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19-2023гг\17 изм.и доп.2019-2023гг\эмг\"/>
    </mc:Choice>
  </mc:AlternateContent>
  <bookViews>
    <workbookView xWindow="0" yWindow="0" windowWidth="28800" windowHeight="12435"/>
  </bookViews>
  <sheets>
    <sheet name="ДПЗ 19-23 с 17 изм.и доп" sheetId="3" r:id="rId1"/>
  </sheets>
  <externalReferences>
    <externalReference r:id="rId2"/>
    <externalReference r:id="rId3"/>
    <externalReference r:id="rId4"/>
  </externalReferences>
  <definedNames>
    <definedName name="_xlnm._FilterDatabase" localSheetId="0" hidden="1">'ДПЗ 19-23 с 17 изм.и доп'!$A$13:$WXN$354</definedName>
    <definedName name="ааа">#REF!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9" i="3" l="1"/>
  <c r="AZ139" i="3" s="1"/>
  <c r="AK139" i="3"/>
  <c r="AG139" i="3"/>
  <c r="AX113" i="3"/>
  <c r="AN113" i="3"/>
  <c r="AO113" i="3" s="1"/>
  <c r="AJ113" i="3"/>
  <c r="AK113" i="3" s="1"/>
  <c r="AF113" i="3"/>
  <c r="AX84" i="3"/>
  <c r="AN84" i="3"/>
  <c r="AO84" i="3" s="1"/>
  <c r="AJ84" i="3"/>
  <c r="AK84" i="3" s="1"/>
  <c r="AF84" i="3"/>
  <c r="AX69" i="3"/>
  <c r="AV69" i="3"/>
  <c r="AW69" i="3" s="1"/>
  <c r="AR69" i="3"/>
  <c r="AS69" i="3" s="1"/>
  <c r="AN69" i="3"/>
  <c r="AO69" i="3" s="1"/>
  <c r="AJ69" i="3"/>
  <c r="AF69" i="3"/>
  <c r="AG69" i="3" s="1"/>
  <c r="AX31" i="3"/>
  <c r="AV31" i="3"/>
  <c r="AW31" i="3" s="1"/>
  <c r="AR31" i="3"/>
  <c r="AS31" i="3" s="1"/>
  <c r="AN31" i="3"/>
  <c r="AO31" i="3" s="1"/>
  <c r="AJ31" i="3"/>
  <c r="AK31" i="3" s="1"/>
  <c r="AF31" i="3"/>
  <c r="AG31" i="3" s="1"/>
  <c r="AY113" i="3" l="1"/>
  <c r="AZ113" i="3" s="1"/>
  <c r="AY84" i="3"/>
  <c r="AZ84" i="3" s="1"/>
  <c r="AY31" i="3"/>
  <c r="AZ31" i="3" s="1"/>
  <c r="AY69" i="3"/>
  <c r="AZ69" i="3" s="1"/>
  <c r="AG113" i="3"/>
  <c r="AG84" i="3"/>
  <c r="AK69" i="3"/>
  <c r="AZ278" i="3" l="1"/>
  <c r="AZ275" i="3"/>
  <c r="AZ272" i="3"/>
  <c r="AZ171" i="3"/>
  <c r="AZ168" i="3"/>
  <c r="AZ167" i="3"/>
  <c r="AZ345" i="3" l="1"/>
  <c r="AZ342" i="3"/>
  <c r="AZ338" i="3"/>
  <c r="AZ334" i="3"/>
  <c r="AZ328" i="3"/>
  <c r="AZ352" i="3"/>
  <c r="AO352" i="3"/>
  <c r="AK352" i="3"/>
  <c r="AG352" i="3"/>
  <c r="AZ343" i="3"/>
  <c r="AS343" i="3"/>
  <c r="AO343" i="3"/>
  <c r="AK343" i="3"/>
  <c r="AZ339" i="3"/>
  <c r="AS339" i="3"/>
  <c r="AO339" i="3"/>
  <c r="AK339" i="3"/>
  <c r="AZ335" i="3"/>
  <c r="AS335" i="3"/>
  <c r="AO335" i="3"/>
  <c r="AK335" i="3"/>
  <c r="AZ329" i="3"/>
  <c r="AS329" i="3"/>
  <c r="AO329" i="3"/>
  <c r="AK329" i="3"/>
  <c r="AZ346" i="3"/>
  <c r="AO171" i="3"/>
  <c r="AK171" i="3"/>
  <c r="AZ165" i="3"/>
  <c r="AO165" i="3"/>
  <c r="AK165" i="3"/>
  <c r="AY170" i="3"/>
  <c r="AO170" i="3"/>
  <c r="AK170" i="3"/>
  <c r="AO168" i="3"/>
  <c r="AK168" i="3"/>
  <c r="AO167" i="3"/>
  <c r="AK167" i="3"/>
  <c r="AZ166" i="3"/>
  <c r="AO166" i="3"/>
  <c r="AK166" i="3"/>
  <c r="AZ170" i="3" l="1"/>
  <c r="AY259" i="3"/>
  <c r="AZ259" i="3" s="1"/>
  <c r="AW259" i="3"/>
  <c r="AS259" i="3"/>
  <c r="AO259" i="3"/>
  <c r="AK259" i="3"/>
  <c r="AG259" i="3"/>
  <c r="AY266" i="3"/>
  <c r="AZ266" i="3" s="1"/>
  <c r="AW266" i="3"/>
  <c r="AS266" i="3"/>
  <c r="AO266" i="3"/>
  <c r="AK266" i="3"/>
  <c r="AG266" i="3"/>
  <c r="AY285" i="3"/>
  <c r="AZ285" i="3" s="1"/>
  <c r="AW285" i="3"/>
  <c r="AS285" i="3"/>
  <c r="AO285" i="3"/>
  <c r="AK285" i="3"/>
  <c r="AG285" i="3"/>
  <c r="AY292" i="3"/>
  <c r="AZ292" i="3" s="1"/>
  <c r="AW292" i="3"/>
  <c r="AS292" i="3"/>
  <c r="AO292" i="3"/>
  <c r="AK292" i="3"/>
  <c r="AG292" i="3"/>
  <c r="AY299" i="3"/>
  <c r="AZ299" i="3" s="1"/>
  <c r="AW299" i="3"/>
  <c r="AS299" i="3"/>
  <c r="AO299" i="3"/>
  <c r="AK299" i="3"/>
  <c r="AG299" i="3"/>
  <c r="AY306" i="3"/>
  <c r="AZ306" i="3" s="1"/>
  <c r="AW306" i="3"/>
  <c r="AS306" i="3"/>
  <c r="AO306" i="3"/>
  <c r="AK306" i="3"/>
  <c r="AG306" i="3"/>
  <c r="AZ264" i="3" l="1"/>
  <c r="AZ268" i="3"/>
  <c r="AZ271" i="3"/>
  <c r="AZ274" i="3"/>
  <c r="AZ283" i="3"/>
  <c r="AZ277" i="3"/>
  <c r="AZ290" i="3"/>
  <c r="AZ297" i="3"/>
  <c r="AZ304" i="3"/>
  <c r="AZ303" i="3"/>
  <c r="AZ340" i="3"/>
  <c r="AZ336" i="3"/>
  <c r="AZ332" i="3"/>
  <c r="AZ326" i="3"/>
  <c r="AZ257" i="3"/>
  <c r="AZ154" i="3"/>
  <c r="AZ152" i="3"/>
  <c r="AZ150" i="3"/>
  <c r="AZ148" i="3"/>
  <c r="AW278" i="3"/>
  <c r="AS278" i="3"/>
  <c r="AO278" i="3"/>
  <c r="AK278" i="3"/>
  <c r="AG278" i="3"/>
  <c r="AW275" i="3"/>
  <c r="AS275" i="3"/>
  <c r="AO275" i="3"/>
  <c r="AK275" i="3"/>
  <c r="AG275" i="3"/>
  <c r="AW272" i="3"/>
  <c r="AS272" i="3"/>
  <c r="AO272" i="3"/>
  <c r="AK272" i="3"/>
  <c r="AG272" i="3"/>
  <c r="AZ269" i="3"/>
  <c r="AW269" i="3"/>
  <c r="AS269" i="3"/>
  <c r="AO269" i="3"/>
  <c r="AK269" i="3"/>
  <c r="AG269" i="3"/>
  <c r="AW305" i="3"/>
  <c r="AS305" i="3"/>
  <c r="AO305" i="3"/>
  <c r="AK305" i="3"/>
  <c r="AG305" i="3"/>
  <c r="AZ298" i="3"/>
  <c r="AW298" i="3"/>
  <c r="AS298" i="3"/>
  <c r="AO298" i="3"/>
  <c r="AK298" i="3"/>
  <c r="AG298" i="3"/>
  <c r="AW291" i="3"/>
  <c r="AS291" i="3"/>
  <c r="AO291" i="3"/>
  <c r="AK291" i="3"/>
  <c r="AG291" i="3"/>
  <c r="AZ284" i="3"/>
  <c r="AW284" i="3"/>
  <c r="AS284" i="3"/>
  <c r="AO284" i="3"/>
  <c r="AK284" i="3"/>
  <c r="AG284" i="3"/>
  <c r="AW265" i="3"/>
  <c r="AS265" i="3"/>
  <c r="AO265" i="3"/>
  <c r="AK265" i="3"/>
  <c r="AG265" i="3"/>
  <c r="AZ258" i="3"/>
  <c r="AW258" i="3"/>
  <c r="AS258" i="3"/>
  <c r="AO258" i="3"/>
  <c r="AK258" i="3"/>
  <c r="AG258" i="3"/>
  <c r="AY163" i="3"/>
  <c r="AK163" i="3"/>
  <c r="AG163" i="3"/>
  <c r="AY157" i="3"/>
  <c r="AZ157" i="3" s="1"/>
  <c r="AK157" i="3"/>
  <c r="AG157" i="3"/>
  <c r="AX153" i="3"/>
  <c r="AV153" i="3"/>
  <c r="AR153" i="3"/>
  <c r="AS153" i="3" s="1"/>
  <c r="AN153" i="3"/>
  <c r="AO153" i="3" s="1"/>
  <c r="AK153" i="3"/>
  <c r="AG153" i="3"/>
  <c r="AX151" i="3"/>
  <c r="AV151" i="3"/>
  <c r="AR151" i="3"/>
  <c r="AS151" i="3" s="1"/>
  <c r="AN151" i="3"/>
  <c r="AO151" i="3" s="1"/>
  <c r="AK151" i="3"/>
  <c r="AG151" i="3"/>
  <c r="AX149" i="3"/>
  <c r="AV149" i="3"/>
  <c r="AR149" i="3"/>
  <c r="AS149" i="3" s="1"/>
  <c r="AN149" i="3"/>
  <c r="AO149" i="3" s="1"/>
  <c r="AK149" i="3"/>
  <c r="AG149" i="3"/>
  <c r="AZ163" i="3" l="1"/>
  <c r="AW153" i="3"/>
  <c r="AW151" i="3"/>
  <c r="AW149" i="3"/>
  <c r="AW257" i="3"/>
  <c r="AS257" i="3"/>
  <c r="AO257" i="3"/>
  <c r="AK257" i="3"/>
  <c r="AG257" i="3"/>
  <c r="AK162" i="3"/>
  <c r="AG162" i="3"/>
  <c r="AY344" i="3" l="1"/>
  <c r="AK344" i="3"/>
  <c r="AG344" i="3"/>
  <c r="AW340" i="3"/>
  <c r="AS340" i="3"/>
  <c r="AO340" i="3"/>
  <c r="AK340" i="3"/>
  <c r="AG340" i="3"/>
  <c r="AW336" i="3"/>
  <c r="AS336" i="3"/>
  <c r="AO336" i="3"/>
  <c r="AK336" i="3"/>
  <c r="AG336" i="3"/>
  <c r="AW332" i="3"/>
  <c r="AS332" i="3"/>
  <c r="AO332" i="3"/>
  <c r="AK332" i="3"/>
  <c r="AG332" i="3"/>
  <c r="AW326" i="3"/>
  <c r="AS326" i="3"/>
  <c r="AO326" i="3"/>
  <c r="AK326" i="3"/>
  <c r="AG326" i="3"/>
  <c r="AZ256" i="3"/>
  <c r="AW256" i="3"/>
  <c r="AS256" i="3"/>
  <c r="AO256" i="3"/>
  <c r="AK256" i="3"/>
  <c r="AG256" i="3"/>
  <c r="AW264" i="3"/>
  <c r="AS264" i="3"/>
  <c r="AO264" i="3"/>
  <c r="AK264" i="3"/>
  <c r="AG264" i="3"/>
  <c r="AW283" i="3"/>
  <c r="AS283" i="3"/>
  <c r="AO283" i="3"/>
  <c r="AK283" i="3"/>
  <c r="AG283" i="3"/>
  <c r="AW290" i="3"/>
  <c r="AS290" i="3"/>
  <c r="AO290" i="3"/>
  <c r="AK290" i="3"/>
  <c r="AG290" i="3"/>
  <c r="AW297" i="3"/>
  <c r="AS297" i="3"/>
  <c r="AO297" i="3"/>
  <c r="AK297" i="3"/>
  <c r="AG297" i="3"/>
  <c r="AW304" i="3"/>
  <c r="AS304" i="3"/>
  <c r="AO304" i="3"/>
  <c r="AK304" i="3"/>
  <c r="AG304" i="3"/>
  <c r="AY164" i="3"/>
  <c r="AS164" i="3"/>
  <c r="AO164" i="3"/>
  <c r="AK164" i="3"/>
  <c r="AG164" i="3"/>
  <c r="AK161" i="3"/>
  <c r="AG161" i="3"/>
  <c r="AZ160" i="3"/>
  <c r="AK160" i="3"/>
  <c r="AG160" i="3"/>
  <c r="AZ159" i="3"/>
  <c r="AK159" i="3"/>
  <c r="AG159" i="3"/>
  <c r="AZ158" i="3"/>
  <c r="AK158" i="3"/>
  <c r="AG158" i="3"/>
  <c r="AZ156" i="3"/>
  <c r="AK156" i="3"/>
  <c r="AG156" i="3"/>
  <c r="AX154" i="3"/>
  <c r="AV154" i="3"/>
  <c r="AR154" i="3"/>
  <c r="AS154" i="3" s="1"/>
  <c r="AN154" i="3"/>
  <c r="AO154" i="3" s="1"/>
  <c r="AK154" i="3"/>
  <c r="AX152" i="3"/>
  <c r="AV152" i="3"/>
  <c r="AW152" i="3" s="1"/>
  <c r="AR152" i="3"/>
  <c r="AS152" i="3" s="1"/>
  <c r="AN152" i="3"/>
  <c r="AO152" i="3" s="1"/>
  <c r="AK152" i="3"/>
  <c r="AG152" i="3"/>
  <c r="AX150" i="3"/>
  <c r="AV150" i="3"/>
  <c r="AR150" i="3"/>
  <c r="AS150" i="3" s="1"/>
  <c r="AN150" i="3"/>
  <c r="AO150" i="3" s="1"/>
  <c r="AK150" i="3"/>
  <c r="AG150" i="3"/>
  <c r="AX148" i="3"/>
  <c r="AV148" i="3"/>
  <c r="AW148" i="3" s="1"/>
  <c r="AR148" i="3"/>
  <c r="AS148" i="3" s="1"/>
  <c r="AN148" i="3"/>
  <c r="AO148" i="3" s="1"/>
  <c r="AK148" i="3"/>
  <c r="AG148" i="3"/>
  <c r="AX42" i="3"/>
  <c r="AF42" i="3"/>
  <c r="AG42" i="3" s="1"/>
  <c r="AZ344" i="3" l="1"/>
  <c r="AW154" i="3"/>
  <c r="AZ164" i="3"/>
  <c r="AY42" i="3"/>
  <c r="AZ42" i="3" s="1"/>
  <c r="AW150" i="3"/>
  <c r="AW303" i="3"/>
  <c r="AS303" i="3"/>
  <c r="AO303" i="3"/>
  <c r="AK303" i="3"/>
  <c r="AG303" i="3"/>
  <c r="AZ296" i="3"/>
  <c r="AW296" i="3"/>
  <c r="AS296" i="3"/>
  <c r="AO296" i="3"/>
  <c r="AK296" i="3"/>
  <c r="AG296" i="3"/>
  <c r="AZ289" i="3"/>
  <c r="AW289" i="3"/>
  <c r="AS289" i="3"/>
  <c r="AO289" i="3"/>
  <c r="AK289" i="3"/>
  <c r="AG289" i="3"/>
  <c r="AZ282" i="3"/>
  <c r="AW282" i="3"/>
  <c r="AS282" i="3"/>
  <c r="AO282" i="3"/>
  <c r="AK282" i="3"/>
  <c r="AG282" i="3"/>
  <c r="AZ263" i="3"/>
  <c r="AW263" i="3"/>
  <c r="AS263" i="3"/>
  <c r="AO263" i="3"/>
  <c r="AK263" i="3"/>
  <c r="AG263" i="3"/>
  <c r="AZ255" i="3"/>
  <c r="AW255" i="3"/>
  <c r="AS255" i="3"/>
  <c r="AO255" i="3"/>
  <c r="AK255" i="3"/>
  <c r="AG255" i="3"/>
  <c r="AZ138" i="3"/>
  <c r="AK138" i="3"/>
  <c r="AG138" i="3"/>
  <c r="AY331" i="3" l="1"/>
  <c r="AK331" i="3"/>
  <c r="AG331" i="3"/>
  <c r="AY251" i="3"/>
  <c r="AZ251" i="3" s="1"/>
  <c r="AG251" i="3"/>
  <c r="AY247" i="3"/>
  <c r="AZ247" i="3" s="1"/>
  <c r="AG247" i="3"/>
  <c r="AY243" i="3"/>
  <c r="AZ243" i="3" s="1"/>
  <c r="AG243" i="3"/>
  <c r="AY239" i="3"/>
  <c r="AZ239" i="3" s="1"/>
  <c r="AG239" i="3"/>
  <c r="AY146" i="3"/>
  <c r="AZ146" i="3" s="1"/>
  <c r="AK146" i="3"/>
  <c r="AG146" i="3"/>
  <c r="AX74" i="3"/>
  <c r="AJ74" i="3"/>
  <c r="AY74" i="3" s="1"/>
  <c r="AZ331" i="3" l="1"/>
  <c r="AK74" i="3"/>
  <c r="AZ74" i="3" s="1"/>
  <c r="AY330" i="3"/>
  <c r="AK330" i="3"/>
  <c r="AG330" i="3"/>
  <c r="AY147" i="3"/>
  <c r="AK147" i="3"/>
  <c r="AG147" i="3"/>
  <c r="AK145" i="3"/>
  <c r="AG145" i="3"/>
  <c r="AZ147" i="3" l="1"/>
  <c r="AZ330" i="3"/>
  <c r="AX79" i="3"/>
  <c r="AN79" i="3"/>
  <c r="AJ79" i="3"/>
  <c r="AK79" i="3" s="1"/>
  <c r="AF79" i="3"/>
  <c r="AG79" i="3" s="1"/>
  <c r="AX100" i="3"/>
  <c r="AN100" i="3"/>
  <c r="AJ100" i="3"/>
  <c r="AK100" i="3" s="1"/>
  <c r="AF100" i="3"/>
  <c r="AG100" i="3" s="1"/>
  <c r="AF101" i="3"/>
  <c r="AG101" i="3" s="1"/>
  <c r="AJ101" i="3"/>
  <c r="AK101" i="3" s="1"/>
  <c r="AN101" i="3"/>
  <c r="AO101" i="3" s="1"/>
  <c r="AR101" i="3"/>
  <c r="AS101" i="3" s="1"/>
  <c r="AV101" i="3"/>
  <c r="AW101" i="3" s="1"/>
  <c r="AX101" i="3"/>
  <c r="AY79" i="3" l="1"/>
  <c r="AY100" i="3"/>
  <c r="AO79" i="3"/>
  <c r="AZ79" i="3" s="1"/>
  <c r="AO100" i="3"/>
  <c r="AZ100" i="3" s="1"/>
  <c r="AZ324" i="3"/>
  <c r="AW324" i="3"/>
  <c r="AS324" i="3"/>
  <c r="AO324" i="3"/>
  <c r="AK324" i="3"/>
  <c r="AG324" i="3"/>
  <c r="AY225" i="3"/>
  <c r="AZ225" i="3" s="1"/>
  <c r="AG225" i="3"/>
  <c r="AZ301" i="3"/>
  <c r="AW301" i="3"/>
  <c r="AS301" i="3"/>
  <c r="AO301" i="3"/>
  <c r="AK301" i="3"/>
  <c r="AG301" i="3"/>
  <c r="AZ294" i="3"/>
  <c r="AW294" i="3"/>
  <c r="AS294" i="3"/>
  <c r="AO294" i="3"/>
  <c r="AK294" i="3"/>
  <c r="AG294" i="3"/>
  <c r="AZ287" i="3"/>
  <c r="AW287" i="3"/>
  <c r="AS287" i="3"/>
  <c r="AO287" i="3"/>
  <c r="AK287" i="3"/>
  <c r="AG287" i="3"/>
  <c r="AZ280" i="3"/>
  <c r="AW280" i="3"/>
  <c r="AS280" i="3"/>
  <c r="AO280" i="3"/>
  <c r="AK280" i="3"/>
  <c r="AG280" i="3"/>
  <c r="AW277" i="3"/>
  <c r="AS277" i="3"/>
  <c r="AO277" i="3"/>
  <c r="AK277" i="3"/>
  <c r="AG277" i="3"/>
  <c r="AW274" i="3"/>
  <c r="AS274" i="3"/>
  <c r="AO274" i="3"/>
  <c r="AK274" i="3"/>
  <c r="AG274" i="3"/>
  <c r="AW271" i="3"/>
  <c r="AS271" i="3"/>
  <c r="AO271" i="3"/>
  <c r="AK271" i="3"/>
  <c r="AG271" i="3"/>
  <c r="AW268" i="3"/>
  <c r="AS268" i="3"/>
  <c r="AO268" i="3"/>
  <c r="AK268" i="3"/>
  <c r="AG268" i="3"/>
  <c r="AZ261" i="3"/>
  <c r="AW261" i="3"/>
  <c r="AS261" i="3"/>
  <c r="AO261" i="3"/>
  <c r="AK261" i="3"/>
  <c r="AG261" i="3"/>
  <c r="AZ253" i="3"/>
  <c r="AW253" i="3"/>
  <c r="AS253" i="3"/>
  <c r="AO253" i="3"/>
  <c r="AK253" i="3"/>
  <c r="AG253" i="3"/>
  <c r="AZ249" i="3"/>
  <c r="AW249" i="3"/>
  <c r="AS249" i="3"/>
  <c r="AO249" i="3"/>
  <c r="AK249" i="3"/>
  <c r="AG249" i="3"/>
  <c r="AZ245" i="3"/>
  <c r="AW245" i="3"/>
  <c r="AS245" i="3"/>
  <c r="AO245" i="3"/>
  <c r="AK245" i="3"/>
  <c r="AG245" i="3"/>
  <c r="AZ241" i="3"/>
  <c r="AW241" i="3"/>
  <c r="AS241" i="3"/>
  <c r="AO241" i="3"/>
  <c r="AK241" i="3"/>
  <c r="AG241" i="3"/>
  <c r="AW237" i="3"/>
  <c r="AS237" i="3"/>
  <c r="AO237" i="3"/>
  <c r="AK237" i="3"/>
  <c r="AF237" i="3"/>
  <c r="AG237" i="3" s="1"/>
  <c r="AX21" i="3"/>
  <c r="AV21" i="3"/>
  <c r="AW21" i="3" s="1"/>
  <c r="AR21" i="3"/>
  <c r="AS21" i="3" s="1"/>
  <c r="AN21" i="3"/>
  <c r="AJ21" i="3"/>
  <c r="AK21" i="3" s="1"/>
  <c r="AF21" i="3"/>
  <c r="AG21" i="3" s="1"/>
  <c r="AX18" i="3"/>
  <c r="AV18" i="3"/>
  <c r="AW18" i="3" s="1"/>
  <c r="AR18" i="3"/>
  <c r="AS18" i="3" s="1"/>
  <c r="AN18" i="3"/>
  <c r="AO18" i="3" s="1"/>
  <c r="AJ18" i="3"/>
  <c r="AK18" i="3" s="1"/>
  <c r="AF18" i="3"/>
  <c r="AG18" i="3" s="1"/>
  <c r="AZ143" i="3"/>
  <c r="AK143" i="3"/>
  <c r="AG143" i="3"/>
  <c r="AX118" i="3"/>
  <c r="AN118" i="3"/>
  <c r="AO118" i="3" s="1"/>
  <c r="AJ118" i="3"/>
  <c r="AK118" i="3" s="1"/>
  <c r="AF118" i="3"/>
  <c r="AG118" i="3" s="1"/>
  <c r="AX117" i="3"/>
  <c r="AN117" i="3"/>
  <c r="AO117" i="3" s="1"/>
  <c r="AJ117" i="3"/>
  <c r="AF117" i="3"/>
  <c r="AG117" i="3" s="1"/>
  <c r="AX112" i="3"/>
  <c r="AN112" i="3"/>
  <c r="AO112" i="3" s="1"/>
  <c r="AJ112" i="3"/>
  <c r="AK112" i="3" s="1"/>
  <c r="AF112" i="3"/>
  <c r="AG112" i="3" s="1"/>
  <c r="AX99" i="3"/>
  <c r="AN99" i="3"/>
  <c r="AJ99" i="3"/>
  <c r="AK99" i="3" s="1"/>
  <c r="AF99" i="3"/>
  <c r="AG99" i="3" s="1"/>
  <c r="AX104" i="3"/>
  <c r="AN104" i="3"/>
  <c r="AJ104" i="3"/>
  <c r="AK104" i="3" s="1"/>
  <c r="AF104" i="3"/>
  <c r="AG104" i="3" s="1"/>
  <c r="AX95" i="3"/>
  <c r="AN95" i="3"/>
  <c r="AJ95" i="3"/>
  <c r="AK95" i="3" s="1"/>
  <c r="AF95" i="3"/>
  <c r="AG95" i="3" s="1"/>
  <c r="AX108" i="3"/>
  <c r="AN108" i="3"/>
  <c r="AJ108" i="3"/>
  <c r="AK108" i="3" s="1"/>
  <c r="AF108" i="3"/>
  <c r="AG108" i="3" s="1"/>
  <c r="AX83" i="3"/>
  <c r="AN83" i="3"/>
  <c r="AJ83" i="3"/>
  <c r="AK83" i="3" s="1"/>
  <c r="AF83" i="3"/>
  <c r="AG83" i="3" s="1"/>
  <c r="AX78" i="3"/>
  <c r="AN78" i="3"/>
  <c r="AO78" i="3" s="1"/>
  <c r="AJ78" i="3"/>
  <c r="AK78" i="3" s="1"/>
  <c r="AF78" i="3"/>
  <c r="AX73" i="3"/>
  <c r="AN73" i="3"/>
  <c r="AO73" i="3" s="1"/>
  <c r="AJ73" i="3"/>
  <c r="AK73" i="3" s="1"/>
  <c r="AF73" i="3"/>
  <c r="AG73" i="3" s="1"/>
  <c r="AZ237" i="3" l="1"/>
  <c r="AO21" i="3"/>
  <c r="AZ18" i="3"/>
  <c r="AY104" i="3"/>
  <c r="AY95" i="3"/>
  <c r="AY108" i="3"/>
  <c r="AY117" i="3"/>
  <c r="AZ118" i="3"/>
  <c r="AY118" i="3"/>
  <c r="AK117" i="3"/>
  <c r="AZ117" i="3" s="1"/>
  <c r="AO99" i="3"/>
  <c r="AO104" i="3"/>
  <c r="AZ104" i="3" s="1"/>
  <c r="AO95" i="3"/>
  <c r="AZ95" i="3" s="1"/>
  <c r="AO108" i="3"/>
  <c r="AZ108" i="3" s="1"/>
  <c r="AO83" i="3"/>
  <c r="AG78" i="3"/>
  <c r="AZ319" i="3"/>
  <c r="AO319" i="3"/>
  <c r="AK319" i="3"/>
  <c r="AG319" i="3"/>
  <c r="AZ318" i="3"/>
  <c r="AO318" i="3"/>
  <c r="AK318" i="3"/>
  <c r="AG318" i="3"/>
  <c r="AZ317" i="3"/>
  <c r="AO317" i="3"/>
  <c r="AK317" i="3"/>
  <c r="AG317" i="3"/>
  <c r="AZ316" i="3"/>
  <c r="AO316" i="3"/>
  <c r="AK316" i="3"/>
  <c r="AG316" i="3"/>
  <c r="AZ315" i="3"/>
  <c r="AO315" i="3"/>
  <c r="AK315" i="3"/>
  <c r="AG315" i="3"/>
  <c r="AZ314" i="3"/>
  <c r="AO314" i="3"/>
  <c r="AK314" i="3"/>
  <c r="AG314" i="3"/>
  <c r="AZ313" i="3"/>
  <c r="AO313" i="3"/>
  <c r="AK313" i="3"/>
  <c r="AG313" i="3"/>
  <c r="AZ312" i="3"/>
  <c r="AO312" i="3"/>
  <c r="AK312" i="3"/>
  <c r="AG312" i="3"/>
  <c r="AZ311" i="3"/>
  <c r="AO311" i="3"/>
  <c r="AK311" i="3"/>
  <c r="AG311" i="3"/>
  <c r="AZ310" i="3"/>
  <c r="AO310" i="3"/>
  <c r="AK310" i="3"/>
  <c r="AG310" i="3"/>
  <c r="AZ309" i="3"/>
  <c r="AO309" i="3"/>
  <c r="AK309" i="3"/>
  <c r="AG309" i="3"/>
  <c r="AZ308" i="3"/>
  <c r="AO308" i="3"/>
  <c r="AK308" i="3"/>
  <c r="AG308" i="3"/>
  <c r="AZ307" i="3"/>
  <c r="AO307" i="3"/>
  <c r="AK307" i="3"/>
  <c r="AG307" i="3"/>
  <c r="AZ300" i="3"/>
  <c r="AW300" i="3"/>
  <c r="AS300" i="3"/>
  <c r="AO300" i="3"/>
  <c r="AK300" i="3"/>
  <c r="AG300" i="3"/>
  <c r="AZ293" i="3"/>
  <c r="AW293" i="3"/>
  <c r="AS293" i="3"/>
  <c r="AO293" i="3"/>
  <c r="AK293" i="3"/>
  <c r="AG293" i="3"/>
  <c r="AZ286" i="3"/>
  <c r="AW286" i="3"/>
  <c r="AS286" i="3"/>
  <c r="AO286" i="3"/>
  <c r="AK286" i="3"/>
  <c r="AG286" i="3"/>
  <c r="AZ279" i="3"/>
  <c r="AW279" i="3"/>
  <c r="AS279" i="3"/>
  <c r="AO279" i="3"/>
  <c r="AK279" i="3"/>
  <c r="AG279" i="3"/>
  <c r="AZ276" i="3"/>
  <c r="AW276" i="3"/>
  <c r="AS276" i="3"/>
  <c r="AO276" i="3"/>
  <c r="AK276" i="3"/>
  <c r="AG276" i="3"/>
  <c r="AZ273" i="3"/>
  <c r="AW273" i="3"/>
  <c r="AS273" i="3"/>
  <c r="AO273" i="3"/>
  <c r="AK273" i="3"/>
  <c r="AG273" i="3"/>
  <c r="AZ270" i="3"/>
  <c r="AW270" i="3"/>
  <c r="AS270" i="3"/>
  <c r="AO270" i="3"/>
  <c r="AK270" i="3"/>
  <c r="AG270" i="3"/>
  <c r="AZ267" i="3"/>
  <c r="AW267" i="3"/>
  <c r="AS267" i="3"/>
  <c r="AO267" i="3"/>
  <c r="AK267" i="3"/>
  <c r="AG267" i="3"/>
  <c r="AZ260" i="3"/>
  <c r="AW260" i="3"/>
  <c r="AS260" i="3"/>
  <c r="AO260" i="3"/>
  <c r="AK260" i="3"/>
  <c r="AG260" i="3"/>
  <c r="AZ252" i="3"/>
  <c r="AW252" i="3"/>
  <c r="AS252" i="3"/>
  <c r="AO252" i="3"/>
  <c r="AK252" i="3"/>
  <c r="AG252" i="3"/>
  <c r="AZ248" i="3"/>
  <c r="AW248" i="3"/>
  <c r="AS248" i="3"/>
  <c r="AO248" i="3"/>
  <c r="AK248" i="3"/>
  <c r="AG248" i="3"/>
  <c r="AZ244" i="3"/>
  <c r="AW244" i="3"/>
  <c r="AS244" i="3"/>
  <c r="AO244" i="3"/>
  <c r="AK244" i="3"/>
  <c r="AG244" i="3"/>
  <c r="AZ240" i="3"/>
  <c r="AW240" i="3"/>
  <c r="AS240" i="3"/>
  <c r="AO240" i="3"/>
  <c r="AK240" i="3"/>
  <c r="AG240" i="3"/>
  <c r="AZ236" i="3"/>
  <c r="AW236" i="3"/>
  <c r="AS236" i="3"/>
  <c r="AO236" i="3"/>
  <c r="AK236" i="3"/>
  <c r="AG236" i="3"/>
  <c r="AK235" i="3"/>
  <c r="AG235" i="3"/>
  <c r="AK234" i="3"/>
  <c r="AG234" i="3"/>
  <c r="AW233" i="3"/>
  <c r="AS233" i="3"/>
  <c r="AO233" i="3"/>
  <c r="AK233" i="3"/>
  <c r="AG233" i="3"/>
  <c r="AW232" i="3"/>
  <c r="AS232" i="3"/>
  <c r="AO232" i="3"/>
  <c r="AK232" i="3"/>
  <c r="AG232" i="3"/>
  <c r="AK231" i="3"/>
  <c r="AG231" i="3"/>
  <c r="AZ230" i="3"/>
  <c r="AK230" i="3"/>
  <c r="AG230" i="3"/>
  <c r="AK229" i="3"/>
  <c r="AG229" i="3"/>
  <c r="AR227" i="3"/>
  <c r="AS227" i="3" s="1"/>
  <c r="AN227" i="3"/>
  <c r="AO227" i="3" s="1"/>
  <c r="AJ227" i="3"/>
  <c r="AK227" i="3" s="1"/>
  <c r="AF227" i="3"/>
  <c r="AG227" i="3" s="1"/>
  <c r="AN226" i="3"/>
  <c r="AO226" i="3" s="1"/>
  <c r="AJ226" i="3"/>
  <c r="AK226" i="3" s="1"/>
  <c r="AG226" i="3"/>
  <c r="AZ224" i="3"/>
  <c r="AZ223" i="3"/>
  <c r="AO223" i="3"/>
  <c r="AK223" i="3"/>
  <c r="AG223" i="3"/>
  <c r="AZ222" i="3"/>
  <c r="AO222" i="3"/>
  <c r="AK222" i="3"/>
  <c r="AG222" i="3"/>
  <c r="AY216" i="3"/>
  <c r="AZ216" i="3" s="1"/>
  <c r="AO216" i="3"/>
  <c r="AK216" i="3"/>
  <c r="AG216" i="3"/>
  <c r="AO215" i="3"/>
  <c r="AK215" i="3"/>
  <c r="AG215" i="3"/>
  <c r="AY214" i="3"/>
  <c r="AZ214" i="3" s="1"/>
  <c r="AO214" i="3"/>
  <c r="AK214" i="3"/>
  <c r="AG214" i="3"/>
  <c r="AZ213" i="3"/>
  <c r="AO213" i="3"/>
  <c r="AK213" i="3"/>
  <c r="AG213" i="3"/>
  <c r="AO212" i="3"/>
  <c r="AK212" i="3"/>
  <c r="AG212" i="3"/>
  <c r="AY211" i="3"/>
  <c r="AZ211" i="3" s="1"/>
  <c r="AO211" i="3"/>
  <c r="AK211" i="3"/>
  <c r="AG211" i="3"/>
  <c r="AZ210" i="3"/>
  <c r="AO210" i="3"/>
  <c r="AK210" i="3"/>
  <c r="AG210" i="3"/>
  <c r="AO209" i="3"/>
  <c r="AK209" i="3"/>
  <c r="AG209" i="3"/>
  <c r="AY208" i="3"/>
  <c r="AZ208" i="3" s="1"/>
  <c r="AO208" i="3"/>
  <c r="AK208" i="3"/>
  <c r="AG208" i="3"/>
  <c r="AZ207" i="3"/>
  <c r="AO207" i="3"/>
  <c r="AK207" i="3"/>
  <c r="AG207" i="3"/>
  <c r="AO206" i="3"/>
  <c r="AK206" i="3"/>
  <c r="AG206" i="3"/>
  <c r="AY205" i="3"/>
  <c r="AZ205" i="3" s="1"/>
  <c r="AO205" i="3"/>
  <c r="AK205" i="3"/>
  <c r="AG205" i="3"/>
  <c r="AO204" i="3"/>
  <c r="AK204" i="3"/>
  <c r="AG204" i="3"/>
  <c r="AY203" i="3"/>
  <c r="AZ203" i="3" s="1"/>
  <c r="AO203" i="3"/>
  <c r="AK203" i="3"/>
  <c r="AG203" i="3"/>
  <c r="AO202" i="3"/>
  <c r="AK202" i="3"/>
  <c r="AG202" i="3"/>
  <c r="AY201" i="3"/>
  <c r="AZ201" i="3" s="1"/>
  <c r="AO201" i="3"/>
  <c r="AK201" i="3"/>
  <c r="AG201" i="3"/>
  <c r="AO200" i="3"/>
  <c r="AK200" i="3"/>
  <c r="AG200" i="3"/>
  <c r="AY199" i="3"/>
  <c r="AO199" i="3"/>
  <c r="AK199" i="3"/>
  <c r="AG199" i="3"/>
  <c r="AO198" i="3"/>
  <c r="AK198" i="3"/>
  <c r="AG198" i="3"/>
  <c r="AK197" i="3"/>
  <c r="AG197" i="3"/>
  <c r="AZ196" i="3"/>
  <c r="AO196" i="3"/>
  <c r="AK196" i="3"/>
  <c r="AG196" i="3"/>
  <c r="AZ195" i="3"/>
  <c r="AO195" i="3"/>
  <c r="AK195" i="3"/>
  <c r="AG195" i="3"/>
  <c r="AO194" i="3"/>
  <c r="AK194" i="3"/>
  <c r="AG194" i="3"/>
  <c r="AZ193" i="3"/>
  <c r="AO193" i="3"/>
  <c r="AK193" i="3"/>
  <c r="AG193" i="3"/>
  <c r="AZ192" i="3"/>
  <c r="AO192" i="3"/>
  <c r="AK192" i="3"/>
  <c r="AG192" i="3"/>
  <c r="AO191" i="3"/>
  <c r="AK191" i="3"/>
  <c r="AG191" i="3"/>
  <c r="AZ190" i="3"/>
  <c r="AO190" i="3"/>
  <c r="AK190" i="3"/>
  <c r="AG190" i="3"/>
  <c r="AZ189" i="3"/>
  <c r="AO189" i="3"/>
  <c r="AK189" i="3"/>
  <c r="AG189" i="3"/>
  <c r="AO188" i="3"/>
  <c r="AK188" i="3"/>
  <c r="AG188" i="3"/>
  <c r="AZ187" i="3"/>
  <c r="AO187" i="3"/>
  <c r="AK187" i="3"/>
  <c r="AG187" i="3"/>
  <c r="AO186" i="3"/>
  <c r="AK186" i="3"/>
  <c r="AG186" i="3"/>
  <c r="AZ185" i="3"/>
  <c r="AO185" i="3"/>
  <c r="AK185" i="3"/>
  <c r="AG185" i="3"/>
  <c r="AO184" i="3"/>
  <c r="AK184" i="3"/>
  <c r="AG184" i="3"/>
  <c r="AZ183" i="3"/>
  <c r="AO183" i="3"/>
  <c r="AK183" i="3"/>
  <c r="AG183" i="3"/>
  <c r="AO182" i="3"/>
  <c r="AK182" i="3"/>
  <c r="AG182" i="3"/>
  <c r="AO181" i="3"/>
  <c r="AK181" i="3"/>
  <c r="AF181" i="3"/>
  <c r="AZ181" i="3" s="1"/>
  <c r="AZ180" i="3"/>
  <c r="AO180" i="3"/>
  <c r="AK180" i="3"/>
  <c r="AG180" i="3"/>
  <c r="AO179" i="3"/>
  <c r="AK179" i="3"/>
  <c r="AG179" i="3"/>
  <c r="AO178" i="3"/>
  <c r="AK178" i="3"/>
  <c r="AF178" i="3"/>
  <c r="AZ178" i="3" s="1"/>
  <c r="AZ177" i="3"/>
  <c r="AO177" i="3"/>
  <c r="AK177" i="3"/>
  <c r="AG177" i="3"/>
  <c r="AO176" i="3"/>
  <c r="AK176" i="3"/>
  <c r="AG176" i="3"/>
  <c r="AZ175" i="3"/>
  <c r="AW175" i="3"/>
  <c r="AS175" i="3"/>
  <c r="AO175" i="3"/>
  <c r="AK175" i="3"/>
  <c r="AG175" i="3"/>
  <c r="AZ174" i="3"/>
  <c r="AW174" i="3"/>
  <c r="AS174" i="3"/>
  <c r="AO174" i="3"/>
  <c r="AK174" i="3"/>
  <c r="AG174" i="3"/>
  <c r="AV144" i="3"/>
  <c r="AW144" i="3" s="1"/>
  <c r="AR144" i="3"/>
  <c r="AO144" i="3"/>
  <c r="AK144" i="3"/>
  <c r="AG144" i="3"/>
  <c r="AK142" i="3"/>
  <c r="AG142" i="3"/>
  <c r="AZ141" i="3"/>
  <c r="AK141" i="3"/>
  <c r="AG141" i="3"/>
  <c r="AZ140" i="3"/>
  <c r="AK140" i="3"/>
  <c r="AG140" i="3"/>
  <c r="AK137" i="3"/>
  <c r="AG137" i="3"/>
  <c r="AZ136" i="3"/>
  <c r="AV136" i="3"/>
  <c r="AW136" i="3" s="1"/>
  <c r="AR136" i="3"/>
  <c r="AS136" i="3" s="1"/>
  <c r="AK136" i="3"/>
  <c r="AG136" i="3"/>
  <c r="AV135" i="3"/>
  <c r="AW135" i="3" s="1"/>
  <c r="AR135" i="3"/>
  <c r="AS135" i="3" s="1"/>
  <c r="AO135" i="3"/>
  <c r="AJ135" i="3"/>
  <c r="AK135" i="3" s="1"/>
  <c r="AG135" i="3"/>
  <c r="AK134" i="3"/>
  <c r="AG134" i="3"/>
  <c r="AZ133" i="3"/>
  <c r="AK133" i="3"/>
  <c r="AG133" i="3"/>
  <c r="AK132" i="3"/>
  <c r="AG132" i="3"/>
  <c r="AX131" i="3"/>
  <c r="AN131" i="3"/>
  <c r="AY131" i="3" s="1"/>
  <c r="AK131" i="3"/>
  <c r="AG131" i="3"/>
  <c r="AZ130" i="3"/>
  <c r="AX130" i="3"/>
  <c r="AN130" i="3"/>
  <c r="AO130" i="3" s="1"/>
  <c r="AK130" i="3"/>
  <c r="AG130" i="3"/>
  <c r="AX129" i="3"/>
  <c r="AN129" i="3"/>
  <c r="AO129" i="3" s="1"/>
  <c r="AK129" i="3"/>
  <c r="AG129" i="3"/>
  <c r="AZ128" i="3"/>
  <c r="AX128" i="3"/>
  <c r="AN128" i="3"/>
  <c r="AO128" i="3" s="1"/>
  <c r="AK128" i="3"/>
  <c r="AG128" i="3"/>
  <c r="AX127" i="3"/>
  <c r="AN127" i="3"/>
  <c r="AK127" i="3"/>
  <c r="AG127" i="3"/>
  <c r="AZ126" i="3"/>
  <c r="AX126" i="3"/>
  <c r="AN126" i="3"/>
  <c r="AO126" i="3" s="1"/>
  <c r="AK126" i="3"/>
  <c r="AG126" i="3"/>
  <c r="AX125" i="3"/>
  <c r="AN125" i="3"/>
  <c r="AY125" i="3" s="1"/>
  <c r="AK125" i="3"/>
  <c r="AG125" i="3"/>
  <c r="AZ124" i="3"/>
  <c r="AX124" i="3"/>
  <c r="AN124" i="3"/>
  <c r="AO124" i="3" s="1"/>
  <c r="AK124" i="3"/>
  <c r="AG124" i="3"/>
  <c r="AY123" i="3"/>
  <c r="AZ123" i="3" s="1"/>
  <c r="AW123" i="3"/>
  <c r="AS123" i="3"/>
  <c r="AO123" i="3"/>
  <c r="AK123" i="3"/>
  <c r="AG123" i="3"/>
  <c r="AY122" i="3"/>
  <c r="AZ122" i="3" s="1"/>
  <c r="AW122" i="3"/>
  <c r="AS122" i="3"/>
  <c r="AO122" i="3"/>
  <c r="AK122" i="3"/>
  <c r="AG122" i="3"/>
  <c r="AY121" i="3"/>
  <c r="AW121" i="3"/>
  <c r="AS121" i="3"/>
  <c r="AO121" i="3"/>
  <c r="AK121" i="3"/>
  <c r="AG121" i="3"/>
  <c r="AX116" i="3"/>
  <c r="AV116" i="3"/>
  <c r="AW116" i="3" s="1"/>
  <c r="AR116" i="3"/>
  <c r="AS116" i="3" s="1"/>
  <c r="AN116" i="3"/>
  <c r="AO116" i="3" s="1"/>
  <c r="AJ116" i="3"/>
  <c r="AK116" i="3" s="1"/>
  <c r="AF116" i="3"/>
  <c r="AG116" i="3" s="1"/>
  <c r="AZ115" i="3"/>
  <c r="AX115" i="3"/>
  <c r="AV115" i="3"/>
  <c r="AW115" i="3" s="1"/>
  <c r="AR115" i="3"/>
  <c r="AS115" i="3" s="1"/>
  <c r="AN115" i="3"/>
  <c r="AO115" i="3" s="1"/>
  <c r="AJ115" i="3"/>
  <c r="AK115" i="3" s="1"/>
  <c r="AF115" i="3"/>
  <c r="AG115" i="3" s="1"/>
  <c r="AX114" i="3"/>
  <c r="AV114" i="3"/>
  <c r="AW114" i="3" s="1"/>
  <c r="AR114" i="3"/>
  <c r="AS114" i="3" s="1"/>
  <c r="AJ114" i="3"/>
  <c r="AK114" i="3" s="1"/>
  <c r="AF114" i="3"/>
  <c r="AG114" i="3" s="1"/>
  <c r="AX111" i="3"/>
  <c r="AV111" i="3"/>
  <c r="AW111" i="3" s="1"/>
  <c r="AR111" i="3"/>
  <c r="AS111" i="3" s="1"/>
  <c r="AN111" i="3"/>
  <c r="AO111" i="3" s="1"/>
  <c r="AJ111" i="3"/>
  <c r="AK111" i="3" s="1"/>
  <c r="AF111" i="3"/>
  <c r="AG111" i="3" s="1"/>
  <c r="AZ110" i="3"/>
  <c r="AX110" i="3"/>
  <c r="AV110" i="3"/>
  <c r="AW110" i="3" s="1"/>
  <c r="AR110" i="3"/>
  <c r="AS110" i="3" s="1"/>
  <c r="AN110" i="3"/>
  <c r="AO110" i="3" s="1"/>
  <c r="AJ110" i="3"/>
  <c r="AK110" i="3" s="1"/>
  <c r="AF110" i="3"/>
  <c r="AG110" i="3" s="1"/>
  <c r="AX109" i="3"/>
  <c r="AV109" i="3"/>
  <c r="AW109" i="3" s="1"/>
  <c r="AR109" i="3"/>
  <c r="AS109" i="3" s="1"/>
  <c r="AJ109" i="3"/>
  <c r="AK109" i="3" s="1"/>
  <c r="AX107" i="3"/>
  <c r="AV107" i="3"/>
  <c r="AW107" i="3" s="1"/>
  <c r="AR107" i="3"/>
  <c r="AS107" i="3" s="1"/>
  <c r="AN107" i="3"/>
  <c r="AO107" i="3" s="1"/>
  <c r="AJ107" i="3"/>
  <c r="AK107" i="3" s="1"/>
  <c r="AF107" i="3"/>
  <c r="AG107" i="3" s="1"/>
  <c r="AZ106" i="3"/>
  <c r="AX106" i="3"/>
  <c r="AV106" i="3"/>
  <c r="AW106" i="3" s="1"/>
  <c r="AR106" i="3"/>
  <c r="AS106" i="3" s="1"/>
  <c r="AN106" i="3"/>
  <c r="AO106" i="3" s="1"/>
  <c r="AJ106" i="3"/>
  <c r="AK106" i="3" s="1"/>
  <c r="AF106" i="3"/>
  <c r="AG106" i="3" s="1"/>
  <c r="AX105" i="3"/>
  <c r="AV105" i="3"/>
  <c r="AW105" i="3" s="1"/>
  <c r="AR105" i="3"/>
  <c r="AS105" i="3" s="1"/>
  <c r="AN105" i="3"/>
  <c r="AO105" i="3" s="1"/>
  <c r="AJ105" i="3"/>
  <c r="AK105" i="3" s="1"/>
  <c r="AF105" i="3"/>
  <c r="AG105" i="3" s="1"/>
  <c r="AX103" i="3"/>
  <c r="AV103" i="3"/>
  <c r="AW103" i="3" s="1"/>
  <c r="AR103" i="3"/>
  <c r="AS103" i="3" s="1"/>
  <c r="AN103" i="3"/>
  <c r="AO103" i="3" s="1"/>
  <c r="AJ103" i="3"/>
  <c r="AK103" i="3" s="1"/>
  <c r="AF103" i="3"/>
  <c r="AG103" i="3" s="1"/>
  <c r="AZ102" i="3"/>
  <c r="AX102" i="3"/>
  <c r="AV102" i="3"/>
  <c r="AW102" i="3" s="1"/>
  <c r="AR102" i="3"/>
  <c r="AS102" i="3" s="1"/>
  <c r="AN102" i="3"/>
  <c r="AO102" i="3" s="1"/>
  <c r="AJ102" i="3"/>
  <c r="AK102" i="3" s="1"/>
  <c r="AF102" i="3"/>
  <c r="AG102" i="3" s="1"/>
  <c r="AX98" i="3"/>
  <c r="AV98" i="3"/>
  <c r="AW98" i="3" s="1"/>
  <c r="AR98" i="3"/>
  <c r="AS98" i="3" s="1"/>
  <c r="AN98" i="3"/>
  <c r="AO98" i="3" s="1"/>
  <c r="AJ98" i="3"/>
  <c r="AK98" i="3" s="1"/>
  <c r="AF98" i="3"/>
  <c r="AG98" i="3" s="1"/>
  <c r="AZ97" i="3"/>
  <c r="AX97" i="3"/>
  <c r="AV97" i="3"/>
  <c r="AW97" i="3" s="1"/>
  <c r="AR97" i="3"/>
  <c r="AS97" i="3" s="1"/>
  <c r="AN97" i="3"/>
  <c r="AO97" i="3" s="1"/>
  <c r="AJ97" i="3"/>
  <c r="AK97" i="3" s="1"/>
  <c r="AF97" i="3"/>
  <c r="AG97" i="3" s="1"/>
  <c r="AX96" i="3"/>
  <c r="AV96" i="3"/>
  <c r="AW96" i="3" s="1"/>
  <c r="AR96" i="3"/>
  <c r="AS96" i="3" s="1"/>
  <c r="AN96" i="3"/>
  <c r="AO96" i="3" s="1"/>
  <c r="AJ96" i="3"/>
  <c r="AK96" i="3" s="1"/>
  <c r="AF96" i="3"/>
  <c r="AG96" i="3" s="1"/>
  <c r="AX94" i="3"/>
  <c r="AV94" i="3"/>
  <c r="AW94" i="3" s="1"/>
  <c r="AR94" i="3"/>
  <c r="AS94" i="3" s="1"/>
  <c r="AN94" i="3"/>
  <c r="AO94" i="3" s="1"/>
  <c r="AJ94" i="3"/>
  <c r="AK94" i="3" s="1"/>
  <c r="AF94" i="3"/>
  <c r="AG94" i="3" s="1"/>
  <c r="AZ93" i="3"/>
  <c r="AX93" i="3"/>
  <c r="AV93" i="3"/>
  <c r="AW93" i="3" s="1"/>
  <c r="AR93" i="3"/>
  <c r="AS93" i="3" s="1"/>
  <c r="AN93" i="3"/>
  <c r="AO93" i="3" s="1"/>
  <c r="AJ93" i="3"/>
  <c r="AK93" i="3" s="1"/>
  <c r="AF93" i="3"/>
  <c r="AG93" i="3" s="1"/>
  <c r="AX92" i="3"/>
  <c r="AV92" i="3"/>
  <c r="AW92" i="3" s="1"/>
  <c r="AR92" i="3"/>
  <c r="AS92" i="3" s="1"/>
  <c r="AN92" i="3"/>
  <c r="AO92" i="3" s="1"/>
  <c r="AJ92" i="3"/>
  <c r="AK92" i="3" s="1"/>
  <c r="AF92" i="3"/>
  <c r="AG92" i="3" s="1"/>
  <c r="AZ90" i="3"/>
  <c r="AX90" i="3"/>
  <c r="AV90" i="3"/>
  <c r="AW90" i="3" s="1"/>
  <c r="AR90" i="3"/>
  <c r="AS90" i="3" s="1"/>
  <c r="AN90" i="3"/>
  <c r="AO90" i="3" s="1"/>
  <c r="AJ90" i="3"/>
  <c r="AK90" i="3" s="1"/>
  <c r="AF90" i="3"/>
  <c r="AG90" i="3" s="1"/>
  <c r="AX89" i="3"/>
  <c r="AV89" i="3"/>
  <c r="AW89" i="3" s="1"/>
  <c r="AR89" i="3"/>
  <c r="AS89" i="3" s="1"/>
  <c r="AN89" i="3"/>
  <c r="AO89" i="3" s="1"/>
  <c r="AJ89" i="3"/>
  <c r="AK89" i="3" s="1"/>
  <c r="AF89" i="3"/>
  <c r="AG89" i="3" s="1"/>
  <c r="AZ87" i="3"/>
  <c r="AX87" i="3"/>
  <c r="AV87" i="3"/>
  <c r="AW87" i="3" s="1"/>
  <c r="AR87" i="3"/>
  <c r="AS87" i="3" s="1"/>
  <c r="AN87" i="3"/>
  <c r="AO87" i="3" s="1"/>
  <c r="AJ87" i="3"/>
  <c r="AK87" i="3" s="1"/>
  <c r="AF87" i="3"/>
  <c r="AG87" i="3" s="1"/>
  <c r="AX86" i="3"/>
  <c r="AV86" i="3"/>
  <c r="AW86" i="3" s="1"/>
  <c r="AR86" i="3"/>
  <c r="AS86" i="3" s="1"/>
  <c r="AN86" i="3"/>
  <c r="AO86" i="3" s="1"/>
  <c r="AJ86" i="3"/>
  <c r="AK86" i="3" s="1"/>
  <c r="AF86" i="3"/>
  <c r="AG86" i="3" s="1"/>
  <c r="AX85" i="3"/>
  <c r="AV85" i="3"/>
  <c r="AW85" i="3" s="1"/>
  <c r="AR85" i="3"/>
  <c r="AS85" i="3" s="1"/>
  <c r="AJ85" i="3"/>
  <c r="AK85" i="3" s="1"/>
  <c r="AX82" i="3"/>
  <c r="AV82" i="3"/>
  <c r="AW82" i="3" s="1"/>
  <c r="AR82" i="3"/>
  <c r="AS82" i="3" s="1"/>
  <c r="AN82" i="3"/>
  <c r="AO82" i="3" s="1"/>
  <c r="AJ82" i="3"/>
  <c r="AK82" i="3" s="1"/>
  <c r="AF82" i="3"/>
  <c r="AG82" i="3" s="1"/>
  <c r="AZ81" i="3"/>
  <c r="AX81" i="3"/>
  <c r="AV81" i="3"/>
  <c r="AW81" i="3" s="1"/>
  <c r="AR81" i="3"/>
  <c r="AS81" i="3" s="1"/>
  <c r="AN81" i="3"/>
  <c r="AO81" i="3" s="1"/>
  <c r="AJ81" i="3"/>
  <c r="AK81" i="3" s="1"/>
  <c r="AF81" i="3"/>
  <c r="AG81" i="3" s="1"/>
  <c r="AX80" i="3"/>
  <c r="AV80" i="3"/>
  <c r="AW80" i="3" s="1"/>
  <c r="AR80" i="3"/>
  <c r="AS80" i="3" s="1"/>
  <c r="AJ80" i="3"/>
  <c r="AK80" i="3" s="1"/>
  <c r="AX77" i="3"/>
  <c r="AV77" i="3"/>
  <c r="AW77" i="3" s="1"/>
  <c r="AR77" i="3"/>
  <c r="AS77" i="3" s="1"/>
  <c r="AN77" i="3"/>
  <c r="AO77" i="3" s="1"/>
  <c r="AJ77" i="3"/>
  <c r="AK77" i="3" s="1"/>
  <c r="AF77" i="3"/>
  <c r="AG77" i="3" s="1"/>
  <c r="AZ76" i="3"/>
  <c r="AX76" i="3"/>
  <c r="AV76" i="3"/>
  <c r="AW76" i="3" s="1"/>
  <c r="AR76" i="3"/>
  <c r="AS76" i="3" s="1"/>
  <c r="AN76" i="3"/>
  <c r="AO76" i="3" s="1"/>
  <c r="AJ76" i="3"/>
  <c r="AK76" i="3" s="1"/>
  <c r="AF76" i="3"/>
  <c r="AG76" i="3" s="1"/>
  <c r="AX75" i="3"/>
  <c r="AV75" i="3"/>
  <c r="AW75" i="3" s="1"/>
  <c r="AR75" i="3"/>
  <c r="AS75" i="3" s="1"/>
  <c r="AN75" i="3"/>
  <c r="AO75" i="3" s="1"/>
  <c r="AJ75" i="3"/>
  <c r="AK75" i="3" s="1"/>
  <c r="AF75" i="3"/>
  <c r="AG75" i="3" s="1"/>
  <c r="AZ71" i="3"/>
  <c r="AX70" i="3"/>
  <c r="AV70" i="3"/>
  <c r="AW70" i="3" s="1"/>
  <c r="AR70" i="3"/>
  <c r="AS70" i="3" s="1"/>
  <c r="AN70" i="3"/>
  <c r="AO70" i="3" s="1"/>
  <c r="AJ70" i="3"/>
  <c r="AK70" i="3" s="1"/>
  <c r="AF70" i="3"/>
  <c r="AG70" i="3" s="1"/>
  <c r="AX68" i="3"/>
  <c r="AV68" i="3"/>
  <c r="AW68" i="3" s="1"/>
  <c r="AR68" i="3"/>
  <c r="AS68" i="3" s="1"/>
  <c r="AN68" i="3"/>
  <c r="AO68" i="3" s="1"/>
  <c r="AJ68" i="3"/>
  <c r="AF68" i="3"/>
  <c r="AG68" i="3" s="1"/>
  <c r="AX66" i="3"/>
  <c r="AN66" i="3"/>
  <c r="AO66" i="3" s="1"/>
  <c r="AJ66" i="3"/>
  <c r="AK66" i="3" s="1"/>
  <c r="AF66" i="3"/>
  <c r="AG66" i="3" s="1"/>
  <c r="AZ65" i="3"/>
  <c r="AN65" i="3"/>
  <c r="AO65" i="3" s="1"/>
  <c r="AJ65" i="3"/>
  <c r="AK65" i="3" s="1"/>
  <c r="AF65" i="3"/>
  <c r="AG65" i="3" s="1"/>
  <c r="AN64" i="3"/>
  <c r="AO64" i="3" s="1"/>
  <c r="AJ64" i="3"/>
  <c r="AK64" i="3" s="1"/>
  <c r="AF64" i="3"/>
  <c r="AG64" i="3" s="1"/>
  <c r="AX63" i="3"/>
  <c r="AN63" i="3"/>
  <c r="AO63" i="3" s="1"/>
  <c r="AJ63" i="3"/>
  <c r="AK63" i="3" s="1"/>
  <c r="AF63" i="3"/>
  <c r="AG63" i="3" s="1"/>
  <c r="AZ62" i="3"/>
  <c r="AN62" i="3"/>
  <c r="AO62" i="3" s="1"/>
  <c r="AJ62" i="3"/>
  <c r="AK62" i="3" s="1"/>
  <c r="AF62" i="3"/>
  <c r="AG62" i="3" s="1"/>
  <c r="AN61" i="3"/>
  <c r="AO61" i="3" s="1"/>
  <c r="AJ61" i="3"/>
  <c r="AK61" i="3" s="1"/>
  <c r="AF61" i="3"/>
  <c r="AG61" i="3" s="1"/>
  <c r="AX60" i="3"/>
  <c r="AN60" i="3"/>
  <c r="AO60" i="3" s="1"/>
  <c r="AJ60" i="3"/>
  <c r="AK60" i="3" s="1"/>
  <c r="AF60" i="3"/>
  <c r="AG60" i="3" s="1"/>
  <c r="AZ59" i="3"/>
  <c r="AN59" i="3"/>
  <c r="AO59" i="3" s="1"/>
  <c r="AJ59" i="3"/>
  <c r="AK59" i="3" s="1"/>
  <c r="AF59" i="3"/>
  <c r="AG59" i="3" s="1"/>
  <c r="AN58" i="3"/>
  <c r="AO58" i="3" s="1"/>
  <c r="AJ58" i="3"/>
  <c r="AK58" i="3" s="1"/>
  <c r="AF58" i="3"/>
  <c r="AG58" i="3" s="1"/>
  <c r="AX57" i="3"/>
  <c r="AN57" i="3"/>
  <c r="AO57" i="3" s="1"/>
  <c r="AJ57" i="3"/>
  <c r="AK57" i="3" s="1"/>
  <c r="AF57" i="3"/>
  <c r="AG57" i="3" s="1"/>
  <c r="AZ56" i="3"/>
  <c r="AN56" i="3"/>
  <c r="AO56" i="3" s="1"/>
  <c r="AJ56" i="3"/>
  <c r="AK56" i="3" s="1"/>
  <c r="AF56" i="3"/>
  <c r="AG56" i="3" s="1"/>
  <c r="AN55" i="3"/>
  <c r="AO55" i="3" s="1"/>
  <c r="AJ55" i="3"/>
  <c r="AK55" i="3" s="1"/>
  <c r="AF55" i="3"/>
  <c r="AG55" i="3" s="1"/>
  <c r="AX54" i="3"/>
  <c r="AN54" i="3"/>
  <c r="AO54" i="3" s="1"/>
  <c r="AJ54" i="3"/>
  <c r="AK54" i="3" s="1"/>
  <c r="AF54" i="3"/>
  <c r="AG54" i="3" s="1"/>
  <c r="AZ53" i="3"/>
  <c r="AN53" i="3"/>
  <c r="AO53" i="3" s="1"/>
  <c r="AJ53" i="3"/>
  <c r="AK53" i="3" s="1"/>
  <c r="AF53" i="3"/>
  <c r="AG53" i="3" s="1"/>
  <c r="AN52" i="3"/>
  <c r="AO52" i="3" s="1"/>
  <c r="AJ52" i="3"/>
  <c r="AK52" i="3" s="1"/>
  <c r="AF52" i="3"/>
  <c r="AG52" i="3" s="1"/>
  <c r="AX51" i="3"/>
  <c r="AN51" i="3"/>
  <c r="AO51" i="3" s="1"/>
  <c r="AJ51" i="3"/>
  <c r="AK51" i="3" s="1"/>
  <c r="AF51" i="3"/>
  <c r="AG51" i="3" s="1"/>
  <c r="AZ50" i="3"/>
  <c r="AN50" i="3"/>
  <c r="AO50" i="3" s="1"/>
  <c r="AJ50" i="3"/>
  <c r="AK50" i="3" s="1"/>
  <c r="AF50" i="3"/>
  <c r="AG50" i="3" s="1"/>
  <c r="AN49" i="3"/>
  <c r="AO49" i="3" s="1"/>
  <c r="AJ49" i="3"/>
  <c r="AK49" i="3" s="1"/>
  <c r="AF49" i="3"/>
  <c r="AG49" i="3" s="1"/>
  <c r="AV48" i="3"/>
  <c r="AW48" i="3" s="1"/>
  <c r="AR48" i="3"/>
  <c r="AS48" i="3" s="1"/>
  <c r="AN48" i="3"/>
  <c r="AO48" i="3" s="1"/>
  <c r="AJ48" i="3"/>
  <c r="AK48" i="3" s="1"/>
  <c r="AF48" i="3"/>
  <c r="AG48" i="3" s="1"/>
  <c r="AV47" i="3"/>
  <c r="AW47" i="3" s="1"/>
  <c r="AR47" i="3"/>
  <c r="AS47" i="3" s="1"/>
  <c r="AN47" i="3"/>
  <c r="AO47" i="3" s="1"/>
  <c r="AJ47" i="3"/>
  <c r="AK47" i="3" s="1"/>
  <c r="AF47" i="3"/>
  <c r="AG47" i="3" s="1"/>
  <c r="AV46" i="3"/>
  <c r="AW46" i="3" s="1"/>
  <c r="AR46" i="3"/>
  <c r="AS46" i="3" s="1"/>
  <c r="AN46" i="3"/>
  <c r="AO46" i="3" s="1"/>
  <c r="AJ46" i="3"/>
  <c r="AK46" i="3" s="1"/>
  <c r="AF46" i="3"/>
  <c r="AG46" i="3" s="1"/>
  <c r="AV45" i="3"/>
  <c r="AW45" i="3" s="1"/>
  <c r="AR45" i="3"/>
  <c r="AS45" i="3" s="1"/>
  <c r="AN45" i="3"/>
  <c r="AO45" i="3" s="1"/>
  <c r="AJ45" i="3"/>
  <c r="AK45" i="3" s="1"/>
  <c r="AF45" i="3"/>
  <c r="AG45" i="3" s="1"/>
  <c r="AV44" i="3"/>
  <c r="AW44" i="3" s="1"/>
  <c r="AR44" i="3"/>
  <c r="AS44" i="3" s="1"/>
  <c r="AN44" i="3"/>
  <c r="AO44" i="3" s="1"/>
  <c r="AJ44" i="3"/>
  <c r="AK44" i="3" s="1"/>
  <c r="AF44" i="3"/>
  <c r="AG44" i="3" s="1"/>
  <c r="AV43" i="3"/>
  <c r="AW43" i="3" s="1"/>
  <c r="AR43" i="3"/>
  <c r="AS43" i="3" s="1"/>
  <c r="AN43" i="3"/>
  <c r="AO43" i="3" s="1"/>
  <c r="AJ43" i="3"/>
  <c r="AK43" i="3" s="1"/>
  <c r="AF43" i="3"/>
  <c r="AG43" i="3" s="1"/>
  <c r="AV41" i="3"/>
  <c r="AW41" i="3" s="1"/>
  <c r="AR41" i="3"/>
  <c r="AS41" i="3" s="1"/>
  <c r="AN41" i="3"/>
  <c r="AO41" i="3" s="1"/>
  <c r="AJ41" i="3"/>
  <c r="AK41" i="3" s="1"/>
  <c r="AF41" i="3"/>
  <c r="AG41" i="3" s="1"/>
  <c r="AV38" i="3"/>
  <c r="AW38" i="3" s="1"/>
  <c r="AR38" i="3"/>
  <c r="AS38" i="3" s="1"/>
  <c r="AN38" i="3"/>
  <c r="AO38" i="3" s="1"/>
  <c r="AJ38" i="3"/>
  <c r="AK38" i="3" s="1"/>
  <c r="AF38" i="3"/>
  <c r="AG38" i="3" s="1"/>
  <c r="AX37" i="3"/>
  <c r="AV37" i="3"/>
  <c r="AW37" i="3" s="1"/>
  <c r="AR37" i="3"/>
  <c r="AS37" i="3" s="1"/>
  <c r="AN37" i="3"/>
  <c r="AO37" i="3" s="1"/>
  <c r="AJ37" i="3"/>
  <c r="AK37" i="3" s="1"/>
  <c r="AF37" i="3"/>
  <c r="AX36" i="3"/>
  <c r="AV36" i="3"/>
  <c r="AW36" i="3" s="1"/>
  <c r="AR36" i="3"/>
  <c r="AS36" i="3" s="1"/>
  <c r="AN36" i="3"/>
  <c r="AO36" i="3" s="1"/>
  <c r="AJ36" i="3"/>
  <c r="AK36" i="3" s="1"/>
  <c r="AF36" i="3"/>
  <c r="AG36" i="3" s="1"/>
  <c r="AV35" i="3"/>
  <c r="AW35" i="3" s="1"/>
  <c r="AR35" i="3"/>
  <c r="AS35" i="3" s="1"/>
  <c r="AN35" i="3"/>
  <c r="AO35" i="3" s="1"/>
  <c r="AJ35" i="3"/>
  <c r="AK35" i="3" s="1"/>
  <c r="AF35" i="3"/>
  <c r="AG35" i="3" s="1"/>
  <c r="AX34" i="3"/>
  <c r="AV34" i="3"/>
  <c r="AW34" i="3" s="1"/>
  <c r="AR34" i="3"/>
  <c r="AS34" i="3" s="1"/>
  <c r="AN34" i="3"/>
  <c r="AO34" i="3" s="1"/>
  <c r="AJ34" i="3"/>
  <c r="AK34" i="3" s="1"/>
  <c r="AF34" i="3"/>
  <c r="AG34" i="3" s="1"/>
  <c r="AX33" i="3"/>
  <c r="AV33" i="3"/>
  <c r="AW33" i="3" s="1"/>
  <c r="AR33" i="3"/>
  <c r="AS33" i="3" s="1"/>
  <c r="AN33" i="3"/>
  <c r="AO33" i="3" s="1"/>
  <c r="AJ33" i="3"/>
  <c r="AK33" i="3" s="1"/>
  <c r="AF33" i="3"/>
  <c r="AG33" i="3" s="1"/>
  <c r="AV32" i="3"/>
  <c r="AW32" i="3" s="1"/>
  <c r="AR32" i="3"/>
  <c r="AS32" i="3" s="1"/>
  <c r="AN32" i="3"/>
  <c r="AO32" i="3" s="1"/>
  <c r="AJ32" i="3"/>
  <c r="AK32" i="3" s="1"/>
  <c r="AF32" i="3"/>
  <c r="AG32" i="3" s="1"/>
  <c r="AV30" i="3"/>
  <c r="AW30" i="3" s="1"/>
  <c r="AR30" i="3"/>
  <c r="AS30" i="3" s="1"/>
  <c r="AN30" i="3"/>
  <c r="AO30" i="3" s="1"/>
  <c r="AJ30" i="3"/>
  <c r="AK30" i="3" s="1"/>
  <c r="AF30" i="3"/>
  <c r="AG30" i="3" s="1"/>
  <c r="AX29" i="3"/>
  <c r="AV29" i="3"/>
  <c r="AW29" i="3" s="1"/>
  <c r="AR29" i="3"/>
  <c r="AS29" i="3" s="1"/>
  <c r="AN29" i="3"/>
  <c r="AO29" i="3" s="1"/>
  <c r="AJ29" i="3"/>
  <c r="AK29" i="3" s="1"/>
  <c r="AF29" i="3"/>
  <c r="AX28" i="3"/>
  <c r="AV28" i="3"/>
  <c r="AW28" i="3" s="1"/>
  <c r="AR28" i="3"/>
  <c r="AS28" i="3" s="1"/>
  <c r="AN28" i="3"/>
  <c r="AO28" i="3" s="1"/>
  <c r="AJ28" i="3"/>
  <c r="AK28" i="3" s="1"/>
  <c r="AF28" i="3"/>
  <c r="AG28" i="3" s="1"/>
  <c r="AV27" i="3"/>
  <c r="AW27" i="3" s="1"/>
  <c r="AR27" i="3"/>
  <c r="AS27" i="3" s="1"/>
  <c r="AN27" i="3"/>
  <c r="AO27" i="3" s="1"/>
  <c r="AJ27" i="3"/>
  <c r="AK27" i="3" s="1"/>
  <c r="AF27" i="3"/>
  <c r="AG27" i="3" s="1"/>
  <c r="AX26" i="3"/>
  <c r="AV26" i="3"/>
  <c r="AW26" i="3" s="1"/>
  <c r="AR26" i="3"/>
  <c r="AS26" i="3" s="1"/>
  <c r="AN26" i="3"/>
  <c r="AO26" i="3" s="1"/>
  <c r="AJ26" i="3"/>
  <c r="AK26" i="3" s="1"/>
  <c r="AF26" i="3"/>
  <c r="AG26" i="3" s="1"/>
  <c r="AX25" i="3"/>
  <c r="AV25" i="3"/>
  <c r="AW25" i="3" s="1"/>
  <c r="AR25" i="3"/>
  <c r="AS25" i="3" s="1"/>
  <c r="AN25" i="3"/>
  <c r="AO25" i="3" s="1"/>
  <c r="AJ25" i="3"/>
  <c r="AK25" i="3" s="1"/>
  <c r="AF25" i="3"/>
  <c r="AG25" i="3" s="1"/>
  <c r="AV24" i="3"/>
  <c r="AW24" i="3" s="1"/>
  <c r="AR24" i="3"/>
  <c r="AS24" i="3" s="1"/>
  <c r="AN24" i="3"/>
  <c r="AO24" i="3" s="1"/>
  <c r="AJ24" i="3"/>
  <c r="AK24" i="3" s="1"/>
  <c r="AF24" i="3"/>
  <c r="AG24" i="3" s="1"/>
  <c r="AV23" i="3"/>
  <c r="AW23" i="3" s="1"/>
  <c r="AR23" i="3"/>
  <c r="AS23" i="3" s="1"/>
  <c r="AN23" i="3"/>
  <c r="AO23" i="3" s="1"/>
  <c r="AJ23" i="3"/>
  <c r="AK23" i="3" s="1"/>
  <c r="AF23" i="3"/>
  <c r="AG23" i="3" s="1"/>
  <c r="AV22" i="3"/>
  <c r="AW22" i="3" s="1"/>
  <c r="AR22" i="3"/>
  <c r="AS22" i="3" s="1"/>
  <c r="AN22" i="3"/>
  <c r="AO22" i="3" s="1"/>
  <c r="AJ22" i="3"/>
  <c r="AK22" i="3" s="1"/>
  <c r="AF22" i="3"/>
  <c r="AG22" i="3" s="1"/>
  <c r="AV20" i="3"/>
  <c r="AW20" i="3" s="1"/>
  <c r="AR20" i="3"/>
  <c r="AS20" i="3" s="1"/>
  <c r="AN20" i="3"/>
  <c r="AO20" i="3" s="1"/>
  <c r="AJ20" i="3"/>
  <c r="AK20" i="3" s="1"/>
  <c r="AF20" i="3"/>
  <c r="AG20" i="3" s="1"/>
  <c r="AV19" i="3"/>
  <c r="AW19" i="3" s="1"/>
  <c r="AR19" i="3"/>
  <c r="AS19" i="3" s="1"/>
  <c r="AN19" i="3"/>
  <c r="AO19" i="3" s="1"/>
  <c r="AJ19" i="3"/>
  <c r="AK19" i="3" s="1"/>
  <c r="AF19" i="3"/>
  <c r="AG19" i="3" s="1"/>
  <c r="AV17" i="3"/>
  <c r="AW17" i="3" s="1"/>
  <c r="AR17" i="3"/>
  <c r="AS17" i="3" s="1"/>
  <c r="AN17" i="3"/>
  <c r="AO17" i="3" s="1"/>
  <c r="AJ17" i="3"/>
  <c r="AK17" i="3" s="1"/>
  <c r="AF17" i="3"/>
  <c r="AG17" i="3" s="1"/>
  <c r="AV16" i="3"/>
  <c r="AW16" i="3" s="1"/>
  <c r="AR16" i="3"/>
  <c r="AS16" i="3" s="1"/>
  <c r="AN16" i="3"/>
  <c r="AO16" i="3" s="1"/>
  <c r="AJ16" i="3"/>
  <c r="AK16" i="3" s="1"/>
  <c r="AF16" i="3"/>
  <c r="AG16" i="3" s="1"/>
  <c r="AV15" i="3"/>
  <c r="AW15" i="3" s="1"/>
  <c r="AR15" i="3"/>
  <c r="AS15" i="3" s="1"/>
  <c r="AN15" i="3"/>
  <c r="AO15" i="3" s="1"/>
  <c r="AJ15" i="3"/>
  <c r="AK15" i="3" s="1"/>
  <c r="AF15" i="3"/>
  <c r="AG15" i="3" s="1"/>
  <c r="AV14" i="3"/>
  <c r="AW14" i="3" s="1"/>
  <c r="AR14" i="3"/>
  <c r="AS14" i="3" s="1"/>
  <c r="AN14" i="3"/>
  <c r="AO14" i="3" s="1"/>
  <c r="AJ14" i="3"/>
  <c r="AK14" i="3" s="1"/>
  <c r="AF14" i="3"/>
  <c r="AG14" i="3" s="1"/>
  <c r="AZ199" i="3" l="1"/>
  <c r="AZ121" i="3"/>
  <c r="AG181" i="3"/>
  <c r="AY29" i="3"/>
  <c r="AZ29" i="3" s="1"/>
  <c r="AO125" i="3"/>
  <c r="AZ125" i="3" s="1"/>
  <c r="AY37" i="3"/>
  <c r="AZ37" i="3" s="1"/>
  <c r="AY144" i="3"/>
  <c r="AZ144" i="3" s="1"/>
  <c r="AG37" i="3"/>
  <c r="AS144" i="3"/>
  <c r="AY26" i="3"/>
  <c r="AG29" i="3"/>
  <c r="AY34" i="3"/>
  <c r="AZ34" i="3" s="1"/>
  <c r="AY129" i="3"/>
  <c r="AK68" i="3"/>
  <c r="AZ68" i="3"/>
  <c r="AY226" i="3"/>
  <c r="AZ226" i="3" s="1"/>
  <c r="AZ129" i="3"/>
  <c r="AY127" i="3"/>
  <c r="AO127" i="3"/>
  <c r="AZ127" i="3" s="1"/>
  <c r="AG178" i="3"/>
  <c r="AO131" i="3"/>
  <c r="AZ131" i="3" s="1"/>
  <c r="AZ353" i="3" l="1"/>
  <c r="AY172" i="3"/>
  <c r="AZ172" i="3"/>
  <c r="AY353" i="3"/>
  <c r="AY119" i="3"/>
  <c r="AZ26" i="3"/>
  <c r="AZ119" i="3" s="1"/>
  <c r="AZ354" i="3" l="1"/>
  <c r="AY354" i="3"/>
</calcChain>
</file>

<file path=xl/sharedStrings.xml><?xml version="1.0" encoding="utf-8"?>
<sst xmlns="http://schemas.openxmlformats.org/spreadsheetml/2006/main" count="6661" uniqueCount="993">
  <si>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</si>
  <si>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</si>
  <si>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</si>
  <si>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</si>
  <si>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</si>
  <si>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</si>
  <si>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</si>
  <si>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</si>
  <si>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</si>
  <si>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</si>
  <si>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</si>
  <si>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</si>
  <si>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</si>
  <si>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</si>
  <si>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</si>
  <si>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</si>
  <si>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</si>
  <si>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</si>
  <si>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</si>
  <si>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</si>
  <si>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</si>
  <si>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</si>
  <si>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</si>
  <si>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</si>
  <si>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</si>
  <si>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</si>
  <si>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</si>
  <si>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</si>
  <si>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</si>
  <si>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</si>
  <si>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</si>
  <si>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</si>
  <si>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</si>
  <si>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</si>
  <si>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</si>
  <si>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</si>
  <si>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</si>
  <si>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</si>
  <si>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</si>
  <si>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</si>
  <si>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</si>
  <si>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</si>
  <si>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</si>
  <si>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</si>
  <si>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</si>
  <si>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</si>
  <si>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</si>
  <si>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</si>
  <si>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</si>
  <si>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</si>
  <si>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</si>
  <si>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</si>
  <si>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</si>
  <si>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</si>
  <si>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</si>
  <si>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</si>
  <si>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</si>
  <si>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</si>
  <si>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</si>
  <si>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</si>
  <si>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</si>
  <si>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</si>
  <si>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</si>
  <si>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</si>
  <si>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</si>
  <si>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</si>
  <si>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</si>
  <si>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</si>
  <si>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</si>
  <si>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</si>
  <si>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</si>
  <si>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</si>
  <si>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</si>
  <si>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</si>
  <si>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</si>
  <si>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</si>
  <si>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</si>
  <si>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</si>
  <si>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</si>
  <si>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</si>
  <si>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</si>
  <si>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</si>
  <si>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</si>
  <si>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</si>
  <si>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</si>
  <si>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</si>
  <si>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</si>
  <si>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</si>
  <si>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</si>
  <si>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</si>
  <si>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</si>
  <si>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</si>
  <si>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</si>
  <si>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</si>
  <si>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</si>
  <si>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</si>
  <si>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</si>
  <si>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</si>
  <si>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</si>
  <si>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</si>
  <si>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</si>
  <si>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</si>
  <si>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</si>
  <si>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</si>
  <si>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</si>
  <si>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</si>
  <si>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</si>
  <si>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</si>
  <si>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</si>
  <si>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</si>
  <si>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</si>
  <si>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</si>
  <si>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</si>
  <si>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</si>
  <si>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</si>
  <si>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</si>
  <si>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</si>
  <si>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</si>
  <si>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</si>
  <si>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</si>
  <si>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</si>
  <si>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</si>
  <si>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</si>
  <si>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</si>
  <si>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</si>
  <si>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</si>
  <si>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</si>
  <si>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</si>
  <si>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</si>
  <si>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</si>
  <si>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</si>
  <si>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</si>
  <si>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</si>
  <si>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</si>
  <si>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</si>
  <si>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</si>
  <si>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</si>
  <si>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</si>
  <si>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</si>
  <si>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</si>
  <si>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</si>
  <si>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</si>
  <si>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</si>
  <si>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</si>
  <si>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</si>
  <si>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</si>
  <si>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</si>
  <si>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</si>
  <si>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</si>
  <si>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</si>
  <si>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</si>
  <si>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</si>
  <si>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</si>
  <si>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</si>
  <si>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</si>
  <si>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</si>
  <si>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</si>
  <si>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</si>
  <si>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</si>
  <si>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</si>
  <si>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</si>
  <si>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</si>
  <si>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</si>
  <si>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</si>
  <si>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</si>
  <si>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</si>
  <si>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</si>
  <si>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</si>
  <si>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</si>
  <si>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</si>
  <si>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</si>
  <si>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</si>
  <si>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</si>
  <si>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</si>
  <si>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</si>
  <si>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</si>
  <si>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</si>
  <si>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</si>
  <si>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</si>
  <si>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</si>
  <si>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</si>
  <si>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</si>
  <si>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</si>
  <si>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</si>
  <si>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</si>
  <si>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</si>
  <si>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</si>
  <si>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</si>
  <si>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</si>
  <si>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</si>
  <si>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</si>
  <si>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</si>
  <si>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</si>
  <si>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</si>
  <si>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</si>
  <si>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</si>
  <si>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</si>
  <si>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</si>
  <si>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</si>
  <si>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</si>
  <si>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</si>
  <si>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</si>
  <si>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</si>
  <si>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</si>
  <si>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</si>
  <si>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</si>
  <si>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</si>
  <si>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</si>
  <si>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</si>
  <si>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</si>
  <si>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</si>
  <si>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</si>
  <si>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</si>
  <si>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</si>
  <si>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</si>
  <si>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</si>
  <si>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</si>
  <si>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</si>
  <si>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</si>
  <si>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</si>
  <si>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</si>
  <si>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</si>
  <si>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</si>
  <si>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</si>
  <si>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</si>
  <si>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</si>
  <si>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</si>
  <si>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</si>
  <si>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</si>
  <si>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</si>
  <si>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</si>
  <si>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</si>
  <si>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</si>
  <si>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</si>
  <si>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</si>
  <si>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</si>
  <si>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</si>
  <si>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</si>
  <si>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</si>
  <si>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</si>
  <si>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</si>
  <si>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</si>
  <si>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</si>
  <si>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</si>
  <si>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</si>
  <si>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</si>
  <si>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</si>
  <si>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</si>
  <si>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</si>
  <si>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</si>
  <si>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</si>
  <si>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</si>
  <si>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</si>
  <si>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</si>
  <si>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</si>
  <si>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</si>
  <si>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</si>
  <si>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</si>
  <si>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</si>
  <si>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</si>
  <si>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</si>
  <si>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</si>
  <si>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</si>
  <si>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</si>
  <si>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</si>
  <si>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</si>
  <si>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</si>
  <si>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</si>
  <si>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</si>
  <si>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</si>
  <si>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</si>
  <si>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</si>
  <si>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</si>
  <si>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</si>
  <si>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</si>
  <si>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</si>
  <si>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</si>
  <si>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</si>
  <si>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</si>
  <si>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</si>
  <si>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</si>
  <si>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</si>
  <si>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</si>
  <si>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</si>
  <si>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</si>
  <si>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</si>
  <si>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</si>
  <si>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</si>
  <si>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</si>
  <si>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</si>
  <si>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</si>
  <si>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</si>
  <si>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</si>
  <si>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</si>
  <si>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</si>
  <si>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</si>
  <si>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</si>
  <si>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</si>
  <si>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</si>
  <si>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</si>
  <si>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</si>
  <si>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</si>
  <si>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</si>
  <si>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</si>
  <si>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</si>
  <si>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</si>
  <si>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</si>
  <si>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</si>
  <si>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</si>
  <si>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</si>
  <si>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</si>
  <si>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</si>
  <si>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</si>
  <si>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</si>
  <si>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</si>
  <si>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</si>
  <si>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</si>
  <si>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</si>
  <si>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</si>
  <si>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</si>
  <si>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</si>
  <si>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</si>
  <si>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</si>
  <si>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</si>
  <si>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</si>
  <si>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</si>
  <si>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</si>
  <si>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</si>
  <si>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</si>
  <si>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</si>
  <si>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</si>
  <si>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</si>
  <si>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</si>
  <si>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</si>
  <si>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</si>
  <si>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</si>
  <si>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</si>
  <si>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</si>
  <si>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</si>
  <si>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</si>
  <si>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</si>
  <si>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</si>
  <si>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</si>
  <si>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</si>
  <si>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</si>
  <si>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</si>
  <si>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</si>
  <si>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</si>
  <si>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</si>
  <si>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</si>
  <si>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</si>
  <si>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</si>
  <si>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</si>
  <si>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</si>
  <si>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</si>
  <si>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</si>
  <si>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</si>
  <si>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</si>
  <si>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</si>
  <si>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</si>
  <si>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</si>
  <si>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</si>
  <si>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</si>
  <si>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</si>
  <si>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</si>
  <si>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</si>
  <si>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</si>
  <si>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</si>
  <si>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</si>
  <si>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</si>
  <si>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</si>
  <si>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</si>
  <si>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</si>
  <si>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</si>
  <si>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</si>
  <si>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</si>
  <si>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</si>
  <si>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</si>
  <si>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</si>
  <si>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</si>
  <si>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</si>
  <si>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</si>
  <si>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</si>
  <si>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</si>
  <si>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</si>
  <si>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</si>
  <si>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</si>
  <si>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</si>
  <si>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</si>
  <si>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</si>
  <si>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</si>
  <si>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</si>
  <si>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</si>
  <si>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</si>
  <si>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</si>
  <si>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</si>
  <si>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</si>
  <si>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</si>
  <si>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</si>
  <si>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</si>
  <si>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</si>
  <si>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</si>
  <si>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</si>
  <si>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</si>
  <si>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</si>
  <si>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</si>
  <si>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</si>
  <si>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</si>
  <si>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</si>
  <si>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</si>
  <si>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</si>
  <si>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</si>
  <si>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</si>
  <si>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</si>
  <si>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</si>
  <si>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</si>
  <si>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</si>
  <si>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</si>
  <si>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</si>
  <si>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</si>
  <si>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</si>
  <si>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</si>
  <si>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</si>
  <si>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</si>
  <si>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</si>
  <si>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</si>
  <si>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</si>
  <si>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</si>
  <si>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</si>
  <si>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</si>
  <si>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</si>
  <si>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</si>
  <si>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</si>
  <si>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</si>
  <si>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</si>
  <si>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</si>
  <si>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</si>
  <si>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</si>
  <si>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</si>
  <si>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</si>
  <si>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</si>
  <si>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</si>
  <si>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</si>
  <si>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</si>
  <si>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</si>
  <si>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</si>
  <si>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</si>
  <si>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</si>
  <si>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</si>
  <si>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</si>
  <si>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</si>
  <si>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</si>
  <si>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</si>
  <si>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</si>
  <si>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</si>
  <si>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</si>
  <si>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</si>
  <si>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</si>
  <si>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</si>
  <si>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</si>
  <si>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</si>
  <si>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</si>
  <si>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</si>
  <si>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</si>
  <si>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</si>
  <si>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</si>
  <si>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</si>
  <si>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</si>
  <si>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</si>
  <si>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</si>
  <si>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</si>
  <si>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</si>
  <si>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</si>
  <si>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</si>
  <si>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</si>
  <si>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</si>
  <si>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</si>
  <si>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</si>
  <si>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</si>
  <si>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</si>
  <si>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</si>
  <si>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</si>
  <si>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</si>
  <si>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</si>
  <si>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</si>
  <si>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</si>
  <si>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</si>
  <si>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</si>
  <si>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</si>
  <si>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</si>
  <si>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</si>
  <si>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</si>
  <si>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</si>
  <si>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</si>
  <si>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</si>
  <si>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</si>
  <si>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</si>
  <si>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</si>
  <si>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</si>
  <si>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</si>
  <si>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</si>
  <si>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</si>
  <si>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</si>
  <si>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</si>
  <si>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</si>
  <si>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</si>
  <si>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</si>
  <si>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</si>
  <si>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 xml:space="preserve"> 02.2019</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</si>
  <si>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</si>
  <si>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</si>
  <si>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</si>
  <si>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</si>
  <si>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</si>
  <si>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</si>
  <si>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</si>
  <si>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</si>
  <si>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</si>
  <si>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</si>
  <si>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</si>
  <si>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</si>
  <si>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</si>
  <si>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</si>
  <si>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</si>
  <si>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</si>
  <si>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</si>
  <si>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</si>
  <si>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</si>
  <si>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</si>
  <si>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</si>
  <si>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</si>
  <si>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</si>
  <si>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</si>
  <si>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</si>
  <si>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</si>
  <si>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</si>
  <si>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</si>
  <si>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</si>
  <si>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</si>
  <si>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</si>
  <si>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</si>
  <si>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</si>
  <si>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</si>
  <si>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</si>
  <si>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</si>
  <si>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</si>
  <si>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</si>
  <si>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</si>
  <si>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</si>
  <si>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</si>
  <si>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</si>
  <si>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</si>
  <si>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</si>
  <si>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</si>
  <si>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</si>
  <si>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</si>
  <si>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</si>
  <si>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</si>
  <si>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</si>
  <si>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</si>
  <si>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</si>
  <si>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</si>
  <si>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</si>
  <si>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</si>
  <si>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</si>
  <si>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</si>
  <si>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</si>
  <si>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</si>
  <si>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</si>
  <si>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</si>
  <si>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</si>
  <si>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</si>
  <si>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</si>
  <si>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</si>
  <si>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</si>
  <si>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</si>
  <si>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</si>
  <si>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</si>
  <si>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</si>
  <si>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</si>
  <si>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</si>
  <si>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</si>
  <si>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</si>
  <si>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</si>
  <si>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</si>
  <si>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</si>
  <si>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</si>
  <si>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</si>
  <si>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</si>
  <si>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</si>
  <si>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</si>
  <si>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</si>
  <si>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</si>
  <si>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</si>
  <si>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</si>
  <si>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</si>
  <si>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</si>
  <si>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</si>
  <si>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</si>
  <si>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</si>
  <si>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</si>
  <si>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</si>
  <si>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</si>
  <si>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</si>
  <si>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</si>
  <si>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</si>
  <si>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</si>
  <si>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</si>
  <si>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</si>
  <si>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</si>
  <si>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</si>
  <si>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</si>
  <si>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</si>
  <si>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</si>
  <si>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</si>
  <si>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</si>
  <si>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</si>
  <si>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</si>
  <si>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</si>
  <si>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</si>
  <si>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</si>
  <si>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</si>
  <si>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</si>
  <si>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</si>
  <si>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</si>
  <si>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</si>
  <si>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</si>
  <si>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</si>
  <si>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</si>
  <si>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</si>
  <si>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</si>
  <si>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</si>
  <si>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</si>
  <si>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</si>
  <si>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</si>
  <si>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</si>
  <si>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</si>
  <si>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</si>
  <si>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</si>
  <si>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</si>
  <si>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</si>
  <si>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</si>
  <si>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</si>
  <si>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</si>
  <si>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</si>
  <si>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</si>
  <si>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</si>
  <si>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</si>
  <si>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</si>
  <si>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</si>
  <si>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</si>
  <si>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</si>
  <si>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</si>
  <si>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</si>
  <si>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</si>
  <si>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</si>
  <si>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</si>
  <si>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</si>
  <si>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</si>
  <si>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</si>
  <si>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</si>
  <si>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</si>
  <si>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</si>
  <si>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</si>
  <si>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</si>
  <si>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</si>
  <si>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</si>
  <si>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</si>
  <si>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</si>
  <si>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</si>
  <si>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</si>
  <si>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</si>
  <si>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</si>
  <si>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</si>
  <si>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</si>
  <si>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</si>
  <si>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</si>
  <si>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</si>
  <si>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</si>
  <si>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</si>
  <si>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</si>
  <si>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</si>
  <si>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</si>
  <si>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</si>
  <si>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</si>
  <si>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</si>
  <si>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</si>
  <si>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</si>
  <si>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</si>
  <si>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</si>
  <si>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</si>
  <si>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</si>
  <si>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</si>
  <si>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</si>
  <si>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</si>
  <si>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</si>
  <si>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</si>
  <si>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</si>
  <si>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</si>
  <si>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</si>
  <si>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</si>
  <si>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</si>
  <si>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</si>
  <si>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</si>
  <si>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</si>
  <si>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</si>
  <si>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</si>
  <si>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</si>
  <si>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Сокращение потребности</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</si>
  <si>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</si>
  <si>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</si>
  <si>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</si>
  <si>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</si>
  <si>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</si>
  <si>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</si>
  <si>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</si>
  <si>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</si>
  <si>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</si>
  <si>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</si>
  <si>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</si>
  <si>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</si>
  <si>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</si>
  <si>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</si>
  <si>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</si>
  <si>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</si>
  <si>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</si>
  <si>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</si>
  <si>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</si>
  <si>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</si>
  <si>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</si>
  <si>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</si>
  <si>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</si>
  <si>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</si>
  <si>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</si>
  <si>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</si>
  <si>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</si>
  <si>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</si>
  <si>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</si>
  <si>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</si>
  <si>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</si>
  <si>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</si>
  <si>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</si>
  <si>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</si>
  <si>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t>
  </si>
  <si>
    <t>"Сервисное обслуживание и ремонт анализаторов серы и аппаратов ДНП"</t>
  </si>
  <si>
    <t>14,29,55,26</t>
  </si>
  <si>
    <t>14,55,56</t>
  </si>
  <si>
    <t>13,14</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</si>
  <si>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</si>
  <si>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</si>
  <si>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</si>
  <si>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</si>
  <si>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</si>
  <si>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</si>
  <si>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</si>
  <si>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</si>
  <si>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</si>
  <si>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</si>
  <si>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</si>
  <si>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</si>
  <si>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</si>
  <si>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</si>
  <si>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</si>
  <si>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</si>
  <si>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</si>
  <si>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</si>
  <si>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</si>
  <si>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</si>
  <si>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</si>
  <si>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</si>
  <si>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</si>
  <si>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</si>
  <si>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</si>
  <si>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</si>
  <si>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</si>
  <si>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</si>
  <si>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</si>
  <si>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</si>
  <si>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</si>
  <si>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</si>
  <si>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</si>
  <si>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</si>
  <si>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</si>
  <si>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</si>
  <si>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</si>
  <si>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</si>
  <si>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</si>
  <si>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</si>
  <si>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</si>
  <si>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</si>
  <si>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</si>
  <si>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</si>
  <si>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</si>
  <si>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</si>
  <si>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</si>
  <si>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</si>
  <si>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</si>
  <si>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</si>
  <si>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</si>
  <si>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</si>
  <si>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</si>
  <si>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</si>
  <si>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</si>
  <si>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</si>
  <si>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</si>
  <si>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</si>
  <si>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</si>
  <si>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</si>
  <si>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</si>
  <si>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</si>
  <si>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</si>
  <si>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</si>
  <si>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</si>
  <si>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</si>
  <si>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</si>
  <si>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</si>
  <si>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</si>
  <si>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</si>
  <si>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</si>
  <si>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</si>
  <si>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</si>
  <si>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</si>
  <si>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</si>
  <si>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</si>
  <si>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</si>
  <si>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</si>
  <si>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</si>
  <si>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</si>
  <si>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</si>
  <si>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</si>
  <si>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</si>
  <si>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</si>
  <si>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</si>
  <si>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</si>
  <si>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</si>
  <si>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</si>
  <si>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</si>
  <si>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</si>
  <si>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</si>
  <si>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</si>
  <si>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</si>
  <si>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</si>
  <si>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</si>
  <si>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</si>
  <si>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</si>
  <si>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</si>
  <si>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</si>
  <si>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</si>
  <si>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</si>
  <si>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</si>
  <si>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</si>
  <si>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</si>
  <si>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</si>
  <si>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</si>
  <si>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</si>
  <si>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</si>
  <si>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</si>
  <si>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</si>
  <si>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</si>
  <si>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</si>
  <si>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</si>
  <si>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</si>
  <si>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</si>
  <si>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</si>
  <si>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</si>
  <si>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</si>
  <si>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</si>
  <si>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</si>
  <si>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</si>
  <si>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исключить с переводом в ГПЗ</t>
  </si>
  <si>
    <t>22,23</t>
  </si>
  <si>
    <t>22-1 Р</t>
  </si>
  <si>
    <t>Предоставление во временное пользование УЭЦН НГДУ "Жылыоймунайгаз"</t>
  </si>
  <si>
    <t>45,46,49,50</t>
  </si>
  <si>
    <t>44-5 У</t>
  </si>
  <si>
    <t>14-1 Р</t>
  </si>
  <si>
    <t>09.2019</t>
  </si>
  <si>
    <t>15-1 Р</t>
  </si>
  <si>
    <t>16-1 Р</t>
  </si>
  <si>
    <t>18-1 Р</t>
  </si>
  <si>
    <t>22-2Р</t>
  </si>
  <si>
    <t>44-6 У</t>
  </si>
  <si>
    <t>43-5 У</t>
  </si>
  <si>
    <t>Предоставление во временное пользование УЭЦН НГДУ "Жайыкмунайгаз"</t>
  </si>
  <si>
    <t>38-5 У</t>
  </si>
  <si>
    <t>Предоставление во временное пользование ВНП НГДУ "Жылыоймунайгаз"</t>
  </si>
  <si>
    <t>37-5 У</t>
  </si>
  <si>
    <t>Предоставление во временное пользование ВНП НГДУ "Жайыкмунайгаз"</t>
  </si>
  <si>
    <t>36-5 У</t>
  </si>
  <si>
    <t>Предоставление во временное пользование ВНП НГДУ "Доссормунайгаз"</t>
  </si>
  <si>
    <t>35-5 У</t>
  </si>
  <si>
    <t>Предоставление во временное пользование ВНП НГДУ "Кайнармунайгаз"</t>
  </si>
  <si>
    <t>42-2 У</t>
  </si>
  <si>
    <t>41-2 У</t>
  </si>
  <si>
    <t>40-2 У</t>
  </si>
  <si>
    <t>39-2 У</t>
  </si>
  <si>
    <t>60-3 У</t>
  </si>
  <si>
    <t>64-1 У</t>
  </si>
  <si>
    <t>65-1 У</t>
  </si>
  <si>
    <t>63-1 У</t>
  </si>
  <si>
    <t>24 Р</t>
  </si>
  <si>
    <t>091012.900.000011</t>
  </si>
  <si>
    <t>Работы по обустройству скважин</t>
  </si>
  <si>
    <t>11.2019</t>
  </si>
  <si>
    <t xml:space="preserve">Атырауская область, Макатский район </t>
  </si>
  <si>
    <t xml:space="preserve">"Доссормұнайгаз МГӨБ кен орындарының ұңғымаларын жайғастыру </t>
  </si>
  <si>
    <t xml:space="preserve">Обустройство скважин месторождений НГДУ "Доссормунайгаз" </t>
  </si>
  <si>
    <t>26 Р</t>
  </si>
  <si>
    <t xml:space="preserve">Внутрипромысловые автодороги м/р С.Балгимбаева </t>
  </si>
  <si>
    <t>27 Р</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</si>
  <si>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</si>
  <si>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</si>
  <si>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</si>
  <si>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</si>
  <si>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</si>
  <si>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</si>
  <si>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</si>
  <si>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</si>
  <si>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</si>
  <si>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</si>
  <si>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</si>
  <si>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</si>
  <si>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</si>
  <si>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</si>
  <si>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</si>
  <si>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</si>
  <si>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</si>
  <si>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</si>
  <si>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67 У</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</si>
  <si>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</si>
  <si>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</si>
  <si>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</si>
  <si>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68 У</t>
  </si>
  <si>
    <t xml:space="preserve">Атырауская область, Исатйский район </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</si>
  <si>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</si>
  <si>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</si>
  <si>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70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</si>
  <si>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</si>
  <si>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</si>
  <si>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71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</si>
  <si>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</si>
  <si>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</si>
  <si>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69 У</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</si>
  <si>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</si>
  <si>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</si>
  <si>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60-4 У</t>
  </si>
  <si>
    <t>12.2022</t>
  </si>
  <si>
    <t>64-2 У</t>
  </si>
  <si>
    <t>65-2 У</t>
  </si>
  <si>
    <t>63-2 У</t>
  </si>
  <si>
    <t>14 изменения и дополнения №№ 120240021112-ДПЗ-2019-14 от 24.10. 2019г., утвержден приказом Управляющего директора по коммерческим вопросам Чакликовым Е.Т,</t>
  </si>
  <si>
    <t>35-6 У</t>
  </si>
  <si>
    <t>36-6 У</t>
  </si>
  <si>
    <t>37-6 У</t>
  </si>
  <si>
    <t>38-6 У</t>
  </si>
  <si>
    <t>43-6 У</t>
  </si>
  <si>
    <t>44-7 У</t>
  </si>
  <si>
    <t>15 изменения и дополнения №№ 120240021112-ДПЗ-2019-15 от 30.10. 2019г., утвержден приказом Управляющего директора по коммерческим вопросам Чакликовым Е.Т,</t>
  </si>
  <si>
    <t>16 изменения и дополнения №№ 120240021112-ДПЗ-2019-16 от 30.10. 2019г., утвержден приказом И.о.Управляющего директора по коммерческим вопросам Камматовым А.К.</t>
  </si>
  <si>
    <t>08.2021</t>
  </si>
  <si>
    <t>25-1 Р</t>
  </si>
  <si>
    <t>ВХК</t>
  </si>
  <si>
    <t>122-1</t>
  </si>
  <si>
    <t>05.2021</t>
  </si>
  <si>
    <t>03.2022</t>
  </si>
  <si>
    <t>67-1 У</t>
  </si>
  <si>
    <t>60-5 У</t>
  </si>
  <si>
    <t>63-3 У</t>
  </si>
  <si>
    <t>64-3 У</t>
  </si>
  <si>
    <t>71</t>
  </si>
  <si>
    <t>65-3 У</t>
  </si>
  <si>
    <t>ДПР</t>
  </si>
  <si>
    <t>73 У</t>
  </si>
  <si>
    <t>582950.000.000001</t>
  </si>
  <si>
    <t>Услуги по предоставлению лицензий на право использования программного обеспечения</t>
  </si>
  <si>
    <t xml:space="preserve">SAP ERP жүйесін жалға беру және техникалық қолдау </t>
  </si>
  <si>
    <t xml:space="preserve"> Аренда и техническая поддержка SAP ERP</t>
  </si>
  <si>
    <t>В связи с включением в ДПЗ на 2020 год.</t>
  </si>
  <si>
    <t>28-1 Т</t>
  </si>
  <si>
    <t>31,33,34,47,48,49</t>
  </si>
  <si>
    <t>29-1 Т</t>
  </si>
  <si>
    <t>29-2 Т</t>
  </si>
  <si>
    <t>14-4 Т</t>
  </si>
  <si>
    <t>9-4 Т</t>
  </si>
  <si>
    <t xml:space="preserve">14 </t>
  </si>
  <si>
    <t>29,30,49,50</t>
  </si>
  <si>
    <t>исключена</t>
  </si>
  <si>
    <t>4-4 Р</t>
  </si>
  <si>
    <t>исключена в связи с перекидкой в ГПЗ 2020г.</t>
  </si>
  <si>
    <t>исключена в связи с перекидкой в ГПЗ 2020г</t>
  </si>
  <si>
    <t>исключена в связи с переносом в ПДЗ 2020-2024гг</t>
  </si>
  <si>
    <t>исключена в связи с переносом в ПДЗ 2020-2024гг.</t>
  </si>
  <si>
    <t>17 изменения и дополнения № 120240021112-ДПЗ-2019-17 от 14.02.2020г., утвержден приказом директора департамента закупок и местного содержания Камматовым А.К.</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</si>
</sst>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 numFmtId="179" formatCode="#,##0.0"/>
    <numFmt numFmtId="180" formatCode="_-* #,##0_р_._-;\-* #,##0_р_._-;_-* &quot;-&quot;??_р_._-;_-@_-"/>
  </numFmts>
  <fonts count="1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u/>
      <sz val="11"/>
      <color theme="10"/>
      <name val="Calibri"/>
      <family val="2"/>
      <charset val="204"/>
      <scheme val="minor"/>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3" fillId="0" borderId="0"/>
    <xf numFmtId="0" fontId="7" fillId="0" borderId="0"/>
    <xf numFmtId="0" fontId="1" fillId="0" borderId="0"/>
    <xf numFmtId="0" fontId="4" fillId="0" borderId="0"/>
    <xf numFmtId="0" fontId="15" fillId="0" borderId="0" applyNumberFormat="0" applyFill="0" applyBorder="0" applyAlignment="0" applyProtection="0"/>
    <xf numFmtId="0" fontId="4" fillId="0" borderId="0"/>
  </cellStyleXfs>
  <cellXfs count="275">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2"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2" borderId="4" xfId="0" applyNumberFormat="1" applyFont="1" applyFill="1" applyBorder="1" applyAlignment="1">
      <alignment horizontal="left"/>
    </xf>
    <xf numFmtId="49" fontId="5" fillId="2" borderId="4" xfId="0" applyNumberFormat="1" applyFont="1" applyFill="1" applyBorder="1" applyAlignment="1">
      <alignment horizontal="left" vertical="center"/>
    </xf>
    <xf numFmtId="169" fontId="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169" fontId="5" fillId="2" borderId="4" xfId="1"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1" xfId="0"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0" fontId="3" fillId="0" borderId="1" xfId="5" applyFont="1" applyFill="1" applyBorder="1" applyAlignment="1">
      <alignment horizontal="left" vertical="center"/>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170" fontId="3" fillId="0" borderId="4"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3" fillId="0" borderId="4" xfId="0" applyNumberFormat="1" applyFont="1" applyFill="1" applyBorder="1" applyAlignment="1">
      <alignment horizontal="left"/>
    </xf>
    <xf numFmtId="0" fontId="3" fillId="0" borderId="1" xfId="2" applyFont="1" applyFill="1" applyBorder="1" applyAlignment="1">
      <alignment horizontal="left" vertical="center"/>
    </xf>
    <xf numFmtId="172" fontId="3" fillId="0" borderId="4" xfId="0" applyNumberFormat="1" applyFont="1" applyFill="1" applyBorder="1" applyAlignment="1">
      <alignment horizontal="left" vertical="center"/>
    </xf>
    <xf numFmtId="166" fontId="3" fillId="0" borderId="4" xfId="0" applyNumberFormat="1" applyFont="1" applyFill="1" applyBorder="1" applyAlignment="1">
      <alignment horizontal="left"/>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vertical="top"/>
    </xf>
    <xf numFmtId="3" fontId="3" fillId="0" borderId="8" xfId="0" applyNumberFormat="1" applyFont="1" applyFill="1" applyBorder="1" applyAlignment="1">
      <alignment horizontal="left" vertical="center"/>
    </xf>
    <xf numFmtId="179" fontId="3" fillId="0" borderId="4" xfId="0" applyNumberFormat="1" applyFont="1" applyFill="1" applyBorder="1" applyAlignment="1">
      <alignment horizontal="left"/>
    </xf>
    <xf numFmtId="4" fontId="3" fillId="0" borderId="3" xfId="0"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172" fontId="3" fillId="0" borderId="3" xfId="0" applyNumberFormat="1" applyFont="1" applyFill="1" applyBorder="1" applyAlignment="1">
      <alignment horizontal="left"/>
    </xf>
    <xf numFmtId="49" fontId="3" fillId="3" borderId="4" xfId="0" applyNumberFormat="1" applyFont="1" applyFill="1" applyBorder="1" applyAlignment="1">
      <alignment horizontal="left" vertical="center"/>
    </xf>
    <xf numFmtId="49" fontId="3" fillId="3" borderId="4" xfId="0" applyNumberFormat="1" applyFont="1" applyFill="1" applyBorder="1" applyAlignment="1">
      <alignment horizontal="left"/>
    </xf>
    <xf numFmtId="0" fontId="3" fillId="3" borderId="4" xfId="2" applyFont="1" applyFill="1" applyBorder="1" applyAlignment="1">
      <alignment horizontal="left" vertical="center"/>
    </xf>
    <xf numFmtId="0" fontId="3" fillId="3" borderId="4" xfId="5" applyFont="1" applyFill="1" applyBorder="1" applyAlignment="1">
      <alignment horizontal="left" vertical="center"/>
    </xf>
    <xf numFmtId="0" fontId="3" fillId="3" borderId="4" xfId="0" applyFont="1" applyFill="1" applyBorder="1" applyAlignment="1">
      <alignment horizontal="left" vertical="center"/>
    </xf>
    <xf numFmtId="1" fontId="3" fillId="3" borderId="4" xfId="0" applyNumberFormat="1" applyFont="1" applyFill="1" applyBorder="1" applyAlignment="1">
      <alignment horizontal="left"/>
    </xf>
    <xf numFmtId="169" fontId="3" fillId="3" borderId="4" xfId="0" applyNumberFormat="1" applyFont="1" applyFill="1" applyBorder="1" applyAlignment="1">
      <alignment horizontal="left"/>
    </xf>
    <xf numFmtId="1" fontId="3" fillId="0" borderId="4" xfId="0" applyNumberFormat="1" applyFont="1" applyFill="1" applyBorder="1" applyAlignment="1">
      <alignment horizontal="left"/>
    </xf>
    <xf numFmtId="0" fontId="3" fillId="0" borderId="4" xfId="0" applyNumberFormat="1" applyFont="1" applyFill="1" applyBorder="1" applyAlignment="1">
      <alignment horizontal="left"/>
    </xf>
    <xf numFmtId="0" fontId="3" fillId="0" borderId="4" xfId="0" applyNumberFormat="1" applyFont="1" applyFill="1" applyBorder="1" applyAlignment="1">
      <alignment horizontal="left" vertical="top"/>
    </xf>
    <xf numFmtId="1" fontId="3" fillId="0" borderId="4" xfId="0" applyNumberFormat="1" applyFont="1" applyFill="1" applyBorder="1" applyAlignment="1">
      <alignment horizontal="left" vertical="top"/>
    </xf>
    <xf numFmtId="14" fontId="3" fillId="0" borderId="4" xfId="0" applyNumberFormat="1" applyFont="1" applyFill="1" applyBorder="1" applyAlignment="1">
      <alignment horizontal="left"/>
    </xf>
    <xf numFmtId="49" fontId="3" fillId="0" borderId="8" xfId="0" applyNumberFormat="1" applyFont="1" applyFill="1" applyBorder="1" applyAlignment="1">
      <alignment horizontal="left" vertical="top"/>
    </xf>
    <xf numFmtId="0" fontId="3" fillId="0" borderId="6" xfId="0" applyFont="1" applyFill="1" applyBorder="1" applyAlignment="1">
      <alignment horizontal="left" vertical="top"/>
    </xf>
    <xf numFmtId="0" fontId="3" fillId="0" borderId="2" xfId="0" applyFont="1" applyFill="1" applyBorder="1" applyAlignment="1">
      <alignment horizontal="left"/>
    </xf>
    <xf numFmtId="0" fontId="3" fillId="0" borderId="7" xfId="0" applyFont="1" applyFill="1" applyBorder="1" applyAlignment="1">
      <alignment horizontal="left" vertical="center"/>
    </xf>
    <xf numFmtId="49" fontId="3" fillId="0" borderId="8" xfId="0" applyNumberFormat="1" applyFont="1" applyFill="1" applyBorder="1" applyAlignment="1">
      <alignment horizontal="left" vertical="center"/>
    </xf>
    <xf numFmtId="0" fontId="3" fillId="0" borderId="7" xfId="0" applyFont="1" applyFill="1" applyBorder="1" applyAlignment="1">
      <alignment horizontal="left" vertical="top"/>
    </xf>
    <xf numFmtId="49" fontId="5" fillId="2" borderId="4" xfId="0" applyNumberFormat="1" applyFont="1" applyFill="1" applyBorder="1" applyAlignment="1">
      <alignment horizontal="left"/>
    </xf>
    <xf numFmtId="164" fontId="3" fillId="0" borderId="4" xfId="1" applyFont="1" applyFill="1" applyBorder="1" applyAlignment="1">
      <alignment horizontal="left" vertical="center"/>
    </xf>
    <xf numFmtId="49" fontId="3" fillId="0" borderId="0" xfId="0" applyNumberFormat="1" applyFont="1" applyFill="1" applyAlignment="1">
      <alignment horizontal="left" vertical="center"/>
    </xf>
    <xf numFmtId="164" fontId="3" fillId="0" borderId="4" xfId="0" applyNumberFormat="1" applyFont="1" applyFill="1" applyBorder="1" applyAlignment="1">
      <alignment horizontal="left"/>
    </xf>
    <xf numFmtId="170" fontId="3" fillId="0" borderId="4" xfId="0" applyNumberFormat="1" applyFont="1" applyFill="1" applyBorder="1" applyAlignment="1">
      <alignment horizontal="left"/>
    </xf>
    <xf numFmtId="180" fontId="3" fillId="0" borderId="4" xfId="1" applyNumberFormat="1" applyFont="1" applyFill="1" applyBorder="1" applyAlignment="1">
      <alignment horizontal="left" vertical="center"/>
    </xf>
    <xf numFmtId="171" fontId="5" fillId="0" borderId="4" xfId="0" applyNumberFormat="1" applyFont="1" applyFill="1" applyBorder="1" applyAlignment="1">
      <alignment horizontal="left" vertical="center"/>
    </xf>
    <xf numFmtId="4" fontId="5" fillId="0" borderId="4" xfId="0" applyNumberFormat="1" applyFont="1" applyFill="1" applyBorder="1" applyAlignment="1">
      <alignment horizontal="left" vertical="center"/>
    </xf>
    <xf numFmtId="2" fontId="5"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xf>
    <xf numFmtId="177" fontId="5" fillId="0" borderId="0" xfId="2" applyNumberFormat="1" applyFont="1" applyFill="1" applyBorder="1" applyAlignment="1">
      <alignment horizontal="left" vertical="center"/>
    </xf>
    <xf numFmtId="177" fontId="3" fillId="0" borderId="0" xfId="2" applyNumberFormat="1" applyFont="1" applyFill="1" applyBorder="1" applyAlignment="1">
      <alignment horizontal="left" vertical="center"/>
    </xf>
    <xf numFmtId="0" fontId="3" fillId="0" borderId="0" xfId="0" applyFont="1" applyFill="1" applyAlignment="1">
      <alignment horizontal="left" vertical="top"/>
    </xf>
    <xf numFmtId="0" fontId="3" fillId="0" borderId="6" xfId="0" applyFont="1" applyFill="1" applyBorder="1" applyAlignment="1">
      <alignment horizontal="left"/>
    </xf>
    <xf numFmtId="0" fontId="3" fillId="0" borderId="10" xfId="0" applyFont="1" applyFill="1" applyBorder="1" applyAlignment="1">
      <alignment horizontal="left" vertical="top"/>
    </xf>
    <xf numFmtId="43" fontId="3" fillId="0" borderId="4" xfId="0" applyNumberFormat="1" applyFont="1" applyFill="1" applyBorder="1" applyAlignment="1">
      <alignment horizontal="left" vertical="center"/>
    </xf>
    <xf numFmtId="0" fontId="5" fillId="0" borderId="4" xfId="0" applyFont="1" applyFill="1" applyBorder="1" applyAlignment="1">
      <alignment horizontal="left"/>
    </xf>
    <xf numFmtId="49" fontId="3" fillId="0" borderId="16" xfId="0" applyNumberFormat="1" applyFont="1" applyFill="1" applyBorder="1" applyAlignment="1">
      <alignment horizontal="left"/>
    </xf>
    <xf numFmtId="49" fontId="11" fillId="4" borderId="4" xfId="0" applyNumberFormat="1" applyFont="1" applyFill="1" applyBorder="1" applyAlignment="1">
      <alignment horizontal="left"/>
    </xf>
    <xf numFmtId="0" fontId="11" fillId="4" borderId="4" xfId="0" applyFont="1" applyFill="1" applyBorder="1" applyAlignment="1">
      <alignment horizontal="left" vertical="top"/>
    </xf>
    <xf numFmtId="0" fontId="11" fillId="4" borderId="4" xfId="0" applyFont="1" applyFill="1" applyBorder="1" applyAlignment="1">
      <alignment horizontal="left"/>
    </xf>
    <xf numFmtId="0" fontId="11" fillId="4" borderId="4" xfId="0" applyNumberFormat="1" applyFont="1" applyFill="1" applyBorder="1" applyAlignment="1">
      <alignment horizontal="left" vertical="center"/>
    </xf>
    <xf numFmtId="0" fontId="11" fillId="4" borderId="4" xfId="0" applyNumberFormat="1" applyFont="1" applyFill="1" applyBorder="1" applyAlignment="1">
      <alignment horizontal="left"/>
    </xf>
    <xf numFmtId="49" fontId="11" fillId="4" borderId="4" xfId="0" applyNumberFormat="1" applyFont="1" applyFill="1" applyBorder="1" applyAlignment="1">
      <alignment horizontal="left" vertical="center"/>
    </xf>
    <xf numFmtId="49" fontId="11" fillId="4" borderId="4" xfId="12" applyNumberFormat="1" applyFont="1" applyFill="1" applyBorder="1" applyAlignment="1">
      <alignment horizontal="left" vertical="center"/>
    </xf>
    <xf numFmtId="1" fontId="11" fillId="4" borderId="4" xfId="0" applyNumberFormat="1" applyFont="1" applyFill="1" applyBorder="1" applyAlignment="1">
      <alignment horizontal="left"/>
    </xf>
    <xf numFmtId="172" fontId="11" fillId="4" borderId="4" xfId="0" applyNumberFormat="1" applyFont="1" applyFill="1" applyBorder="1" applyAlignment="1">
      <alignment horizontal="left"/>
    </xf>
    <xf numFmtId="49" fontId="11" fillId="4" borderId="4" xfId="0" applyNumberFormat="1" applyFont="1" applyFill="1" applyBorder="1" applyAlignment="1">
      <alignment horizontal="left" vertical="top"/>
    </xf>
    <xf numFmtId="0" fontId="3" fillId="4" borderId="6" xfId="0" applyFont="1" applyFill="1" applyBorder="1" applyAlignment="1">
      <alignment horizontal="left" vertical="top"/>
    </xf>
    <xf numFmtId="0" fontId="3" fillId="4" borderId="4" xfId="0" applyNumberFormat="1" applyFont="1" applyFill="1" applyBorder="1" applyAlignment="1">
      <alignment horizontal="left"/>
    </xf>
    <xf numFmtId="0" fontId="3" fillId="4" borderId="7" xfId="0" applyFont="1" applyFill="1" applyBorder="1" applyAlignment="1">
      <alignment horizontal="left" vertical="top"/>
    </xf>
    <xf numFmtId="0" fontId="11" fillId="4" borderId="4" xfId="0" applyNumberFormat="1" applyFont="1" applyFill="1" applyBorder="1" applyAlignment="1">
      <alignment horizontal="left" vertical="top"/>
    </xf>
    <xf numFmtId="49" fontId="11" fillId="4" borderId="4" xfId="12" applyNumberFormat="1" applyFont="1" applyFill="1" applyBorder="1" applyAlignment="1">
      <alignment horizontal="left" vertical="top"/>
    </xf>
    <xf numFmtId="172" fontId="11" fillId="4" borderId="4" xfId="0" applyNumberFormat="1" applyFont="1" applyFill="1" applyBorder="1" applyAlignment="1">
      <alignment horizontal="left" vertical="center"/>
    </xf>
    <xf numFmtId="4" fontId="3" fillId="4" borderId="4" xfId="0" applyNumberFormat="1" applyFont="1" applyFill="1" applyBorder="1" applyAlignment="1">
      <alignment horizontal="left" vertical="center"/>
    </xf>
    <xf numFmtId="0" fontId="11" fillId="4" borderId="4" xfId="0" applyFont="1" applyFill="1" applyBorder="1" applyAlignment="1">
      <alignment horizontal="left" vertical="center"/>
    </xf>
    <xf numFmtId="49" fontId="3" fillId="4" borderId="4" xfId="0" applyNumberFormat="1" applyFont="1" applyFill="1" applyBorder="1" applyAlignment="1">
      <alignment horizontal="left" vertical="center"/>
    </xf>
    <xf numFmtId="0" fontId="3" fillId="3" borderId="4" xfId="0" applyFont="1" applyFill="1" applyBorder="1" applyAlignment="1">
      <alignment horizontal="left"/>
    </xf>
    <xf numFmtId="0" fontId="3" fillId="3" borderId="6" xfId="0" applyFont="1" applyFill="1" applyBorder="1" applyAlignment="1">
      <alignment horizontal="left"/>
    </xf>
    <xf numFmtId="0" fontId="3" fillId="3" borderId="4" xfId="0" applyFont="1" applyFill="1" applyBorder="1" applyAlignment="1">
      <alignment horizontal="left" vertical="top"/>
    </xf>
    <xf numFmtId="0" fontId="3" fillId="3" borderId="4" xfId="0" applyNumberFormat="1" applyFont="1" applyFill="1" applyBorder="1" applyAlignment="1">
      <alignment horizontal="left" vertical="top"/>
    </xf>
    <xf numFmtId="49" fontId="3" fillId="3" borderId="4" xfId="12" applyNumberFormat="1" applyFont="1" applyFill="1" applyBorder="1" applyAlignment="1">
      <alignment horizontal="left" vertical="center"/>
    </xf>
    <xf numFmtId="1" fontId="3" fillId="3" borderId="4" xfId="0" applyNumberFormat="1" applyFont="1" applyFill="1" applyBorder="1" applyAlignment="1">
      <alignment horizontal="left" vertical="center"/>
    </xf>
    <xf numFmtId="0" fontId="3" fillId="3" borderId="4" xfId="0" applyNumberFormat="1" applyFont="1" applyFill="1" applyBorder="1" applyAlignment="1">
      <alignment horizontal="left" vertical="center"/>
    </xf>
    <xf numFmtId="166" fontId="3" fillId="3" borderId="4" xfId="0" applyNumberFormat="1" applyFont="1" applyFill="1" applyBorder="1" applyAlignment="1">
      <alignment horizontal="left"/>
    </xf>
    <xf numFmtId="172" fontId="3" fillId="3" borderId="4" xfId="0" applyNumberFormat="1" applyFont="1" applyFill="1" applyBorder="1" applyAlignment="1">
      <alignment horizontal="left"/>
    </xf>
    <xf numFmtId="166" fontId="3" fillId="3" borderId="4" xfId="0" applyNumberFormat="1" applyFont="1" applyFill="1" applyBorder="1" applyAlignment="1">
      <alignment horizontal="left" vertical="center"/>
    </xf>
    <xf numFmtId="4" fontId="3" fillId="3" borderId="4" xfId="0" applyNumberFormat="1" applyFont="1" applyFill="1" applyBorder="1" applyAlignment="1">
      <alignment horizontal="left"/>
    </xf>
    <xf numFmtId="49" fontId="10" fillId="4" borderId="4" xfId="0" applyNumberFormat="1" applyFont="1" applyFill="1" applyBorder="1" applyAlignment="1">
      <alignment horizontal="left" vertical="center"/>
    </xf>
    <xf numFmtId="0" fontId="10" fillId="4" borderId="4" xfId="0" applyFont="1" applyFill="1" applyBorder="1" applyAlignment="1">
      <alignment horizontal="left"/>
    </xf>
    <xf numFmtId="0" fontId="11" fillId="4" borderId="7" xfId="0" applyFont="1" applyFill="1" applyBorder="1" applyAlignment="1">
      <alignment horizontal="left" vertical="top"/>
    </xf>
    <xf numFmtId="1" fontId="10" fillId="4" borderId="4" xfId="0" applyNumberFormat="1" applyFont="1" applyFill="1" applyBorder="1" applyAlignment="1">
      <alignment horizontal="left" vertical="center"/>
    </xf>
    <xf numFmtId="1" fontId="11" fillId="4" borderId="4" xfId="0" applyNumberFormat="1" applyFont="1" applyFill="1" applyBorder="1" applyAlignment="1">
      <alignment horizontal="left" vertical="center"/>
    </xf>
    <xf numFmtId="171" fontId="10" fillId="4" borderId="4" xfId="0" applyNumberFormat="1" applyFont="1" applyFill="1" applyBorder="1" applyAlignment="1">
      <alignment horizontal="left" vertical="center"/>
    </xf>
    <xf numFmtId="2" fontId="10" fillId="4" borderId="4" xfId="0" applyNumberFormat="1" applyFont="1" applyFill="1" applyBorder="1" applyAlignment="1">
      <alignment horizontal="left" vertical="center"/>
    </xf>
    <xf numFmtId="4" fontId="11" fillId="4" borderId="4" xfId="0" applyNumberFormat="1" applyFont="1" applyFill="1" applyBorder="1" applyAlignment="1">
      <alignment horizontal="left" vertical="center"/>
    </xf>
    <xf numFmtId="4" fontId="10" fillId="4" borderId="4" xfId="0" applyNumberFormat="1" applyFont="1" applyFill="1" applyBorder="1" applyAlignment="1">
      <alignment horizontal="left" vertical="center"/>
    </xf>
    <xf numFmtId="0" fontId="10" fillId="4" borderId="4" xfId="0" applyFont="1" applyFill="1" applyBorder="1" applyAlignment="1">
      <alignment horizontal="left" vertical="top"/>
    </xf>
    <xf numFmtId="49" fontId="3" fillId="3" borderId="3" xfId="0" applyNumberFormat="1" applyFont="1" applyFill="1" applyBorder="1" applyAlignment="1">
      <alignment horizontal="left" vertical="center"/>
    </xf>
    <xf numFmtId="180" fontId="3" fillId="3" borderId="4" xfId="1" applyNumberFormat="1" applyFont="1" applyFill="1" applyBorder="1" applyAlignment="1">
      <alignment horizontal="left" vertical="center"/>
    </xf>
    <xf numFmtId="39" fontId="3" fillId="3" borderId="4" xfId="1" applyNumberFormat="1" applyFont="1" applyFill="1" applyBorder="1" applyAlignment="1">
      <alignment horizontal="left" vertical="center"/>
    </xf>
    <xf numFmtId="49" fontId="3" fillId="3" borderId="1" xfId="0" applyNumberFormat="1" applyFont="1" applyFill="1" applyBorder="1" applyAlignment="1">
      <alignment horizontal="left"/>
    </xf>
    <xf numFmtId="0" fontId="3" fillId="3" borderId="1" xfId="0" applyFont="1" applyFill="1" applyBorder="1" applyAlignment="1">
      <alignment horizontal="left"/>
    </xf>
    <xf numFmtId="2" fontId="11" fillId="3" borderId="4" xfId="0" applyNumberFormat="1" applyFont="1" applyFill="1" applyBorder="1" applyAlignment="1">
      <alignment horizontal="left" vertical="center"/>
    </xf>
    <xf numFmtId="4" fontId="3" fillId="3" borderId="4" xfId="0" applyNumberFormat="1" applyFont="1" applyFill="1" applyBorder="1" applyAlignment="1">
      <alignment horizontal="left" vertical="center"/>
    </xf>
    <xf numFmtId="4" fontId="3" fillId="3" borderId="3" xfId="0" applyNumberFormat="1" applyFont="1" applyFill="1" applyBorder="1" applyAlignment="1">
      <alignment horizontal="left" vertical="center"/>
    </xf>
    <xf numFmtId="49" fontId="3" fillId="3" borderId="4" xfId="0" applyNumberFormat="1" applyFont="1" applyFill="1" applyBorder="1" applyAlignment="1">
      <alignment horizontal="left" vertical="top"/>
    </xf>
    <xf numFmtId="49" fontId="3" fillId="3" borderId="3" xfId="0" applyNumberFormat="1" applyFont="1" applyFill="1" applyBorder="1" applyAlignment="1">
      <alignment horizontal="left"/>
    </xf>
    <xf numFmtId="0" fontId="3" fillId="3" borderId="3" xfId="0" applyFont="1" applyFill="1" applyBorder="1" applyAlignment="1">
      <alignment horizontal="left" vertical="center"/>
    </xf>
    <xf numFmtId="164" fontId="3" fillId="3" borderId="4" xfId="1" applyNumberFormat="1" applyFont="1" applyFill="1" applyBorder="1" applyAlignment="1">
      <alignment horizontal="left"/>
    </xf>
    <xf numFmtId="170" fontId="3" fillId="3" borderId="4" xfId="0" applyNumberFormat="1" applyFont="1" applyFill="1" applyBorder="1" applyAlignment="1">
      <alignment horizontal="left" vertical="center"/>
    </xf>
    <xf numFmtId="0" fontId="3" fillId="3" borderId="0" xfId="0" applyFont="1" applyFill="1" applyAlignment="1">
      <alignment horizontal="left" vertical="center"/>
    </xf>
    <xf numFmtId="0" fontId="3" fillId="0" borderId="1" xfId="19" applyFont="1" applyFill="1" applyBorder="1" applyAlignment="1">
      <alignment horizontal="left" vertical="center"/>
    </xf>
    <xf numFmtId="3" fontId="3" fillId="0" borderId="8" xfId="0" applyNumberFormat="1" applyFont="1" applyFill="1" applyBorder="1" applyAlignment="1">
      <alignment horizontal="left" vertical="top"/>
    </xf>
    <xf numFmtId="0" fontId="3" fillId="0" borderId="18" xfId="0" applyFont="1" applyFill="1" applyBorder="1" applyAlignment="1">
      <alignment horizontal="left" vertical="top"/>
    </xf>
    <xf numFmtId="3" fontId="3" fillId="0" borderId="4" xfId="0" applyNumberFormat="1" applyFont="1" applyFill="1" applyBorder="1" applyAlignment="1">
      <alignment horizontal="left" vertical="top"/>
    </xf>
    <xf numFmtId="4" fontId="3" fillId="0" borderId="8" xfId="0" applyNumberFormat="1" applyFont="1" applyFill="1" applyBorder="1" applyAlignment="1">
      <alignment horizontal="left" vertical="center"/>
    </xf>
    <xf numFmtId="49" fontId="3" fillId="0" borderId="11" xfId="0" applyNumberFormat="1" applyFont="1" applyFill="1" applyBorder="1" applyAlignment="1">
      <alignment horizontal="left" vertical="top"/>
    </xf>
    <xf numFmtId="49" fontId="3" fillId="0" borderId="0" xfId="0" applyNumberFormat="1" applyFont="1" applyFill="1" applyAlignment="1">
      <alignment horizontal="left" vertical="top"/>
    </xf>
    <xf numFmtId="49" fontId="3" fillId="0" borderId="11" xfId="0" applyNumberFormat="1" applyFont="1" applyFill="1" applyBorder="1" applyAlignment="1">
      <alignment horizontal="left" vertical="center"/>
    </xf>
    <xf numFmtId="0" fontId="3" fillId="3" borderId="6" xfId="0" applyFont="1" applyFill="1" applyBorder="1" applyAlignment="1">
      <alignment horizontal="left" vertical="top"/>
    </xf>
    <xf numFmtId="0" fontId="3" fillId="3" borderId="4" xfId="0" applyNumberFormat="1" applyFont="1" applyFill="1" applyBorder="1" applyAlignment="1">
      <alignment horizontal="left"/>
    </xf>
    <xf numFmtId="49" fontId="5" fillId="0" borderId="21" xfId="0" applyNumberFormat="1" applyFont="1" applyFill="1" applyBorder="1" applyAlignment="1">
      <alignment horizontal="left" vertical="top"/>
    </xf>
    <xf numFmtId="3" fontId="5" fillId="0" borderId="21" xfId="0" applyNumberFormat="1" applyFont="1" applyFill="1" applyBorder="1" applyAlignment="1">
      <alignment horizontal="left" vertical="top"/>
    </xf>
    <xf numFmtId="3" fontId="3" fillId="0" borderId="4"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5" fillId="0" borderId="23"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0" fontId="3" fillId="0" borderId="6" xfId="0" applyFont="1" applyFill="1" applyBorder="1" applyAlignment="1">
      <alignment horizontal="left" vertical="center"/>
    </xf>
    <xf numFmtId="0" fontId="3" fillId="0" borderId="4" xfId="24" applyFont="1" applyFill="1" applyBorder="1" applyAlignment="1">
      <alignment horizontal="left" vertical="center"/>
    </xf>
    <xf numFmtId="4" fontId="3" fillId="0"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2" fontId="3" fillId="0" borderId="4" xfId="0" applyNumberFormat="1" applyFont="1" applyFill="1" applyBorder="1" applyAlignment="1">
      <alignment horizontal="left" vertical="top"/>
    </xf>
    <xf numFmtId="49" fontId="3" fillId="0" borderId="24" xfId="0" applyNumberFormat="1" applyFont="1" applyFill="1" applyBorder="1" applyAlignment="1">
      <alignment horizontal="left" vertical="center"/>
    </xf>
    <xf numFmtId="0" fontId="3" fillId="0" borderId="4" xfId="2" applyNumberFormat="1" applyFont="1" applyFill="1" applyBorder="1" applyAlignment="1">
      <alignment horizontal="left" vertical="center"/>
    </xf>
    <xf numFmtId="0" fontId="3" fillId="0" borderId="4" xfId="12" applyFont="1" applyFill="1" applyBorder="1" applyAlignment="1">
      <alignment horizontal="left"/>
    </xf>
    <xf numFmtId="0" fontId="3" fillId="0" borderId="18" xfId="0"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 xfId="12" applyFont="1" applyFill="1" applyBorder="1" applyAlignment="1">
      <alignment horizontal="left"/>
    </xf>
    <xf numFmtId="0" fontId="3" fillId="0" borderId="4" xfId="5" applyNumberFormat="1" applyFont="1" applyFill="1" applyBorder="1" applyAlignment="1" applyProtection="1">
      <alignment horizontal="left" vertical="center"/>
      <protection hidden="1"/>
    </xf>
    <xf numFmtId="10" fontId="3" fillId="0" borderId="4" xfId="2" applyNumberFormat="1" applyFont="1" applyFill="1" applyBorder="1" applyAlignment="1">
      <alignment horizontal="left" vertical="center"/>
    </xf>
    <xf numFmtId="0" fontId="3" fillId="0" borderId="4" xfId="12" applyFont="1" applyFill="1" applyBorder="1" applyAlignment="1">
      <alignment horizontal="left" vertical="center"/>
    </xf>
    <xf numFmtId="0" fontId="3" fillId="0" borderId="9" xfId="0" applyFont="1" applyFill="1" applyBorder="1" applyAlignment="1">
      <alignment horizontal="left" vertical="top"/>
    </xf>
    <xf numFmtId="0" fontId="3" fillId="0" borderId="12" xfId="0" applyFont="1" applyFill="1" applyBorder="1" applyAlignment="1">
      <alignment horizontal="left" vertical="top"/>
    </xf>
    <xf numFmtId="4" fontId="3" fillId="0" borderId="11" xfId="0" applyNumberFormat="1" applyFont="1" applyFill="1" applyBorder="1" applyAlignment="1">
      <alignment horizontal="lef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1" fontId="3" fillId="0" borderId="1" xfId="0" applyNumberFormat="1" applyFont="1" applyFill="1" applyBorder="1" applyAlignment="1">
      <alignment horizontal="left" vertical="top"/>
    </xf>
    <xf numFmtId="3" fontId="3" fillId="0" borderId="14" xfId="0" applyNumberFormat="1" applyFont="1" applyFill="1" applyBorder="1" applyAlignment="1">
      <alignment horizontal="left" vertical="top"/>
    </xf>
    <xf numFmtId="0" fontId="3" fillId="0" borderId="13" xfId="0" applyFont="1" applyFill="1" applyBorder="1" applyAlignment="1">
      <alignment horizontal="left" vertical="top"/>
    </xf>
    <xf numFmtId="0" fontId="3" fillId="0" borderId="1" xfId="0" applyFont="1" applyFill="1" applyBorder="1" applyAlignment="1">
      <alignment horizontal="left" vertical="center"/>
    </xf>
    <xf numFmtId="49" fontId="3" fillId="0" borderId="15" xfId="0" applyNumberFormat="1" applyFont="1" applyFill="1" applyBorder="1" applyAlignment="1">
      <alignment horizontal="left" vertical="top"/>
    </xf>
    <xf numFmtId="49" fontId="3" fillId="0" borderId="17" xfId="0" applyNumberFormat="1" applyFont="1" applyFill="1" applyBorder="1" applyAlignment="1">
      <alignment horizontal="left" vertical="center"/>
    </xf>
    <xf numFmtId="49" fontId="3" fillId="0" borderId="2" xfId="0" applyNumberFormat="1" applyFont="1" applyFill="1" applyBorder="1" applyAlignment="1">
      <alignment horizontal="left"/>
    </xf>
    <xf numFmtId="0" fontId="3" fillId="0" borderId="4" xfId="22" applyFont="1" applyFill="1" applyBorder="1" applyAlignment="1">
      <alignment horizontal="left" vertical="top"/>
    </xf>
    <xf numFmtId="0" fontId="3" fillId="0" borderId="1" xfId="2"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xf>
    <xf numFmtId="171" fontId="3" fillId="0" borderId="1" xfId="0" applyNumberFormat="1" applyFont="1" applyFill="1" applyBorder="1" applyAlignment="1">
      <alignment horizontal="left" vertical="center"/>
    </xf>
    <xf numFmtId="164" fontId="3" fillId="0" borderId="1" xfId="1" applyFont="1" applyFill="1" applyBorder="1" applyAlignment="1">
      <alignment horizontal="left" vertical="center"/>
    </xf>
    <xf numFmtId="169" fontId="3" fillId="0" borderId="1" xfId="0" applyNumberFormat="1" applyFont="1" applyFill="1" applyBorder="1" applyAlignment="1">
      <alignment horizontal="left" vertical="center"/>
    </xf>
    <xf numFmtId="43" fontId="3"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0" fontId="3" fillId="0" borderId="4" xfId="2" applyFont="1" applyFill="1" applyBorder="1" applyAlignment="1">
      <alignment horizontal="left" vertical="top"/>
    </xf>
    <xf numFmtId="0" fontId="3" fillId="0" borderId="3" xfId="0" applyFont="1" applyFill="1" applyBorder="1" applyAlignment="1">
      <alignment horizontal="left" vertical="top"/>
    </xf>
    <xf numFmtId="49" fontId="3" fillId="3" borderId="1" xfId="0" applyNumberFormat="1" applyFont="1" applyFill="1" applyBorder="1" applyAlignment="1">
      <alignment horizontal="left" vertical="center"/>
    </xf>
    <xf numFmtId="3" fontId="3" fillId="0" borderId="11" xfId="0" applyNumberFormat="1" applyFont="1" applyFill="1" applyBorder="1" applyAlignment="1">
      <alignment horizontal="left" vertical="center"/>
    </xf>
    <xf numFmtId="0" fontId="3" fillId="3" borderId="3" xfId="0" applyFont="1" applyFill="1" applyBorder="1" applyAlignment="1">
      <alignment horizontal="left" vertical="top"/>
    </xf>
    <xf numFmtId="4"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49" fontId="3" fillId="3" borderId="16" xfId="0" applyNumberFormat="1" applyFont="1" applyFill="1" applyBorder="1" applyAlignment="1">
      <alignment horizontal="left" vertical="center"/>
    </xf>
    <xf numFmtId="3" fontId="3" fillId="3" borderId="4" xfId="0" applyNumberFormat="1" applyFont="1" applyFill="1" applyBorder="1" applyAlignment="1">
      <alignment horizontal="left" vertical="center"/>
    </xf>
    <xf numFmtId="0" fontId="3" fillId="3" borderId="1" xfId="0" applyFont="1" applyFill="1" applyBorder="1" applyAlignment="1">
      <alignment horizontal="left" vertical="center"/>
    </xf>
    <xf numFmtId="1" fontId="3" fillId="3" borderId="1" xfId="0" applyNumberFormat="1" applyFont="1" applyFill="1" applyBorder="1" applyAlignment="1">
      <alignment horizontal="left" vertical="center"/>
    </xf>
    <xf numFmtId="49" fontId="3" fillId="3" borderId="1" xfId="12" applyNumberFormat="1" applyFont="1" applyFill="1" applyBorder="1" applyAlignment="1">
      <alignment horizontal="left" vertical="center"/>
    </xf>
    <xf numFmtId="3"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left" vertical="center"/>
    </xf>
    <xf numFmtId="0" fontId="3" fillId="3" borderId="4" xfId="12" applyFont="1" applyFill="1" applyBorder="1" applyAlignment="1">
      <alignment horizontal="left" vertical="center"/>
    </xf>
    <xf numFmtId="2" fontId="3" fillId="3" borderId="4" xfId="0" applyNumberFormat="1" applyFont="1" applyFill="1" applyBorder="1" applyAlignment="1">
      <alignment horizontal="left"/>
    </xf>
    <xf numFmtId="171" fontId="3" fillId="3" borderId="4" xfId="0" applyNumberFormat="1" applyFont="1" applyFill="1" applyBorder="1" applyAlignment="1">
      <alignment horizontal="left"/>
    </xf>
    <xf numFmtId="0" fontId="3" fillId="0" borderId="2"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3" borderId="2" xfId="0" applyNumberFormat="1" applyFont="1" applyFill="1" applyBorder="1" applyAlignment="1">
      <alignment horizontal="left" vertical="center"/>
    </xf>
    <xf numFmtId="0" fontId="3" fillId="3" borderId="19" xfId="0" applyNumberFormat="1" applyFont="1" applyFill="1" applyBorder="1" applyAlignment="1">
      <alignment horizontal="left" vertical="center"/>
    </xf>
    <xf numFmtId="0" fontId="3" fillId="3" borderId="20" xfId="0" applyNumberFormat="1" applyFont="1" applyFill="1" applyBorder="1" applyAlignment="1">
      <alignment horizontal="left" vertical="center"/>
    </xf>
    <xf numFmtId="0" fontId="3" fillId="0" borderId="4" xfId="23" applyFont="1" applyFill="1" applyBorder="1" applyAlignment="1">
      <alignment horizontal="left" vertical="center"/>
    </xf>
    <xf numFmtId="2" fontId="3" fillId="0" borderId="1" xfId="0" applyNumberFormat="1" applyFont="1" applyFill="1" applyBorder="1" applyAlignment="1">
      <alignment horizontal="left" vertical="top"/>
    </xf>
    <xf numFmtId="2" fontId="3" fillId="0" borderId="0" xfId="0" applyNumberFormat="1" applyFont="1" applyFill="1" applyAlignment="1">
      <alignment horizontal="left"/>
    </xf>
    <xf numFmtId="4" fontId="3" fillId="3" borderId="4" xfId="2" applyNumberFormat="1" applyFont="1" applyFill="1" applyBorder="1" applyAlignment="1">
      <alignment horizontal="left" vertical="center"/>
    </xf>
    <xf numFmtId="4" fontId="3" fillId="3" borderId="4" xfId="13" applyNumberFormat="1" applyFont="1" applyFill="1" applyBorder="1" applyAlignment="1">
      <alignment horizontal="left" vertical="center"/>
    </xf>
    <xf numFmtId="172" fontId="3" fillId="3" borderId="2" xfId="0" applyNumberFormat="1" applyFont="1" applyFill="1" applyBorder="1" applyAlignment="1">
      <alignment horizontal="left"/>
    </xf>
    <xf numFmtId="169" fontId="3" fillId="3"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 xfId="0" applyNumberFormat="1" applyFont="1" applyFill="1" applyBorder="1" applyAlignment="1">
      <alignment horizontal="left" vertical="center"/>
    </xf>
  </cellXfs>
  <cellStyles count="25">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4"/>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354"/>
  <sheetViews>
    <sheetView tabSelected="1" zoomScale="70" zoomScaleNormal="70" workbookViewId="0">
      <pane ySplit="13" topLeftCell="A14" activePane="bottomLeft" state="frozen"/>
      <selection pane="bottomLeft" activeCell="T26" sqref="T26"/>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11.1406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7.42578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44.1406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5" s="1" customFormat="1" ht="13.15" customHeight="1" x14ac:dyDescent="0.2">
      <c r="G1" s="6"/>
      <c r="H1" s="6"/>
      <c r="I1" s="6"/>
      <c r="J1" s="6"/>
      <c r="K1" s="6"/>
      <c r="L1" s="6"/>
      <c r="M1" s="6"/>
      <c r="N1" s="6"/>
      <c r="O1" s="121" t="s">
        <v>498</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5" s="1" customFormat="1" ht="13.15" customHeight="1" x14ac:dyDescent="0.2">
      <c r="G2" s="6"/>
      <c r="H2" s="6"/>
      <c r="I2" s="6"/>
      <c r="J2" s="6"/>
      <c r="K2" s="6"/>
      <c r="L2" s="6"/>
      <c r="M2" s="6"/>
      <c r="N2" s="6"/>
      <c r="O2" s="122" t="s">
        <v>499</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row>
    <row r="3" spans="1:65" s="1" customFormat="1" ht="13.15" customHeight="1" x14ac:dyDescent="0.2">
      <c r="F3" s="3" t="s">
        <v>497</v>
      </c>
      <c r="G3" s="6"/>
      <c r="H3" s="6"/>
      <c r="I3" s="6"/>
      <c r="J3" s="6"/>
      <c r="K3" s="6"/>
      <c r="L3" s="6"/>
      <c r="M3" s="6"/>
      <c r="N3" s="6"/>
      <c r="O3" s="122" t="s">
        <v>594</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row>
    <row r="4" spans="1:65" s="1" customFormat="1" ht="13.15" customHeight="1" x14ac:dyDescent="0.2">
      <c r="G4" s="6"/>
      <c r="H4" s="6"/>
      <c r="I4" s="6"/>
      <c r="J4" s="6"/>
      <c r="K4" s="6"/>
      <c r="L4" s="6"/>
      <c r="M4" s="6"/>
      <c r="N4" s="6"/>
      <c r="O4" s="122" t="s">
        <v>950</v>
      </c>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row>
    <row r="5" spans="1:65" s="1" customFormat="1" ht="13.15" customHeight="1" x14ac:dyDescent="0.2">
      <c r="G5" s="6"/>
      <c r="H5" s="6"/>
      <c r="I5" s="6"/>
      <c r="J5" s="6"/>
      <c r="K5" s="6"/>
      <c r="L5" s="6"/>
      <c r="M5" s="6"/>
      <c r="N5" s="6"/>
      <c r="O5" s="122" t="s">
        <v>957</v>
      </c>
      <c r="P5" s="3"/>
      <c r="Q5" s="9"/>
      <c r="R5" s="9"/>
      <c r="S5" s="9"/>
      <c r="T5" s="9"/>
      <c r="U5" s="9"/>
      <c r="V5" s="9"/>
      <c r="W5" s="9"/>
      <c r="X5" s="9"/>
      <c r="Y5" s="9"/>
      <c r="Z5" s="9"/>
      <c r="AA5" s="6"/>
      <c r="AB5" s="6"/>
      <c r="AD5" s="10"/>
      <c r="AE5" s="10"/>
      <c r="AF5" s="10"/>
      <c r="AG5" s="10"/>
      <c r="AH5" s="10"/>
      <c r="AI5" s="10"/>
      <c r="AJ5" s="10"/>
      <c r="AK5" s="10"/>
      <c r="AL5" s="10"/>
      <c r="AM5" s="10"/>
      <c r="AN5" s="10"/>
      <c r="AO5" s="10"/>
      <c r="AP5" s="10"/>
      <c r="AQ5" s="10"/>
      <c r="AR5" s="10"/>
      <c r="AS5" s="10"/>
      <c r="AT5" s="10"/>
      <c r="AU5" s="10"/>
      <c r="AV5" s="10"/>
      <c r="AW5" s="10"/>
      <c r="AX5" s="10"/>
      <c r="AY5" s="2"/>
      <c r="AZ5" s="10"/>
      <c r="BA5" s="9"/>
      <c r="BB5" s="11"/>
      <c r="BD5" s="6"/>
      <c r="BL5" s="5"/>
    </row>
    <row r="6" spans="1:65" s="1" customFormat="1" ht="13.15" customHeight="1" x14ac:dyDescent="0.2">
      <c r="G6" s="6"/>
      <c r="H6" s="6"/>
      <c r="I6" s="6"/>
      <c r="J6" s="6"/>
      <c r="K6" s="6"/>
      <c r="L6" s="6"/>
      <c r="M6" s="6"/>
      <c r="N6" s="6"/>
      <c r="O6" s="122" t="s">
        <v>958</v>
      </c>
      <c r="P6" s="3"/>
      <c r="Q6" s="9"/>
      <c r="R6" s="9"/>
      <c r="S6" s="9"/>
      <c r="T6" s="9"/>
      <c r="U6" s="9"/>
      <c r="V6" s="9"/>
      <c r="W6" s="9"/>
      <c r="X6" s="9"/>
      <c r="Y6" s="9"/>
      <c r="Z6" s="9"/>
      <c r="AA6" s="6"/>
      <c r="AB6" s="6"/>
      <c r="AD6" s="10"/>
      <c r="AE6" s="10"/>
      <c r="AF6" s="10"/>
      <c r="AG6" s="10"/>
      <c r="AH6" s="10"/>
      <c r="AI6" s="10"/>
      <c r="AJ6" s="10"/>
      <c r="AK6" s="10"/>
      <c r="AL6" s="10"/>
      <c r="AM6" s="10"/>
      <c r="AN6" s="10"/>
      <c r="AO6" s="10"/>
      <c r="AP6" s="10"/>
      <c r="AQ6" s="10"/>
      <c r="AR6" s="10"/>
      <c r="AS6" s="10"/>
      <c r="AT6" s="10"/>
      <c r="AU6" s="10"/>
      <c r="AV6" s="10"/>
      <c r="AW6" s="10"/>
      <c r="AX6" s="10"/>
      <c r="AY6" s="2"/>
      <c r="AZ6" s="10"/>
      <c r="BA6" s="9"/>
      <c r="BB6" s="11"/>
      <c r="BD6" s="6"/>
      <c r="BL6" s="5"/>
    </row>
    <row r="7" spans="1:65" s="1" customFormat="1" ht="13.15" customHeight="1" x14ac:dyDescent="0.2">
      <c r="G7" s="6"/>
      <c r="H7" s="6"/>
      <c r="I7" s="6"/>
      <c r="J7" s="6"/>
      <c r="K7" s="6"/>
      <c r="L7" s="6"/>
      <c r="M7" s="6"/>
      <c r="N7" s="6"/>
      <c r="O7" s="122" t="s">
        <v>992</v>
      </c>
      <c r="P7" s="3"/>
      <c r="Q7" s="9"/>
      <c r="R7" s="9"/>
      <c r="S7" s="9"/>
      <c r="T7" s="9"/>
      <c r="U7" s="9"/>
      <c r="V7" s="9"/>
      <c r="W7" s="9"/>
      <c r="X7" s="9"/>
      <c r="Y7" s="9"/>
      <c r="Z7" s="9"/>
      <c r="AA7" s="6"/>
      <c r="AB7" s="6"/>
      <c r="AD7" s="10"/>
      <c r="AE7" s="10"/>
      <c r="AF7" s="10"/>
      <c r="AG7" s="10"/>
      <c r="AH7" s="10"/>
      <c r="AI7" s="10"/>
      <c r="AJ7" s="10"/>
      <c r="AK7" s="10"/>
      <c r="AL7" s="10"/>
      <c r="AM7" s="10"/>
      <c r="AN7" s="10"/>
      <c r="AO7" s="10"/>
      <c r="AP7" s="10"/>
      <c r="AQ7" s="10"/>
      <c r="AR7" s="10"/>
      <c r="AS7" s="10"/>
      <c r="AT7" s="10"/>
      <c r="AU7" s="10"/>
      <c r="AV7" s="10"/>
      <c r="AW7" s="10"/>
      <c r="AX7" s="10"/>
      <c r="AY7" s="2"/>
      <c r="AZ7" s="10"/>
      <c r="BA7" s="9"/>
      <c r="BB7" s="11"/>
      <c r="BD7" s="6"/>
      <c r="BL7" s="5"/>
    </row>
    <row r="8" spans="1:65" s="1" customFormat="1" ht="12.75" x14ac:dyDescent="0.2">
      <c r="G8" s="6"/>
      <c r="H8" s="6"/>
      <c r="I8" s="6"/>
      <c r="J8" s="6"/>
      <c r="K8" s="6"/>
      <c r="L8" s="6"/>
      <c r="M8" s="6"/>
      <c r="N8" s="6"/>
      <c r="O8" s="122"/>
      <c r="P8" s="3"/>
      <c r="Q8" s="9"/>
      <c r="R8" s="9"/>
      <c r="S8" s="9"/>
      <c r="T8" s="9"/>
      <c r="U8" s="9"/>
      <c r="V8" s="9"/>
      <c r="W8" s="9"/>
      <c r="X8" s="9"/>
      <c r="Y8" s="9"/>
      <c r="Z8" s="9"/>
      <c r="AA8" s="6"/>
      <c r="AB8" s="6"/>
      <c r="AD8" s="10"/>
      <c r="AE8" s="10"/>
      <c r="AF8" s="10"/>
      <c r="AG8" s="10"/>
      <c r="AH8" s="10"/>
      <c r="AI8" s="10"/>
      <c r="AJ8" s="10"/>
      <c r="AK8" s="10"/>
      <c r="AL8" s="10"/>
      <c r="AM8" s="10"/>
      <c r="AN8" s="10"/>
      <c r="AO8" s="10"/>
      <c r="AP8" s="10"/>
      <c r="AQ8" s="10"/>
      <c r="AR8" s="10"/>
      <c r="AS8" s="10"/>
      <c r="AT8" s="10"/>
      <c r="AU8" s="10"/>
      <c r="AV8" s="10"/>
      <c r="AW8" s="10"/>
      <c r="AX8" s="10"/>
      <c r="AY8" s="2"/>
      <c r="AZ8" s="10"/>
      <c r="BA8" s="9"/>
      <c r="BB8" s="11"/>
      <c r="BD8" s="6"/>
      <c r="BL8" s="5"/>
    </row>
    <row r="9" spans="1:65" s="12" customFormat="1" ht="13.15" customHeight="1" x14ac:dyDescent="0.2">
      <c r="A9" s="270" t="s">
        <v>0</v>
      </c>
      <c r="B9" s="272" t="s">
        <v>423</v>
      </c>
      <c r="C9" s="270" t="s">
        <v>271</v>
      </c>
      <c r="D9" s="270" t="s">
        <v>439</v>
      </c>
      <c r="E9" s="270" t="s">
        <v>263</v>
      </c>
      <c r="F9" s="270" t="s">
        <v>462</v>
      </c>
      <c r="G9" s="270" t="s">
        <v>143</v>
      </c>
      <c r="H9" s="272" t="s">
        <v>440</v>
      </c>
      <c r="I9" s="270" t="s">
        <v>144</v>
      </c>
      <c r="J9" s="270" t="s">
        <v>145</v>
      </c>
      <c r="K9" s="270" t="s">
        <v>1</v>
      </c>
      <c r="L9" s="270" t="s">
        <v>146</v>
      </c>
      <c r="M9" s="270" t="s">
        <v>6</v>
      </c>
      <c r="N9" s="270" t="s">
        <v>2</v>
      </c>
      <c r="O9" s="270" t="s">
        <v>147</v>
      </c>
      <c r="P9" s="270" t="s">
        <v>148</v>
      </c>
      <c r="Q9" s="270" t="s">
        <v>149</v>
      </c>
      <c r="R9" s="270" t="s">
        <v>150</v>
      </c>
      <c r="S9" s="270" t="s">
        <v>151</v>
      </c>
      <c r="T9" s="270" t="s">
        <v>152</v>
      </c>
      <c r="U9" s="270" t="s">
        <v>3</v>
      </c>
      <c r="V9" s="270" t="s">
        <v>153</v>
      </c>
      <c r="W9" s="270"/>
      <c r="X9" s="270"/>
      <c r="Y9" s="270" t="s">
        <v>154</v>
      </c>
      <c r="Z9" s="270"/>
      <c r="AA9" s="270"/>
      <c r="AB9" s="270" t="s">
        <v>155</v>
      </c>
      <c r="AC9" s="270" t="s">
        <v>156</v>
      </c>
      <c r="AD9" s="271" t="s">
        <v>157</v>
      </c>
      <c r="AE9" s="271"/>
      <c r="AF9" s="271"/>
      <c r="AG9" s="271"/>
      <c r="AH9" s="271" t="s">
        <v>158</v>
      </c>
      <c r="AI9" s="271"/>
      <c r="AJ9" s="271"/>
      <c r="AK9" s="271"/>
      <c r="AL9" s="271" t="s">
        <v>159</v>
      </c>
      <c r="AM9" s="271"/>
      <c r="AN9" s="271"/>
      <c r="AO9" s="271"/>
      <c r="AP9" s="271" t="s">
        <v>239</v>
      </c>
      <c r="AQ9" s="271"/>
      <c r="AR9" s="271"/>
      <c r="AS9" s="271"/>
      <c r="AT9" s="271" t="s">
        <v>240</v>
      </c>
      <c r="AU9" s="271"/>
      <c r="AV9" s="271"/>
      <c r="AW9" s="271"/>
      <c r="AX9" s="271" t="s">
        <v>160</v>
      </c>
      <c r="AY9" s="271"/>
      <c r="AZ9" s="271"/>
      <c r="BA9" s="270" t="s">
        <v>161</v>
      </c>
      <c r="BB9" s="270" t="s">
        <v>162</v>
      </c>
      <c r="BC9" s="270"/>
      <c r="BD9" s="270" t="s">
        <v>163</v>
      </c>
      <c r="BE9" s="270"/>
      <c r="BF9" s="270"/>
      <c r="BG9" s="270"/>
      <c r="BH9" s="270"/>
      <c r="BI9" s="270"/>
      <c r="BJ9" s="270"/>
      <c r="BK9" s="270"/>
      <c r="BL9" s="270"/>
      <c r="BM9" s="270" t="s">
        <v>7</v>
      </c>
    </row>
    <row r="10" spans="1:65" s="12" customFormat="1" ht="13.15" customHeight="1" x14ac:dyDescent="0.2">
      <c r="A10" s="270"/>
      <c r="B10" s="273"/>
      <c r="C10" s="270"/>
      <c r="D10" s="270"/>
      <c r="E10" s="270"/>
      <c r="F10" s="270"/>
      <c r="G10" s="270"/>
      <c r="H10" s="273"/>
      <c r="I10" s="270"/>
      <c r="J10" s="270"/>
      <c r="K10" s="270"/>
      <c r="L10" s="270"/>
      <c r="M10" s="270"/>
      <c r="N10" s="270"/>
      <c r="O10" s="270"/>
      <c r="P10" s="270"/>
      <c r="Q10" s="270"/>
      <c r="R10" s="270"/>
      <c r="S10" s="270"/>
      <c r="T10" s="270"/>
      <c r="U10" s="270"/>
      <c r="V10" s="15" t="s">
        <v>164</v>
      </c>
      <c r="W10" s="270" t="s">
        <v>165</v>
      </c>
      <c r="X10" s="270"/>
      <c r="Y10" s="270"/>
      <c r="Z10" s="270"/>
      <c r="AA10" s="270"/>
      <c r="AB10" s="270"/>
      <c r="AC10" s="270"/>
      <c r="AD10" s="271" t="s">
        <v>4</v>
      </c>
      <c r="AE10" s="271" t="s">
        <v>5</v>
      </c>
      <c r="AF10" s="271" t="s">
        <v>166</v>
      </c>
      <c r="AG10" s="271" t="s">
        <v>167</v>
      </c>
      <c r="AH10" s="271" t="s">
        <v>4</v>
      </c>
      <c r="AI10" s="271" t="s">
        <v>5</v>
      </c>
      <c r="AJ10" s="271" t="s">
        <v>166</v>
      </c>
      <c r="AK10" s="271" t="s">
        <v>167</v>
      </c>
      <c r="AL10" s="271" t="s">
        <v>4</v>
      </c>
      <c r="AM10" s="271" t="s">
        <v>5</v>
      </c>
      <c r="AN10" s="271" t="s">
        <v>166</v>
      </c>
      <c r="AO10" s="271" t="s">
        <v>167</v>
      </c>
      <c r="AP10" s="271" t="s">
        <v>4</v>
      </c>
      <c r="AQ10" s="271" t="s">
        <v>5</v>
      </c>
      <c r="AR10" s="271" t="s">
        <v>166</v>
      </c>
      <c r="AS10" s="271" t="s">
        <v>167</v>
      </c>
      <c r="AT10" s="271" t="s">
        <v>4</v>
      </c>
      <c r="AU10" s="271" t="s">
        <v>5</v>
      </c>
      <c r="AV10" s="271" t="s">
        <v>166</v>
      </c>
      <c r="AW10" s="271" t="s">
        <v>167</v>
      </c>
      <c r="AX10" s="271" t="s">
        <v>4</v>
      </c>
      <c r="AY10" s="271" t="s">
        <v>166</v>
      </c>
      <c r="AZ10" s="271" t="s">
        <v>167</v>
      </c>
      <c r="BA10" s="270"/>
      <c r="BB10" s="270" t="s">
        <v>168</v>
      </c>
      <c r="BC10" s="270" t="s">
        <v>169</v>
      </c>
      <c r="BD10" s="270" t="s">
        <v>170</v>
      </c>
      <c r="BE10" s="270"/>
      <c r="BF10" s="270"/>
      <c r="BG10" s="270" t="s">
        <v>171</v>
      </c>
      <c r="BH10" s="270"/>
      <c r="BI10" s="270"/>
      <c r="BJ10" s="270" t="s">
        <v>172</v>
      </c>
      <c r="BK10" s="270"/>
      <c r="BL10" s="270"/>
      <c r="BM10" s="270"/>
    </row>
    <row r="11" spans="1:65" s="13" customFormat="1" ht="13.15" customHeight="1" x14ac:dyDescent="0.2">
      <c r="A11" s="270"/>
      <c r="B11" s="274"/>
      <c r="C11" s="270"/>
      <c r="D11" s="270"/>
      <c r="E11" s="270"/>
      <c r="F11" s="270"/>
      <c r="G11" s="270"/>
      <c r="H11" s="274"/>
      <c r="I11" s="270"/>
      <c r="J11" s="270"/>
      <c r="K11" s="270"/>
      <c r="L11" s="270"/>
      <c r="M11" s="270"/>
      <c r="N11" s="270"/>
      <c r="O11" s="270"/>
      <c r="P11" s="270"/>
      <c r="Q11" s="270"/>
      <c r="R11" s="270"/>
      <c r="S11" s="270"/>
      <c r="T11" s="270"/>
      <c r="U11" s="270"/>
      <c r="V11" s="15" t="s">
        <v>173</v>
      </c>
      <c r="W11" s="15" t="s">
        <v>174</v>
      </c>
      <c r="X11" s="15" t="s">
        <v>173</v>
      </c>
      <c r="Y11" s="15" t="s">
        <v>175</v>
      </c>
      <c r="Z11" s="15" t="s">
        <v>176</v>
      </c>
      <c r="AA11" s="15" t="s">
        <v>177</v>
      </c>
      <c r="AB11" s="270"/>
      <c r="AC11" s="270"/>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0"/>
      <c r="BB11" s="270"/>
      <c r="BC11" s="270"/>
      <c r="BD11" s="15" t="s">
        <v>178</v>
      </c>
      <c r="BE11" s="15" t="s">
        <v>179</v>
      </c>
      <c r="BF11" s="15" t="s">
        <v>180</v>
      </c>
      <c r="BG11" s="15" t="s">
        <v>178</v>
      </c>
      <c r="BH11" s="15" t="s">
        <v>179</v>
      </c>
      <c r="BI11" s="15" t="s">
        <v>180</v>
      </c>
      <c r="BJ11" s="15" t="s">
        <v>178</v>
      </c>
      <c r="BK11" s="15" t="s">
        <v>179</v>
      </c>
      <c r="BL11" s="15" t="s">
        <v>180</v>
      </c>
      <c r="BM11" s="270"/>
    </row>
    <row r="12" spans="1:65" s="13" customFormat="1" ht="13.15" customHeight="1" x14ac:dyDescent="0.2">
      <c r="A12" s="111"/>
      <c r="B12" s="111"/>
      <c r="C12" s="111" t="s">
        <v>181</v>
      </c>
      <c r="D12" s="111" t="s">
        <v>182</v>
      </c>
      <c r="E12" s="111" t="s">
        <v>183</v>
      </c>
      <c r="F12" s="15" t="s">
        <v>184</v>
      </c>
      <c r="G12" s="111" t="s">
        <v>185</v>
      </c>
      <c r="H12" s="111"/>
      <c r="I12" s="15" t="s">
        <v>186</v>
      </c>
      <c r="J12" s="111" t="s">
        <v>187</v>
      </c>
      <c r="K12" s="15" t="s">
        <v>188</v>
      </c>
      <c r="L12" s="111" t="s">
        <v>189</v>
      </c>
      <c r="M12" s="15" t="s">
        <v>190</v>
      </c>
      <c r="N12" s="111" t="s">
        <v>191</v>
      </c>
      <c r="O12" s="15" t="s">
        <v>192</v>
      </c>
      <c r="P12" s="111" t="s">
        <v>193</v>
      </c>
      <c r="Q12" s="15" t="s">
        <v>194</v>
      </c>
      <c r="R12" s="111" t="s">
        <v>195</v>
      </c>
      <c r="S12" s="15" t="s">
        <v>196</v>
      </c>
      <c r="T12" s="111" t="s">
        <v>197</v>
      </c>
      <c r="U12" s="15" t="s">
        <v>198</v>
      </c>
      <c r="V12" s="111" t="s">
        <v>199</v>
      </c>
      <c r="W12" s="15" t="s">
        <v>200</v>
      </c>
      <c r="X12" s="111" t="s">
        <v>201</v>
      </c>
      <c r="Y12" s="15" t="s">
        <v>202</v>
      </c>
      <c r="Z12" s="111" t="s">
        <v>203</v>
      </c>
      <c r="AA12" s="15" t="s">
        <v>204</v>
      </c>
      <c r="AB12" s="111" t="s">
        <v>205</v>
      </c>
      <c r="AC12" s="15" t="s">
        <v>206</v>
      </c>
      <c r="AD12" s="111" t="s">
        <v>207</v>
      </c>
      <c r="AE12" s="15" t="s">
        <v>208</v>
      </c>
      <c r="AF12" s="111" t="s">
        <v>209</v>
      </c>
      <c r="AG12" s="15" t="s">
        <v>210</v>
      </c>
      <c r="AH12" s="111" t="s">
        <v>211</v>
      </c>
      <c r="AI12" s="15" t="s">
        <v>212</v>
      </c>
      <c r="AJ12" s="111" t="s">
        <v>213</v>
      </c>
      <c r="AK12" s="15" t="s">
        <v>214</v>
      </c>
      <c r="AL12" s="111" t="s">
        <v>215</v>
      </c>
      <c r="AM12" s="15" t="s">
        <v>216</v>
      </c>
      <c r="AN12" s="111" t="s">
        <v>217</v>
      </c>
      <c r="AO12" s="15" t="s">
        <v>218</v>
      </c>
      <c r="AP12" s="111" t="s">
        <v>219</v>
      </c>
      <c r="AQ12" s="15" t="s">
        <v>220</v>
      </c>
      <c r="AR12" s="111" t="s">
        <v>221</v>
      </c>
      <c r="AS12" s="15" t="s">
        <v>222</v>
      </c>
      <c r="AT12" s="111" t="s">
        <v>223</v>
      </c>
      <c r="AU12" s="15" t="s">
        <v>224</v>
      </c>
      <c r="AV12" s="111" t="s">
        <v>225</v>
      </c>
      <c r="AW12" s="15" t="s">
        <v>226</v>
      </c>
      <c r="AX12" s="111" t="s">
        <v>227</v>
      </c>
      <c r="AY12" s="15" t="s">
        <v>228</v>
      </c>
      <c r="AZ12" s="111" t="s">
        <v>229</v>
      </c>
      <c r="BA12" s="15" t="s">
        <v>230</v>
      </c>
      <c r="BB12" s="111" t="s">
        <v>253</v>
      </c>
      <c r="BC12" s="15" t="s">
        <v>254</v>
      </c>
      <c r="BD12" s="111" t="s">
        <v>255</v>
      </c>
      <c r="BE12" s="15" t="s">
        <v>252</v>
      </c>
      <c r="BF12" s="111" t="s">
        <v>256</v>
      </c>
      <c r="BG12" s="15" t="s">
        <v>257</v>
      </c>
      <c r="BH12" s="111" t="s">
        <v>258</v>
      </c>
      <c r="BI12" s="15" t="s">
        <v>259</v>
      </c>
      <c r="BJ12" s="111" t="s">
        <v>260</v>
      </c>
      <c r="BK12" s="15" t="s">
        <v>243</v>
      </c>
      <c r="BL12" s="111" t="s">
        <v>261</v>
      </c>
      <c r="BM12" s="15" t="s">
        <v>262</v>
      </c>
    </row>
    <row r="13" spans="1:65" ht="13.15" customHeight="1" x14ac:dyDescent="0.2">
      <c r="A13" s="14"/>
      <c r="B13" s="14"/>
      <c r="C13" s="14"/>
      <c r="D13" s="14"/>
      <c r="E13" s="14"/>
      <c r="F13" s="15" t="s">
        <v>237</v>
      </c>
      <c r="G13" s="14"/>
      <c r="H13" s="14"/>
      <c r="I13" s="14"/>
      <c r="J13" s="14"/>
      <c r="K13" s="14"/>
      <c r="L13" s="14"/>
      <c r="M13" s="14"/>
      <c r="N13" s="14"/>
      <c r="O13" s="14"/>
      <c r="P13" s="14"/>
      <c r="Q13" s="14"/>
      <c r="R13" s="14"/>
      <c r="S13" s="14"/>
      <c r="T13" s="14"/>
      <c r="U13" s="14"/>
      <c r="V13" s="14"/>
      <c r="W13" s="14"/>
      <c r="X13" s="14"/>
      <c r="Y13" s="14"/>
      <c r="Z13" s="14"/>
      <c r="AA13" s="14"/>
      <c r="AB13" s="14"/>
      <c r="AC13" s="14"/>
      <c r="AD13" s="16"/>
      <c r="AE13" s="16"/>
      <c r="AF13" s="16"/>
      <c r="AG13" s="16"/>
      <c r="AH13" s="16"/>
      <c r="AI13" s="16"/>
      <c r="AJ13" s="16"/>
      <c r="AK13" s="16"/>
      <c r="AL13" s="16"/>
      <c r="AM13" s="16"/>
      <c r="AN13" s="16"/>
      <c r="AO13" s="16"/>
      <c r="AP13" s="16"/>
      <c r="AQ13" s="16"/>
      <c r="AR13" s="16"/>
      <c r="AS13" s="16"/>
      <c r="AT13" s="16"/>
      <c r="AU13" s="16"/>
      <c r="AV13" s="16"/>
      <c r="AW13" s="16"/>
      <c r="AX13" s="16"/>
      <c r="AY13" s="17"/>
      <c r="AZ13" s="17"/>
      <c r="BA13" s="14"/>
      <c r="BB13" s="14"/>
      <c r="BC13" s="14"/>
      <c r="BD13" s="14"/>
      <c r="BE13" s="14"/>
      <c r="BF13" s="14"/>
      <c r="BG13" s="14"/>
      <c r="BH13" s="14"/>
      <c r="BI13" s="14"/>
      <c r="BJ13" s="14"/>
      <c r="BK13" s="14"/>
      <c r="BL13" s="14"/>
      <c r="BM13" s="14"/>
    </row>
    <row r="14" spans="1:65" s="6" customFormat="1" ht="12.75" customHeight="1" x14ac:dyDescent="0.2">
      <c r="A14" s="20" t="s">
        <v>275</v>
      </c>
      <c r="B14" s="30" t="s">
        <v>425</v>
      </c>
      <c r="C14" s="21"/>
      <c r="D14" s="33"/>
      <c r="E14" s="101"/>
      <c r="F14" s="33" t="s">
        <v>15</v>
      </c>
      <c r="G14" s="20" t="s">
        <v>281</v>
      </c>
      <c r="H14" s="23">
        <v>270006612</v>
      </c>
      <c r="I14" s="20" t="s">
        <v>64</v>
      </c>
      <c r="J14" s="20" t="s">
        <v>282</v>
      </c>
      <c r="K14" s="21" t="s">
        <v>25</v>
      </c>
      <c r="L14" s="33"/>
      <c r="M14" s="33" t="s">
        <v>60</v>
      </c>
      <c r="N14" s="101">
        <v>30</v>
      </c>
      <c r="O14" s="101">
        <v>230000000</v>
      </c>
      <c r="P14" s="23" t="s">
        <v>233</v>
      </c>
      <c r="Q14" s="21" t="s">
        <v>272</v>
      </c>
      <c r="R14" s="33" t="s">
        <v>234</v>
      </c>
      <c r="S14" s="101">
        <v>230000000</v>
      </c>
      <c r="T14" s="33" t="s">
        <v>283</v>
      </c>
      <c r="U14" s="33" t="s">
        <v>11</v>
      </c>
      <c r="V14" s="21"/>
      <c r="W14" s="22" t="s">
        <v>264</v>
      </c>
      <c r="X14" s="22" t="s">
        <v>284</v>
      </c>
      <c r="Y14" s="101">
        <v>30</v>
      </c>
      <c r="Z14" s="101">
        <v>60</v>
      </c>
      <c r="AA14" s="100">
        <v>10</v>
      </c>
      <c r="AB14" s="33" t="s">
        <v>285</v>
      </c>
      <c r="AC14" s="22" t="s">
        <v>236</v>
      </c>
      <c r="AD14" s="67">
        <v>36728</v>
      </c>
      <c r="AE14" s="67">
        <v>293.08999999999997</v>
      </c>
      <c r="AF14" s="57">
        <f>AE14*AD14</f>
        <v>10764609.52</v>
      </c>
      <c r="AG14" s="57">
        <f t="shared" ref="AG14:AG48" si="0">AF14*1.12</f>
        <v>12056362.6624</v>
      </c>
      <c r="AH14" s="60">
        <v>24982</v>
      </c>
      <c r="AI14" s="68">
        <v>303.33999999999997</v>
      </c>
      <c r="AJ14" s="57">
        <f>AI14*AH14</f>
        <v>7578039.879999999</v>
      </c>
      <c r="AK14" s="57">
        <f t="shared" ref="AK14:AK48" si="1">AJ14*1.12</f>
        <v>8487404.6655999999</v>
      </c>
      <c r="AL14" s="60">
        <v>24982</v>
      </c>
      <c r="AM14" s="69">
        <v>313.95999999999998</v>
      </c>
      <c r="AN14" s="57">
        <f>AM14*AL14</f>
        <v>7843348.7199999997</v>
      </c>
      <c r="AO14" s="57">
        <f t="shared" ref="AO14:AO48" si="2">AN14*1.12</f>
        <v>8784550.5664000008</v>
      </c>
      <c r="AP14" s="60">
        <v>24982</v>
      </c>
      <c r="AQ14" s="69">
        <v>324.95</v>
      </c>
      <c r="AR14" s="57">
        <f>AQ14*AP14</f>
        <v>8117900.8999999994</v>
      </c>
      <c r="AS14" s="57">
        <f t="shared" ref="AS14:AS48" si="3">AR14*1.12</f>
        <v>9092049.0079999994</v>
      </c>
      <c r="AT14" s="60">
        <v>24982</v>
      </c>
      <c r="AU14" s="70">
        <v>336.32</v>
      </c>
      <c r="AV14" s="57">
        <f>AU14*AT14</f>
        <v>8401946.2400000002</v>
      </c>
      <c r="AW14" s="57">
        <f t="shared" ref="AW14:AW48" si="4">AV14*1.12</f>
        <v>9410179.7888000011</v>
      </c>
      <c r="AX14" s="60">
        <v>136656</v>
      </c>
      <c r="AY14" s="57">
        <v>0</v>
      </c>
      <c r="AZ14" s="57">
        <v>0</v>
      </c>
      <c r="BA14" s="21" t="s">
        <v>245</v>
      </c>
      <c r="BB14" s="21"/>
      <c r="BC14" s="33"/>
      <c r="BD14" s="33"/>
      <c r="BE14" s="21"/>
      <c r="BF14" s="21" t="s">
        <v>286</v>
      </c>
      <c r="BG14" s="33"/>
      <c r="BH14" s="21"/>
      <c r="BI14" s="21"/>
      <c r="BJ14" s="21"/>
      <c r="BK14" s="21"/>
      <c r="BL14" s="33"/>
      <c r="BM14" s="33" t="s">
        <v>986</v>
      </c>
    </row>
    <row r="15" spans="1:65" s="6" customFormat="1" ht="12.75" customHeight="1" x14ac:dyDescent="0.2">
      <c r="A15" s="20" t="s">
        <v>275</v>
      </c>
      <c r="B15" s="30" t="s">
        <v>425</v>
      </c>
      <c r="C15" s="21"/>
      <c r="D15" s="33"/>
      <c r="E15" s="101"/>
      <c r="F15" s="33" t="s">
        <v>16</v>
      </c>
      <c r="G15" s="20" t="s">
        <v>281</v>
      </c>
      <c r="H15" s="23">
        <v>270006772</v>
      </c>
      <c r="I15" s="20" t="s">
        <v>64</v>
      </c>
      <c r="J15" s="20" t="s">
        <v>282</v>
      </c>
      <c r="K15" s="21" t="s">
        <v>25</v>
      </c>
      <c r="L15" s="33"/>
      <c r="M15" s="33" t="s">
        <v>60</v>
      </c>
      <c r="N15" s="101">
        <v>30</v>
      </c>
      <c r="O15" s="101">
        <v>230000000</v>
      </c>
      <c r="P15" s="23" t="s">
        <v>233</v>
      </c>
      <c r="Q15" s="21" t="s">
        <v>272</v>
      </c>
      <c r="R15" s="33" t="s">
        <v>234</v>
      </c>
      <c r="S15" s="101">
        <v>230000000</v>
      </c>
      <c r="T15" s="33" t="s">
        <v>283</v>
      </c>
      <c r="U15" s="33" t="s">
        <v>11</v>
      </c>
      <c r="V15" s="21"/>
      <c r="W15" s="22" t="s">
        <v>264</v>
      </c>
      <c r="X15" s="22" t="s">
        <v>284</v>
      </c>
      <c r="Y15" s="101">
        <v>30</v>
      </c>
      <c r="Z15" s="101">
        <v>60</v>
      </c>
      <c r="AA15" s="100">
        <v>10</v>
      </c>
      <c r="AB15" s="33" t="s">
        <v>285</v>
      </c>
      <c r="AC15" s="22" t="s">
        <v>236</v>
      </c>
      <c r="AD15" s="67">
        <v>30189</v>
      </c>
      <c r="AE15" s="67">
        <v>1174.78</v>
      </c>
      <c r="AF15" s="57">
        <f t="shared" ref="AF15:AF48" si="5">AE15*AD15</f>
        <v>35465433.420000002</v>
      </c>
      <c r="AG15" s="57">
        <f t="shared" si="0"/>
        <v>39721285.430400006</v>
      </c>
      <c r="AH15" s="60">
        <v>25767</v>
      </c>
      <c r="AI15" s="68">
        <v>1215.8800000000001</v>
      </c>
      <c r="AJ15" s="57">
        <f t="shared" ref="AJ15:AJ47" si="6">AI15*AH15</f>
        <v>31329579.960000005</v>
      </c>
      <c r="AK15" s="57">
        <f t="shared" si="1"/>
        <v>35089129.555200011</v>
      </c>
      <c r="AL15" s="60">
        <v>25767</v>
      </c>
      <c r="AM15" s="69">
        <v>1258.45</v>
      </c>
      <c r="AN15" s="57">
        <f t="shared" ref="AN15:AN48" si="7">AM15*AL15</f>
        <v>32426481.150000002</v>
      </c>
      <c r="AO15" s="57">
        <f t="shared" si="2"/>
        <v>36317658.888000004</v>
      </c>
      <c r="AP15" s="60">
        <v>25767</v>
      </c>
      <c r="AQ15" s="69">
        <v>1302.49</v>
      </c>
      <c r="AR15" s="57">
        <f t="shared" ref="AR15:AR48" si="8">AQ15*AP15</f>
        <v>33561259.829999998</v>
      </c>
      <c r="AS15" s="57">
        <f t="shared" si="3"/>
        <v>37588611.009599999</v>
      </c>
      <c r="AT15" s="60">
        <v>25767</v>
      </c>
      <c r="AU15" s="70">
        <v>1348.08</v>
      </c>
      <c r="AV15" s="57">
        <f t="shared" ref="AV15:AV48" si="9">AU15*AT15</f>
        <v>34735977.359999999</v>
      </c>
      <c r="AW15" s="57">
        <f t="shared" si="4"/>
        <v>38904294.643200003</v>
      </c>
      <c r="AX15" s="60">
        <v>133257</v>
      </c>
      <c r="AY15" s="57">
        <v>0</v>
      </c>
      <c r="AZ15" s="57">
        <v>0</v>
      </c>
      <c r="BA15" s="21" t="s">
        <v>245</v>
      </c>
      <c r="BB15" s="21"/>
      <c r="BC15" s="33"/>
      <c r="BD15" s="33"/>
      <c r="BE15" s="21"/>
      <c r="BF15" s="21" t="s">
        <v>287</v>
      </c>
      <c r="BG15" s="33"/>
      <c r="BH15" s="21"/>
      <c r="BI15" s="21"/>
      <c r="BJ15" s="21"/>
      <c r="BK15" s="21"/>
      <c r="BL15" s="33"/>
      <c r="BM15" s="33" t="s">
        <v>986</v>
      </c>
    </row>
    <row r="16" spans="1:65" s="6" customFormat="1" ht="12.75" customHeight="1" x14ac:dyDescent="0.2">
      <c r="A16" s="20" t="s">
        <v>275</v>
      </c>
      <c r="B16" s="30" t="s">
        <v>425</v>
      </c>
      <c r="C16" s="21"/>
      <c r="D16" s="33"/>
      <c r="E16" s="101"/>
      <c r="F16" s="33" t="s">
        <v>12</v>
      </c>
      <c r="G16" s="20" t="s">
        <v>288</v>
      </c>
      <c r="H16" s="23">
        <v>270006774</v>
      </c>
      <c r="I16" s="20" t="s">
        <v>64</v>
      </c>
      <c r="J16" s="20" t="s">
        <v>289</v>
      </c>
      <c r="K16" s="21" t="s">
        <v>25</v>
      </c>
      <c r="L16" s="33"/>
      <c r="M16" s="33" t="s">
        <v>60</v>
      </c>
      <c r="N16" s="101">
        <v>30</v>
      </c>
      <c r="O16" s="101">
        <v>230000000</v>
      </c>
      <c r="P16" s="23" t="s">
        <v>233</v>
      </c>
      <c r="Q16" s="21" t="s">
        <v>272</v>
      </c>
      <c r="R16" s="33" t="s">
        <v>234</v>
      </c>
      <c r="S16" s="101">
        <v>230000000</v>
      </c>
      <c r="T16" s="33" t="s">
        <v>283</v>
      </c>
      <c r="U16" s="33" t="s">
        <v>11</v>
      </c>
      <c r="V16" s="21"/>
      <c r="W16" s="22" t="s">
        <v>264</v>
      </c>
      <c r="X16" s="22" t="s">
        <v>284</v>
      </c>
      <c r="Y16" s="101">
        <v>30</v>
      </c>
      <c r="Z16" s="101">
        <v>60</v>
      </c>
      <c r="AA16" s="100">
        <v>10</v>
      </c>
      <c r="AB16" s="33" t="s">
        <v>285</v>
      </c>
      <c r="AC16" s="22" t="s">
        <v>236</v>
      </c>
      <c r="AD16" s="67">
        <v>39313</v>
      </c>
      <c r="AE16" s="67">
        <v>105</v>
      </c>
      <c r="AF16" s="57">
        <f t="shared" si="5"/>
        <v>4127865</v>
      </c>
      <c r="AG16" s="57">
        <f t="shared" si="0"/>
        <v>4623208.8000000007</v>
      </c>
      <c r="AH16" s="60">
        <v>33742</v>
      </c>
      <c r="AI16" s="68">
        <v>108.66</v>
      </c>
      <c r="AJ16" s="57">
        <f t="shared" si="6"/>
        <v>3666405.7199999997</v>
      </c>
      <c r="AK16" s="57">
        <f t="shared" si="1"/>
        <v>4106374.4064000002</v>
      </c>
      <c r="AL16" s="60">
        <v>33742</v>
      </c>
      <c r="AM16" s="69">
        <v>112.47</v>
      </c>
      <c r="AN16" s="57">
        <f t="shared" si="7"/>
        <v>3794962.7399999998</v>
      </c>
      <c r="AO16" s="57">
        <f t="shared" si="2"/>
        <v>4250358.2687999997</v>
      </c>
      <c r="AP16" s="60">
        <v>33742</v>
      </c>
      <c r="AQ16" s="69">
        <v>116.41</v>
      </c>
      <c r="AR16" s="57">
        <f t="shared" si="8"/>
        <v>3927906.2199999997</v>
      </c>
      <c r="AS16" s="57">
        <f t="shared" si="3"/>
        <v>4399254.9664000003</v>
      </c>
      <c r="AT16" s="60">
        <v>33742</v>
      </c>
      <c r="AU16" s="70">
        <v>120.48</v>
      </c>
      <c r="AV16" s="57">
        <f t="shared" si="9"/>
        <v>4065236.16</v>
      </c>
      <c r="AW16" s="57">
        <f t="shared" si="4"/>
        <v>4553064.4992000004</v>
      </c>
      <c r="AX16" s="60">
        <v>174281</v>
      </c>
      <c r="AY16" s="57">
        <v>0</v>
      </c>
      <c r="AZ16" s="57">
        <v>0</v>
      </c>
      <c r="BA16" s="21" t="s">
        <v>245</v>
      </c>
      <c r="BB16" s="21"/>
      <c r="BC16" s="33"/>
      <c r="BD16" s="33"/>
      <c r="BE16" s="21"/>
      <c r="BF16" s="21" t="s">
        <v>290</v>
      </c>
      <c r="BG16" s="33"/>
      <c r="BH16" s="21"/>
      <c r="BI16" s="21"/>
      <c r="BJ16" s="21"/>
      <c r="BK16" s="21"/>
      <c r="BL16" s="33"/>
      <c r="BM16" s="33" t="s">
        <v>986</v>
      </c>
    </row>
    <row r="17" spans="1:66" s="6" customFormat="1" ht="12.75" customHeight="1" x14ac:dyDescent="0.2">
      <c r="A17" s="20" t="s">
        <v>275</v>
      </c>
      <c r="B17" s="30" t="s">
        <v>425</v>
      </c>
      <c r="C17" s="21"/>
      <c r="D17" s="106" t="s">
        <v>12</v>
      </c>
      <c r="E17" s="101"/>
      <c r="F17" s="33" t="s">
        <v>13</v>
      </c>
      <c r="G17" s="20" t="s">
        <v>288</v>
      </c>
      <c r="H17" s="23">
        <v>270008131</v>
      </c>
      <c r="I17" s="20" t="s">
        <v>64</v>
      </c>
      <c r="J17" s="20" t="s">
        <v>289</v>
      </c>
      <c r="K17" s="21" t="s">
        <v>25</v>
      </c>
      <c r="L17" s="33"/>
      <c r="M17" s="33" t="s">
        <v>60</v>
      </c>
      <c r="N17" s="101">
        <v>30</v>
      </c>
      <c r="O17" s="101">
        <v>230000000</v>
      </c>
      <c r="P17" s="23" t="s">
        <v>233</v>
      </c>
      <c r="Q17" s="21" t="s">
        <v>272</v>
      </c>
      <c r="R17" s="33" t="s">
        <v>234</v>
      </c>
      <c r="S17" s="101">
        <v>230000000</v>
      </c>
      <c r="T17" s="33" t="s">
        <v>283</v>
      </c>
      <c r="U17" s="33" t="s">
        <v>11</v>
      </c>
      <c r="V17" s="21"/>
      <c r="W17" s="22" t="s">
        <v>264</v>
      </c>
      <c r="X17" s="22" t="s">
        <v>284</v>
      </c>
      <c r="Y17" s="101">
        <v>30</v>
      </c>
      <c r="Z17" s="101">
        <v>60</v>
      </c>
      <c r="AA17" s="100">
        <v>10</v>
      </c>
      <c r="AB17" s="33" t="s">
        <v>285</v>
      </c>
      <c r="AC17" s="22" t="s">
        <v>236</v>
      </c>
      <c r="AD17" s="67">
        <v>25852</v>
      </c>
      <c r="AE17" s="67">
        <v>640</v>
      </c>
      <c r="AF17" s="57">
        <f t="shared" si="5"/>
        <v>16545280</v>
      </c>
      <c r="AG17" s="57">
        <f t="shared" si="0"/>
        <v>18530713.600000001</v>
      </c>
      <c r="AH17" s="60">
        <v>22000</v>
      </c>
      <c r="AI17" s="68">
        <v>662.4</v>
      </c>
      <c r="AJ17" s="57">
        <f t="shared" si="6"/>
        <v>14572800</v>
      </c>
      <c r="AK17" s="57">
        <f t="shared" si="1"/>
        <v>16321536.000000002</v>
      </c>
      <c r="AL17" s="60">
        <v>22000</v>
      </c>
      <c r="AM17" s="69">
        <v>685.58</v>
      </c>
      <c r="AN17" s="57">
        <f t="shared" si="7"/>
        <v>15082760</v>
      </c>
      <c r="AO17" s="57">
        <f t="shared" si="2"/>
        <v>16892691.200000003</v>
      </c>
      <c r="AP17" s="60">
        <v>22000</v>
      </c>
      <c r="AQ17" s="69">
        <v>709.57</v>
      </c>
      <c r="AR17" s="57">
        <f t="shared" si="8"/>
        <v>15610540.000000002</v>
      </c>
      <c r="AS17" s="57">
        <f t="shared" si="3"/>
        <v>17483804.800000004</v>
      </c>
      <c r="AT17" s="60">
        <v>22000</v>
      </c>
      <c r="AU17" s="70">
        <v>734.41</v>
      </c>
      <c r="AV17" s="57">
        <f t="shared" si="9"/>
        <v>16157020</v>
      </c>
      <c r="AW17" s="57">
        <f t="shared" si="4"/>
        <v>18095862.400000002</v>
      </c>
      <c r="AX17" s="60">
        <v>113852</v>
      </c>
      <c r="AY17" s="57">
        <v>0</v>
      </c>
      <c r="AZ17" s="57">
        <v>0</v>
      </c>
      <c r="BA17" s="21" t="s">
        <v>245</v>
      </c>
      <c r="BB17" s="33"/>
      <c r="BC17" s="33"/>
      <c r="BD17" s="33"/>
      <c r="BE17" s="33"/>
      <c r="BF17" s="33" t="s">
        <v>291</v>
      </c>
      <c r="BG17" s="33"/>
      <c r="BH17" s="21"/>
      <c r="BI17" s="21"/>
      <c r="BJ17" s="21"/>
      <c r="BK17" s="21"/>
      <c r="BL17" s="33"/>
      <c r="BM17" s="33"/>
    </row>
    <row r="18" spans="1:66" s="123" customFormat="1" ht="12.75" customHeight="1" x14ac:dyDescent="0.2">
      <c r="A18" s="20" t="s">
        <v>275</v>
      </c>
      <c r="B18" s="76" t="s">
        <v>425</v>
      </c>
      <c r="C18" s="20"/>
      <c r="D18" s="106" t="s">
        <v>666</v>
      </c>
      <c r="E18" s="102"/>
      <c r="F18" s="76" t="s">
        <v>13</v>
      </c>
      <c r="G18" s="20" t="s">
        <v>288</v>
      </c>
      <c r="H18" s="20">
        <v>270008131</v>
      </c>
      <c r="I18" s="20" t="s">
        <v>64</v>
      </c>
      <c r="J18" s="20" t="s">
        <v>289</v>
      </c>
      <c r="K18" s="20" t="s">
        <v>25</v>
      </c>
      <c r="L18" s="76"/>
      <c r="M18" s="76"/>
      <c r="N18" s="102">
        <v>0</v>
      </c>
      <c r="O18" s="102">
        <v>230000000</v>
      </c>
      <c r="P18" s="23" t="s">
        <v>233</v>
      </c>
      <c r="Q18" s="20" t="s">
        <v>483</v>
      </c>
      <c r="R18" s="76" t="s">
        <v>234</v>
      </c>
      <c r="S18" s="102">
        <v>230000000</v>
      </c>
      <c r="T18" s="76" t="s">
        <v>283</v>
      </c>
      <c r="U18" s="76" t="s">
        <v>11</v>
      </c>
      <c r="V18" s="20"/>
      <c r="W18" s="71" t="s">
        <v>477</v>
      </c>
      <c r="X18" s="71" t="s">
        <v>284</v>
      </c>
      <c r="Y18" s="102">
        <v>0</v>
      </c>
      <c r="Z18" s="102">
        <v>90</v>
      </c>
      <c r="AA18" s="103">
        <v>10</v>
      </c>
      <c r="AB18" s="76" t="s">
        <v>285</v>
      </c>
      <c r="AC18" s="71" t="s">
        <v>236</v>
      </c>
      <c r="AD18" s="67">
        <v>24220</v>
      </c>
      <c r="AE18" s="67">
        <v>640</v>
      </c>
      <c r="AF18" s="65">
        <f>AE18*AD18</f>
        <v>15500800</v>
      </c>
      <c r="AG18" s="65">
        <f>AF18*1.12</f>
        <v>17360896</v>
      </c>
      <c r="AH18" s="72">
        <v>22000</v>
      </c>
      <c r="AI18" s="73">
        <v>662.4</v>
      </c>
      <c r="AJ18" s="65">
        <f>AI18*AH18</f>
        <v>14572800</v>
      </c>
      <c r="AK18" s="65">
        <f>AJ18*1.12</f>
        <v>16321536.000000002</v>
      </c>
      <c r="AL18" s="72">
        <v>22000</v>
      </c>
      <c r="AM18" s="74">
        <v>685.58</v>
      </c>
      <c r="AN18" s="65">
        <f>AM18*AL18</f>
        <v>15082760</v>
      </c>
      <c r="AO18" s="65">
        <f>AN18*1.12</f>
        <v>16892691.200000003</v>
      </c>
      <c r="AP18" s="72">
        <v>22000</v>
      </c>
      <c r="AQ18" s="74">
        <v>709.57</v>
      </c>
      <c r="AR18" s="65">
        <f>AQ18*AP18</f>
        <v>15610540.000000002</v>
      </c>
      <c r="AS18" s="65">
        <f>AR18*1.12</f>
        <v>17483804.800000004</v>
      </c>
      <c r="AT18" s="72">
        <v>22000</v>
      </c>
      <c r="AU18" s="75">
        <v>734.41</v>
      </c>
      <c r="AV18" s="65">
        <f>AU18*AT18</f>
        <v>16157020</v>
      </c>
      <c r="AW18" s="65">
        <f>AV18*1.12</f>
        <v>18095862.400000002</v>
      </c>
      <c r="AX18" s="65">
        <f>AD18+AH18+AL18+AP18+AT18</f>
        <v>112220</v>
      </c>
      <c r="AY18" s="65">
        <v>0</v>
      </c>
      <c r="AZ18" s="65">
        <f>AY18*1.12</f>
        <v>0</v>
      </c>
      <c r="BA18" s="20" t="s">
        <v>245</v>
      </c>
      <c r="BB18" s="76"/>
      <c r="BC18" s="76"/>
      <c r="BD18" s="76"/>
      <c r="BE18" s="76"/>
      <c r="BF18" s="76" t="s">
        <v>291</v>
      </c>
      <c r="BG18" s="76"/>
      <c r="BH18" s="20"/>
      <c r="BI18" s="20"/>
      <c r="BJ18" s="20"/>
      <c r="BK18" s="20"/>
      <c r="BL18" s="76"/>
      <c r="BM18" s="33" t="s">
        <v>986</v>
      </c>
      <c r="BN18" s="51" t="s">
        <v>708</v>
      </c>
    </row>
    <row r="19" spans="1:66" s="6" customFormat="1" ht="12.75" customHeight="1" x14ac:dyDescent="0.2">
      <c r="A19" s="20" t="s">
        <v>275</v>
      </c>
      <c r="B19" s="30" t="s">
        <v>425</v>
      </c>
      <c r="C19" s="21"/>
      <c r="D19" s="33"/>
      <c r="E19" s="101"/>
      <c r="F19" s="33" t="s">
        <v>14</v>
      </c>
      <c r="G19" s="20" t="s">
        <v>292</v>
      </c>
      <c r="H19" s="23">
        <v>270009107</v>
      </c>
      <c r="I19" s="20" t="s">
        <v>64</v>
      </c>
      <c r="J19" s="20" t="s">
        <v>293</v>
      </c>
      <c r="K19" s="21" t="s">
        <v>25</v>
      </c>
      <c r="L19" s="33"/>
      <c r="M19" s="33" t="s">
        <v>60</v>
      </c>
      <c r="N19" s="101">
        <v>30</v>
      </c>
      <c r="O19" s="101">
        <v>230000000</v>
      </c>
      <c r="P19" s="23" t="s">
        <v>233</v>
      </c>
      <c r="Q19" s="21" t="s">
        <v>272</v>
      </c>
      <c r="R19" s="33" t="s">
        <v>234</v>
      </c>
      <c r="S19" s="101">
        <v>230000000</v>
      </c>
      <c r="T19" s="33" t="s">
        <v>283</v>
      </c>
      <c r="U19" s="33" t="s">
        <v>11</v>
      </c>
      <c r="V19" s="21"/>
      <c r="W19" s="22" t="s">
        <v>264</v>
      </c>
      <c r="X19" s="22" t="s">
        <v>284</v>
      </c>
      <c r="Y19" s="101">
        <v>30</v>
      </c>
      <c r="Z19" s="101">
        <v>60</v>
      </c>
      <c r="AA19" s="100">
        <v>10</v>
      </c>
      <c r="AB19" s="33" t="s">
        <v>285</v>
      </c>
      <c r="AC19" s="22" t="s">
        <v>236</v>
      </c>
      <c r="AD19" s="67">
        <v>44251</v>
      </c>
      <c r="AE19" s="67">
        <v>480</v>
      </c>
      <c r="AF19" s="57">
        <f t="shared" si="5"/>
        <v>21240480</v>
      </c>
      <c r="AG19" s="57">
        <f t="shared" si="0"/>
        <v>23789337.600000001</v>
      </c>
      <c r="AH19" s="60">
        <v>35409</v>
      </c>
      <c r="AI19" s="68">
        <v>496.79999999999995</v>
      </c>
      <c r="AJ19" s="57">
        <f t="shared" si="6"/>
        <v>17591191.199999999</v>
      </c>
      <c r="AK19" s="57">
        <f t="shared" si="1"/>
        <v>19702134.144000001</v>
      </c>
      <c r="AL19" s="60">
        <v>35409</v>
      </c>
      <c r="AM19" s="69">
        <v>514.17999999999995</v>
      </c>
      <c r="AN19" s="57">
        <f t="shared" si="7"/>
        <v>18206599.619999997</v>
      </c>
      <c r="AO19" s="57">
        <f t="shared" si="2"/>
        <v>20391391.5744</v>
      </c>
      <c r="AP19" s="60">
        <v>35409</v>
      </c>
      <c r="AQ19" s="69">
        <v>532.17999999999995</v>
      </c>
      <c r="AR19" s="57">
        <f t="shared" si="8"/>
        <v>18843961.619999997</v>
      </c>
      <c r="AS19" s="57">
        <f t="shared" si="3"/>
        <v>21105237.014399998</v>
      </c>
      <c r="AT19" s="60">
        <v>35409</v>
      </c>
      <c r="AU19" s="70">
        <v>550.80999999999995</v>
      </c>
      <c r="AV19" s="57">
        <f t="shared" si="9"/>
        <v>19503631.289999999</v>
      </c>
      <c r="AW19" s="57">
        <f t="shared" si="4"/>
        <v>21844067.044800002</v>
      </c>
      <c r="AX19" s="60">
        <v>185887</v>
      </c>
      <c r="AY19" s="57">
        <v>0</v>
      </c>
      <c r="AZ19" s="57">
        <v>0</v>
      </c>
      <c r="BA19" s="21" t="s">
        <v>245</v>
      </c>
      <c r="BB19" s="21"/>
      <c r="BC19" s="33"/>
      <c r="BD19" s="33"/>
      <c r="BE19" s="21"/>
      <c r="BF19" s="21" t="s">
        <v>294</v>
      </c>
      <c r="BG19" s="33"/>
      <c r="BH19" s="21"/>
      <c r="BI19" s="21"/>
      <c r="BJ19" s="21"/>
      <c r="BK19" s="21"/>
      <c r="BL19" s="33"/>
      <c r="BM19" s="33" t="s">
        <v>986</v>
      </c>
    </row>
    <row r="20" spans="1:66" s="6" customFormat="1" ht="12.75" customHeight="1" x14ac:dyDescent="0.2">
      <c r="A20" s="20" t="s">
        <v>275</v>
      </c>
      <c r="B20" s="30" t="s">
        <v>425</v>
      </c>
      <c r="C20" s="21"/>
      <c r="D20" s="106" t="s">
        <v>8</v>
      </c>
      <c r="E20" s="101"/>
      <c r="F20" s="33" t="s">
        <v>8</v>
      </c>
      <c r="G20" s="20" t="s">
        <v>295</v>
      </c>
      <c r="H20" s="23">
        <v>270009108</v>
      </c>
      <c r="I20" s="20" t="s">
        <v>65</v>
      </c>
      <c r="J20" s="20" t="s">
        <v>296</v>
      </c>
      <c r="K20" s="21" t="s">
        <v>25</v>
      </c>
      <c r="L20" s="33"/>
      <c r="M20" s="33" t="s">
        <v>60</v>
      </c>
      <c r="N20" s="101">
        <v>30</v>
      </c>
      <c r="O20" s="101">
        <v>230000000</v>
      </c>
      <c r="P20" s="23" t="s">
        <v>233</v>
      </c>
      <c r="Q20" s="21" t="s">
        <v>272</v>
      </c>
      <c r="R20" s="33" t="s">
        <v>234</v>
      </c>
      <c r="S20" s="101">
        <v>230000000</v>
      </c>
      <c r="T20" s="33" t="s">
        <v>283</v>
      </c>
      <c r="U20" s="33" t="s">
        <v>11</v>
      </c>
      <c r="V20" s="21"/>
      <c r="W20" s="22" t="s">
        <v>264</v>
      </c>
      <c r="X20" s="22" t="s">
        <v>284</v>
      </c>
      <c r="Y20" s="101">
        <v>30</v>
      </c>
      <c r="Z20" s="101">
        <v>60</v>
      </c>
      <c r="AA20" s="100">
        <v>10</v>
      </c>
      <c r="AB20" s="33" t="s">
        <v>285</v>
      </c>
      <c r="AC20" s="22" t="s">
        <v>236</v>
      </c>
      <c r="AD20" s="67">
        <v>2467</v>
      </c>
      <c r="AE20" s="67">
        <v>2000</v>
      </c>
      <c r="AF20" s="57">
        <f t="shared" si="5"/>
        <v>4934000</v>
      </c>
      <c r="AG20" s="57">
        <f t="shared" si="0"/>
        <v>5526080.0000000009</v>
      </c>
      <c r="AH20" s="60">
        <v>2286</v>
      </c>
      <c r="AI20" s="68">
        <v>2070</v>
      </c>
      <c r="AJ20" s="57">
        <f t="shared" si="6"/>
        <v>4732020</v>
      </c>
      <c r="AK20" s="57">
        <f t="shared" si="1"/>
        <v>5299862.4000000004</v>
      </c>
      <c r="AL20" s="60">
        <v>2286</v>
      </c>
      <c r="AM20" s="69">
        <v>2142.4499999999998</v>
      </c>
      <c r="AN20" s="57">
        <f t="shared" si="7"/>
        <v>4897640.6999999993</v>
      </c>
      <c r="AO20" s="57">
        <f t="shared" si="2"/>
        <v>5485357.5839999998</v>
      </c>
      <c r="AP20" s="60">
        <v>2286</v>
      </c>
      <c r="AQ20" s="69">
        <v>2217.4299999999998</v>
      </c>
      <c r="AR20" s="57">
        <f t="shared" si="8"/>
        <v>5069044.9799999995</v>
      </c>
      <c r="AS20" s="57">
        <f t="shared" si="3"/>
        <v>5677330.3776000002</v>
      </c>
      <c r="AT20" s="60">
        <v>2286</v>
      </c>
      <c r="AU20" s="70">
        <v>2295.04</v>
      </c>
      <c r="AV20" s="57">
        <f t="shared" si="9"/>
        <v>5246461.4399999995</v>
      </c>
      <c r="AW20" s="57">
        <f t="shared" si="4"/>
        <v>5876036.8128000004</v>
      </c>
      <c r="AX20" s="60">
        <v>11611</v>
      </c>
      <c r="AY20" s="57">
        <v>0</v>
      </c>
      <c r="AZ20" s="57">
        <v>0</v>
      </c>
      <c r="BA20" s="21" t="s">
        <v>245</v>
      </c>
      <c r="BB20" s="21"/>
      <c r="BC20" s="33"/>
      <c r="BD20" s="33"/>
      <c r="BE20" s="21"/>
      <c r="BF20" s="21" t="s">
        <v>297</v>
      </c>
      <c r="BG20" s="33"/>
      <c r="BH20" s="21"/>
      <c r="BI20" s="21"/>
      <c r="BJ20" s="21"/>
      <c r="BK20" s="21"/>
      <c r="BL20" s="33"/>
      <c r="BM20" s="33"/>
    </row>
    <row r="21" spans="1:66" s="6" customFormat="1" ht="12.75" customHeight="1" x14ac:dyDescent="0.2">
      <c r="A21" s="21" t="s">
        <v>275</v>
      </c>
      <c r="B21" s="33" t="s">
        <v>425</v>
      </c>
      <c r="C21" s="21"/>
      <c r="D21" s="124" t="s">
        <v>667</v>
      </c>
      <c r="E21" s="101"/>
      <c r="F21" s="33" t="s">
        <v>8</v>
      </c>
      <c r="G21" s="21" t="s">
        <v>295</v>
      </c>
      <c r="H21" s="21">
        <v>270009108</v>
      </c>
      <c r="I21" s="21" t="s">
        <v>65</v>
      </c>
      <c r="J21" s="21" t="s">
        <v>296</v>
      </c>
      <c r="K21" s="21" t="s">
        <v>25</v>
      </c>
      <c r="L21" s="33"/>
      <c r="M21" s="33"/>
      <c r="N21" s="101">
        <v>0</v>
      </c>
      <c r="O21" s="101">
        <v>230000000</v>
      </c>
      <c r="P21" s="23" t="s">
        <v>233</v>
      </c>
      <c r="Q21" s="21" t="s">
        <v>483</v>
      </c>
      <c r="R21" s="33" t="s">
        <v>234</v>
      </c>
      <c r="S21" s="101">
        <v>230000000</v>
      </c>
      <c r="T21" s="33" t="s">
        <v>283</v>
      </c>
      <c r="U21" s="33" t="s">
        <v>11</v>
      </c>
      <c r="V21" s="21"/>
      <c r="W21" s="77" t="s">
        <v>477</v>
      </c>
      <c r="X21" s="77" t="s">
        <v>284</v>
      </c>
      <c r="Y21" s="101">
        <v>0</v>
      </c>
      <c r="Z21" s="101">
        <v>90</v>
      </c>
      <c r="AA21" s="100">
        <v>10</v>
      </c>
      <c r="AB21" s="33" t="s">
        <v>285</v>
      </c>
      <c r="AC21" s="77" t="s">
        <v>236</v>
      </c>
      <c r="AD21" s="78">
        <v>2685</v>
      </c>
      <c r="AE21" s="78">
        <v>2300</v>
      </c>
      <c r="AF21" s="57">
        <f>AE21*AD21</f>
        <v>6175500</v>
      </c>
      <c r="AG21" s="57">
        <f>AF21*1.12</f>
        <v>6916560.0000000009</v>
      </c>
      <c r="AH21" s="60">
        <v>2286</v>
      </c>
      <c r="AI21" s="79">
        <v>2070</v>
      </c>
      <c r="AJ21" s="57">
        <f>AI21*AH21</f>
        <v>4732020</v>
      </c>
      <c r="AK21" s="57">
        <f>AJ21*1.12</f>
        <v>5299862.4000000004</v>
      </c>
      <c r="AL21" s="60">
        <v>2286</v>
      </c>
      <c r="AM21" s="69">
        <v>2142.4499999999998</v>
      </c>
      <c r="AN21" s="57">
        <f>AM21*AL21</f>
        <v>4897640.6999999993</v>
      </c>
      <c r="AO21" s="57">
        <f>AN21*1.12</f>
        <v>5485357.5839999998</v>
      </c>
      <c r="AP21" s="60">
        <v>2286</v>
      </c>
      <c r="AQ21" s="69">
        <v>2217.4299999999998</v>
      </c>
      <c r="AR21" s="57">
        <f>AQ21*AP21</f>
        <v>5069044.9799999995</v>
      </c>
      <c r="AS21" s="57">
        <f>AR21*1.12</f>
        <v>5677330.3776000002</v>
      </c>
      <c r="AT21" s="60">
        <v>2286</v>
      </c>
      <c r="AU21" s="70">
        <v>2295.04</v>
      </c>
      <c r="AV21" s="57">
        <f>AU21*AT21</f>
        <v>5246461.4399999995</v>
      </c>
      <c r="AW21" s="57">
        <f>AV21*1.12</f>
        <v>5876036.8128000004</v>
      </c>
      <c r="AX21" s="57">
        <f>AD21+AH21+AL21+AP21+AT21</f>
        <v>11829</v>
      </c>
      <c r="AY21" s="57">
        <v>0</v>
      </c>
      <c r="AZ21" s="57">
        <v>0</v>
      </c>
      <c r="BA21" s="21" t="s">
        <v>245</v>
      </c>
      <c r="BB21" s="21"/>
      <c r="BC21" s="33"/>
      <c r="BD21" s="33"/>
      <c r="BE21" s="21"/>
      <c r="BF21" s="21" t="s">
        <v>297</v>
      </c>
      <c r="BG21" s="33"/>
      <c r="BH21" s="21"/>
      <c r="BI21" s="21"/>
      <c r="BJ21" s="21"/>
      <c r="BK21" s="21"/>
      <c r="BL21" s="33"/>
      <c r="BM21" s="33" t="s">
        <v>986</v>
      </c>
      <c r="BN21" s="6" t="s">
        <v>708</v>
      </c>
    </row>
    <row r="22" spans="1:66" s="6" customFormat="1" ht="12.75" customHeight="1" x14ac:dyDescent="0.2">
      <c r="A22" s="20" t="s">
        <v>275</v>
      </c>
      <c r="B22" s="30" t="s">
        <v>425</v>
      </c>
      <c r="C22" s="21"/>
      <c r="D22" s="33"/>
      <c r="E22" s="101"/>
      <c r="F22" s="33" t="s">
        <v>17</v>
      </c>
      <c r="G22" s="20" t="s">
        <v>298</v>
      </c>
      <c r="H22" s="23">
        <v>270009109</v>
      </c>
      <c r="I22" s="20" t="s">
        <v>64</v>
      </c>
      <c r="J22" s="20" t="s">
        <v>299</v>
      </c>
      <c r="K22" s="21" t="s">
        <v>25</v>
      </c>
      <c r="L22" s="33"/>
      <c r="M22" s="33" t="s">
        <v>60</v>
      </c>
      <c r="N22" s="101">
        <v>30</v>
      </c>
      <c r="O22" s="101">
        <v>230000000</v>
      </c>
      <c r="P22" s="23" t="s">
        <v>233</v>
      </c>
      <c r="Q22" s="21" t="s">
        <v>272</v>
      </c>
      <c r="R22" s="33" t="s">
        <v>234</v>
      </c>
      <c r="S22" s="101">
        <v>230000000</v>
      </c>
      <c r="T22" s="33" t="s">
        <v>283</v>
      </c>
      <c r="U22" s="33" t="s">
        <v>11</v>
      </c>
      <c r="V22" s="21"/>
      <c r="W22" s="22" t="s">
        <v>264</v>
      </c>
      <c r="X22" s="22" t="s">
        <v>284</v>
      </c>
      <c r="Y22" s="101">
        <v>30</v>
      </c>
      <c r="Z22" s="101">
        <v>60</v>
      </c>
      <c r="AA22" s="100">
        <v>10</v>
      </c>
      <c r="AB22" s="33" t="s">
        <v>285</v>
      </c>
      <c r="AC22" s="22" t="s">
        <v>236</v>
      </c>
      <c r="AD22" s="67">
        <v>10939</v>
      </c>
      <c r="AE22" s="67">
        <v>1350</v>
      </c>
      <c r="AF22" s="57">
        <f t="shared" si="5"/>
        <v>14767650</v>
      </c>
      <c r="AG22" s="57">
        <f t="shared" si="0"/>
        <v>16539768.000000002</v>
      </c>
      <c r="AH22" s="60">
        <v>9339</v>
      </c>
      <c r="AI22" s="68">
        <v>1397.25</v>
      </c>
      <c r="AJ22" s="57">
        <f t="shared" si="6"/>
        <v>13048917.75</v>
      </c>
      <c r="AK22" s="57">
        <f t="shared" si="1"/>
        <v>14614787.880000001</v>
      </c>
      <c r="AL22" s="60">
        <v>9339</v>
      </c>
      <c r="AM22" s="69">
        <v>1446.15</v>
      </c>
      <c r="AN22" s="57">
        <f t="shared" si="7"/>
        <v>13505594.850000001</v>
      </c>
      <c r="AO22" s="57">
        <f t="shared" si="2"/>
        <v>15126266.232000003</v>
      </c>
      <c r="AP22" s="60">
        <v>9339</v>
      </c>
      <c r="AQ22" s="69">
        <v>1496.76</v>
      </c>
      <c r="AR22" s="57">
        <f t="shared" si="8"/>
        <v>13978241.640000001</v>
      </c>
      <c r="AS22" s="57">
        <f t="shared" si="3"/>
        <v>15655630.636800002</v>
      </c>
      <c r="AT22" s="60">
        <v>9339</v>
      </c>
      <c r="AU22" s="70">
        <v>1549.15</v>
      </c>
      <c r="AV22" s="57">
        <f t="shared" si="9"/>
        <v>14467511.850000001</v>
      </c>
      <c r="AW22" s="57">
        <f t="shared" si="4"/>
        <v>16203613.272000004</v>
      </c>
      <c r="AX22" s="60">
        <v>48295</v>
      </c>
      <c r="AY22" s="57">
        <v>0</v>
      </c>
      <c r="AZ22" s="57">
        <v>0</v>
      </c>
      <c r="BA22" s="21" t="s">
        <v>245</v>
      </c>
      <c r="BB22" s="21"/>
      <c r="BC22" s="33"/>
      <c r="BD22" s="33"/>
      <c r="BE22" s="21"/>
      <c r="BF22" s="21" t="s">
        <v>300</v>
      </c>
      <c r="BG22" s="33"/>
      <c r="BH22" s="21"/>
      <c r="BI22" s="21"/>
      <c r="BJ22" s="21"/>
      <c r="BK22" s="21"/>
      <c r="BL22" s="33"/>
      <c r="BM22" s="33" t="s">
        <v>986</v>
      </c>
    </row>
    <row r="23" spans="1:66" s="6" customFormat="1" ht="12.75" customHeight="1" x14ac:dyDescent="0.2">
      <c r="A23" s="21" t="s">
        <v>301</v>
      </c>
      <c r="B23" s="30" t="s">
        <v>425</v>
      </c>
      <c r="C23" s="21"/>
      <c r="D23" s="33"/>
      <c r="E23" s="101"/>
      <c r="F23" s="33" t="s">
        <v>29</v>
      </c>
      <c r="G23" s="33" t="s">
        <v>302</v>
      </c>
      <c r="H23" s="61">
        <v>220016064</v>
      </c>
      <c r="I23" s="33" t="s">
        <v>303</v>
      </c>
      <c r="J23" s="33" t="s">
        <v>304</v>
      </c>
      <c r="K23" s="33" t="s">
        <v>25</v>
      </c>
      <c r="L23" s="33"/>
      <c r="M23" s="33" t="s">
        <v>60</v>
      </c>
      <c r="N23" s="101">
        <v>30</v>
      </c>
      <c r="O23" s="101">
        <v>230000000</v>
      </c>
      <c r="P23" s="23" t="s">
        <v>233</v>
      </c>
      <c r="Q23" s="21" t="s">
        <v>272</v>
      </c>
      <c r="R23" s="33" t="s">
        <v>234</v>
      </c>
      <c r="S23" s="101">
        <v>230000000</v>
      </c>
      <c r="T23" s="33" t="s">
        <v>283</v>
      </c>
      <c r="U23" s="33" t="s">
        <v>11</v>
      </c>
      <c r="V23" s="21"/>
      <c r="W23" s="22" t="s">
        <v>264</v>
      </c>
      <c r="X23" s="22" t="s">
        <v>284</v>
      </c>
      <c r="Y23" s="101">
        <v>30</v>
      </c>
      <c r="Z23" s="101">
        <v>60</v>
      </c>
      <c r="AA23" s="100">
        <v>10</v>
      </c>
      <c r="AB23" s="33" t="s">
        <v>285</v>
      </c>
      <c r="AC23" s="22" t="s">
        <v>236</v>
      </c>
      <c r="AD23" s="60">
        <v>85</v>
      </c>
      <c r="AE23" s="57">
        <v>17686.830000000002</v>
      </c>
      <c r="AF23" s="57">
        <f t="shared" si="5"/>
        <v>1503380.55</v>
      </c>
      <c r="AG23" s="57">
        <f t="shared" si="0"/>
        <v>1683786.2160000002</v>
      </c>
      <c r="AH23" s="60">
        <v>230</v>
      </c>
      <c r="AI23" s="79">
        <v>17686.830000000002</v>
      </c>
      <c r="AJ23" s="57">
        <f t="shared" si="6"/>
        <v>4067970.9000000004</v>
      </c>
      <c r="AK23" s="57">
        <f t="shared" si="1"/>
        <v>4556127.4080000008</v>
      </c>
      <c r="AL23" s="60">
        <v>230</v>
      </c>
      <c r="AM23" s="69">
        <v>17686.830000000002</v>
      </c>
      <c r="AN23" s="57">
        <f t="shared" si="7"/>
        <v>4067970.9000000004</v>
      </c>
      <c r="AO23" s="57">
        <f t="shared" si="2"/>
        <v>4556127.4080000008</v>
      </c>
      <c r="AP23" s="60">
        <v>230</v>
      </c>
      <c r="AQ23" s="69">
        <v>17686.830000000002</v>
      </c>
      <c r="AR23" s="57">
        <f t="shared" si="8"/>
        <v>4067970.9000000004</v>
      </c>
      <c r="AS23" s="57">
        <f t="shared" si="3"/>
        <v>4556127.4080000008</v>
      </c>
      <c r="AT23" s="60">
        <v>230</v>
      </c>
      <c r="AU23" s="70">
        <v>17686.830000000002</v>
      </c>
      <c r="AV23" s="57">
        <f t="shared" si="9"/>
        <v>4067970.9000000004</v>
      </c>
      <c r="AW23" s="57">
        <f t="shared" si="4"/>
        <v>4556127.4080000008</v>
      </c>
      <c r="AX23" s="60">
        <v>1005</v>
      </c>
      <c r="AY23" s="57">
        <v>0</v>
      </c>
      <c r="AZ23" s="57">
        <v>0</v>
      </c>
      <c r="BA23" s="21" t="s">
        <v>245</v>
      </c>
      <c r="BB23" s="21"/>
      <c r="BC23" s="33"/>
      <c r="BD23" s="33"/>
      <c r="BE23" s="21"/>
      <c r="BF23" s="21" t="s">
        <v>305</v>
      </c>
      <c r="BG23" s="33"/>
      <c r="BH23" s="21"/>
      <c r="BI23" s="21"/>
      <c r="BJ23" s="21"/>
      <c r="BK23" s="21"/>
      <c r="BL23" s="33"/>
      <c r="BM23" s="33" t="s">
        <v>986</v>
      </c>
    </row>
    <row r="24" spans="1:66" s="6" customFormat="1" ht="12.75" customHeight="1" x14ac:dyDescent="0.2">
      <c r="A24" s="21" t="s">
        <v>301</v>
      </c>
      <c r="B24" s="30" t="s">
        <v>425</v>
      </c>
      <c r="C24" s="21"/>
      <c r="D24" s="33"/>
      <c r="E24" s="101"/>
      <c r="F24" s="33" t="s">
        <v>31</v>
      </c>
      <c r="G24" s="33" t="s">
        <v>306</v>
      </c>
      <c r="H24" s="61">
        <v>220016074</v>
      </c>
      <c r="I24" s="33" t="s">
        <v>307</v>
      </c>
      <c r="J24" s="33" t="s">
        <v>308</v>
      </c>
      <c r="K24" s="33" t="s">
        <v>25</v>
      </c>
      <c r="L24" s="33"/>
      <c r="M24" s="33" t="s">
        <v>60</v>
      </c>
      <c r="N24" s="101">
        <v>30</v>
      </c>
      <c r="O24" s="101">
        <v>230000000</v>
      </c>
      <c r="P24" s="23" t="s">
        <v>233</v>
      </c>
      <c r="Q24" s="21" t="s">
        <v>272</v>
      </c>
      <c r="R24" s="33" t="s">
        <v>234</v>
      </c>
      <c r="S24" s="101">
        <v>230000000</v>
      </c>
      <c r="T24" s="33" t="s">
        <v>283</v>
      </c>
      <c r="U24" s="33" t="s">
        <v>11</v>
      </c>
      <c r="V24" s="21"/>
      <c r="W24" s="22" t="s">
        <v>264</v>
      </c>
      <c r="X24" s="22" t="s">
        <v>284</v>
      </c>
      <c r="Y24" s="101">
        <v>30</v>
      </c>
      <c r="Z24" s="101">
        <v>60</v>
      </c>
      <c r="AA24" s="100">
        <v>10</v>
      </c>
      <c r="AB24" s="33" t="s">
        <v>285</v>
      </c>
      <c r="AC24" s="22" t="s">
        <v>236</v>
      </c>
      <c r="AD24" s="60">
        <v>27</v>
      </c>
      <c r="AE24" s="57">
        <v>388293.15</v>
      </c>
      <c r="AF24" s="57">
        <f t="shared" si="5"/>
        <v>10483915.050000001</v>
      </c>
      <c r="AG24" s="57">
        <f t="shared" si="0"/>
        <v>11741984.856000002</v>
      </c>
      <c r="AH24" s="60">
        <v>28</v>
      </c>
      <c r="AI24" s="79">
        <v>388293.15</v>
      </c>
      <c r="AJ24" s="57">
        <f t="shared" si="6"/>
        <v>10872208.200000001</v>
      </c>
      <c r="AK24" s="57">
        <f t="shared" si="1"/>
        <v>12176873.184000002</v>
      </c>
      <c r="AL24" s="60">
        <v>28</v>
      </c>
      <c r="AM24" s="69">
        <v>388293.15</v>
      </c>
      <c r="AN24" s="57">
        <f t="shared" si="7"/>
        <v>10872208.200000001</v>
      </c>
      <c r="AO24" s="57">
        <f t="shared" si="2"/>
        <v>12176873.184000002</v>
      </c>
      <c r="AP24" s="60">
        <v>28</v>
      </c>
      <c r="AQ24" s="69">
        <v>388293.15</v>
      </c>
      <c r="AR24" s="57">
        <f t="shared" si="8"/>
        <v>10872208.200000001</v>
      </c>
      <c r="AS24" s="57">
        <f t="shared" si="3"/>
        <v>12176873.184000002</v>
      </c>
      <c r="AT24" s="60">
        <v>28</v>
      </c>
      <c r="AU24" s="70">
        <v>388293.15</v>
      </c>
      <c r="AV24" s="57">
        <f t="shared" si="9"/>
        <v>10872208.200000001</v>
      </c>
      <c r="AW24" s="57">
        <f t="shared" si="4"/>
        <v>12176873.184000002</v>
      </c>
      <c r="AX24" s="60">
        <v>139</v>
      </c>
      <c r="AY24" s="57">
        <v>0</v>
      </c>
      <c r="AZ24" s="57">
        <v>0</v>
      </c>
      <c r="BA24" s="21" t="s">
        <v>245</v>
      </c>
      <c r="BB24" s="21"/>
      <c r="BC24" s="33"/>
      <c r="BD24" s="33"/>
      <c r="BE24" s="21"/>
      <c r="BF24" s="21" t="s">
        <v>309</v>
      </c>
      <c r="BG24" s="33"/>
      <c r="BH24" s="21"/>
      <c r="BI24" s="21"/>
      <c r="BJ24" s="21"/>
      <c r="BK24" s="21"/>
      <c r="BL24" s="33"/>
      <c r="BM24" s="33"/>
    </row>
    <row r="25" spans="1:66" s="6" customFormat="1" ht="12.75" customHeight="1" x14ac:dyDescent="0.2">
      <c r="A25" s="21" t="s">
        <v>301</v>
      </c>
      <c r="B25" s="30" t="s">
        <v>425</v>
      </c>
      <c r="C25" s="33"/>
      <c r="D25" s="106" t="s">
        <v>54</v>
      </c>
      <c r="F25" s="101" t="s">
        <v>32</v>
      </c>
      <c r="G25" s="33" t="s">
        <v>306</v>
      </c>
      <c r="H25" s="101">
        <v>220016074</v>
      </c>
      <c r="I25" s="33" t="s">
        <v>307</v>
      </c>
      <c r="J25" s="76" t="s">
        <v>308</v>
      </c>
      <c r="K25" s="33" t="s">
        <v>25</v>
      </c>
      <c r="L25" s="33"/>
      <c r="M25" s="33" t="s">
        <v>60</v>
      </c>
      <c r="N25" s="21" t="s">
        <v>210</v>
      </c>
      <c r="O25" s="21" t="s">
        <v>232</v>
      </c>
      <c r="P25" s="23" t="s">
        <v>233</v>
      </c>
      <c r="Q25" s="104" t="s">
        <v>433</v>
      </c>
      <c r="R25" s="33" t="s">
        <v>234</v>
      </c>
      <c r="S25" s="21" t="s">
        <v>232</v>
      </c>
      <c r="T25" s="33" t="s">
        <v>283</v>
      </c>
      <c r="U25" s="33" t="s">
        <v>11</v>
      </c>
      <c r="V25" s="21"/>
      <c r="W25" s="33">
        <v>1.2019</v>
      </c>
      <c r="X25" s="21" t="s">
        <v>284</v>
      </c>
      <c r="Y25" s="21" t="s">
        <v>434</v>
      </c>
      <c r="Z25" s="21" t="s">
        <v>435</v>
      </c>
      <c r="AA25" s="66">
        <v>10</v>
      </c>
      <c r="AB25" s="33" t="s">
        <v>285</v>
      </c>
      <c r="AC25" s="33" t="s">
        <v>236</v>
      </c>
      <c r="AD25" s="60">
        <v>27</v>
      </c>
      <c r="AE25" s="57">
        <v>388293.15</v>
      </c>
      <c r="AF25" s="66">
        <f t="shared" ref="AF25" si="10">AD25*AE25</f>
        <v>10483915.050000001</v>
      </c>
      <c r="AG25" s="57">
        <f t="shared" si="0"/>
        <v>11741984.856000002</v>
      </c>
      <c r="AH25" s="60">
        <v>28</v>
      </c>
      <c r="AI25" s="57">
        <v>388293.15</v>
      </c>
      <c r="AJ25" s="57">
        <f t="shared" ref="AJ25" si="11">AH25*AI25</f>
        <v>10872208.200000001</v>
      </c>
      <c r="AK25" s="57">
        <f t="shared" si="1"/>
        <v>12176873.184000002</v>
      </c>
      <c r="AL25" s="60">
        <v>28</v>
      </c>
      <c r="AM25" s="57">
        <v>388293.15</v>
      </c>
      <c r="AN25" s="57">
        <f t="shared" ref="AN25" si="12">AL25*AM25</f>
        <v>10872208.200000001</v>
      </c>
      <c r="AO25" s="57">
        <f t="shared" si="2"/>
        <v>12176873.184000002</v>
      </c>
      <c r="AP25" s="60">
        <v>28</v>
      </c>
      <c r="AQ25" s="57">
        <v>388293.15</v>
      </c>
      <c r="AR25" s="57">
        <f t="shared" ref="AR25" si="13">AP25*AQ25</f>
        <v>10872208.200000001</v>
      </c>
      <c r="AS25" s="57">
        <f t="shared" si="3"/>
        <v>12176873.184000002</v>
      </c>
      <c r="AT25" s="60">
        <v>28</v>
      </c>
      <c r="AU25" s="57">
        <v>388293.15</v>
      </c>
      <c r="AV25" s="57">
        <f t="shared" ref="AV25" si="14">AT25*AU25</f>
        <v>10872208.200000001</v>
      </c>
      <c r="AW25" s="57">
        <f t="shared" si="4"/>
        <v>12176873.184000002</v>
      </c>
      <c r="AX25" s="60">
        <f t="shared" ref="AX25:AX26" si="15">AT25+AP25+AL25+AH25+AD25</f>
        <v>139</v>
      </c>
      <c r="AY25" s="57">
        <v>0</v>
      </c>
      <c r="AZ25" s="57">
        <v>0</v>
      </c>
      <c r="BA25" s="21" t="s">
        <v>245</v>
      </c>
      <c r="BB25" s="78"/>
      <c r="BC25" s="60"/>
      <c r="BD25" s="78"/>
      <c r="BE25" s="78"/>
      <c r="BF25" s="21" t="s">
        <v>309</v>
      </c>
      <c r="BG25" s="33"/>
      <c r="BH25" s="33"/>
      <c r="BI25" s="33"/>
      <c r="BJ25" s="33"/>
      <c r="BK25" s="33"/>
      <c r="BL25" s="33"/>
      <c r="BM25" s="21" t="s">
        <v>73</v>
      </c>
    </row>
    <row r="26" spans="1:66" s="6" customFormat="1" ht="12.75" customHeight="1" x14ac:dyDescent="0.2">
      <c r="A26" s="21" t="s">
        <v>301</v>
      </c>
      <c r="B26" s="21" t="s">
        <v>441</v>
      </c>
      <c r="C26" s="21" t="s">
        <v>509</v>
      </c>
      <c r="D26" s="101" t="s">
        <v>510</v>
      </c>
      <c r="E26" s="33"/>
      <c r="F26" s="101"/>
      <c r="G26" s="33" t="s">
        <v>306</v>
      </c>
      <c r="H26" s="101">
        <v>220016074</v>
      </c>
      <c r="I26" s="33" t="s">
        <v>307</v>
      </c>
      <c r="J26" s="76" t="s">
        <v>308</v>
      </c>
      <c r="K26" s="33" t="s">
        <v>25</v>
      </c>
      <c r="L26" s="33"/>
      <c r="M26" s="33" t="s">
        <v>60</v>
      </c>
      <c r="N26" s="21" t="s">
        <v>210</v>
      </c>
      <c r="O26" s="21" t="s">
        <v>232</v>
      </c>
      <c r="P26" s="23" t="s">
        <v>233</v>
      </c>
      <c r="Q26" s="104" t="s">
        <v>508</v>
      </c>
      <c r="R26" s="33" t="s">
        <v>234</v>
      </c>
      <c r="S26" s="21" t="s">
        <v>232</v>
      </c>
      <c r="T26" s="33" t="s">
        <v>283</v>
      </c>
      <c r="U26" s="33" t="s">
        <v>11</v>
      </c>
      <c r="V26" s="21"/>
      <c r="W26" s="105" t="s">
        <v>477</v>
      </c>
      <c r="X26" s="21" t="s">
        <v>284</v>
      </c>
      <c r="Y26" s="105">
        <v>30</v>
      </c>
      <c r="Z26" s="105" t="s">
        <v>243</v>
      </c>
      <c r="AA26" s="105">
        <v>10</v>
      </c>
      <c r="AB26" s="33" t="s">
        <v>285</v>
      </c>
      <c r="AC26" s="33"/>
      <c r="AD26" s="60">
        <v>30</v>
      </c>
      <c r="AE26" s="57">
        <v>388293.15</v>
      </c>
      <c r="AF26" s="57">
        <f>AD26*AE26</f>
        <v>11648794.5</v>
      </c>
      <c r="AG26" s="57">
        <f t="shared" si="0"/>
        <v>13046649.840000002</v>
      </c>
      <c r="AH26" s="60">
        <v>28</v>
      </c>
      <c r="AI26" s="57">
        <v>388293.15</v>
      </c>
      <c r="AJ26" s="57">
        <f>AH26*AI26</f>
        <v>10872208.200000001</v>
      </c>
      <c r="AK26" s="57">
        <f t="shared" si="1"/>
        <v>12176873.184000002</v>
      </c>
      <c r="AL26" s="60">
        <v>28</v>
      </c>
      <c r="AM26" s="57">
        <v>388293.15</v>
      </c>
      <c r="AN26" s="57">
        <f>AL26*AM26</f>
        <v>10872208.200000001</v>
      </c>
      <c r="AO26" s="57">
        <f t="shared" si="2"/>
        <v>12176873.184000002</v>
      </c>
      <c r="AP26" s="60">
        <v>28</v>
      </c>
      <c r="AQ26" s="57">
        <v>388293.15</v>
      </c>
      <c r="AR26" s="57">
        <f>AP26*AQ26</f>
        <v>10872208.200000001</v>
      </c>
      <c r="AS26" s="57">
        <f t="shared" si="3"/>
        <v>12176873.184000002</v>
      </c>
      <c r="AT26" s="60">
        <v>28</v>
      </c>
      <c r="AU26" s="57">
        <v>388293.15</v>
      </c>
      <c r="AV26" s="57">
        <f>AT26*AU26</f>
        <v>10872208.200000001</v>
      </c>
      <c r="AW26" s="57">
        <f t="shared" si="4"/>
        <v>12176873.184000002</v>
      </c>
      <c r="AX26" s="80">
        <f t="shared" si="15"/>
        <v>142</v>
      </c>
      <c r="AY26" s="57">
        <f>AF26+AJ26+AN26+AR26+AV26</f>
        <v>55137627.300000012</v>
      </c>
      <c r="AZ26" s="57">
        <f t="shared" ref="AZ26" si="16">AY26*1.12</f>
        <v>61754142.57600002</v>
      </c>
      <c r="BA26" s="21" t="s">
        <v>245</v>
      </c>
      <c r="BB26" s="78"/>
      <c r="BC26" s="60"/>
      <c r="BD26" s="78"/>
      <c r="BE26" s="78"/>
      <c r="BF26" s="21" t="s">
        <v>309</v>
      </c>
      <c r="BG26" s="33"/>
      <c r="BH26" s="33"/>
      <c r="BI26" s="33"/>
      <c r="BJ26" s="21" t="s">
        <v>73</v>
      </c>
      <c r="BK26" s="21" t="s">
        <v>73</v>
      </c>
      <c r="BL26" s="21"/>
    </row>
    <row r="27" spans="1:66" ht="12.75" customHeight="1" x14ac:dyDescent="0.2">
      <c r="A27" s="21" t="s">
        <v>301</v>
      </c>
      <c r="B27" s="30" t="s">
        <v>425</v>
      </c>
      <c r="C27" s="21"/>
      <c r="D27" s="21"/>
      <c r="E27" s="21"/>
      <c r="F27" s="21" t="s">
        <v>33</v>
      </c>
      <c r="G27" s="33" t="s">
        <v>306</v>
      </c>
      <c r="H27" s="61">
        <v>220016650</v>
      </c>
      <c r="I27" s="33" t="s">
        <v>307</v>
      </c>
      <c r="J27" s="33" t="s">
        <v>308</v>
      </c>
      <c r="K27" s="33" t="s">
        <v>25</v>
      </c>
      <c r="L27" s="33"/>
      <c r="M27" s="33" t="s">
        <v>60</v>
      </c>
      <c r="N27" s="101">
        <v>30</v>
      </c>
      <c r="O27" s="101">
        <v>230000000</v>
      </c>
      <c r="P27" s="23" t="s">
        <v>233</v>
      </c>
      <c r="Q27" s="21" t="s">
        <v>272</v>
      </c>
      <c r="R27" s="33" t="s">
        <v>234</v>
      </c>
      <c r="S27" s="101">
        <v>230000000</v>
      </c>
      <c r="T27" s="33" t="s">
        <v>283</v>
      </c>
      <c r="U27" s="33" t="s">
        <v>11</v>
      </c>
      <c r="V27" s="21"/>
      <c r="W27" s="22" t="s">
        <v>264</v>
      </c>
      <c r="X27" s="22" t="s">
        <v>284</v>
      </c>
      <c r="Y27" s="101">
        <v>30</v>
      </c>
      <c r="Z27" s="101">
        <v>60</v>
      </c>
      <c r="AA27" s="100">
        <v>10</v>
      </c>
      <c r="AB27" s="33" t="s">
        <v>285</v>
      </c>
      <c r="AC27" s="22" t="s">
        <v>236</v>
      </c>
      <c r="AD27" s="60">
        <v>30</v>
      </c>
      <c r="AE27" s="57">
        <v>403820</v>
      </c>
      <c r="AF27" s="57">
        <f t="shared" si="5"/>
        <v>12114600</v>
      </c>
      <c r="AG27" s="57">
        <f t="shared" si="0"/>
        <v>13568352.000000002</v>
      </c>
      <c r="AH27" s="60">
        <v>77</v>
      </c>
      <c r="AI27" s="79">
        <v>403820</v>
      </c>
      <c r="AJ27" s="57">
        <f t="shared" si="6"/>
        <v>31094140</v>
      </c>
      <c r="AK27" s="57">
        <f t="shared" si="1"/>
        <v>34825436.800000004</v>
      </c>
      <c r="AL27" s="60">
        <v>77</v>
      </c>
      <c r="AM27" s="69">
        <v>403820</v>
      </c>
      <c r="AN27" s="57">
        <f t="shared" si="7"/>
        <v>31094140</v>
      </c>
      <c r="AO27" s="57">
        <f t="shared" si="2"/>
        <v>34825436.800000004</v>
      </c>
      <c r="AP27" s="60">
        <v>77</v>
      </c>
      <c r="AQ27" s="69">
        <v>403820</v>
      </c>
      <c r="AR27" s="57">
        <f t="shared" si="8"/>
        <v>31094140</v>
      </c>
      <c r="AS27" s="57">
        <f t="shared" si="3"/>
        <v>34825436.800000004</v>
      </c>
      <c r="AT27" s="60">
        <v>77</v>
      </c>
      <c r="AU27" s="70">
        <v>403820</v>
      </c>
      <c r="AV27" s="57">
        <f t="shared" si="9"/>
        <v>31094140</v>
      </c>
      <c r="AW27" s="57">
        <f t="shared" si="4"/>
        <v>34825436.800000004</v>
      </c>
      <c r="AX27" s="60">
        <v>338</v>
      </c>
      <c r="AY27" s="57">
        <v>0</v>
      </c>
      <c r="AZ27" s="57">
        <v>0</v>
      </c>
      <c r="BA27" s="21" t="s">
        <v>245</v>
      </c>
      <c r="BB27" s="21"/>
      <c r="BC27" s="33"/>
      <c r="BD27" s="33"/>
      <c r="BE27" s="21"/>
      <c r="BF27" s="21" t="s">
        <v>310</v>
      </c>
      <c r="BG27" s="33"/>
      <c r="BH27" s="21"/>
      <c r="BI27" s="21"/>
      <c r="BJ27" s="21"/>
      <c r="BK27" s="21"/>
      <c r="BL27" s="21"/>
      <c r="BM27" s="21"/>
    </row>
    <row r="28" spans="1:66" s="6" customFormat="1" ht="12.75" customHeight="1" x14ac:dyDescent="0.2">
      <c r="A28" s="21" t="s">
        <v>301</v>
      </c>
      <c r="B28" s="30" t="s">
        <v>425</v>
      </c>
      <c r="C28" s="30"/>
      <c r="D28" s="106" t="s">
        <v>57</v>
      </c>
      <c r="E28" s="33"/>
      <c r="F28" s="101" t="s">
        <v>34</v>
      </c>
      <c r="G28" s="33" t="s">
        <v>306</v>
      </c>
      <c r="H28" s="101">
        <v>220016650</v>
      </c>
      <c r="I28" s="33" t="s">
        <v>307</v>
      </c>
      <c r="J28" s="76" t="s">
        <v>308</v>
      </c>
      <c r="K28" s="33" t="s">
        <v>25</v>
      </c>
      <c r="L28" s="33"/>
      <c r="M28" s="33" t="s">
        <v>60</v>
      </c>
      <c r="N28" s="21" t="s">
        <v>210</v>
      </c>
      <c r="O28" s="21" t="s">
        <v>232</v>
      </c>
      <c r="P28" s="23" t="s">
        <v>233</v>
      </c>
      <c r="Q28" s="104" t="s">
        <v>433</v>
      </c>
      <c r="R28" s="33" t="s">
        <v>234</v>
      </c>
      <c r="S28" s="21" t="s">
        <v>232</v>
      </c>
      <c r="T28" s="33" t="s">
        <v>283</v>
      </c>
      <c r="U28" s="33" t="s">
        <v>11</v>
      </c>
      <c r="V28" s="21"/>
      <c r="W28" s="33">
        <v>1.2019</v>
      </c>
      <c r="X28" s="21" t="s">
        <v>284</v>
      </c>
      <c r="Y28" s="21" t="s">
        <v>434</v>
      </c>
      <c r="Z28" s="21" t="s">
        <v>435</v>
      </c>
      <c r="AA28" s="66">
        <v>10</v>
      </c>
      <c r="AB28" s="33" t="s">
        <v>285</v>
      </c>
      <c r="AC28" s="33" t="s">
        <v>236</v>
      </c>
      <c r="AD28" s="60">
        <v>30</v>
      </c>
      <c r="AE28" s="57">
        <v>403820</v>
      </c>
      <c r="AF28" s="66">
        <f t="shared" ref="AF28:AF29" si="17">AD28*AE28</f>
        <v>12114600</v>
      </c>
      <c r="AG28" s="57">
        <f t="shared" si="0"/>
        <v>13568352.000000002</v>
      </c>
      <c r="AH28" s="60">
        <v>77</v>
      </c>
      <c r="AI28" s="57">
        <v>403820</v>
      </c>
      <c r="AJ28" s="57">
        <f t="shared" ref="AJ28:AJ29" si="18">AH28*AI28</f>
        <v>31094140</v>
      </c>
      <c r="AK28" s="57">
        <f t="shared" si="1"/>
        <v>34825436.800000004</v>
      </c>
      <c r="AL28" s="60">
        <v>77</v>
      </c>
      <c r="AM28" s="57">
        <v>403820</v>
      </c>
      <c r="AN28" s="57">
        <f t="shared" ref="AN28:AN29" si="19">AL28*AM28</f>
        <v>31094140</v>
      </c>
      <c r="AO28" s="57">
        <f t="shared" si="2"/>
        <v>34825436.800000004</v>
      </c>
      <c r="AP28" s="60">
        <v>77</v>
      </c>
      <c r="AQ28" s="57">
        <v>403820</v>
      </c>
      <c r="AR28" s="57">
        <f t="shared" ref="AR28:AR29" si="20">AP28*AQ28</f>
        <v>31094140</v>
      </c>
      <c r="AS28" s="57">
        <f t="shared" si="3"/>
        <v>34825436.800000004</v>
      </c>
      <c r="AT28" s="60">
        <v>77</v>
      </c>
      <c r="AU28" s="57">
        <v>403820</v>
      </c>
      <c r="AV28" s="57">
        <f t="shared" ref="AV28:AV29" si="21">AT28*AU28</f>
        <v>31094140</v>
      </c>
      <c r="AW28" s="57">
        <f t="shared" si="4"/>
        <v>34825436.800000004</v>
      </c>
      <c r="AX28" s="60">
        <f t="shared" ref="AX28:AX29" si="22">AT28+AP28+AL28+AH28+AD28</f>
        <v>338</v>
      </c>
      <c r="AY28" s="57">
        <v>0</v>
      </c>
      <c r="AZ28" s="57">
        <v>0</v>
      </c>
      <c r="BA28" s="21" t="s">
        <v>245</v>
      </c>
      <c r="BB28" s="78"/>
      <c r="BC28" s="60"/>
      <c r="BD28" s="78"/>
      <c r="BE28" s="78"/>
      <c r="BF28" s="21" t="s">
        <v>310</v>
      </c>
      <c r="BG28" s="33"/>
      <c r="BH28" s="33"/>
      <c r="BI28" s="33"/>
      <c r="BJ28" s="33"/>
      <c r="BK28" s="33"/>
      <c r="BL28" s="33"/>
      <c r="BM28" s="21" t="s">
        <v>73</v>
      </c>
    </row>
    <row r="29" spans="1:66" s="6" customFormat="1" ht="12.75" customHeight="1" x14ac:dyDescent="0.2">
      <c r="A29" s="21" t="s">
        <v>301</v>
      </c>
      <c r="B29" s="21" t="s">
        <v>441</v>
      </c>
      <c r="C29" s="21" t="s">
        <v>511</v>
      </c>
      <c r="D29" s="101" t="s">
        <v>512</v>
      </c>
      <c r="E29" s="33"/>
      <c r="F29" s="101"/>
      <c r="G29" s="33" t="s">
        <v>306</v>
      </c>
      <c r="H29" s="101">
        <v>220016650</v>
      </c>
      <c r="I29" s="33" t="s">
        <v>307</v>
      </c>
      <c r="J29" s="76" t="s">
        <v>308</v>
      </c>
      <c r="K29" s="33" t="s">
        <v>25</v>
      </c>
      <c r="L29" s="33"/>
      <c r="M29" s="33" t="s">
        <v>60</v>
      </c>
      <c r="N29" s="21" t="s">
        <v>210</v>
      </c>
      <c r="O29" s="21" t="s">
        <v>232</v>
      </c>
      <c r="P29" s="23" t="s">
        <v>233</v>
      </c>
      <c r="Q29" s="104" t="s">
        <v>508</v>
      </c>
      <c r="R29" s="33" t="s">
        <v>234</v>
      </c>
      <c r="S29" s="21" t="s">
        <v>232</v>
      </c>
      <c r="T29" s="33" t="s">
        <v>283</v>
      </c>
      <c r="U29" s="33" t="s">
        <v>11</v>
      </c>
      <c r="V29" s="21"/>
      <c r="W29" s="105" t="s">
        <v>477</v>
      </c>
      <c r="X29" s="21" t="s">
        <v>284</v>
      </c>
      <c r="Y29" s="105">
        <v>30</v>
      </c>
      <c r="Z29" s="105" t="s">
        <v>243</v>
      </c>
      <c r="AA29" s="105">
        <v>10</v>
      </c>
      <c r="AB29" s="33" t="s">
        <v>285</v>
      </c>
      <c r="AC29" s="33"/>
      <c r="AD29" s="60">
        <v>66</v>
      </c>
      <c r="AE29" s="57">
        <v>403820</v>
      </c>
      <c r="AF29" s="57">
        <f t="shared" si="17"/>
        <v>26652120</v>
      </c>
      <c r="AG29" s="57">
        <f t="shared" si="0"/>
        <v>29850374.400000002</v>
      </c>
      <c r="AH29" s="60">
        <v>77</v>
      </c>
      <c r="AI29" s="57">
        <v>403820</v>
      </c>
      <c r="AJ29" s="57">
        <f t="shared" si="18"/>
        <v>31094140</v>
      </c>
      <c r="AK29" s="57">
        <f t="shared" si="1"/>
        <v>34825436.800000004</v>
      </c>
      <c r="AL29" s="60">
        <v>77</v>
      </c>
      <c r="AM29" s="57">
        <v>403820</v>
      </c>
      <c r="AN29" s="57">
        <f t="shared" si="19"/>
        <v>31094140</v>
      </c>
      <c r="AO29" s="57">
        <f t="shared" si="2"/>
        <v>34825436.800000004</v>
      </c>
      <c r="AP29" s="60">
        <v>77</v>
      </c>
      <c r="AQ29" s="57">
        <v>403820</v>
      </c>
      <c r="AR29" s="57">
        <f t="shared" si="20"/>
        <v>31094140</v>
      </c>
      <c r="AS29" s="57">
        <f t="shared" si="3"/>
        <v>34825436.800000004</v>
      </c>
      <c r="AT29" s="60">
        <v>77</v>
      </c>
      <c r="AU29" s="57">
        <v>403820</v>
      </c>
      <c r="AV29" s="57">
        <f t="shared" si="21"/>
        <v>31094140</v>
      </c>
      <c r="AW29" s="57">
        <f t="shared" si="4"/>
        <v>34825436.800000004</v>
      </c>
      <c r="AX29" s="80">
        <f t="shared" si="22"/>
        <v>374</v>
      </c>
      <c r="AY29" s="57">
        <f>AF29+AJ29+AN29+AR29+AV29</f>
        <v>151028680</v>
      </c>
      <c r="AZ29" s="57">
        <f t="shared" ref="AZ29" si="23">AY29*1.12</f>
        <v>169152121.60000002</v>
      </c>
      <c r="BA29" s="21" t="s">
        <v>245</v>
      </c>
      <c r="BB29" s="78"/>
      <c r="BC29" s="60"/>
      <c r="BD29" s="78"/>
      <c r="BE29" s="78"/>
      <c r="BF29" s="21" t="s">
        <v>310</v>
      </c>
      <c r="BG29" s="33"/>
      <c r="BH29" s="33"/>
      <c r="BI29" s="33"/>
      <c r="BJ29" s="21" t="s">
        <v>73</v>
      </c>
      <c r="BK29" s="21" t="s">
        <v>73</v>
      </c>
      <c r="BL29" s="21"/>
    </row>
    <row r="30" spans="1:66" ht="12.75" customHeight="1" x14ac:dyDescent="0.2">
      <c r="A30" s="21" t="s">
        <v>301</v>
      </c>
      <c r="B30" s="30" t="s">
        <v>425</v>
      </c>
      <c r="C30" s="21"/>
      <c r="D30" s="139" t="s">
        <v>51</v>
      </c>
      <c r="E30" s="21"/>
      <c r="F30" s="21" t="s">
        <v>28</v>
      </c>
      <c r="G30" s="33" t="s">
        <v>311</v>
      </c>
      <c r="H30" s="61">
        <v>220019910</v>
      </c>
      <c r="I30" s="33" t="s">
        <v>312</v>
      </c>
      <c r="J30" s="33" t="s">
        <v>313</v>
      </c>
      <c r="K30" s="33" t="s">
        <v>25</v>
      </c>
      <c r="L30" s="33"/>
      <c r="M30" s="33" t="s">
        <v>60</v>
      </c>
      <c r="N30" s="101">
        <v>30</v>
      </c>
      <c r="O30" s="101">
        <v>230000000</v>
      </c>
      <c r="P30" s="23" t="s">
        <v>233</v>
      </c>
      <c r="Q30" s="21" t="s">
        <v>272</v>
      </c>
      <c r="R30" s="33" t="s">
        <v>234</v>
      </c>
      <c r="S30" s="101">
        <v>230000000</v>
      </c>
      <c r="T30" s="33" t="s">
        <v>283</v>
      </c>
      <c r="U30" s="33" t="s">
        <v>11</v>
      </c>
      <c r="V30" s="21"/>
      <c r="W30" s="22" t="s">
        <v>264</v>
      </c>
      <c r="X30" s="22" t="s">
        <v>284</v>
      </c>
      <c r="Y30" s="101">
        <v>30</v>
      </c>
      <c r="Z30" s="101">
        <v>60</v>
      </c>
      <c r="AA30" s="100">
        <v>10</v>
      </c>
      <c r="AB30" s="33" t="s">
        <v>285</v>
      </c>
      <c r="AC30" s="22" t="s">
        <v>236</v>
      </c>
      <c r="AD30" s="60">
        <v>617</v>
      </c>
      <c r="AE30" s="57">
        <v>23106.880000000001</v>
      </c>
      <c r="AF30" s="57">
        <f t="shared" si="5"/>
        <v>14256944.960000001</v>
      </c>
      <c r="AG30" s="57">
        <f t="shared" si="0"/>
        <v>15967778.355200002</v>
      </c>
      <c r="AH30" s="60">
        <v>500</v>
      </c>
      <c r="AI30" s="79">
        <v>23106.880000000001</v>
      </c>
      <c r="AJ30" s="57">
        <f t="shared" si="6"/>
        <v>11553440</v>
      </c>
      <c r="AK30" s="57">
        <f t="shared" si="1"/>
        <v>12939852.800000001</v>
      </c>
      <c r="AL30" s="60">
        <v>500</v>
      </c>
      <c r="AM30" s="69">
        <v>23106.880000000001</v>
      </c>
      <c r="AN30" s="57">
        <f t="shared" si="7"/>
        <v>11553440</v>
      </c>
      <c r="AO30" s="57">
        <f t="shared" si="2"/>
        <v>12939852.800000001</v>
      </c>
      <c r="AP30" s="60">
        <v>500</v>
      </c>
      <c r="AQ30" s="69">
        <v>23106.880000000001</v>
      </c>
      <c r="AR30" s="57">
        <f t="shared" si="8"/>
        <v>11553440</v>
      </c>
      <c r="AS30" s="57">
        <f t="shared" si="3"/>
        <v>12939852.800000001</v>
      </c>
      <c r="AT30" s="60">
        <v>500</v>
      </c>
      <c r="AU30" s="70">
        <v>23106.880000000001</v>
      </c>
      <c r="AV30" s="57">
        <f t="shared" si="9"/>
        <v>11553440</v>
      </c>
      <c r="AW30" s="57">
        <f t="shared" si="4"/>
        <v>12939852.800000001</v>
      </c>
      <c r="AX30" s="60">
        <v>2617</v>
      </c>
      <c r="AY30" s="57">
        <v>0</v>
      </c>
      <c r="AZ30" s="57">
        <v>0</v>
      </c>
      <c r="BA30" s="21" t="s">
        <v>245</v>
      </c>
      <c r="BB30" s="33"/>
      <c r="BC30" s="33"/>
      <c r="BD30" s="33"/>
      <c r="BE30" s="33"/>
      <c r="BF30" s="33" t="s">
        <v>314</v>
      </c>
      <c r="BG30" s="33"/>
      <c r="BH30" s="21"/>
      <c r="BI30" s="21"/>
      <c r="BJ30" s="21"/>
      <c r="BK30" s="21"/>
      <c r="BL30" s="21"/>
      <c r="BM30" s="138" t="s">
        <v>979</v>
      </c>
    </row>
    <row r="31" spans="1:66" ht="12.75" customHeight="1" x14ac:dyDescent="0.25">
      <c r="A31" s="129" t="s">
        <v>301</v>
      </c>
      <c r="B31" s="129" t="s">
        <v>425</v>
      </c>
      <c r="C31" s="129"/>
      <c r="D31" s="130" t="s">
        <v>978</v>
      </c>
      <c r="E31" s="129"/>
      <c r="F31" s="129" t="s">
        <v>28</v>
      </c>
      <c r="G31" s="131" t="s">
        <v>311</v>
      </c>
      <c r="H31" s="132">
        <v>220019910</v>
      </c>
      <c r="I31" s="131" t="s">
        <v>312</v>
      </c>
      <c r="J31" s="131" t="s">
        <v>313</v>
      </c>
      <c r="K31" s="131" t="s">
        <v>25</v>
      </c>
      <c r="L31" s="131"/>
      <c r="M31" s="131" t="s">
        <v>60</v>
      </c>
      <c r="N31" s="133">
        <v>30</v>
      </c>
      <c r="O31" s="133">
        <v>230000000</v>
      </c>
      <c r="P31" s="147" t="s">
        <v>233</v>
      </c>
      <c r="Q31" s="129" t="s">
        <v>272</v>
      </c>
      <c r="R31" s="131" t="s">
        <v>234</v>
      </c>
      <c r="S31" s="133">
        <v>230000000</v>
      </c>
      <c r="T31" s="131" t="s">
        <v>283</v>
      </c>
      <c r="U31" s="131" t="s">
        <v>11</v>
      </c>
      <c r="V31" s="129"/>
      <c r="W31" s="135" t="s">
        <v>264</v>
      </c>
      <c r="X31" s="135" t="s">
        <v>284</v>
      </c>
      <c r="Y31" s="133">
        <v>30</v>
      </c>
      <c r="Z31" s="133">
        <v>60</v>
      </c>
      <c r="AA31" s="136">
        <v>10</v>
      </c>
      <c r="AB31" s="131" t="s">
        <v>285</v>
      </c>
      <c r="AC31" s="135" t="s">
        <v>236</v>
      </c>
      <c r="AD31" s="137">
        <v>617</v>
      </c>
      <c r="AE31" s="137">
        <v>23106.880000000001</v>
      </c>
      <c r="AF31" s="137">
        <f>AE31*AD31</f>
        <v>14256944.960000001</v>
      </c>
      <c r="AG31" s="137">
        <f>AF31*1.12</f>
        <v>15967778.355200002</v>
      </c>
      <c r="AH31" s="137">
        <v>1000</v>
      </c>
      <c r="AI31" s="137">
        <v>23106.880000000001</v>
      </c>
      <c r="AJ31" s="137">
        <f t="shared" si="6"/>
        <v>23106880</v>
      </c>
      <c r="AK31" s="137">
        <f t="shared" si="1"/>
        <v>25879705.600000001</v>
      </c>
      <c r="AL31" s="137">
        <v>500</v>
      </c>
      <c r="AM31" s="137">
        <v>23106.880000000001</v>
      </c>
      <c r="AN31" s="137">
        <f>AM31*AL31</f>
        <v>11553440</v>
      </c>
      <c r="AO31" s="137">
        <f>AN31*1.12</f>
        <v>12939852.800000001</v>
      </c>
      <c r="AP31" s="137">
        <v>500</v>
      </c>
      <c r="AQ31" s="137">
        <v>23106.880000000001</v>
      </c>
      <c r="AR31" s="137">
        <f t="shared" si="8"/>
        <v>11553440</v>
      </c>
      <c r="AS31" s="137">
        <f t="shared" si="3"/>
        <v>12939852.800000001</v>
      </c>
      <c r="AT31" s="137">
        <v>500</v>
      </c>
      <c r="AU31" s="137">
        <v>23106.880000000001</v>
      </c>
      <c r="AV31" s="137">
        <f t="shared" si="9"/>
        <v>11553440</v>
      </c>
      <c r="AW31" s="137">
        <f t="shared" si="4"/>
        <v>12939852.800000001</v>
      </c>
      <c r="AX31" s="137">
        <f>AD31+AH31+AL31+AP31+AT31</f>
        <v>3117</v>
      </c>
      <c r="AY31" s="137">
        <f>AF31+AJ31+AN31+AR31+AV31</f>
        <v>72024144.960000008</v>
      </c>
      <c r="AZ31" s="137">
        <f>AY31*1.12</f>
        <v>80667042.355200022</v>
      </c>
      <c r="BA31" s="129" t="s">
        <v>245</v>
      </c>
      <c r="BB31" s="131"/>
      <c r="BC31" s="131"/>
      <c r="BD31" s="131"/>
      <c r="BE31" s="131"/>
      <c r="BF31" s="131" t="s">
        <v>314</v>
      </c>
      <c r="BG31" s="131"/>
      <c r="BH31" s="129"/>
      <c r="BI31" s="129"/>
      <c r="BJ31" s="129"/>
      <c r="BK31" s="129"/>
      <c r="BL31" s="129"/>
      <c r="BM31" s="138"/>
    </row>
    <row r="32" spans="1:66" s="6" customFormat="1" ht="12.75" customHeight="1" x14ac:dyDescent="0.2">
      <c r="A32" s="21" t="s">
        <v>301</v>
      </c>
      <c r="B32" s="30" t="s">
        <v>425</v>
      </c>
      <c r="C32" s="21"/>
      <c r="D32" s="33"/>
      <c r="E32" s="33"/>
      <c r="F32" s="33" t="s">
        <v>35</v>
      </c>
      <c r="G32" s="33" t="s">
        <v>306</v>
      </c>
      <c r="H32" s="61">
        <v>220028102</v>
      </c>
      <c r="I32" s="33" t="s">
        <v>307</v>
      </c>
      <c r="J32" s="33" t="s">
        <v>308</v>
      </c>
      <c r="K32" s="33" t="s">
        <v>25</v>
      </c>
      <c r="L32" s="33"/>
      <c r="M32" s="33" t="s">
        <v>60</v>
      </c>
      <c r="N32" s="101">
        <v>30</v>
      </c>
      <c r="O32" s="101">
        <v>230000000</v>
      </c>
      <c r="P32" s="23" t="s">
        <v>233</v>
      </c>
      <c r="Q32" s="21" t="s">
        <v>272</v>
      </c>
      <c r="R32" s="33" t="s">
        <v>234</v>
      </c>
      <c r="S32" s="101">
        <v>230000000</v>
      </c>
      <c r="T32" s="33" t="s">
        <v>283</v>
      </c>
      <c r="U32" s="33" t="s">
        <v>11</v>
      </c>
      <c r="V32" s="21"/>
      <c r="W32" s="22" t="s">
        <v>264</v>
      </c>
      <c r="X32" s="22" t="s">
        <v>284</v>
      </c>
      <c r="Y32" s="101">
        <v>30</v>
      </c>
      <c r="Z32" s="101">
        <v>60</v>
      </c>
      <c r="AA32" s="100">
        <v>10</v>
      </c>
      <c r="AB32" s="33" t="s">
        <v>285</v>
      </c>
      <c r="AC32" s="22" t="s">
        <v>236</v>
      </c>
      <c r="AD32" s="60">
        <v>15</v>
      </c>
      <c r="AE32" s="57">
        <v>392050</v>
      </c>
      <c r="AF32" s="57">
        <f t="shared" si="5"/>
        <v>5880750</v>
      </c>
      <c r="AG32" s="57">
        <f t="shared" si="0"/>
        <v>6586440.0000000009</v>
      </c>
      <c r="AH32" s="60">
        <v>17</v>
      </c>
      <c r="AI32" s="79">
        <v>392050</v>
      </c>
      <c r="AJ32" s="57">
        <f t="shared" si="6"/>
        <v>6664850</v>
      </c>
      <c r="AK32" s="57">
        <f t="shared" si="1"/>
        <v>7464632.0000000009</v>
      </c>
      <c r="AL32" s="60">
        <v>17</v>
      </c>
      <c r="AM32" s="69">
        <v>392050</v>
      </c>
      <c r="AN32" s="57">
        <f t="shared" si="7"/>
        <v>6664850</v>
      </c>
      <c r="AO32" s="57">
        <f t="shared" si="2"/>
        <v>7464632.0000000009</v>
      </c>
      <c r="AP32" s="60">
        <v>17</v>
      </c>
      <c r="AQ32" s="69">
        <v>392050</v>
      </c>
      <c r="AR32" s="57">
        <f t="shared" si="8"/>
        <v>6664850</v>
      </c>
      <c r="AS32" s="57">
        <f t="shared" si="3"/>
        <v>7464632.0000000009</v>
      </c>
      <c r="AT32" s="60">
        <v>17</v>
      </c>
      <c r="AU32" s="70">
        <v>392050</v>
      </c>
      <c r="AV32" s="57">
        <f t="shared" si="9"/>
        <v>6664850</v>
      </c>
      <c r="AW32" s="57">
        <f t="shared" si="4"/>
        <v>7464632.0000000009</v>
      </c>
      <c r="AX32" s="60">
        <v>83</v>
      </c>
      <c r="AY32" s="57">
        <v>0</v>
      </c>
      <c r="AZ32" s="57">
        <v>0</v>
      </c>
      <c r="BA32" s="21" t="s">
        <v>245</v>
      </c>
      <c r="BB32" s="21"/>
      <c r="BC32" s="33"/>
      <c r="BD32" s="33"/>
      <c r="BE32" s="21"/>
      <c r="BF32" s="21" t="s">
        <v>315</v>
      </c>
      <c r="BG32" s="33"/>
      <c r="BH32" s="21"/>
      <c r="BI32" s="21"/>
      <c r="BJ32" s="21"/>
      <c r="BK32" s="21"/>
      <c r="BL32" s="33"/>
      <c r="BM32" s="33"/>
    </row>
    <row r="33" spans="1:65" s="6" customFormat="1" ht="12.75" customHeight="1" x14ac:dyDescent="0.2">
      <c r="A33" s="21" t="s">
        <v>301</v>
      </c>
      <c r="B33" s="30" t="s">
        <v>425</v>
      </c>
      <c r="C33" s="30"/>
      <c r="D33" s="106" t="s">
        <v>56</v>
      </c>
      <c r="E33" s="33"/>
      <c r="F33" s="101" t="s">
        <v>36</v>
      </c>
      <c r="G33" s="33" t="s">
        <v>306</v>
      </c>
      <c r="H33" s="101">
        <v>220028102</v>
      </c>
      <c r="I33" s="33" t="s">
        <v>307</v>
      </c>
      <c r="J33" s="76" t="s">
        <v>308</v>
      </c>
      <c r="K33" s="33" t="s">
        <v>25</v>
      </c>
      <c r="L33" s="33"/>
      <c r="M33" s="33" t="s">
        <v>60</v>
      </c>
      <c r="N33" s="21" t="s">
        <v>210</v>
      </c>
      <c r="O33" s="21" t="s">
        <v>232</v>
      </c>
      <c r="P33" s="23" t="s">
        <v>233</v>
      </c>
      <c r="Q33" s="104" t="s">
        <v>433</v>
      </c>
      <c r="R33" s="33" t="s">
        <v>234</v>
      </c>
      <c r="S33" s="21" t="s">
        <v>232</v>
      </c>
      <c r="T33" s="33" t="s">
        <v>283</v>
      </c>
      <c r="U33" s="33" t="s">
        <v>11</v>
      </c>
      <c r="V33" s="21"/>
      <c r="W33" s="33">
        <v>1.2019</v>
      </c>
      <c r="X33" s="21" t="s">
        <v>284</v>
      </c>
      <c r="Y33" s="21" t="s">
        <v>434</v>
      </c>
      <c r="Z33" s="21" t="s">
        <v>435</v>
      </c>
      <c r="AA33" s="66">
        <v>10</v>
      </c>
      <c r="AB33" s="33" t="s">
        <v>285</v>
      </c>
      <c r="AC33" s="33" t="s">
        <v>236</v>
      </c>
      <c r="AD33" s="60">
        <v>15</v>
      </c>
      <c r="AE33" s="57">
        <v>392050</v>
      </c>
      <c r="AF33" s="66">
        <f t="shared" ref="AF33:AF34" si="24">AD33*AE33</f>
        <v>5880750</v>
      </c>
      <c r="AG33" s="57">
        <f t="shared" si="0"/>
        <v>6586440.0000000009</v>
      </c>
      <c r="AH33" s="60">
        <v>17</v>
      </c>
      <c r="AI33" s="57">
        <v>392050</v>
      </c>
      <c r="AJ33" s="57">
        <f t="shared" ref="AJ33:AJ34" si="25">AH33*AI33</f>
        <v>6664850</v>
      </c>
      <c r="AK33" s="57">
        <f t="shared" si="1"/>
        <v>7464632.0000000009</v>
      </c>
      <c r="AL33" s="60">
        <v>17</v>
      </c>
      <c r="AM33" s="57">
        <v>392050</v>
      </c>
      <c r="AN33" s="57">
        <f t="shared" ref="AN33:AN34" si="26">AL33*AM33</f>
        <v>6664850</v>
      </c>
      <c r="AO33" s="57">
        <f t="shared" si="2"/>
        <v>7464632.0000000009</v>
      </c>
      <c r="AP33" s="60">
        <v>17</v>
      </c>
      <c r="AQ33" s="57">
        <v>392050</v>
      </c>
      <c r="AR33" s="57">
        <f t="shared" ref="AR33:AR34" si="27">AP33*AQ33</f>
        <v>6664850</v>
      </c>
      <c r="AS33" s="57">
        <f t="shared" si="3"/>
        <v>7464632.0000000009</v>
      </c>
      <c r="AT33" s="60">
        <v>17</v>
      </c>
      <c r="AU33" s="57">
        <v>392050</v>
      </c>
      <c r="AV33" s="57">
        <f t="shared" ref="AV33:AV34" si="28">AT33*AU33</f>
        <v>6664850</v>
      </c>
      <c r="AW33" s="57">
        <f t="shared" si="4"/>
        <v>7464632.0000000009</v>
      </c>
      <c r="AX33" s="60">
        <f>AT33+AP33+AL33+AH33+AD33</f>
        <v>83</v>
      </c>
      <c r="AY33" s="57">
        <v>0</v>
      </c>
      <c r="AZ33" s="57">
        <v>0</v>
      </c>
      <c r="BA33" s="21" t="s">
        <v>245</v>
      </c>
      <c r="BB33" s="78"/>
      <c r="BC33" s="60"/>
      <c r="BD33" s="78"/>
      <c r="BE33" s="78"/>
      <c r="BF33" s="21" t="s">
        <v>315</v>
      </c>
      <c r="BG33" s="33"/>
      <c r="BH33" s="33"/>
      <c r="BI33" s="33"/>
      <c r="BJ33" s="33"/>
      <c r="BK33" s="33"/>
      <c r="BL33" s="33"/>
      <c r="BM33" s="21" t="s">
        <v>73</v>
      </c>
    </row>
    <row r="34" spans="1:65" s="6" customFormat="1" ht="12.75" customHeight="1" x14ac:dyDescent="0.2">
      <c r="A34" s="21" t="s">
        <v>301</v>
      </c>
      <c r="B34" s="21" t="s">
        <v>441</v>
      </c>
      <c r="C34" s="21" t="s">
        <v>513</v>
      </c>
      <c r="D34" s="101" t="s">
        <v>514</v>
      </c>
      <c r="E34" s="33"/>
      <c r="F34" s="101"/>
      <c r="G34" s="33" t="s">
        <v>306</v>
      </c>
      <c r="H34" s="101">
        <v>220028102</v>
      </c>
      <c r="I34" s="33" t="s">
        <v>307</v>
      </c>
      <c r="J34" s="76" t="s">
        <v>308</v>
      </c>
      <c r="K34" s="33" t="s">
        <v>25</v>
      </c>
      <c r="L34" s="33"/>
      <c r="M34" s="33" t="s">
        <v>60</v>
      </c>
      <c r="N34" s="21" t="s">
        <v>210</v>
      </c>
      <c r="O34" s="21" t="s">
        <v>232</v>
      </c>
      <c r="P34" s="23" t="s">
        <v>233</v>
      </c>
      <c r="Q34" s="104" t="s">
        <v>508</v>
      </c>
      <c r="R34" s="33" t="s">
        <v>234</v>
      </c>
      <c r="S34" s="21" t="s">
        <v>232</v>
      </c>
      <c r="T34" s="33" t="s">
        <v>283</v>
      </c>
      <c r="U34" s="33" t="s">
        <v>11</v>
      </c>
      <c r="V34" s="21"/>
      <c r="W34" s="105" t="s">
        <v>477</v>
      </c>
      <c r="X34" s="21" t="s">
        <v>284</v>
      </c>
      <c r="Y34" s="105">
        <v>30</v>
      </c>
      <c r="Z34" s="105" t="s">
        <v>243</v>
      </c>
      <c r="AA34" s="105">
        <v>10</v>
      </c>
      <c r="AB34" s="33" t="s">
        <v>285</v>
      </c>
      <c r="AC34" s="33"/>
      <c r="AD34" s="60">
        <v>18</v>
      </c>
      <c r="AE34" s="57">
        <v>392050</v>
      </c>
      <c r="AF34" s="57">
        <f t="shared" si="24"/>
        <v>7056900</v>
      </c>
      <c r="AG34" s="57">
        <f t="shared" si="0"/>
        <v>7903728.0000000009</v>
      </c>
      <c r="AH34" s="60">
        <v>17</v>
      </c>
      <c r="AI34" s="57">
        <v>392050</v>
      </c>
      <c r="AJ34" s="57">
        <f t="shared" si="25"/>
        <v>6664850</v>
      </c>
      <c r="AK34" s="57">
        <f t="shared" si="1"/>
        <v>7464632.0000000009</v>
      </c>
      <c r="AL34" s="60">
        <v>17</v>
      </c>
      <c r="AM34" s="57">
        <v>392050</v>
      </c>
      <c r="AN34" s="57">
        <f t="shared" si="26"/>
        <v>6664850</v>
      </c>
      <c r="AO34" s="57">
        <f t="shared" si="2"/>
        <v>7464632.0000000009</v>
      </c>
      <c r="AP34" s="60">
        <v>17</v>
      </c>
      <c r="AQ34" s="57">
        <v>392050</v>
      </c>
      <c r="AR34" s="57">
        <f t="shared" si="27"/>
        <v>6664850</v>
      </c>
      <c r="AS34" s="57">
        <f t="shared" si="3"/>
        <v>7464632.0000000009</v>
      </c>
      <c r="AT34" s="60">
        <v>17</v>
      </c>
      <c r="AU34" s="57">
        <v>392050</v>
      </c>
      <c r="AV34" s="57">
        <f t="shared" si="28"/>
        <v>6664850</v>
      </c>
      <c r="AW34" s="57">
        <f t="shared" si="4"/>
        <v>7464632.0000000009</v>
      </c>
      <c r="AX34" s="80">
        <f t="shared" ref="AX34" si="29">AT34+AP34+AL34+AH34+AD34</f>
        <v>86</v>
      </c>
      <c r="AY34" s="57">
        <f>AF34+AJ34+AN34+AR34+AV34</f>
        <v>33716300</v>
      </c>
      <c r="AZ34" s="57">
        <f t="shared" ref="AZ34" si="30">AY34*1.12</f>
        <v>37762256</v>
      </c>
      <c r="BA34" s="21" t="s">
        <v>245</v>
      </c>
      <c r="BB34" s="78"/>
      <c r="BC34" s="60"/>
      <c r="BD34" s="78"/>
      <c r="BE34" s="78"/>
      <c r="BF34" s="21" t="s">
        <v>315</v>
      </c>
      <c r="BG34" s="33"/>
      <c r="BH34" s="33"/>
      <c r="BI34" s="33"/>
      <c r="BJ34" s="21" t="s">
        <v>73</v>
      </c>
      <c r="BK34" s="21" t="s">
        <v>73</v>
      </c>
      <c r="BL34" s="21"/>
    </row>
    <row r="35" spans="1:65" s="6" customFormat="1" ht="12.75" customHeight="1" x14ac:dyDescent="0.2">
      <c r="A35" s="21" t="s">
        <v>301</v>
      </c>
      <c r="B35" s="30" t="s">
        <v>425</v>
      </c>
      <c r="C35" s="21"/>
      <c r="D35" s="33"/>
      <c r="E35" s="33"/>
      <c r="F35" s="33" t="s">
        <v>37</v>
      </c>
      <c r="G35" s="33" t="s">
        <v>306</v>
      </c>
      <c r="H35" s="61">
        <v>220031725</v>
      </c>
      <c r="I35" s="33" t="s">
        <v>307</v>
      </c>
      <c r="J35" s="33" t="s">
        <v>308</v>
      </c>
      <c r="K35" s="33" t="s">
        <v>25</v>
      </c>
      <c r="L35" s="33"/>
      <c r="M35" s="33" t="s">
        <v>60</v>
      </c>
      <c r="N35" s="101">
        <v>30</v>
      </c>
      <c r="O35" s="101">
        <v>230000000</v>
      </c>
      <c r="P35" s="23" t="s">
        <v>233</v>
      </c>
      <c r="Q35" s="21" t="s">
        <v>272</v>
      </c>
      <c r="R35" s="33" t="s">
        <v>234</v>
      </c>
      <c r="S35" s="101">
        <v>230000000</v>
      </c>
      <c r="T35" s="33" t="s">
        <v>283</v>
      </c>
      <c r="U35" s="33" t="s">
        <v>11</v>
      </c>
      <c r="V35" s="21"/>
      <c r="W35" s="22" t="s">
        <v>264</v>
      </c>
      <c r="X35" s="22" t="s">
        <v>284</v>
      </c>
      <c r="Y35" s="101">
        <v>30</v>
      </c>
      <c r="Z35" s="101">
        <v>60</v>
      </c>
      <c r="AA35" s="100">
        <v>10</v>
      </c>
      <c r="AB35" s="33" t="s">
        <v>285</v>
      </c>
      <c r="AC35" s="22" t="s">
        <v>236</v>
      </c>
      <c r="AD35" s="60">
        <v>91</v>
      </c>
      <c r="AE35" s="57">
        <v>1275052.8</v>
      </c>
      <c r="AF35" s="57">
        <f t="shared" si="5"/>
        <v>116029804.8</v>
      </c>
      <c r="AG35" s="57">
        <f t="shared" si="0"/>
        <v>129953381.376</v>
      </c>
      <c r="AH35" s="60">
        <v>91</v>
      </c>
      <c r="AI35" s="79">
        <v>1275052.8</v>
      </c>
      <c r="AJ35" s="57">
        <f t="shared" si="6"/>
        <v>116029804.8</v>
      </c>
      <c r="AK35" s="57">
        <f t="shared" si="1"/>
        <v>129953381.376</v>
      </c>
      <c r="AL35" s="60">
        <v>91</v>
      </c>
      <c r="AM35" s="69">
        <v>1275052.8</v>
      </c>
      <c r="AN35" s="57">
        <f t="shared" si="7"/>
        <v>116029804.8</v>
      </c>
      <c r="AO35" s="57">
        <f t="shared" si="2"/>
        <v>129953381.376</v>
      </c>
      <c r="AP35" s="60">
        <v>91</v>
      </c>
      <c r="AQ35" s="69">
        <v>1275052.8</v>
      </c>
      <c r="AR35" s="57">
        <f t="shared" si="8"/>
        <v>116029804.8</v>
      </c>
      <c r="AS35" s="57">
        <f t="shared" si="3"/>
        <v>129953381.376</v>
      </c>
      <c r="AT35" s="60">
        <v>91</v>
      </c>
      <c r="AU35" s="70">
        <v>1275052.8</v>
      </c>
      <c r="AV35" s="57">
        <f t="shared" si="9"/>
        <v>116029804.8</v>
      </c>
      <c r="AW35" s="57">
        <f t="shared" si="4"/>
        <v>129953381.376</v>
      </c>
      <c r="AX35" s="60">
        <v>455</v>
      </c>
      <c r="AY35" s="57">
        <v>0</v>
      </c>
      <c r="AZ35" s="57">
        <v>0</v>
      </c>
      <c r="BA35" s="21" t="s">
        <v>245</v>
      </c>
      <c r="BB35" s="21"/>
      <c r="BC35" s="33"/>
      <c r="BD35" s="33"/>
      <c r="BE35" s="21"/>
      <c r="BF35" s="21" t="s">
        <v>316</v>
      </c>
      <c r="BG35" s="33"/>
      <c r="BH35" s="21"/>
      <c r="BI35" s="21"/>
      <c r="BJ35" s="21"/>
      <c r="BK35" s="21"/>
      <c r="BL35" s="33"/>
      <c r="BM35" s="33"/>
    </row>
    <row r="36" spans="1:65" s="6" customFormat="1" ht="12.75" customHeight="1" x14ac:dyDescent="0.2">
      <c r="A36" s="21" t="s">
        <v>301</v>
      </c>
      <c r="B36" s="30" t="s">
        <v>425</v>
      </c>
      <c r="C36" s="30"/>
      <c r="D36" s="106" t="s">
        <v>55</v>
      </c>
      <c r="E36" s="33"/>
      <c r="F36" s="101" t="s">
        <v>38</v>
      </c>
      <c r="G36" s="33" t="s">
        <v>306</v>
      </c>
      <c r="H36" s="101">
        <v>220031725</v>
      </c>
      <c r="I36" s="33" t="s">
        <v>307</v>
      </c>
      <c r="J36" s="76" t="s">
        <v>308</v>
      </c>
      <c r="K36" s="33" t="s">
        <v>25</v>
      </c>
      <c r="L36" s="33"/>
      <c r="M36" s="33" t="s">
        <v>60</v>
      </c>
      <c r="N36" s="21" t="s">
        <v>210</v>
      </c>
      <c r="O36" s="21" t="s">
        <v>232</v>
      </c>
      <c r="P36" s="23" t="s">
        <v>233</v>
      </c>
      <c r="Q36" s="104" t="s">
        <v>433</v>
      </c>
      <c r="R36" s="33" t="s">
        <v>234</v>
      </c>
      <c r="S36" s="21" t="s">
        <v>232</v>
      </c>
      <c r="T36" s="33" t="s">
        <v>283</v>
      </c>
      <c r="U36" s="33" t="s">
        <v>11</v>
      </c>
      <c r="V36" s="21"/>
      <c r="W36" s="33">
        <v>1.2019</v>
      </c>
      <c r="X36" s="21" t="s">
        <v>284</v>
      </c>
      <c r="Y36" s="21" t="s">
        <v>434</v>
      </c>
      <c r="Z36" s="21" t="s">
        <v>435</v>
      </c>
      <c r="AA36" s="66">
        <v>10</v>
      </c>
      <c r="AB36" s="33" t="s">
        <v>285</v>
      </c>
      <c r="AC36" s="33" t="s">
        <v>236</v>
      </c>
      <c r="AD36" s="60">
        <v>59</v>
      </c>
      <c r="AE36" s="57">
        <v>1275052.8</v>
      </c>
      <c r="AF36" s="66">
        <f>AD36*AE36</f>
        <v>75228115.200000003</v>
      </c>
      <c r="AG36" s="57">
        <f>AF36*1.12</f>
        <v>84255489.024000004</v>
      </c>
      <c r="AH36" s="60">
        <v>91</v>
      </c>
      <c r="AI36" s="57">
        <v>1275052.8</v>
      </c>
      <c r="AJ36" s="57">
        <f>AH36*AI36</f>
        <v>116029804.8</v>
      </c>
      <c r="AK36" s="57">
        <f>AJ36*1.12</f>
        <v>129953381.376</v>
      </c>
      <c r="AL36" s="60">
        <v>91</v>
      </c>
      <c r="AM36" s="57">
        <v>1275052.8</v>
      </c>
      <c r="AN36" s="57">
        <f>AL36*AM36</f>
        <v>116029804.8</v>
      </c>
      <c r="AO36" s="57">
        <f>AN36*1.12</f>
        <v>129953381.376</v>
      </c>
      <c r="AP36" s="60">
        <v>91</v>
      </c>
      <c r="AQ36" s="57">
        <v>1275052.8</v>
      </c>
      <c r="AR36" s="57">
        <f>AP36*AQ36</f>
        <v>116029804.8</v>
      </c>
      <c r="AS36" s="57">
        <f>AR36*1.12</f>
        <v>129953381.376</v>
      </c>
      <c r="AT36" s="60">
        <v>91</v>
      </c>
      <c r="AU36" s="57">
        <v>1275052.8</v>
      </c>
      <c r="AV36" s="57">
        <f>AT36*AU36</f>
        <v>116029804.8</v>
      </c>
      <c r="AW36" s="57">
        <f>AV36*1.12</f>
        <v>129953381.376</v>
      </c>
      <c r="AX36" s="60">
        <f t="shared" ref="AX36:AX37" si="31">AT36+AP36+AL36+AH36+AD36</f>
        <v>423</v>
      </c>
      <c r="AY36" s="57">
        <v>0</v>
      </c>
      <c r="AZ36" s="57">
        <v>0</v>
      </c>
      <c r="BA36" s="21" t="s">
        <v>245</v>
      </c>
      <c r="BB36" s="78"/>
      <c r="BC36" s="60"/>
      <c r="BD36" s="78"/>
      <c r="BE36" s="78"/>
      <c r="BF36" s="21" t="s">
        <v>436</v>
      </c>
      <c r="BG36" s="33"/>
      <c r="BH36" s="33"/>
      <c r="BI36" s="33"/>
      <c r="BJ36" s="33"/>
      <c r="BK36" s="33"/>
      <c r="BL36" s="33"/>
      <c r="BM36" s="21" t="s">
        <v>73</v>
      </c>
    </row>
    <row r="37" spans="1:65" s="6" customFormat="1" ht="12.75" customHeight="1" x14ac:dyDescent="0.2">
      <c r="A37" s="21" t="s">
        <v>301</v>
      </c>
      <c r="B37" s="21" t="s">
        <v>441</v>
      </c>
      <c r="C37" s="21" t="s">
        <v>515</v>
      </c>
      <c r="D37" s="101" t="s">
        <v>516</v>
      </c>
      <c r="E37" s="33"/>
      <c r="F37" s="101"/>
      <c r="G37" s="33" t="s">
        <v>306</v>
      </c>
      <c r="H37" s="101">
        <v>220031725</v>
      </c>
      <c r="I37" s="33" t="s">
        <v>307</v>
      </c>
      <c r="J37" s="76" t="s">
        <v>308</v>
      </c>
      <c r="K37" s="33" t="s">
        <v>25</v>
      </c>
      <c r="L37" s="33"/>
      <c r="M37" s="33" t="s">
        <v>60</v>
      </c>
      <c r="N37" s="21" t="s">
        <v>210</v>
      </c>
      <c r="O37" s="21" t="s">
        <v>232</v>
      </c>
      <c r="P37" s="23" t="s">
        <v>233</v>
      </c>
      <c r="Q37" s="104" t="s">
        <v>508</v>
      </c>
      <c r="R37" s="33" t="s">
        <v>234</v>
      </c>
      <c r="S37" s="21" t="s">
        <v>232</v>
      </c>
      <c r="T37" s="33" t="s">
        <v>283</v>
      </c>
      <c r="U37" s="33" t="s">
        <v>11</v>
      </c>
      <c r="V37" s="21"/>
      <c r="W37" s="105" t="s">
        <v>477</v>
      </c>
      <c r="X37" s="21" t="s">
        <v>284</v>
      </c>
      <c r="Y37" s="105">
        <v>30</v>
      </c>
      <c r="Z37" s="105" t="s">
        <v>243</v>
      </c>
      <c r="AA37" s="105">
        <v>10</v>
      </c>
      <c r="AB37" s="33" t="s">
        <v>285</v>
      </c>
      <c r="AC37" s="33"/>
      <c r="AD37" s="60">
        <v>42</v>
      </c>
      <c r="AE37" s="57">
        <v>1275052.8</v>
      </c>
      <c r="AF37" s="57">
        <f t="shared" ref="AF37" si="32">AD37*AE37</f>
        <v>53552217.600000001</v>
      </c>
      <c r="AG37" s="57">
        <f t="shared" ref="AG37" si="33">AF37*1.12</f>
        <v>59978483.712000005</v>
      </c>
      <c r="AH37" s="60">
        <v>91</v>
      </c>
      <c r="AI37" s="57">
        <v>1275052.8</v>
      </c>
      <c r="AJ37" s="57">
        <f t="shared" ref="AJ37" si="34">AH37*AI37</f>
        <v>116029804.8</v>
      </c>
      <c r="AK37" s="57">
        <f t="shared" ref="AK37" si="35">AJ37*1.12</f>
        <v>129953381.376</v>
      </c>
      <c r="AL37" s="60">
        <v>91</v>
      </c>
      <c r="AM37" s="57">
        <v>1275052.8</v>
      </c>
      <c r="AN37" s="57">
        <f t="shared" ref="AN37" si="36">AL37*AM37</f>
        <v>116029804.8</v>
      </c>
      <c r="AO37" s="57">
        <f t="shared" ref="AO37" si="37">AN37*1.12</f>
        <v>129953381.376</v>
      </c>
      <c r="AP37" s="60">
        <v>91</v>
      </c>
      <c r="AQ37" s="57">
        <v>1275052.8</v>
      </c>
      <c r="AR37" s="57">
        <f t="shared" ref="AR37" si="38">AP37*AQ37</f>
        <v>116029804.8</v>
      </c>
      <c r="AS37" s="57">
        <f t="shared" ref="AS37" si="39">AR37*1.12</f>
        <v>129953381.376</v>
      </c>
      <c r="AT37" s="60">
        <v>91</v>
      </c>
      <c r="AU37" s="57">
        <v>1275052.8</v>
      </c>
      <c r="AV37" s="57">
        <f t="shared" ref="AV37" si="40">AT37*AU37</f>
        <v>116029804.8</v>
      </c>
      <c r="AW37" s="57">
        <f t="shared" ref="AW37" si="41">AV37*1.12</f>
        <v>129953381.376</v>
      </c>
      <c r="AX37" s="80">
        <f t="shared" si="31"/>
        <v>406</v>
      </c>
      <c r="AY37" s="57">
        <f>AF37+AJ37+AN37+AR37+AV37</f>
        <v>517671436.80000001</v>
      </c>
      <c r="AZ37" s="57">
        <f t="shared" ref="AZ37" si="42">AY37*1.12</f>
        <v>579792009.21600008</v>
      </c>
      <c r="BA37" s="21" t="s">
        <v>245</v>
      </c>
      <c r="BB37" s="78"/>
      <c r="BC37" s="60"/>
      <c r="BD37" s="78"/>
      <c r="BE37" s="78"/>
      <c r="BF37" s="21" t="s">
        <v>436</v>
      </c>
      <c r="BG37" s="33"/>
      <c r="BH37" s="33"/>
      <c r="BI37" s="33"/>
      <c r="BJ37" s="21" t="s">
        <v>73</v>
      </c>
      <c r="BK37" s="21" t="s">
        <v>73</v>
      </c>
      <c r="BL37" s="21"/>
    </row>
    <row r="38" spans="1:65" s="6" customFormat="1" ht="12.75" customHeight="1" x14ac:dyDescent="0.2">
      <c r="A38" s="21" t="s">
        <v>268</v>
      </c>
      <c r="B38" s="30" t="s">
        <v>425</v>
      </c>
      <c r="C38" s="21"/>
      <c r="D38" s="33"/>
      <c r="E38" s="33"/>
      <c r="F38" s="33" t="s">
        <v>18</v>
      </c>
      <c r="G38" s="33" t="s">
        <v>317</v>
      </c>
      <c r="H38" s="61">
        <v>210030313</v>
      </c>
      <c r="I38" s="33" t="s">
        <v>67</v>
      </c>
      <c r="J38" s="33" t="s">
        <v>318</v>
      </c>
      <c r="K38" s="33" t="s">
        <v>9</v>
      </c>
      <c r="L38" s="33" t="s">
        <v>274</v>
      </c>
      <c r="M38" s="33"/>
      <c r="N38" s="21">
        <v>0</v>
      </c>
      <c r="O38" s="101">
        <v>230000000</v>
      </c>
      <c r="P38" s="23" t="s">
        <v>233</v>
      </c>
      <c r="Q38" s="21" t="s">
        <v>272</v>
      </c>
      <c r="R38" s="33" t="s">
        <v>234</v>
      </c>
      <c r="S38" s="101">
        <v>230000000</v>
      </c>
      <c r="T38" s="33" t="s">
        <v>10</v>
      </c>
      <c r="U38" s="33" t="s">
        <v>11</v>
      </c>
      <c r="V38" s="21"/>
      <c r="W38" s="22" t="s">
        <v>264</v>
      </c>
      <c r="X38" s="22" t="s">
        <v>284</v>
      </c>
      <c r="Y38" s="101">
        <v>0</v>
      </c>
      <c r="Z38" s="101">
        <v>90</v>
      </c>
      <c r="AA38" s="100">
        <v>10</v>
      </c>
      <c r="AB38" s="33" t="s">
        <v>319</v>
      </c>
      <c r="AC38" s="22" t="s">
        <v>236</v>
      </c>
      <c r="AD38" s="60">
        <v>1637</v>
      </c>
      <c r="AE38" s="57">
        <v>2945.49</v>
      </c>
      <c r="AF38" s="57">
        <f t="shared" si="5"/>
        <v>4821767.13</v>
      </c>
      <c r="AG38" s="57">
        <f t="shared" si="0"/>
        <v>5400379.1856000004</v>
      </c>
      <c r="AH38" s="60">
        <v>1362</v>
      </c>
      <c r="AI38" s="79">
        <v>2945.49</v>
      </c>
      <c r="AJ38" s="57">
        <f t="shared" si="6"/>
        <v>4011757.38</v>
      </c>
      <c r="AK38" s="57">
        <f t="shared" si="1"/>
        <v>4493168.2656000005</v>
      </c>
      <c r="AL38" s="60">
        <v>1362</v>
      </c>
      <c r="AM38" s="69">
        <v>2945.49</v>
      </c>
      <c r="AN38" s="57">
        <f t="shared" si="7"/>
        <v>4011757.38</v>
      </c>
      <c r="AO38" s="57">
        <f t="shared" si="2"/>
        <v>4493168.2656000005</v>
      </c>
      <c r="AP38" s="60">
        <v>1362</v>
      </c>
      <c r="AQ38" s="69">
        <v>2945.49</v>
      </c>
      <c r="AR38" s="57">
        <f t="shared" si="8"/>
        <v>4011757.38</v>
      </c>
      <c r="AS38" s="57">
        <f t="shared" si="3"/>
        <v>4493168.2656000005</v>
      </c>
      <c r="AT38" s="60">
        <v>1362</v>
      </c>
      <c r="AU38" s="70">
        <v>2945.49</v>
      </c>
      <c r="AV38" s="57">
        <f t="shared" si="9"/>
        <v>4011757.38</v>
      </c>
      <c r="AW38" s="57">
        <f t="shared" si="4"/>
        <v>4493168.2656000005</v>
      </c>
      <c r="AX38" s="60">
        <v>7085</v>
      </c>
      <c r="AY38" s="57">
        <v>0</v>
      </c>
      <c r="AZ38" s="57">
        <v>0</v>
      </c>
      <c r="BA38" s="21" t="s">
        <v>245</v>
      </c>
      <c r="BB38" s="21"/>
      <c r="BC38" s="33"/>
      <c r="BD38" s="33"/>
      <c r="BE38" s="21"/>
      <c r="BF38" s="21" t="s">
        <v>320</v>
      </c>
      <c r="BG38" s="33"/>
      <c r="BH38" s="21"/>
      <c r="BI38" s="21"/>
      <c r="BJ38" s="21"/>
      <c r="BK38" s="21"/>
      <c r="BL38" s="33"/>
      <c r="BM38" s="33"/>
    </row>
    <row r="39" spans="1:65" s="6" customFormat="1" ht="12.75" customHeight="1" x14ac:dyDescent="0.2">
      <c r="A39" s="21" t="s">
        <v>268</v>
      </c>
      <c r="B39" s="30" t="s">
        <v>425</v>
      </c>
      <c r="C39" s="21"/>
      <c r="D39" s="33"/>
      <c r="E39" s="33"/>
      <c r="F39" s="33" t="s">
        <v>19</v>
      </c>
      <c r="G39" s="33" t="s">
        <v>317</v>
      </c>
      <c r="H39" s="61">
        <v>210030313</v>
      </c>
      <c r="I39" s="33" t="s">
        <v>67</v>
      </c>
      <c r="J39" s="33" t="s">
        <v>318</v>
      </c>
      <c r="K39" s="33" t="s">
        <v>9</v>
      </c>
      <c r="L39" s="33" t="s">
        <v>274</v>
      </c>
      <c r="M39" s="33"/>
      <c r="N39" s="21">
        <v>0</v>
      </c>
      <c r="O39" s="101">
        <v>230000000</v>
      </c>
      <c r="P39" s="23" t="s">
        <v>233</v>
      </c>
      <c r="Q39" s="21" t="s">
        <v>279</v>
      </c>
      <c r="R39" s="33" t="s">
        <v>234</v>
      </c>
      <c r="S39" s="101">
        <v>230000000</v>
      </c>
      <c r="T39" s="33" t="s">
        <v>10</v>
      </c>
      <c r="U39" s="33" t="s">
        <v>11</v>
      </c>
      <c r="V39" s="21"/>
      <c r="W39" s="22" t="s">
        <v>264</v>
      </c>
      <c r="X39" s="22" t="s">
        <v>284</v>
      </c>
      <c r="Y39" s="101">
        <v>0</v>
      </c>
      <c r="Z39" s="101">
        <v>90</v>
      </c>
      <c r="AA39" s="100">
        <v>10</v>
      </c>
      <c r="AB39" s="33" t="s">
        <v>319</v>
      </c>
      <c r="AC39" s="22" t="s">
        <v>236</v>
      </c>
      <c r="AD39" s="60">
        <v>1637</v>
      </c>
      <c r="AE39" s="57">
        <v>2945.49</v>
      </c>
      <c r="AF39" s="57">
        <v>4821767.13</v>
      </c>
      <c r="AG39" s="57">
        <v>5400379.1856000004</v>
      </c>
      <c r="AH39" s="60">
        <v>1362</v>
      </c>
      <c r="AI39" s="79">
        <v>2945.49</v>
      </c>
      <c r="AJ39" s="81">
        <v>4011757.38</v>
      </c>
      <c r="AK39" s="81">
        <v>4493168.2656000005</v>
      </c>
      <c r="AL39" s="81">
        <v>1362</v>
      </c>
      <c r="AM39" s="81">
        <v>2945.49</v>
      </c>
      <c r="AN39" s="81">
        <v>4011757.38</v>
      </c>
      <c r="AO39" s="81">
        <v>4493168.2656000005</v>
      </c>
      <c r="AP39" s="81">
        <v>1362</v>
      </c>
      <c r="AQ39" s="81">
        <v>2945.49</v>
      </c>
      <c r="AR39" s="81">
        <v>4011757.38</v>
      </c>
      <c r="AS39" s="81">
        <v>4493168.2656000005</v>
      </c>
      <c r="AT39" s="81">
        <v>1362</v>
      </c>
      <c r="AU39" s="81">
        <v>2945.49</v>
      </c>
      <c r="AV39" s="81">
        <v>4011757.38</v>
      </c>
      <c r="AW39" s="81">
        <v>4493168.2656000005</v>
      </c>
      <c r="AX39" s="81">
        <v>7085</v>
      </c>
      <c r="AY39" s="57">
        <v>0</v>
      </c>
      <c r="AZ39" s="57">
        <v>0</v>
      </c>
      <c r="BA39" s="81" t="s">
        <v>245</v>
      </c>
      <c r="BB39" s="21"/>
      <c r="BC39" s="33"/>
      <c r="BD39" s="33"/>
      <c r="BE39" s="21"/>
      <c r="BF39" s="21" t="s">
        <v>320</v>
      </c>
      <c r="BG39" s="33"/>
      <c r="BH39" s="21"/>
      <c r="BI39" s="21"/>
      <c r="BJ39" s="21"/>
      <c r="BK39" s="21"/>
      <c r="BL39" s="21"/>
      <c r="BM39" s="33"/>
    </row>
    <row r="40" spans="1:65" s="6" customFormat="1" ht="12.75" customHeight="1" x14ac:dyDescent="0.2">
      <c r="A40" s="21" t="s">
        <v>268</v>
      </c>
      <c r="B40" s="30" t="s">
        <v>425</v>
      </c>
      <c r="C40" s="21"/>
      <c r="D40" s="106" t="s">
        <v>13</v>
      </c>
      <c r="F40" s="33" t="s">
        <v>20</v>
      </c>
      <c r="G40" s="33" t="s">
        <v>317</v>
      </c>
      <c r="H40" s="61">
        <v>210030313</v>
      </c>
      <c r="I40" s="33" t="s">
        <v>67</v>
      </c>
      <c r="J40" s="33" t="s">
        <v>318</v>
      </c>
      <c r="K40" s="33" t="s">
        <v>9</v>
      </c>
      <c r="L40" s="33" t="s">
        <v>437</v>
      </c>
      <c r="M40" s="33" t="s">
        <v>60</v>
      </c>
      <c r="N40" s="21" t="s">
        <v>276</v>
      </c>
      <c r="O40" s="101">
        <v>230000000</v>
      </c>
      <c r="P40" s="23" t="s">
        <v>233</v>
      </c>
      <c r="Q40" s="21" t="s">
        <v>277</v>
      </c>
      <c r="R40" s="33" t="s">
        <v>234</v>
      </c>
      <c r="S40" s="101">
        <v>230000000</v>
      </c>
      <c r="T40" s="33" t="s">
        <v>10</v>
      </c>
      <c r="U40" s="33" t="s">
        <v>11</v>
      </c>
      <c r="V40" s="21"/>
      <c r="W40" s="22" t="s">
        <v>264</v>
      </c>
      <c r="X40" s="22" t="s">
        <v>284</v>
      </c>
      <c r="Y40" s="101">
        <v>30</v>
      </c>
      <c r="Z40" s="101">
        <v>60</v>
      </c>
      <c r="AA40" s="100">
        <v>10</v>
      </c>
      <c r="AB40" s="33" t="s">
        <v>319</v>
      </c>
      <c r="AC40" s="22" t="s">
        <v>236</v>
      </c>
      <c r="AD40" s="60">
        <v>1637</v>
      </c>
      <c r="AE40" s="57">
        <v>2945.49</v>
      </c>
      <c r="AF40" s="66">
        <v>4821767.13</v>
      </c>
      <c r="AG40" s="57">
        <v>5400379.1856000004</v>
      </c>
      <c r="AH40" s="60">
        <v>1362</v>
      </c>
      <c r="AI40" s="60">
        <v>2945.49</v>
      </c>
      <c r="AJ40" s="81">
        <v>4011757.38</v>
      </c>
      <c r="AK40" s="81">
        <v>4493168.2656000005</v>
      </c>
      <c r="AL40" s="81">
        <v>1362</v>
      </c>
      <c r="AM40" s="57">
        <v>2945.49</v>
      </c>
      <c r="AN40" s="81">
        <v>4011757.38</v>
      </c>
      <c r="AO40" s="81">
        <v>4493168.2656000005</v>
      </c>
      <c r="AP40" s="81">
        <v>1362</v>
      </c>
      <c r="AQ40" s="57">
        <v>2945.49</v>
      </c>
      <c r="AR40" s="81">
        <v>4011757.38</v>
      </c>
      <c r="AS40" s="81">
        <v>4493168.2656000005</v>
      </c>
      <c r="AT40" s="81">
        <v>1362</v>
      </c>
      <c r="AU40" s="57">
        <v>2945.49</v>
      </c>
      <c r="AV40" s="81">
        <v>4011757.38</v>
      </c>
      <c r="AW40" s="81">
        <v>4493168.2656000005</v>
      </c>
      <c r="AX40" s="81">
        <v>7085</v>
      </c>
      <c r="AY40" s="57">
        <v>0</v>
      </c>
      <c r="AZ40" s="57">
        <v>0</v>
      </c>
      <c r="BA40" s="81" t="s">
        <v>245</v>
      </c>
      <c r="BB40" s="21"/>
      <c r="BC40" s="33"/>
      <c r="BD40" s="33"/>
      <c r="BE40" s="21"/>
      <c r="BF40" s="21" t="s">
        <v>320</v>
      </c>
      <c r="BG40" s="33"/>
      <c r="BH40" s="21"/>
      <c r="BI40" s="21"/>
      <c r="BJ40" s="21"/>
      <c r="BK40" s="21"/>
      <c r="BL40" s="21"/>
      <c r="BM40" s="21" t="s">
        <v>506</v>
      </c>
    </row>
    <row r="41" spans="1:65" s="6" customFormat="1" ht="12.75" customHeight="1" x14ac:dyDescent="0.2">
      <c r="A41" s="21" t="s">
        <v>268</v>
      </c>
      <c r="B41" s="30" t="s">
        <v>425</v>
      </c>
      <c r="C41" s="21"/>
      <c r="D41" s="106" t="s">
        <v>53</v>
      </c>
      <c r="E41" s="33"/>
      <c r="F41" s="33" t="s">
        <v>30</v>
      </c>
      <c r="G41" s="33" t="s">
        <v>321</v>
      </c>
      <c r="H41" s="61">
        <v>220011215</v>
      </c>
      <c r="I41" s="33" t="s">
        <v>61</v>
      </c>
      <c r="J41" s="33" t="s">
        <v>62</v>
      </c>
      <c r="K41" s="33" t="s">
        <v>25</v>
      </c>
      <c r="L41" s="33"/>
      <c r="M41" s="33" t="s">
        <v>60</v>
      </c>
      <c r="N41" s="21">
        <v>30</v>
      </c>
      <c r="O41" s="101">
        <v>230000000</v>
      </c>
      <c r="P41" s="23" t="s">
        <v>233</v>
      </c>
      <c r="Q41" s="21" t="s">
        <v>272</v>
      </c>
      <c r="R41" s="33" t="s">
        <v>234</v>
      </c>
      <c r="S41" s="101">
        <v>230000000</v>
      </c>
      <c r="T41" s="33" t="s">
        <v>10</v>
      </c>
      <c r="U41" s="33" t="s">
        <v>11</v>
      </c>
      <c r="V41" s="21"/>
      <c r="W41" s="22" t="s">
        <v>264</v>
      </c>
      <c r="X41" s="22" t="s">
        <v>284</v>
      </c>
      <c r="Y41" s="101">
        <v>30</v>
      </c>
      <c r="Z41" s="101">
        <v>60</v>
      </c>
      <c r="AA41" s="100">
        <v>10</v>
      </c>
      <c r="AB41" s="33" t="s">
        <v>285</v>
      </c>
      <c r="AC41" s="22" t="s">
        <v>236</v>
      </c>
      <c r="AD41" s="60">
        <v>351</v>
      </c>
      <c r="AE41" s="57">
        <v>86418.75</v>
      </c>
      <c r="AF41" s="57">
        <f t="shared" si="5"/>
        <v>30332981.25</v>
      </c>
      <c r="AG41" s="57">
        <f t="shared" si="0"/>
        <v>33972939</v>
      </c>
      <c r="AH41" s="57">
        <v>220</v>
      </c>
      <c r="AI41" s="79">
        <v>89443.4</v>
      </c>
      <c r="AJ41" s="57">
        <f t="shared" si="6"/>
        <v>19677548</v>
      </c>
      <c r="AK41" s="57">
        <f t="shared" si="1"/>
        <v>22038853.760000002</v>
      </c>
      <c r="AL41" s="60">
        <v>220</v>
      </c>
      <c r="AM41" s="69">
        <v>92573.92</v>
      </c>
      <c r="AN41" s="57">
        <f t="shared" si="7"/>
        <v>20366262.399999999</v>
      </c>
      <c r="AO41" s="57">
        <f t="shared" si="2"/>
        <v>22810213.888</v>
      </c>
      <c r="AP41" s="60">
        <v>220</v>
      </c>
      <c r="AQ41" s="69">
        <v>95814.01</v>
      </c>
      <c r="AR41" s="57">
        <f t="shared" si="8"/>
        <v>21079082.199999999</v>
      </c>
      <c r="AS41" s="57">
        <f t="shared" si="3"/>
        <v>23608572.064000003</v>
      </c>
      <c r="AT41" s="60">
        <v>220</v>
      </c>
      <c r="AU41" s="70">
        <v>99167.5</v>
      </c>
      <c r="AV41" s="57">
        <f t="shared" si="9"/>
        <v>21816850</v>
      </c>
      <c r="AW41" s="57">
        <f t="shared" si="4"/>
        <v>24434872.000000004</v>
      </c>
      <c r="AX41" s="60">
        <v>1231</v>
      </c>
      <c r="AY41" s="57">
        <v>0</v>
      </c>
      <c r="AZ41" s="57">
        <v>0</v>
      </c>
      <c r="BA41" s="21" t="s">
        <v>245</v>
      </c>
      <c r="BB41" s="21"/>
      <c r="BC41" s="33"/>
      <c r="BD41" s="33"/>
      <c r="BE41" s="21"/>
      <c r="BF41" s="21" t="s">
        <v>322</v>
      </c>
      <c r="BG41" s="33"/>
      <c r="BH41" s="21"/>
      <c r="BI41" s="21"/>
      <c r="BJ41" s="21"/>
      <c r="BK41" s="21"/>
      <c r="BL41" s="33"/>
      <c r="BM41" s="33"/>
    </row>
    <row r="42" spans="1:65" s="6" customFormat="1" ht="12.75" customHeight="1" x14ac:dyDescent="0.2">
      <c r="A42" s="21" t="s">
        <v>268</v>
      </c>
      <c r="B42" s="30" t="s">
        <v>425</v>
      </c>
      <c r="C42" s="21"/>
      <c r="D42" s="106" t="s">
        <v>804</v>
      </c>
      <c r="E42" s="33"/>
      <c r="F42" s="33" t="s">
        <v>805</v>
      </c>
      <c r="G42" s="33" t="s">
        <v>321</v>
      </c>
      <c r="H42" s="61">
        <v>220011215</v>
      </c>
      <c r="I42" s="33" t="s">
        <v>61</v>
      </c>
      <c r="J42" s="33" t="s">
        <v>62</v>
      </c>
      <c r="K42" s="33" t="s">
        <v>25</v>
      </c>
      <c r="L42" s="33"/>
      <c r="M42" s="33" t="s">
        <v>60</v>
      </c>
      <c r="N42" s="21">
        <v>30</v>
      </c>
      <c r="O42" s="101">
        <v>230000000</v>
      </c>
      <c r="P42" s="23" t="s">
        <v>233</v>
      </c>
      <c r="Q42" s="21" t="s">
        <v>272</v>
      </c>
      <c r="R42" s="33" t="s">
        <v>234</v>
      </c>
      <c r="S42" s="101">
        <v>230000000</v>
      </c>
      <c r="T42" s="33" t="s">
        <v>10</v>
      </c>
      <c r="U42" s="33" t="s">
        <v>11</v>
      </c>
      <c r="V42" s="21"/>
      <c r="W42" s="22" t="s">
        <v>264</v>
      </c>
      <c r="X42" s="22" t="s">
        <v>284</v>
      </c>
      <c r="Y42" s="101">
        <v>30</v>
      </c>
      <c r="Z42" s="101">
        <v>60</v>
      </c>
      <c r="AA42" s="100">
        <v>10</v>
      </c>
      <c r="AB42" s="33" t="s">
        <v>285</v>
      </c>
      <c r="AC42" s="22" t="s">
        <v>236</v>
      </c>
      <c r="AD42" s="85">
        <v>220</v>
      </c>
      <c r="AE42" s="57">
        <v>86418.75</v>
      </c>
      <c r="AF42" s="57">
        <f>AD42*AE42</f>
        <v>19012125</v>
      </c>
      <c r="AG42" s="57">
        <f>AF42*1.12</f>
        <v>21293580.000000004</v>
      </c>
      <c r="AH42" s="57">
        <v>220</v>
      </c>
      <c r="AI42" s="78">
        <v>89443.4</v>
      </c>
      <c r="AJ42" s="57">
        <v>19677548</v>
      </c>
      <c r="AK42" s="57">
        <v>22038853.760000002</v>
      </c>
      <c r="AL42" s="85">
        <v>220</v>
      </c>
      <c r="AM42" s="69">
        <v>92573.92</v>
      </c>
      <c r="AN42" s="57">
        <v>20366262.399999999</v>
      </c>
      <c r="AO42" s="57">
        <v>22810213.888</v>
      </c>
      <c r="AP42" s="60">
        <v>220</v>
      </c>
      <c r="AQ42" s="69">
        <v>95814.01</v>
      </c>
      <c r="AR42" s="57">
        <v>21079082.199999999</v>
      </c>
      <c r="AS42" s="57">
        <v>23608572.064000003</v>
      </c>
      <c r="AT42" s="60">
        <v>220</v>
      </c>
      <c r="AU42" s="57">
        <v>99167.5</v>
      </c>
      <c r="AV42" s="57">
        <v>21816850</v>
      </c>
      <c r="AW42" s="57">
        <v>24434872.000000004</v>
      </c>
      <c r="AX42" s="60">
        <f>AD42+AH42+AL42+AP42+AT42</f>
        <v>1100</v>
      </c>
      <c r="AY42" s="57">
        <f>AF42+AJ42+AN42+AR42+AV42</f>
        <v>101951867.59999999</v>
      </c>
      <c r="AZ42" s="57">
        <f>AY42*1.12</f>
        <v>114186091.712</v>
      </c>
      <c r="BA42" s="21" t="s">
        <v>245</v>
      </c>
      <c r="BB42" s="21"/>
      <c r="BC42" s="33"/>
      <c r="BD42" s="33"/>
      <c r="BE42" s="21"/>
      <c r="BF42" s="21" t="s">
        <v>322</v>
      </c>
      <c r="BG42" s="33"/>
      <c r="BH42" s="21"/>
      <c r="BI42" s="21"/>
      <c r="BJ42" s="21"/>
      <c r="BK42" s="21"/>
      <c r="BL42" s="33"/>
      <c r="BM42" s="33" t="s">
        <v>806</v>
      </c>
    </row>
    <row r="43" spans="1:65" s="6" customFormat="1" ht="12.75" customHeight="1" x14ac:dyDescent="0.2">
      <c r="A43" s="21" t="s">
        <v>268</v>
      </c>
      <c r="B43" s="30" t="s">
        <v>425</v>
      </c>
      <c r="C43" s="21"/>
      <c r="D43" s="106" t="s">
        <v>14</v>
      </c>
      <c r="E43" s="33"/>
      <c r="F43" s="33" t="s">
        <v>21</v>
      </c>
      <c r="G43" s="33" t="s">
        <v>323</v>
      </c>
      <c r="H43" s="61">
        <v>260000264</v>
      </c>
      <c r="I43" s="33" t="s">
        <v>324</v>
      </c>
      <c r="J43" s="33" t="s">
        <v>325</v>
      </c>
      <c r="K43" s="33" t="s">
        <v>25</v>
      </c>
      <c r="L43" s="33"/>
      <c r="M43" s="33" t="s">
        <v>60</v>
      </c>
      <c r="N43" s="101">
        <v>30</v>
      </c>
      <c r="O43" s="101">
        <v>230000000</v>
      </c>
      <c r="P43" s="23" t="s">
        <v>233</v>
      </c>
      <c r="Q43" s="21" t="s">
        <v>272</v>
      </c>
      <c r="R43" s="33" t="s">
        <v>234</v>
      </c>
      <c r="S43" s="101">
        <v>230000000</v>
      </c>
      <c r="T43" s="33" t="s">
        <v>10</v>
      </c>
      <c r="U43" s="33" t="s">
        <v>11</v>
      </c>
      <c r="V43" s="21"/>
      <c r="W43" s="22" t="s">
        <v>264</v>
      </c>
      <c r="X43" s="22" t="s">
        <v>284</v>
      </c>
      <c r="Y43" s="101">
        <v>30</v>
      </c>
      <c r="Z43" s="101">
        <v>60</v>
      </c>
      <c r="AA43" s="100">
        <v>10</v>
      </c>
      <c r="AB43" s="33" t="s">
        <v>326</v>
      </c>
      <c r="AC43" s="22" t="s">
        <v>236</v>
      </c>
      <c r="AD43" s="60">
        <v>15.821999999999999</v>
      </c>
      <c r="AE43" s="57">
        <v>828578.04</v>
      </c>
      <c r="AF43" s="57">
        <f t="shared" si="5"/>
        <v>13109761.748880001</v>
      </c>
      <c r="AG43" s="57">
        <f t="shared" si="0"/>
        <v>14682933.158745602</v>
      </c>
      <c r="AH43" s="60">
        <v>12.821999999999999</v>
      </c>
      <c r="AI43" s="79">
        <v>828578.04</v>
      </c>
      <c r="AJ43" s="57">
        <f t="shared" si="6"/>
        <v>10624027.62888</v>
      </c>
      <c r="AK43" s="57">
        <f t="shared" si="1"/>
        <v>11898910.944345601</v>
      </c>
      <c r="AL43" s="60">
        <v>12.821999999999999</v>
      </c>
      <c r="AM43" s="69">
        <v>828578.04</v>
      </c>
      <c r="AN43" s="57">
        <f t="shared" si="7"/>
        <v>10624027.62888</v>
      </c>
      <c r="AO43" s="57">
        <f t="shared" si="2"/>
        <v>11898910.944345601</v>
      </c>
      <c r="AP43" s="60">
        <v>12.821999999999999</v>
      </c>
      <c r="AQ43" s="69">
        <v>828578.04</v>
      </c>
      <c r="AR43" s="57">
        <f t="shared" si="8"/>
        <v>10624027.62888</v>
      </c>
      <c r="AS43" s="57">
        <f t="shared" si="3"/>
        <v>11898910.944345601</v>
      </c>
      <c r="AT43" s="60">
        <v>12.821999999999999</v>
      </c>
      <c r="AU43" s="70">
        <v>828578.04</v>
      </c>
      <c r="AV43" s="57">
        <f t="shared" si="9"/>
        <v>10624027.62888</v>
      </c>
      <c r="AW43" s="57">
        <f t="shared" si="4"/>
        <v>11898910.944345601</v>
      </c>
      <c r="AX43" s="60">
        <v>67.11</v>
      </c>
      <c r="AY43" s="57">
        <v>55605872.264399998</v>
      </c>
      <c r="AZ43" s="57">
        <v>62278576.936128005</v>
      </c>
      <c r="BA43" s="21" t="s">
        <v>245</v>
      </c>
      <c r="BB43" s="21"/>
      <c r="BC43" s="33"/>
      <c r="BD43" s="33"/>
      <c r="BE43" s="21"/>
      <c r="BF43" s="21" t="s">
        <v>327</v>
      </c>
      <c r="BG43" s="33"/>
      <c r="BH43" s="21"/>
      <c r="BI43" s="21"/>
      <c r="BJ43" s="21"/>
      <c r="BK43" s="21"/>
      <c r="BL43" s="33"/>
      <c r="BM43" s="33"/>
    </row>
    <row r="44" spans="1:65" s="6" customFormat="1" ht="12.75" customHeight="1" x14ac:dyDescent="0.2">
      <c r="A44" s="21" t="s">
        <v>268</v>
      </c>
      <c r="B44" s="30" t="s">
        <v>425</v>
      </c>
      <c r="C44" s="21"/>
      <c r="D44" s="106" t="s">
        <v>37</v>
      </c>
      <c r="E44" s="33"/>
      <c r="F44" s="33" t="s">
        <v>22</v>
      </c>
      <c r="G44" s="33" t="s">
        <v>328</v>
      </c>
      <c r="H44" s="61">
        <v>210000459</v>
      </c>
      <c r="I44" s="33" t="s">
        <v>63</v>
      </c>
      <c r="J44" s="33" t="s">
        <v>329</v>
      </c>
      <c r="K44" s="33" t="s">
        <v>25</v>
      </c>
      <c r="L44" s="33"/>
      <c r="M44" s="33" t="s">
        <v>60</v>
      </c>
      <c r="N44" s="101">
        <v>30</v>
      </c>
      <c r="O44" s="101">
        <v>230000000</v>
      </c>
      <c r="P44" s="23" t="s">
        <v>233</v>
      </c>
      <c r="Q44" s="21" t="s">
        <v>272</v>
      </c>
      <c r="R44" s="33" t="s">
        <v>234</v>
      </c>
      <c r="S44" s="101">
        <v>230000000</v>
      </c>
      <c r="T44" s="33" t="s">
        <v>10</v>
      </c>
      <c r="U44" s="33" t="s">
        <v>11</v>
      </c>
      <c r="V44" s="21"/>
      <c r="W44" s="22" t="s">
        <v>264</v>
      </c>
      <c r="X44" s="22" t="s">
        <v>284</v>
      </c>
      <c r="Y44" s="101">
        <v>30</v>
      </c>
      <c r="Z44" s="101">
        <v>60</v>
      </c>
      <c r="AA44" s="100">
        <v>10</v>
      </c>
      <c r="AB44" s="33" t="s">
        <v>285</v>
      </c>
      <c r="AC44" s="22" t="s">
        <v>236</v>
      </c>
      <c r="AD44" s="60">
        <v>589</v>
      </c>
      <c r="AE44" s="57">
        <v>4951.25</v>
      </c>
      <c r="AF44" s="57">
        <f t="shared" si="5"/>
        <v>2916286.25</v>
      </c>
      <c r="AG44" s="57">
        <f t="shared" si="0"/>
        <v>3266240.6</v>
      </c>
      <c r="AH44" s="60">
        <v>188</v>
      </c>
      <c r="AI44" s="79">
        <v>5124.54</v>
      </c>
      <c r="AJ44" s="57">
        <f t="shared" si="6"/>
        <v>963413.52</v>
      </c>
      <c r="AK44" s="57">
        <f t="shared" si="1"/>
        <v>1079023.1424</v>
      </c>
      <c r="AL44" s="60">
        <v>188</v>
      </c>
      <c r="AM44" s="69">
        <v>5303.9</v>
      </c>
      <c r="AN44" s="57">
        <f t="shared" si="7"/>
        <v>997133.2</v>
      </c>
      <c r="AO44" s="57">
        <f t="shared" si="2"/>
        <v>1116789.1840000001</v>
      </c>
      <c r="AP44" s="60">
        <v>188</v>
      </c>
      <c r="AQ44" s="69">
        <v>5489.53</v>
      </c>
      <c r="AR44" s="57">
        <f t="shared" si="8"/>
        <v>1032031.6399999999</v>
      </c>
      <c r="AS44" s="57">
        <f t="shared" si="3"/>
        <v>1155875.4368</v>
      </c>
      <c r="AT44" s="60">
        <v>188</v>
      </c>
      <c r="AU44" s="70">
        <v>5681.67</v>
      </c>
      <c r="AV44" s="57">
        <f t="shared" si="9"/>
        <v>1068153.96</v>
      </c>
      <c r="AW44" s="57">
        <f t="shared" si="4"/>
        <v>1196332.4352000002</v>
      </c>
      <c r="AX44" s="60">
        <v>1341</v>
      </c>
      <c r="AY44" s="57">
        <v>6977018.5700000003</v>
      </c>
      <c r="AZ44" s="57">
        <v>7814260.7983999997</v>
      </c>
      <c r="BA44" s="21" t="s">
        <v>245</v>
      </c>
      <c r="BB44" s="21"/>
      <c r="BC44" s="33"/>
      <c r="BD44" s="33"/>
      <c r="BE44" s="21"/>
      <c r="BF44" s="21" t="s">
        <v>330</v>
      </c>
      <c r="BG44" s="33"/>
      <c r="BH44" s="21"/>
      <c r="BI44" s="21"/>
      <c r="BJ44" s="21"/>
      <c r="BK44" s="21"/>
      <c r="BL44" s="33"/>
      <c r="BM44" s="33"/>
    </row>
    <row r="45" spans="1:65" s="6" customFormat="1" ht="12.75" customHeight="1" x14ac:dyDescent="0.2">
      <c r="A45" s="21" t="s">
        <v>268</v>
      </c>
      <c r="B45" s="30" t="s">
        <v>425</v>
      </c>
      <c r="C45" s="21"/>
      <c r="D45" s="106" t="s">
        <v>35</v>
      </c>
      <c r="E45" s="33"/>
      <c r="F45" s="33" t="s">
        <v>23</v>
      </c>
      <c r="G45" s="33" t="s">
        <v>328</v>
      </c>
      <c r="H45" s="61">
        <v>210000463</v>
      </c>
      <c r="I45" s="33" t="s">
        <v>63</v>
      </c>
      <c r="J45" s="33" t="s">
        <v>329</v>
      </c>
      <c r="K45" s="33" t="s">
        <v>25</v>
      </c>
      <c r="L45" s="33"/>
      <c r="M45" s="33" t="s">
        <v>60</v>
      </c>
      <c r="N45" s="101">
        <v>30</v>
      </c>
      <c r="O45" s="101">
        <v>230000000</v>
      </c>
      <c r="P45" s="23" t="s">
        <v>233</v>
      </c>
      <c r="Q45" s="21" t="s">
        <v>272</v>
      </c>
      <c r="R45" s="33" t="s">
        <v>234</v>
      </c>
      <c r="S45" s="101">
        <v>230000000</v>
      </c>
      <c r="T45" s="33" t="s">
        <v>10</v>
      </c>
      <c r="U45" s="33" t="s">
        <v>11</v>
      </c>
      <c r="V45" s="21"/>
      <c r="W45" s="22" t="s">
        <v>264</v>
      </c>
      <c r="X45" s="22" t="s">
        <v>284</v>
      </c>
      <c r="Y45" s="101">
        <v>30</v>
      </c>
      <c r="Z45" s="101">
        <v>60</v>
      </c>
      <c r="AA45" s="100">
        <v>10</v>
      </c>
      <c r="AB45" s="33" t="s">
        <v>285</v>
      </c>
      <c r="AC45" s="22" t="s">
        <v>236</v>
      </c>
      <c r="AD45" s="60">
        <v>24</v>
      </c>
      <c r="AE45" s="57">
        <v>3456</v>
      </c>
      <c r="AF45" s="57">
        <f t="shared" si="5"/>
        <v>82944</v>
      </c>
      <c r="AG45" s="57">
        <f t="shared" si="0"/>
        <v>92897.280000000013</v>
      </c>
      <c r="AH45" s="60">
        <v>20</v>
      </c>
      <c r="AI45" s="79">
        <v>3576.9599999999996</v>
      </c>
      <c r="AJ45" s="57">
        <f t="shared" si="6"/>
        <v>71539.199999999997</v>
      </c>
      <c r="AK45" s="57">
        <f t="shared" si="1"/>
        <v>80123.90400000001</v>
      </c>
      <c r="AL45" s="60">
        <v>20</v>
      </c>
      <c r="AM45" s="69">
        <v>3702.15</v>
      </c>
      <c r="AN45" s="57">
        <f t="shared" si="7"/>
        <v>74043</v>
      </c>
      <c r="AO45" s="57">
        <f t="shared" si="2"/>
        <v>82928.160000000003</v>
      </c>
      <c r="AP45" s="60">
        <v>20</v>
      </c>
      <c r="AQ45" s="69">
        <v>3831.72</v>
      </c>
      <c r="AR45" s="57">
        <f t="shared" si="8"/>
        <v>76634.399999999994</v>
      </c>
      <c r="AS45" s="57">
        <f t="shared" si="3"/>
        <v>85830.528000000006</v>
      </c>
      <c r="AT45" s="60">
        <v>20</v>
      </c>
      <c r="AU45" s="70">
        <v>3965.83</v>
      </c>
      <c r="AV45" s="57">
        <f t="shared" si="9"/>
        <v>79316.600000000006</v>
      </c>
      <c r="AW45" s="57">
        <f t="shared" si="4"/>
        <v>88834.592000000019</v>
      </c>
      <c r="AX45" s="60">
        <v>104</v>
      </c>
      <c r="AY45" s="57">
        <v>384477.2</v>
      </c>
      <c r="AZ45" s="57">
        <v>430614.46400000004</v>
      </c>
      <c r="BA45" s="21" t="s">
        <v>245</v>
      </c>
      <c r="BB45" s="21"/>
      <c r="BC45" s="33"/>
      <c r="BD45" s="33"/>
      <c r="BE45" s="21"/>
      <c r="BF45" s="21" t="s">
        <v>331</v>
      </c>
      <c r="BG45" s="33"/>
      <c r="BH45" s="21"/>
      <c r="BI45" s="21"/>
      <c r="BJ45" s="21"/>
      <c r="BK45" s="21"/>
      <c r="BL45" s="33"/>
      <c r="BM45" s="33"/>
    </row>
    <row r="46" spans="1:65" s="6" customFormat="1" ht="12.75" customHeight="1" x14ac:dyDescent="0.2">
      <c r="A46" s="21" t="s">
        <v>268</v>
      </c>
      <c r="B46" s="30" t="s">
        <v>425</v>
      </c>
      <c r="C46" s="21"/>
      <c r="D46" s="106" t="s">
        <v>33</v>
      </c>
      <c r="E46" s="33"/>
      <c r="F46" s="33" t="s">
        <v>24</v>
      </c>
      <c r="G46" s="33" t="s">
        <v>328</v>
      </c>
      <c r="H46" s="61">
        <v>210000913</v>
      </c>
      <c r="I46" s="33" t="s">
        <v>63</v>
      </c>
      <c r="J46" s="33" t="s">
        <v>329</v>
      </c>
      <c r="K46" s="33" t="s">
        <v>25</v>
      </c>
      <c r="L46" s="33"/>
      <c r="M46" s="33" t="s">
        <v>60</v>
      </c>
      <c r="N46" s="101">
        <v>30</v>
      </c>
      <c r="O46" s="101">
        <v>230000000</v>
      </c>
      <c r="P46" s="23" t="s">
        <v>233</v>
      </c>
      <c r="Q46" s="21" t="s">
        <v>272</v>
      </c>
      <c r="R46" s="33" t="s">
        <v>234</v>
      </c>
      <c r="S46" s="101">
        <v>230000000</v>
      </c>
      <c r="T46" s="33" t="s">
        <v>10</v>
      </c>
      <c r="U46" s="33" t="s">
        <v>11</v>
      </c>
      <c r="V46" s="21"/>
      <c r="W46" s="22" t="s">
        <v>264</v>
      </c>
      <c r="X46" s="22" t="s">
        <v>284</v>
      </c>
      <c r="Y46" s="101">
        <v>30</v>
      </c>
      <c r="Z46" s="101">
        <v>60</v>
      </c>
      <c r="AA46" s="100">
        <v>10</v>
      </c>
      <c r="AB46" s="33" t="s">
        <v>285</v>
      </c>
      <c r="AC46" s="22" t="s">
        <v>236</v>
      </c>
      <c r="AD46" s="60">
        <v>694</v>
      </c>
      <c r="AE46" s="57">
        <v>1825.15</v>
      </c>
      <c r="AF46" s="57">
        <f t="shared" si="5"/>
        <v>1266654.1000000001</v>
      </c>
      <c r="AG46" s="57">
        <f t="shared" si="0"/>
        <v>1418652.5920000002</v>
      </c>
      <c r="AH46" s="60">
        <v>1000</v>
      </c>
      <c r="AI46" s="79">
        <v>1889.03</v>
      </c>
      <c r="AJ46" s="57">
        <f t="shared" si="6"/>
        <v>1889030</v>
      </c>
      <c r="AK46" s="57">
        <f t="shared" si="1"/>
        <v>2115713.6</v>
      </c>
      <c r="AL46" s="60">
        <v>1000</v>
      </c>
      <c r="AM46" s="69">
        <v>1955.14</v>
      </c>
      <c r="AN46" s="57">
        <f t="shared" si="7"/>
        <v>1955140</v>
      </c>
      <c r="AO46" s="57">
        <f t="shared" si="2"/>
        <v>2189756.8000000003</v>
      </c>
      <c r="AP46" s="60">
        <v>1000</v>
      </c>
      <c r="AQ46" s="69">
        <v>2023.57</v>
      </c>
      <c r="AR46" s="57">
        <f t="shared" si="8"/>
        <v>2023570</v>
      </c>
      <c r="AS46" s="57">
        <f t="shared" si="3"/>
        <v>2266398.4000000004</v>
      </c>
      <c r="AT46" s="60">
        <v>1000</v>
      </c>
      <c r="AU46" s="70">
        <v>2094.4</v>
      </c>
      <c r="AV46" s="57">
        <f t="shared" si="9"/>
        <v>2094400</v>
      </c>
      <c r="AW46" s="57">
        <f t="shared" si="4"/>
        <v>2345728</v>
      </c>
      <c r="AX46" s="60">
        <v>4694</v>
      </c>
      <c r="AY46" s="57">
        <v>9228794.0999999996</v>
      </c>
      <c r="AZ46" s="57">
        <v>10336249.392000001</v>
      </c>
      <c r="BA46" s="21" t="s">
        <v>245</v>
      </c>
      <c r="BB46" s="21"/>
      <c r="BC46" s="33"/>
      <c r="BD46" s="33"/>
      <c r="BE46" s="21"/>
      <c r="BF46" s="21" t="s">
        <v>332</v>
      </c>
      <c r="BG46" s="33"/>
      <c r="BH46" s="21"/>
      <c r="BI46" s="21"/>
      <c r="BJ46" s="21"/>
      <c r="BK46" s="21"/>
      <c r="BL46" s="33"/>
      <c r="BM46" s="33"/>
    </row>
    <row r="47" spans="1:65" s="6" customFormat="1" ht="12.75" customHeight="1" x14ac:dyDescent="0.2">
      <c r="A47" s="21" t="s">
        <v>268</v>
      </c>
      <c r="B47" s="30" t="s">
        <v>425</v>
      </c>
      <c r="C47" s="21"/>
      <c r="D47" s="106" t="s">
        <v>31</v>
      </c>
      <c r="E47" s="33"/>
      <c r="F47" s="33" t="s">
        <v>26</v>
      </c>
      <c r="G47" s="33" t="s">
        <v>328</v>
      </c>
      <c r="H47" s="61">
        <v>210026839</v>
      </c>
      <c r="I47" s="33" t="s">
        <v>63</v>
      </c>
      <c r="J47" s="33" t="s">
        <v>329</v>
      </c>
      <c r="K47" s="33" t="s">
        <v>25</v>
      </c>
      <c r="L47" s="33"/>
      <c r="M47" s="33" t="s">
        <v>60</v>
      </c>
      <c r="N47" s="101">
        <v>30</v>
      </c>
      <c r="O47" s="101">
        <v>230000000</v>
      </c>
      <c r="P47" s="23" t="s">
        <v>233</v>
      </c>
      <c r="Q47" s="21" t="s">
        <v>272</v>
      </c>
      <c r="R47" s="33" t="s">
        <v>234</v>
      </c>
      <c r="S47" s="101">
        <v>230000000</v>
      </c>
      <c r="T47" s="33" t="s">
        <v>10</v>
      </c>
      <c r="U47" s="33" t="s">
        <v>11</v>
      </c>
      <c r="V47" s="21"/>
      <c r="W47" s="22" t="s">
        <v>264</v>
      </c>
      <c r="X47" s="22" t="s">
        <v>284</v>
      </c>
      <c r="Y47" s="101">
        <v>30</v>
      </c>
      <c r="Z47" s="101">
        <v>60</v>
      </c>
      <c r="AA47" s="100">
        <v>10</v>
      </c>
      <c r="AB47" s="33" t="s">
        <v>285</v>
      </c>
      <c r="AC47" s="22" t="s">
        <v>236</v>
      </c>
      <c r="AD47" s="60">
        <v>946</v>
      </c>
      <c r="AE47" s="57">
        <v>1542.91</v>
      </c>
      <c r="AF47" s="57">
        <f t="shared" si="5"/>
        <v>1459592.86</v>
      </c>
      <c r="AG47" s="57">
        <f t="shared" si="0"/>
        <v>1634744.0032000004</v>
      </c>
      <c r="AH47" s="60">
        <v>1000</v>
      </c>
      <c r="AI47" s="79">
        <v>1596.91</v>
      </c>
      <c r="AJ47" s="57">
        <f t="shared" si="6"/>
        <v>1596910</v>
      </c>
      <c r="AK47" s="57">
        <f t="shared" si="1"/>
        <v>1788539.2000000002</v>
      </c>
      <c r="AL47" s="60">
        <v>1000</v>
      </c>
      <c r="AM47" s="69">
        <v>1652.8</v>
      </c>
      <c r="AN47" s="57">
        <f t="shared" si="7"/>
        <v>1652800</v>
      </c>
      <c r="AO47" s="57">
        <f t="shared" si="2"/>
        <v>1851136.0000000002</v>
      </c>
      <c r="AP47" s="60">
        <v>1000</v>
      </c>
      <c r="AQ47" s="69">
        <v>1710.65</v>
      </c>
      <c r="AR47" s="57">
        <f t="shared" si="8"/>
        <v>1710650</v>
      </c>
      <c r="AS47" s="57">
        <f t="shared" si="3"/>
        <v>1915928.0000000002</v>
      </c>
      <c r="AT47" s="60">
        <v>1000</v>
      </c>
      <c r="AU47" s="70">
        <v>1770.52</v>
      </c>
      <c r="AV47" s="57">
        <f t="shared" si="9"/>
        <v>1770520</v>
      </c>
      <c r="AW47" s="57">
        <f t="shared" si="4"/>
        <v>1982982.4000000001</v>
      </c>
      <c r="AX47" s="60">
        <v>4946</v>
      </c>
      <c r="AY47" s="57">
        <v>8190472.8600000003</v>
      </c>
      <c r="AZ47" s="57">
        <v>9173329.6032000016</v>
      </c>
      <c r="BA47" s="21" t="s">
        <v>245</v>
      </c>
      <c r="BB47" s="21"/>
      <c r="BC47" s="33"/>
      <c r="BD47" s="33"/>
      <c r="BE47" s="21"/>
      <c r="BF47" s="21" t="s">
        <v>333</v>
      </c>
      <c r="BG47" s="33"/>
      <c r="BH47" s="21"/>
      <c r="BI47" s="21"/>
      <c r="BJ47" s="21"/>
      <c r="BK47" s="21"/>
      <c r="BL47" s="33"/>
      <c r="BM47" s="33"/>
    </row>
    <row r="48" spans="1:65" s="6" customFormat="1" ht="12.75" customHeight="1" x14ac:dyDescent="0.2">
      <c r="A48" s="21" t="s">
        <v>268</v>
      </c>
      <c r="B48" s="30" t="s">
        <v>425</v>
      </c>
      <c r="C48" s="21"/>
      <c r="D48" s="106" t="s">
        <v>30</v>
      </c>
      <c r="E48" s="33"/>
      <c r="F48" s="33" t="s">
        <v>27</v>
      </c>
      <c r="G48" s="33" t="s">
        <v>328</v>
      </c>
      <c r="H48" s="61">
        <v>210028875</v>
      </c>
      <c r="I48" s="33" t="s">
        <v>63</v>
      </c>
      <c r="J48" s="33" t="s">
        <v>329</v>
      </c>
      <c r="K48" s="33" t="s">
        <v>25</v>
      </c>
      <c r="L48" s="33"/>
      <c r="M48" s="33" t="s">
        <v>60</v>
      </c>
      <c r="N48" s="101">
        <v>30</v>
      </c>
      <c r="O48" s="101">
        <v>230000000</v>
      </c>
      <c r="P48" s="23" t="s">
        <v>233</v>
      </c>
      <c r="Q48" s="21" t="s">
        <v>272</v>
      </c>
      <c r="R48" s="33" t="s">
        <v>234</v>
      </c>
      <c r="S48" s="101">
        <v>230000000</v>
      </c>
      <c r="T48" s="33" t="s">
        <v>10</v>
      </c>
      <c r="U48" s="33" t="s">
        <v>11</v>
      </c>
      <c r="V48" s="21"/>
      <c r="W48" s="22" t="s">
        <v>264</v>
      </c>
      <c r="X48" s="22" t="s">
        <v>284</v>
      </c>
      <c r="Y48" s="101">
        <v>30</v>
      </c>
      <c r="Z48" s="101">
        <v>60</v>
      </c>
      <c r="AA48" s="100">
        <v>10</v>
      </c>
      <c r="AB48" s="33" t="s">
        <v>285</v>
      </c>
      <c r="AC48" s="22" t="s">
        <v>236</v>
      </c>
      <c r="AD48" s="60">
        <v>12482</v>
      </c>
      <c r="AE48" s="57">
        <v>2107</v>
      </c>
      <c r="AF48" s="57">
        <f t="shared" si="5"/>
        <v>26299574</v>
      </c>
      <c r="AG48" s="57">
        <f t="shared" si="0"/>
        <v>29455522.880000003</v>
      </c>
      <c r="AH48" s="60">
        <v>9689</v>
      </c>
      <c r="AI48" s="79">
        <v>2180.7399999999998</v>
      </c>
      <c r="AJ48" s="57">
        <f>AI48*AH48</f>
        <v>21129189.859999999</v>
      </c>
      <c r="AK48" s="57">
        <f t="shared" si="1"/>
        <v>23664692.643200003</v>
      </c>
      <c r="AL48" s="60">
        <v>9689</v>
      </c>
      <c r="AM48" s="69">
        <v>2257.0700000000002</v>
      </c>
      <c r="AN48" s="57">
        <f t="shared" si="7"/>
        <v>21868751.23</v>
      </c>
      <c r="AO48" s="57">
        <f t="shared" si="2"/>
        <v>24493001.377600003</v>
      </c>
      <c r="AP48" s="60">
        <v>9689</v>
      </c>
      <c r="AQ48" s="69">
        <v>2336.06</v>
      </c>
      <c r="AR48" s="57">
        <f t="shared" si="8"/>
        <v>22634085.34</v>
      </c>
      <c r="AS48" s="57">
        <f t="shared" si="3"/>
        <v>25350175.580800001</v>
      </c>
      <c r="AT48" s="60">
        <v>9689</v>
      </c>
      <c r="AU48" s="70">
        <v>2417.83</v>
      </c>
      <c r="AV48" s="57">
        <f t="shared" si="9"/>
        <v>23426354.870000001</v>
      </c>
      <c r="AW48" s="57">
        <f t="shared" si="4"/>
        <v>26237517.454400003</v>
      </c>
      <c r="AX48" s="60">
        <v>51238</v>
      </c>
      <c r="AY48" s="57">
        <v>115357955.30000001</v>
      </c>
      <c r="AZ48" s="57">
        <v>129200909.93600002</v>
      </c>
      <c r="BA48" s="21" t="s">
        <v>245</v>
      </c>
      <c r="BB48" s="21"/>
      <c r="BC48" s="33"/>
      <c r="BD48" s="33"/>
      <c r="BE48" s="21"/>
      <c r="BF48" s="21" t="s">
        <v>334</v>
      </c>
      <c r="BG48" s="33"/>
      <c r="BH48" s="21"/>
      <c r="BI48" s="21"/>
      <c r="BJ48" s="21"/>
      <c r="BK48" s="21"/>
      <c r="BL48" s="33"/>
      <c r="BM48" s="33"/>
    </row>
    <row r="49" spans="1:65" s="6" customFormat="1" ht="12.75" customHeight="1" x14ac:dyDescent="0.2">
      <c r="A49" s="21" t="s">
        <v>386</v>
      </c>
      <c r="B49" s="21"/>
      <c r="C49" s="33"/>
      <c r="D49" s="101"/>
      <c r="E49" s="33"/>
      <c r="F49" s="106" t="s">
        <v>39</v>
      </c>
      <c r="G49" s="76" t="s">
        <v>387</v>
      </c>
      <c r="H49" s="33"/>
      <c r="I49" s="33" t="s">
        <v>388</v>
      </c>
      <c r="J49" s="33" t="s">
        <v>389</v>
      </c>
      <c r="K49" s="33" t="s">
        <v>25</v>
      </c>
      <c r="L49" s="33"/>
      <c r="M49" s="33"/>
      <c r="N49" s="21"/>
      <c r="O49" s="21" t="s">
        <v>242</v>
      </c>
      <c r="P49" s="76" t="s">
        <v>390</v>
      </c>
      <c r="Q49" s="21" t="s">
        <v>277</v>
      </c>
      <c r="R49" s="33" t="s">
        <v>234</v>
      </c>
      <c r="S49" s="21" t="s">
        <v>232</v>
      </c>
      <c r="T49" s="33" t="s">
        <v>10</v>
      </c>
      <c r="U49" s="33" t="s">
        <v>11</v>
      </c>
      <c r="V49" s="21"/>
      <c r="W49" s="22" t="s">
        <v>264</v>
      </c>
      <c r="X49" s="22" t="s">
        <v>251</v>
      </c>
      <c r="Y49" s="101">
        <v>30</v>
      </c>
      <c r="Z49" s="101">
        <v>60</v>
      </c>
      <c r="AA49" s="100">
        <v>10</v>
      </c>
      <c r="AB49" s="33" t="s">
        <v>285</v>
      </c>
      <c r="AC49" s="22" t="s">
        <v>236</v>
      </c>
      <c r="AD49" s="60">
        <v>10</v>
      </c>
      <c r="AE49" s="57">
        <v>252464</v>
      </c>
      <c r="AF49" s="57">
        <f>AE49*AD49</f>
        <v>2524640</v>
      </c>
      <c r="AG49" s="57">
        <f>AF49*1.12</f>
        <v>2827596.8000000003</v>
      </c>
      <c r="AH49" s="60">
        <v>10</v>
      </c>
      <c r="AI49" s="57">
        <v>252464</v>
      </c>
      <c r="AJ49" s="57">
        <f>AI49*AH49</f>
        <v>2524640</v>
      </c>
      <c r="AK49" s="57">
        <f>AJ49*1.12</f>
        <v>2827596.8000000003</v>
      </c>
      <c r="AL49" s="60">
        <v>10</v>
      </c>
      <c r="AM49" s="57">
        <v>252464</v>
      </c>
      <c r="AN49" s="57">
        <f>AL49*AM49</f>
        <v>2524640</v>
      </c>
      <c r="AO49" s="57">
        <f>AN49*1.12</f>
        <v>2827596.8000000003</v>
      </c>
      <c r="AP49" s="60">
        <v>0</v>
      </c>
      <c r="AQ49" s="57"/>
      <c r="AR49" s="57">
        <v>0</v>
      </c>
      <c r="AS49" s="57">
        <v>0</v>
      </c>
      <c r="AT49" s="33"/>
      <c r="AU49" s="33"/>
      <c r="AV49" s="33"/>
      <c r="AW49" s="33"/>
      <c r="AX49" s="60">
        <v>30</v>
      </c>
      <c r="AY49" s="57">
        <v>0</v>
      </c>
      <c r="AZ49" s="57">
        <v>0</v>
      </c>
      <c r="BA49" s="23" t="s">
        <v>244</v>
      </c>
      <c r="BB49" s="33" t="s">
        <v>391</v>
      </c>
      <c r="BC49" s="33"/>
      <c r="BD49" s="33"/>
      <c r="BE49" s="33"/>
      <c r="BF49" s="33" t="s">
        <v>391</v>
      </c>
      <c r="BG49" s="33"/>
      <c r="BH49" s="33"/>
      <c r="BI49" s="33"/>
      <c r="BJ49" s="33"/>
      <c r="BK49" s="21" t="s">
        <v>73</v>
      </c>
      <c r="BL49" s="33"/>
      <c r="BM49" s="33"/>
    </row>
    <row r="50" spans="1:65" s="6" customFormat="1" ht="12.75" customHeight="1" x14ac:dyDescent="0.2">
      <c r="A50" s="21" t="s">
        <v>386</v>
      </c>
      <c r="B50" s="21"/>
      <c r="C50" s="33"/>
      <c r="D50" s="106" t="s">
        <v>39</v>
      </c>
      <c r="E50" s="33"/>
      <c r="F50" s="125" t="s">
        <v>40</v>
      </c>
      <c r="G50" s="76" t="s">
        <v>387</v>
      </c>
      <c r="H50" s="33"/>
      <c r="I50" s="33" t="s">
        <v>388</v>
      </c>
      <c r="J50" s="33" t="s">
        <v>389</v>
      </c>
      <c r="K50" s="33" t="s">
        <v>25</v>
      </c>
      <c r="L50" s="33"/>
      <c r="M50" s="33"/>
      <c r="N50" s="21"/>
      <c r="O50" s="21" t="s">
        <v>242</v>
      </c>
      <c r="P50" s="76" t="s">
        <v>390</v>
      </c>
      <c r="Q50" s="21" t="s">
        <v>277</v>
      </c>
      <c r="R50" s="33" t="s">
        <v>234</v>
      </c>
      <c r="S50" s="21" t="s">
        <v>232</v>
      </c>
      <c r="T50" s="33" t="s">
        <v>10</v>
      </c>
      <c r="U50" s="33" t="s">
        <v>11</v>
      </c>
      <c r="V50" s="21"/>
      <c r="W50" s="22" t="s">
        <v>264</v>
      </c>
      <c r="X50" s="22" t="s">
        <v>251</v>
      </c>
      <c r="Y50" s="54">
        <v>0</v>
      </c>
      <c r="Z50" s="61">
        <v>90</v>
      </c>
      <c r="AA50" s="61">
        <v>10</v>
      </c>
      <c r="AB50" s="33" t="s">
        <v>285</v>
      </c>
      <c r="AC50" s="22" t="s">
        <v>236</v>
      </c>
      <c r="AD50" s="60">
        <v>10</v>
      </c>
      <c r="AE50" s="57">
        <v>252464</v>
      </c>
      <c r="AF50" s="57">
        <f>AE50*AD50</f>
        <v>2524640</v>
      </c>
      <c r="AG50" s="57">
        <f>AF50*1.12</f>
        <v>2827596.8000000003</v>
      </c>
      <c r="AH50" s="60">
        <v>10</v>
      </c>
      <c r="AI50" s="57">
        <v>252464</v>
      </c>
      <c r="AJ50" s="57">
        <f>AI50*AH50</f>
        <v>2524640</v>
      </c>
      <c r="AK50" s="57">
        <f>AJ50*1.12</f>
        <v>2827596.8000000003</v>
      </c>
      <c r="AL50" s="60">
        <v>10</v>
      </c>
      <c r="AM50" s="57">
        <v>252464</v>
      </c>
      <c r="AN50" s="57">
        <f>AL50*AM50</f>
        <v>2524640</v>
      </c>
      <c r="AO50" s="57">
        <f>AN50*1.12</f>
        <v>2827596.8000000003</v>
      </c>
      <c r="AP50" s="60">
        <v>0</v>
      </c>
      <c r="AQ50" s="57"/>
      <c r="AR50" s="57">
        <v>0</v>
      </c>
      <c r="AS50" s="57">
        <v>0</v>
      </c>
      <c r="AT50" s="33"/>
      <c r="AU50" s="33"/>
      <c r="AV50" s="33"/>
      <c r="AW50" s="33"/>
      <c r="AX50" s="60">
        <v>30</v>
      </c>
      <c r="AY50" s="57">
        <v>0</v>
      </c>
      <c r="AZ50" s="57">
        <f>AY50*1.12</f>
        <v>0</v>
      </c>
      <c r="BA50" s="23" t="s">
        <v>244</v>
      </c>
      <c r="BB50" s="33" t="s">
        <v>391</v>
      </c>
      <c r="BC50" s="33"/>
      <c r="BD50" s="33"/>
      <c r="BE50" s="33"/>
      <c r="BF50" s="33" t="s">
        <v>391</v>
      </c>
      <c r="BG50" s="33"/>
      <c r="BH50" s="33"/>
      <c r="BI50" s="33"/>
      <c r="BJ50" s="33"/>
      <c r="BK50" s="33"/>
      <c r="BL50" s="21" t="s">
        <v>73</v>
      </c>
      <c r="BM50" s="33"/>
    </row>
    <row r="51" spans="1:65" s="6" customFormat="1" ht="12.75" customHeight="1" x14ac:dyDescent="0.2">
      <c r="A51" s="94" t="s">
        <v>386</v>
      </c>
      <c r="B51" s="94"/>
      <c r="C51" s="148"/>
      <c r="D51" s="149" t="s">
        <v>40</v>
      </c>
      <c r="E51" s="148"/>
      <c r="F51" s="149" t="s">
        <v>39</v>
      </c>
      <c r="G51" s="150" t="s">
        <v>387</v>
      </c>
      <c r="H51" s="148"/>
      <c r="I51" s="148" t="s">
        <v>388</v>
      </c>
      <c r="J51" s="148" t="s">
        <v>389</v>
      </c>
      <c r="K51" s="148" t="s">
        <v>25</v>
      </c>
      <c r="L51" s="148"/>
      <c r="M51" s="148"/>
      <c r="N51" s="94"/>
      <c r="O51" s="94" t="s">
        <v>242</v>
      </c>
      <c r="P51" s="151" t="s">
        <v>444</v>
      </c>
      <c r="Q51" s="94" t="s">
        <v>645</v>
      </c>
      <c r="R51" s="148" t="s">
        <v>234</v>
      </c>
      <c r="S51" s="94" t="s">
        <v>232</v>
      </c>
      <c r="T51" s="148" t="s">
        <v>10</v>
      </c>
      <c r="U51" s="148" t="s">
        <v>11</v>
      </c>
      <c r="V51" s="94"/>
      <c r="W51" s="152" t="s">
        <v>646</v>
      </c>
      <c r="X51" s="152" t="s">
        <v>251</v>
      </c>
      <c r="Y51" s="153">
        <v>0</v>
      </c>
      <c r="Z51" s="154">
        <v>90</v>
      </c>
      <c r="AA51" s="154">
        <v>10</v>
      </c>
      <c r="AB51" s="148" t="s">
        <v>285</v>
      </c>
      <c r="AC51" s="152" t="s">
        <v>236</v>
      </c>
      <c r="AD51" s="155">
        <v>0</v>
      </c>
      <c r="AE51" s="156">
        <v>252464</v>
      </c>
      <c r="AF51" s="156">
        <f>AE51*AD51</f>
        <v>0</v>
      </c>
      <c r="AG51" s="156">
        <f>AF51*1.12</f>
        <v>0</v>
      </c>
      <c r="AH51" s="155">
        <v>10</v>
      </c>
      <c r="AI51" s="156">
        <v>252464</v>
      </c>
      <c r="AJ51" s="156">
        <f>AI51*AH51</f>
        <v>2524640</v>
      </c>
      <c r="AK51" s="156">
        <f>AJ51*1.12</f>
        <v>2827596.8000000003</v>
      </c>
      <c r="AL51" s="155">
        <v>10</v>
      </c>
      <c r="AM51" s="156">
        <v>252464</v>
      </c>
      <c r="AN51" s="156">
        <f>AL51*AM51</f>
        <v>2524640</v>
      </c>
      <c r="AO51" s="156">
        <f>AN51*1.12</f>
        <v>2827596.8000000003</v>
      </c>
      <c r="AP51" s="155">
        <v>0</v>
      </c>
      <c r="AQ51" s="156"/>
      <c r="AR51" s="156">
        <v>0</v>
      </c>
      <c r="AS51" s="156">
        <v>0</v>
      </c>
      <c r="AT51" s="148"/>
      <c r="AU51" s="148"/>
      <c r="AV51" s="148"/>
      <c r="AW51" s="148"/>
      <c r="AX51" s="155">
        <f>AD51+AH51+AL51</f>
        <v>20</v>
      </c>
      <c r="AY51" s="157">
        <v>0</v>
      </c>
      <c r="AZ51" s="156">
        <v>0</v>
      </c>
      <c r="BA51" s="93" t="s">
        <v>244</v>
      </c>
      <c r="BB51" s="148" t="s">
        <v>391</v>
      </c>
      <c r="BC51" s="148"/>
      <c r="BD51" s="148"/>
      <c r="BE51" s="148"/>
      <c r="BF51" s="148" t="s">
        <v>391</v>
      </c>
      <c r="BG51" s="148"/>
      <c r="BH51" s="148"/>
      <c r="BI51" s="148"/>
      <c r="BJ51" s="148"/>
      <c r="BK51" s="148"/>
      <c r="BL51" s="94" t="s">
        <v>73</v>
      </c>
      <c r="BM51" s="148" t="s">
        <v>986</v>
      </c>
    </row>
    <row r="52" spans="1:65" s="6" customFormat="1" ht="12.75" customHeight="1" x14ac:dyDescent="0.2">
      <c r="A52" s="21" t="s">
        <v>386</v>
      </c>
      <c r="B52" s="21"/>
      <c r="C52" s="33"/>
      <c r="D52" s="101"/>
      <c r="E52" s="33"/>
      <c r="F52" s="106" t="s">
        <v>41</v>
      </c>
      <c r="G52" s="76" t="s">
        <v>392</v>
      </c>
      <c r="H52" s="33"/>
      <c r="I52" s="33" t="s">
        <v>388</v>
      </c>
      <c r="J52" s="33" t="s">
        <v>393</v>
      </c>
      <c r="K52" s="33" t="s">
        <v>25</v>
      </c>
      <c r="L52" s="33"/>
      <c r="M52" s="33"/>
      <c r="N52" s="21"/>
      <c r="O52" s="21" t="s">
        <v>242</v>
      </c>
      <c r="P52" s="76" t="s">
        <v>390</v>
      </c>
      <c r="Q52" s="21" t="s">
        <v>277</v>
      </c>
      <c r="R52" s="33" t="s">
        <v>234</v>
      </c>
      <c r="S52" s="21" t="s">
        <v>232</v>
      </c>
      <c r="T52" s="33" t="s">
        <v>10</v>
      </c>
      <c r="U52" s="33" t="s">
        <v>11</v>
      </c>
      <c r="V52" s="21"/>
      <c r="W52" s="22" t="s">
        <v>264</v>
      </c>
      <c r="X52" s="22" t="s">
        <v>251</v>
      </c>
      <c r="Y52" s="101">
        <v>30</v>
      </c>
      <c r="Z52" s="101">
        <v>60</v>
      </c>
      <c r="AA52" s="100">
        <v>10</v>
      </c>
      <c r="AB52" s="33" t="s">
        <v>285</v>
      </c>
      <c r="AC52" s="22" t="s">
        <v>236</v>
      </c>
      <c r="AD52" s="60">
        <v>7</v>
      </c>
      <c r="AE52" s="57">
        <v>441785</v>
      </c>
      <c r="AF52" s="57">
        <f t="shared" ref="AF52:AF64" si="43">AE52*AD52</f>
        <v>3092495</v>
      </c>
      <c r="AG52" s="57">
        <f t="shared" ref="AG52:AG64" si="44">AF52*1.12</f>
        <v>3463594.4000000004</v>
      </c>
      <c r="AH52" s="60">
        <v>7</v>
      </c>
      <c r="AI52" s="57">
        <v>441785</v>
      </c>
      <c r="AJ52" s="57">
        <f t="shared" ref="AJ52:AJ64" si="45">AI52*AH52</f>
        <v>3092495</v>
      </c>
      <c r="AK52" s="57">
        <f t="shared" ref="AK52:AK64" si="46">AJ52*1.12</f>
        <v>3463594.4000000004</v>
      </c>
      <c r="AL52" s="60">
        <v>7</v>
      </c>
      <c r="AM52" s="57">
        <v>441785</v>
      </c>
      <c r="AN52" s="57">
        <f t="shared" ref="AN52:AN64" si="47">AL52*AM52</f>
        <v>3092495</v>
      </c>
      <c r="AO52" s="57">
        <f t="shared" ref="AO52:AO64" si="48">AN52*1.12</f>
        <v>3463594.4000000004</v>
      </c>
      <c r="AP52" s="60">
        <v>0</v>
      </c>
      <c r="AQ52" s="57"/>
      <c r="AR52" s="57">
        <v>0</v>
      </c>
      <c r="AS52" s="57">
        <v>0</v>
      </c>
      <c r="AT52" s="33"/>
      <c r="AU52" s="33"/>
      <c r="AV52" s="33"/>
      <c r="AW52" s="33"/>
      <c r="AX52" s="60">
        <v>21</v>
      </c>
      <c r="AY52" s="57">
        <v>0</v>
      </c>
      <c r="AZ52" s="57">
        <v>0</v>
      </c>
      <c r="BA52" s="23" t="s">
        <v>244</v>
      </c>
      <c r="BB52" s="21" t="s">
        <v>394</v>
      </c>
      <c r="BC52" s="60"/>
      <c r="BD52" s="78"/>
      <c r="BE52" s="78"/>
      <c r="BF52" s="21" t="s">
        <v>394</v>
      </c>
      <c r="BG52" s="33"/>
      <c r="BH52" s="33"/>
      <c r="BI52" s="33"/>
      <c r="BJ52" s="33"/>
      <c r="BK52" s="21" t="s">
        <v>73</v>
      </c>
      <c r="BL52" s="33"/>
      <c r="BM52" s="33"/>
    </row>
    <row r="53" spans="1:65" s="6" customFormat="1" ht="12.75" customHeight="1" x14ac:dyDescent="0.2">
      <c r="A53" s="21" t="s">
        <v>386</v>
      </c>
      <c r="B53" s="21"/>
      <c r="C53" s="33"/>
      <c r="D53" s="106" t="s">
        <v>41</v>
      </c>
      <c r="E53" s="33"/>
      <c r="F53" s="125" t="s">
        <v>42</v>
      </c>
      <c r="G53" s="76" t="s">
        <v>392</v>
      </c>
      <c r="H53" s="33"/>
      <c r="I53" s="33" t="s">
        <v>388</v>
      </c>
      <c r="J53" s="33" t="s">
        <v>393</v>
      </c>
      <c r="K53" s="33" t="s">
        <v>25</v>
      </c>
      <c r="L53" s="33"/>
      <c r="M53" s="33"/>
      <c r="N53" s="21"/>
      <c r="O53" s="21" t="s">
        <v>242</v>
      </c>
      <c r="P53" s="76" t="s">
        <v>390</v>
      </c>
      <c r="Q53" s="21" t="s">
        <v>277</v>
      </c>
      <c r="R53" s="33" t="s">
        <v>234</v>
      </c>
      <c r="S53" s="21" t="s">
        <v>232</v>
      </c>
      <c r="T53" s="33" t="s">
        <v>10</v>
      </c>
      <c r="U53" s="33" t="s">
        <v>11</v>
      </c>
      <c r="V53" s="21"/>
      <c r="W53" s="22" t="s">
        <v>264</v>
      </c>
      <c r="X53" s="22" t="s">
        <v>251</v>
      </c>
      <c r="Y53" s="54">
        <v>0</v>
      </c>
      <c r="Z53" s="61">
        <v>90</v>
      </c>
      <c r="AA53" s="61">
        <v>10</v>
      </c>
      <c r="AB53" s="33" t="s">
        <v>285</v>
      </c>
      <c r="AC53" s="22" t="s">
        <v>236</v>
      </c>
      <c r="AD53" s="60">
        <v>7</v>
      </c>
      <c r="AE53" s="57">
        <v>441785</v>
      </c>
      <c r="AF53" s="57">
        <f>AE53*AD53</f>
        <v>3092495</v>
      </c>
      <c r="AG53" s="57">
        <f>AF53*1.12</f>
        <v>3463594.4000000004</v>
      </c>
      <c r="AH53" s="60">
        <v>7</v>
      </c>
      <c r="AI53" s="57">
        <v>441785</v>
      </c>
      <c r="AJ53" s="57">
        <f>AI53*AH53</f>
        <v>3092495</v>
      </c>
      <c r="AK53" s="57">
        <f>AJ53*1.12</f>
        <v>3463594.4000000004</v>
      </c>
      <c r="AL53" s="60">
        <v>7</v>
      </c>
      <c r="AM53" s="57">
        <v>441785</v>
      </c>
      <c r="AN53" s="57">
        <f>AL53*AM53</f>
        <v>3092495</v>
      </c>
      <c r="AO53" s="57">
        <f>AN53*1.12</f>
        <v>3463594.4000000004</v>
      </c>
      <c r="AP53" s="60">
        <v>0</v>
      </c>
      <c r="AQ53" s="57"/>
      <c r="AR53" s="57">
        <v>0</v>
      </c>
      <c r="AS53" s="57">
        <v>0</v>
      </c>
      <c r="AT53" s="33"/>
      <c r="AU53" s="33"/>
      <c r="AV53" s="33"/>
      <c r="AW53" s="33"/>
      <c r="AX53" s="60">
        <v>21</v>
      </c>
      <c r="AY53" s="57">
        <v>0</v>
      </c>
      <c r="AZ53" s="57">
        <f>AY53*1.12</f>
        <v>0</v>
      </c>
      <c r="BA53" s="23" t="s">
        <v>244</v>
      </c>
      <c r="BB53" s="21" t="s">
        <v>394</v>
      </c>
      <c r="BC53" s="60"/>
      <c r="BD53" s="78"/>
      <c r="BE53" s="78"/>
      <c r="BF53" s="21" t="s">
        <v>394</v>
      </c>
      <c r="BG53" s="33"/>
      <c r="BH53" s="33"/>
      <c r="BI53" s="33"/>
      <c r="BJ53" s="33"/>
      <c r="BK53" s="33"/>
      <c r="BL53" s="21" t="s">
        <v>73</v>
      </c>
      <c r="BM53" s="33"/>
    </row>
    <row r="54" spans="1:65" s="6" customFormat="1" ht="12.75" customHeight="1" x14ac:dyDescent="0.2">
      <c r="A54" s="94" t="s">
        <v>386</v>
      </c>
      <c r="B54" s="94"/>
      <c r="C54" s="148"/>
      <c r="D54" s="149" t="s">
        <v>42</v>
      </c>
      <c r="E54" s="148"/>
      <c r="F54" s="149" t="s">
        <v>41</v>
      </c>
      <c r="G54" s="150" t="s">
        <v>392</v>
      </c>
      <c r="H54" s="148"/>
      <c r="I54" s="148" t="s">
        <v>388</v>
      </c>
      <c r="J54" s="148" t="s">
        <v>393</v>
      </c>
      <c r="K54" s="148" t="s">
        <v>25</v>
      </c>
      <c r="L54" s="148"/>
      <c r="M54" s="148"/>
      <c r="N54" s="94"/>
      <c r="O54" s="94" t="s">
        <v>242</v>
      </c>
      <c r="P54" s="151" t="s">
        <v>444</v>
      </c>
      <c r="Q54" s="94" t="s">
        <v>645</v>
      </c>
      <c r="R54" s="148" t="s">
        <v>234</v>
      </c>
      <c r="S54" s="94" t="s">
        <v>232</v>
      </c>
      <c r="T54" s="148" t="s">
        <v>10</v>
      </c>
      <c r="U54" s="148" t="s">
        <v>11</v>
      </c>
      <c r="V54" s="94"/>
      <c r="W54" s="152" t="s">
        <v>646</v>
      </c>
      <c r="X54" s="152" t="s">
        <v>251</v>
      </c>
      <c r="Y54" s="153">
        <v>0</v>
      </c>
      <c r="Z54" s="154">
        <v>90</v>
      </c>
      <c r="AA54" s="154">
        <v>10</v>
      </c>
      <c r="AB54" s="148" t="s">
        <v>285</v>
      </c>
      <c r="AC54" s="152" t="s">
        <v>236</v>
      </c>
      <c r="AD54" s="155">
        <v>0</v>
      </c>
      <c r="AE54" s="156">
        <v>441785</v>
      </c>
      <c r="AF54" s="156">
        <f>AE54*AD54</f>
        <v>0</v>
      </c>
      <c r="AG54" s="156">
        <f>AF54*1.12</f>
        <v>0</v>
      </c>
      <c r="AH54" s="155">
        <v>7</v>
      </c>
      <c r="AI54" s="156">
        <v>441785</v>
      </c>
      <c r="AJ54" s="156">
        <f>AI54*AH54</f>
        <v>3092495</v>
      </c>
      <c r="AK54" s="156">
        <f>AJ54*1.12</f>
        <v>3463594.4000000004</v>
      </c>
      <c r="AL54" s="155">
        <v>7</v>
      </c>
      <c r="AM54" s="156">
        <v>441785</v>
      </c>
      <c r="AN54" s="156">
        <f>AL54*AM54</f>
        <v>3092495</v>
      </c>
      <c r="AO54" s="156">
        <f>AN54*1.12</f>
        <v>3463594.4000000004</v>
      </c>
      <c r="AP54" s="155">
        <v>0</v>
      </c>
      <c r="AQ54" s="156"/>
      <c r="AR54" s="156">
        <v>0</v>
      </c>
      <c r="AS54" s="156">
        <v>0</v>
      </c>
      <c r="AT54" s="148"/>
      <c r="AU54" s="148"/>
      <c r="AV54" s="148"/>
      <c r="AW54" s="148"/>
      <c r="AX54" s="155">
        <f t="shared" ref="AX54" si="49">AD54+AH54+AL54</f>
        <v>14</v>
      </c>
      <c r="AY54" s="157">
        <v>0</v>
      </c>
      <c r="AZ54" s="156">
        <v>0</v>
      </c>
      <c r="BA54" s="93" t="s">
        <v>244</v>
      </c>
      <c r="BB54" s="94" t="s">
        <v>394</v>
      </c>
      <c r="BC54" s="155"/>
      <c r="BD54" s="158"/>
      <c r="BE54" s="158"/>
      <c r="BF54" s="94" t="s">
        <v>394</v>
      </c>
      <c r="BG54" s="148"/>
      <c r="BH54" s="148"/>
      <c r="BI54" s="148"/>
      <c r="BJ54" s="148"/>
      <c r="BK54" s="148"/>
      <c r="BL54" s="94" t="s">
        <v>73</v>
      </c>
      <c r="BM54" s="148" t="s">
        <v>986</v>
      </c>
    </row>
    <row r="55" spans="1:65" s="6" customFormat="1" ht="12.75" customHeight="1" x14ac:dyDescent="0.2">
      <c r="A55" s="21" t="s">
        <v>386</v>
      </c>
      <c r="B55" s="21"/>
      <c r="C55" s="33"/>
      <c r="D55" s="101"/>
      <c r="E55" s="33"/>
      <c r="F55" s="106" t="s">
        <v>43</v>
      </c>
      <c r="G55" s="76" t="s">
        <v>395</v>
      </c>
      <c r="H55" s="33"/>
      <c r="I55" s="33" t="s">
        <v>396</v>
      </c>
      <c r="J55" s="33" t="s">
        <v>397</v>
      </c>
      <c r="K55" s="33" t="s">
        <v>25</v>
      </c>
      <c r="L55" s="33"/>
      <c r="M55" s="33"/>
      <c r="N55" s="21"/>
      <c r="O55" s="21" t="s">
        <v>242</v>
      </c>
      <c r="P55" s="76" t="s">
        <v>390</v>
      </c>
      <c r="Q55" s="21" t="s">
        <v>277</v>
      </c>
      <c r="R55" s="33" t="s">
        <v>234</v>
      </c>
      <c r="S55" s="21" t="s">
        <v>232</v>
      </c>
      <c r="T55" s="33" t="s">
        <v>10</v>
      </c>
      <c r="U55" s="33" t="s">
        <v>11</v>
      </c>
      <c r="V55" s="21"/>
      <c r="W55" s="22" t="s">
        <v>264</v>
      </c>
      <c r="X55" s="22" t="s">
        <v>251</v>
      </c>
      <c r="Y55" s="101">
        <v>30</v>
      </c>
      <c r="Z55" s="101">
        <v>60</v>
      </c>
      <c r="AA55" s="100">
        <v>10</v>
      </c>
      <c r="AB55" s="33" t="s">
        <v>285</v>
      </c>
      <c r="AC55" s="22" t="s">
        <v>236</v>
      </c>
      <c r="AD55" s="60">
        <v>90</v>
      </c>
      <c r="AE55" s="57">
        <v>418145.16</v>
      </c>
      <c r="AF55" s="57">
        <f t="shared" si="43"/>
        <v>37633064.399999999</v>
      </c>
      <c r="AG55" s="57">
        <f t="shared" si="44"/>
        <v>42149032.127999999</v>
      </c>
      <c r="AH55" s="60">
        <v>90</v>
      </c>
      <c r="AI55" s="57">
        <v>418145.16</v>
      </c>
      <c r="AJ55" s="57">
        <f t="shared" si="45"/>
        <v>37633064.399999999</v>
      </c>
      <c r="AK55" s="57">
        <f t="shared" si="46"/>
        <v>42149032.127999999</v>
      </c>
      <c r="AL55" s="60">
        <v>90</v>
      </c>
      <c r="AM55" s="57">
        <v>418145.16</v>
      </c>
      <c r="AN55" s="57">
        <f t="shared" si="47"/>
        <v>37633064.399999999</v>
      </c>
      <c r="AO55" s="57">
        <f t="shared" si="48"/>
        <v>42149032.127999999</v>
      </c>
      <c r="AP55" s="60">
        <v>0</v>
      </c>
      <c r="AQ55" s="57"/>
      <c r="AR55" s="57">
        <v>0</v>
      </c>
      <c r="AS55" s="57">
        <v>0</v>
      </c>
      <c r="AT55" s="33"/>
      <c r="AU55" s="33"/>
      <c r="AV55" s="33"/>
      <c r="AW55" s="33"/>
      <c r="AX55" s="60">
        <v>270</v>
      </c>
      <c r="AY55" s="57">
        <v>0</v>
      </c>
      <c r="AZ55" s="57">
        <v>0</v>
      </c>
      <c r="BA55" s="23" t="s">
        <v>244</v>
      </c>
      <c r="BB55" s="21" t="s">
        <v>398</v>
      </c>
      <c r="BC55" s="60"/>
      <c r="BD55" s="78"/>
      <c r="BE55" s="78"/>
      <c r="BF55" s="21" t="s">
        <v>398</v>
      </c>
      <c r="BG55" s="33"/>
      <c r="BH55" s="33"/>
      <c r="BI55" s="33"/>
      <c r="BJ55" s="33"/>
      <c r="BK55" s="21" t="s">
        <v>73</v>
      </c>
      <c r="BL55" s="33"/>
      <c r="BM55" s="33"/>
    </row>
    <row r="56" spans="1:65" s="6" customFormat="1" ht="12.75" customHeight="1" x14ac:dyDescent="0.2">
      <c r="A56" s="21" t="s">
        <v>386</v>
      </c>
      <c r="B56" s="21"/>
      <c r="C56" s="33"/>
      <c r="D56" s="106" t="s">
        <v>43</v>
      </c>
      <c r="E56" s="33"/>
      <c r="F56" s="125" t="s">
        <v>44</v>
      </c>
      <c r="G56" s="76" t="s">
        <v>395</v>
      </c>
      <c r="H56" s="33"/>
      <c r="I56" s="33" t="s">
        <v>396</v>
      </c>
      <c r="J56" s="33" t="s">
        <v>397</v>
      </c>
      <c r="K56" s="33" t="s">
        <v>25</v>
      </c>
      <c r="L56" s="33"/>
      <c r="M56" s="33"/>
      <c r="N56" s="21"/>
      <c r="O56" s="21" t="s">
        <v>242</v>
      </c>
      <c r="P56" s="76" t="s">
        <v>390</v>
      </c>
      <c r="Q56" s="21" t="s">
        <v>277</v>
      </c>
      <c r="R56" s="33" t="s">
        <v>234</v>
      </c>
      <c r="S56" s="21" t="s">
        <v>232</v>
      </c>
      <c r="T56" s="33" t="s">
        <v>10</v>
      </c>
      <c r="U56" s="33" t="s">
        <v>11</v>
      </c>
      <c r="V56" s="21"/>
      <c r="W56" s="22" t="s">
        <v>264</v>
      </c>
      <c r="X56" s="22" t="s">
        <v>251</v>
      </c>
      <c r="Y56" s="54">
        <v>0</v>
      </c>
      <c r="Z56" s="61">
        <v>90</v>
      </c>
      <c r="AA56" s="61">
        <v>10</v>
      </c>
      <c r="AB56" s="33" t="s">
        <v>285</v>
      </c>
      <c r="AC56" s="22" t="s">
        <v>236</v>
      </c>
      <c r="AD56" s="60">
        <v>90</v>
      </c>
      <c r="AE56" s="57">
        <v>418145.16</v>
      </c>
      <c r="AF56" s="57">
        <f t="shared" si="43"/>
        <v>37633064.399999999</v>
      </c>
      <c r="AG56" s="57">
        <f t="shared" si="44"/>
        <v>42149032.127999999</v>
      </c>
      <c r="AH56" s="60">
        <v>90</v>
      </c>
      <c r="AI56" s="57">
        <v>418145.16</v>
      </c>
      <c r="AJ56" s="57">
        <f t="shared" si="45"/>
        <v>37633064.399999999</v>
      </c>
      <c r="AK56" s="57">
        <f t="shared" si="46"/>
        <v>42149032.127999999</v>
      </c>
      <c r="AL56" s="60">
        <v>90</v>
      </c>
      <c r="AM56" s="57">
        <v>418145.16</v>
      </c>
      <c r="AN56" s="57">
        <f t="shared" si="47"/>
        <v>37633064.399999999</v>
      </c>
      <c r="AO56" s="57">
        <f t="shared" si="48"/>
        <v>42149032.127999999</v>
      </c>
      <c r="AP56" s="60">
        <v>0</v>
      </c>
      <c r="AQ56" s="57"/>
      <c r="AR56" s="57">
        <v>0</v>
      </c>
      <c r="AS56" s="57">
        <v>0</v>
      </c>
      <c r="AT56" s="33"/>
      <c r="AU56" s="33"/>
      <c r="AV56" s="33"/>
      <c r="AW56" s="33"/>
      <c r="AX56" s="60">
        <v>270</v>
      </c>
      <c r="AY56" s="57">
        <v>0</v>
      </c>
      <c r="AZ56" s="57">
        <f>AY56*1.12</f>
        <v>0</v>
      </c>
      <c r="BA56" s="23" t="s">
        <v>244</v>
      </c>
      <c r="BB56" s="21" t="s">
        <v>398</v>
      </c>
      <c r="BC56" s="60"/>
      <c r="BD56" s="78"/>
      <c r="BE56" s="78"/>
      <c r="BF56" s="21" t="s">
        <v>398</v>
      </c>
      <c r="BG56" s="33"/>
      <c r="BH56" s="33"/>
      <c r="BI56" s="33"/>
      <c r="BJ56" s="33"/>
      <c r="BK56" s="33"/>
      <c r="BL56" s="21" t="s">
        <v>73</v>
      </c>
      <c r="BM56" s="33"/>
    </row>
    <row r="57" spans="1:65" s="6" customFormat="1" ht="12.75" customHeight="1" x14ac:dyDescent="0.2">
      <c r="A57" s="94" t="s">
        <v>386</v>
      </c>
      <c r="B57" s="94"/>
      <c r="C57" s="148"/>
      <c r="D57" s="149" t="s">
        <v>44</v>
      </c>
      <c r="E57" s="148"/>
      <c r="F57" s="149" t="s">
        <v>43</v>
      </c>
      <c r="G57" s="150" t="s">
        <v>395</v>
      </c>
      <c r="H57" s="148"/>
      <c r="I57" s="148" t="s">
        <v>396</v>
      </c>
      <c r="J57" s="148" t="s">
        <v>397</v>
      </c>
      <c r="K57" s="148" t="s">
        <v>25</v>
      </c>
      <c r="L57" s="148"/>
      <c r="M57" s="148"/>
      <c r="N57" s="94"/>
      <c r="O57" s="94" t="s">
        <v>242</v>
      </c>
      <c r="P57" s="151" t="s">
        <v>444</v>
      </c>
      <c r="Q57" s="94" t="s">
        <v>645</v>
      </c>
      <c r="R57" s="148" t="s">
        <v>234</v>
      </c>
      <c r="S57" s="94" t="s">
        <v>232</v>
      </c>
      <c r="T57" s="148" t="s">
        <v>10</v>
      </c>
      <c r="U57" s="148" t="s">
        <v>11</v>
      </c>
      <c r="V57" s="94"/>
      <c r="W57" s="152" t="s">
        <v>646</v>
      </c>
      <c r="X57" s="152" t="s">
        <v>251</v>
      </c>
      <c r="Y57" s="153">
        <v>0</v>
      </c>
      <c r="Z57" s="154">
        <v>90</v>
      </c>
      <c r="AA57" s="154">
        <v>10</v>
      </c>
      <c r="AB57" s="148" t="s">
        <v>285</v>
      </c>
      <c r="AC57" s="152" t="s">
        <v>236</v>
      </c>
      <c r="AD57" s="155">
        <v>0</v>
      </c>
      <c r="AE57" s="156">
        <v>418145.16</v>
      </c>
      <c r="AF57" s="156">
        <f t="shared" si="43"/>
        <v>0</v>
      </c>
      <c r="AG57" s="156">
        <f t="shared" si="44"/>
        <v>0</v>
      </c>
      <c r="AH57" s="155">
        <v>90</v>
      </c>
      <c r="AI57" s="156">
        <v>418145.16</v>
      </c>
      <c r="AJ57" s="156">
        <f t="shared" si="45"/>
        <v>37633064.399999999</v>
      </c>
      <c r="AK57" s="156">
        <f t="shared" si="46"/>
        <v>42149032.127999999</v>
      </c>
      <c r="AL57" s="155">
        <v>90</v>
      </c>
      <c r="AM57" s="156">
        <v>418145.16</v>
      </c>
      <c r="AN57" s="156">
        <f t="shared" si="47"/>
        <v>37633064.399999999</v>
      </c>
      <c r="AO57" s="156">
        <f t="shared" si="48"/>
        <v>42149032.127999999</v>
      </c>
      <c r="AP57" s="155">
        <v>0</v>
      </c>
      <c r="AQ57" s="156"/>
      <c r="AR57" s="156">
        <v>0</v>
      </c>
      <c r="AS57" s="156">
        <v>0</v>
      </c>
      <c r="AT57" s="148"/>
      <c r="AU57" s="148"/>
      <c r="AV57" s="148"/>
      <c r="AW57" s="148"/>
      <c r="AX57" s="155">
        <f t="shared" ref="AX57" si="50">AD57+AH57+AL57</f>
        <v>180</v>
      </c>
      <c r="AY57" s="157">
        <v>0</v>
      </c>
      <c r="AZ57" s="156">
        <v>0</v>
      </c>
      <c r="BA57" s="93" t="s">
        <v>244</v>
      </c>
      <c r="BB57" s="94" t="s">
        <v>398</v>
      </c>
      <c r="BC57" s="155"/>
      <c r="BD57" s="158"/>
      <c r="BE57" s="158"/>
      <c r="BF57" s="94" t="s">
        <v>398</v>
      </c>
      <c r="BG57" s="148"/>
      <c r="BH57" s="148"/>
      <c r="BI57" s="148"/>
      <c r="BJ57" s="148"/>
      <c r="BK57" s="148"/>
      <c r="BL57" s="94" t="s">
        <v>73</v>
      </c>
      <c r="BM57" s="148" t="s">
        <v>986</v>
      </c>
    </row>
    <row r="58" spans="1:65" s="6" customFormat="1" ht="12.75" customHeight="1" x14ac:dyDescent="0.2">
      <c r="A58" s="21" t="s">
        <v>386</v>
      </c>
      <c r="B58" s="21"/>
      <c r="C58" s="33"/>
      <c r="D58" s="101"/>
      <c r="E58" s="33"/>
      <c r="F58" s="106" t="s">
        <v>45</v>
      </c>
      <c r="G58" s="76" t="s">
        <v>399</v>
      </c>
      <c r="H58" s="33"/>
      <c r="I58" s="33" t="s">
        <v>396</v>
      </c>
      <c r="J58" s="33" t="s">
        <v>400</v>
      </c>
      <c r="K58" s="33" t="s">
        <v>25</v>
      </c>
      <c r="L58" s="33"/>
      <c r="M58" s="33"/>
      <c r="N58" s="21"/>
      <c r="O58" s="21" t="s">
        <v>242</v>
      </c>
      <c r="P58" s="76" t="s">
        <v>390</v>
      </c>
      <c r="Q58" s="21" t="s">
        <v>277</v>
      </c>
      <c r="R58" s="33" t="s">
        <v>234</v>
      </c>
      <c r="S58" s="21" t="s">
        <v>232</v>
      </c>
      <c r="T58" s="33" t="s">
        <v>10</v>
      </c>
      <c r="U58" s="33" t="s">
        <v>11</v>
      </c>
      <c r="V58" s="21"/>
      <c r="W58" s="22" t="s">
        <v>264</v>
      </c>
      <c r="X58" s="22" t="s">
        <v>251</v>
      </c>
      <c r="Y58" s="101">
        <v>30</v>
      </c>
      <c r="Z58" s="101">
        <v>60</v>
      </c>
      <c r="AA58" s="100">
        <v>10</v>
      </c>
      <c r="AB58" s="33" t="s">
        <v>285</v>
      </c>
      <c r="AC58" s="22" t="s">
        <v>236</v>
      </c>
      <c r="AD58" s="60">
        <v>250</v>
      </c>
      <c r="AE58" s="57">
        <v>520640.18</v>
      </c>
      <c r="AF58" s="57">
        <f t="shared" si="43"/>
        <v>130160045</v>
      </c>
      <c r="AG58" s="57">
        <f t="shared" si="44"/>
        <v>145779250.40000001</v>
      </c>
      <c r="AH58" s="60">
        <v>250</v>
      </c>
      <c r="AI58" s="57">
        <v>520640.18</v>
      </c>
      <c r="AJ58" s="57">
        <f t="shared" si="45"/>
        <v>130160045</v>
      </c>
      <c r="AK58" s="57">
        <f t="shared" si="46"/>
        <v>145779250.40000001</v>
      </c>
      <c r="AL58" s="60">
        <v>250</v>
      </c>
      <c r="AM58" s="57">
        <v>520640.18</v>
      </c>
      <c r="AN58" s="57">
        <f t="shared" si="47"/>
        <v>130160045</v>
      </c>
      <c r="AO58" s="57">
        <f t="shared" si="48"/>
        <v>145779250.40000001</v>
      </c>
      <c r="AP58" s="60">
        <v>0</v>
      </c>
      <c r="AQ58" s="57"/>
      <c r="AR58" s="57">
        <v>0</v>
      </c>
      <c r="AS58" s="57">
        <v>0</v>
      </c>
      <c r="AT58" s="33"/>
      <c r="AU58" s="33"/>
      <c r="AV58" s="33"/>
      <c r="AW58" s="33"/>
      <c r="AX58" s="60">
        <v>750</v>
      </c>
      <c r="AY58" s="57">
        <v>0</v>
      </c>
      <c r="AZ58" s="57">
        <v>0</v>
      </c>
      <c r="BA58" s="23" t="s">
        <v>244</v>
      </c>
      <c r="BB58" s="21" t="s">
        <v>401</v>
      </c>
      <c r="BC58" s="60"/>
      <c r="BD58" s="78"/>
      <c r="BE58" s="78"/>
      <c r="BF58" s="21" t="s">
        <v>401</v>
      </c>
      <c r="BG58" s="33"/>
      <c r="BH58" s="33"/>
      <c r="BI58" s="33"/>
      <c r="BJ58" s="33"/>
      <c r="BK58" s="21" t="s">
        <v>73</v>
      </c>
      <c r="BL58" s="33"/>
      <c r="BM58" s="33"/>
    </row>
    <row r="59" spans="1:65" s="6" customFormat="1" ht="12.75" customHeight="1" x14ac:dyDescent="0.2">
      <c r="A59" s="21" t="s">
        <v>386</v>
      </c>
      <c r="B59" s="21"/>
      <c r="C59" s="33"/>
      <c r="D59" s="106" t="s">
        <v>45</v>
      </c>
      <c r="E59" s="33"/>
      <c r="F59" s="125" t="s">
        <v>46</v>
      </c>
      <c r="G59" s="76" t="s">
        <v>399</v>
      </c>
      <c r="H59" s="33"/>
      <c r="I59" s="33" t="s">
        <v>396</v>
      </c>
      <c r="J59" s="33" t="s">
        <v>400</v>
      </c>
      <c r="K59" s="33" t="s">
        <v>25</v>
      </c>
      <c r="L59" s="33"/>
      <c r="M59" s="33"/>
      <c r="N59" s="21"/>
      <c r="O59" s="21" t="s">
        <v>242</v>
      </c>
      <c r="P59" s="76" t="s">
        <v>390</v>
      </c>
      <c r="Q59" s="21" t="s">
        <v>277</v>
      </c>
      <c r="R59" s="33" t="s">
        <v>234</v>
      </c>
      <c r="S59" s="21" t="s">
        <v>232</v>
      </c>
      <c r="T59" s="33" t="s">
        <v>10</v>
      </c>
      <c r="U59" s="33" t="s">
        <v>11</v>
      </c>
      <c r="V59" s="21"/>
      <c r="W59" s="22" t="s">
        <v>264</v>
      </c>
      <c r="X59" s="22" t="s">
        <v>251</v>
      </c>
      <c r="Y59" s="54">
        <v>0</v>
      </c>
      <c r="Z59" s="61">
        <v>90</v>
      </c>
      <c r="AA59" s="61">
        <v>10</v>
      </c>
      <c r="AB59" s="33" t="s">
        <v>285</v>
      </c>
      <c r="AC59" s="22" t="s">
        <v>236</v>
      </c>
      <c r="AD59" s="60">
        <v>250</v>
      </c>
      <c r="AE59" s="57">
        <v>520640.18</v>
      </c>
      <c r="AF59" s="57">
        <f>AE59*AD59</f>
        <v>130160045</v>
      </c>
      <c r="AG59" s="57">
        <f>AF59*1.12</f>
        <v>145779250.40000001</v>
      </c>
      <c r="AH59" s="60">
        <v>250</v>
      </c>
      <c r="AI59" s="57">
        <v>520640.18</v>
      </c>
      <c r="AJ59" s="57">
        <f>AI59*AH59</f>
        <v>130160045</v>
      </c>
      <c r="AK59" s="57">
        <f>AJ59*1.12</f>
        <v>145779250.40000001</v>
      </c>
      <c r="AL59" s="60">
        <v>250</v>
      </c>
      <c r="AM59" s="57">
        <v>520640.18</v>
      </c>
      <c r="AN59" s="57">
        <f>AL59*AM59</f>
        <v>130160045</v>
      </c>
      <c r="AO59" s="57">
        <f>AN59*1.12</f>
        <v>145779250.40000001</v>
      </c>
      <c r="AP59" s="60">
        <v>0</v>
      </c>
      <c r="AQ59" s="57"/>
      <c r="AR59" s="57">
        <v>0</v>
      </c>
      <c r="AS59" s="57">
        <v>0</v>
      </c>
      <c r="AT59" s="33"/>
      <c r="AU59" s="33"/>
      <c r="AV59" s="33"/>
      <c r="AW59" s="33"/>
      <c r="AX59" s="60">
        <v>750</v>
      </c>
      <c r="AY59" s="57">
        <v>0</v>
      </c>
      <c r="AZ59" s="57">
        <f>AY59*1.12</f>
        <v>0</v>
      </c>
      <c r="BA59" s="23" t="s">
        <v>244</v>
      </c>
      <c r="BB59" s="21" t="s">
        <v>401</v>
      </c>
      <c r="BC59" s="60"/>
      <c r="BD59" s="78"/>
      <c r="BE59" s="78"/>
      <c r="BF59" s="21" t="s">
        <v>401</v>
      </c>
      <c r="BG59" s="33"/>
      <c r="BH59" s="33"/>
      <c r="BI59" s="33"/>
      <c r="BJ59" s="33"/>
      <c r="BK59" s="33"/>
      <c r="BL59" s="21" t="s">
        <v>73</v>
      </c>
      <c r="BM59" s="33"/>
    </row>
    <row r="60" spans="1:65" s="6" customFormat="1" ht="12.75" customHeight="1" x14ac:dyDescent="0.2">
      <c r="A60" s="94" t="s">
        <v>386</v>
      </c>
      <c r="B60" s="94"/>
      <c r="C60" s="148"/>
      <c r="D60" s="149" t="s">
        <v>46</v>
      </c>
      <c r="E60" s="148"/>
      <c r="F60" s="149" t="s">
        <v>45</v>
      </c>
      <c r="G60" s="150" t="s">
        <v>399</v>
      </c>
      <c r="H60" s="148"/>
      <c r="I60" s="148" t="s">
        <v>396</v>
      </c>
      <c r="J60" s="148" t="s">
        <v>400</v>
      </c>
      <c r="K60" s="148" t="s">
        <v>25</v>
      </c>
      <c r="L60" s="148"/>
      <c r="M60" s="148"/>
      <c r="N60" s="94"/>
      <c r="O60" s="94" t="s">
        <v>242</v>
      </c>
      <c r="P60" s="151" t="s">
        <v>444</v>
      </c>
      <c r="Q60" s="94" t="s">
        <v>645</v>
      </c>
      <c r="R60" s="148" t="s">
        <v>234</v>
      </c>
      <c r="S60" s="94" t="s">
        <v>232</v>
      </c>
      <c r="T60" s="148" t="s">
        <v>10</v>
      </c>
      <c r="U60" s="148" t="s">
        <v>11</v>
      </c>
      <c r="V60" s="94"/>
      <c r="W60" s="152" t="s">
        <v>646</v>
      </c>
      <c r="X60" s="152" t="s">
        <v>251</v>
      </c>
      <c r="Y60" s="153">
        <v>0</v>
      </c>
      <c r="Z60" s="154">
        <v>90</v>
      </c>
      <c r="AA60" s="154">
        <v>10</v>
      </c>
      <c r="AB60" s="148" t="s">
        <v>285</v>
      </c>
      <c r="AC60" s="152" t="s">
        <v>236</v>
      </c>
      <c r="AD60" s="155">
        <v>0</v>
      </c>
      <c r="AE60" s="156">
        <v>520640.18</v>
      </c>
      <c r="AF60" s="156">
        <f>AE60*AD60</f>
        <v>0</v>
      </c>
      <c r="AG60" s="156">
        <f>AF60*1.12</f>
        <v>0</v>
      </c>
      <c r="AH60" s="155">
        <v>250</v>
      </c>
      <c r="AI60" s="156">
        <v>520640.18</v>
      </c>
      <c r="AJ60" s="156">
        <f>AI60*AH60</f>
        <v>130160045</v>
      </c>
      <c r="AK60" s="156">
        <f>AJ60*1.12</f>
        <v>145779250.40000001</v>
      </c>
      <c r="AL60" s="155">
        <v>250</v>
      </c>
      <c r="AM60" s="156">
        <v>520640.18</v>
      </c>
      <c r="AN60" s="156">
        <f>AL60*AM60</f>
        <v>130160045</v>
      </c>
      <c r="AO60" s="156">
        <f>AN60*1.12</f>
        <v>145779250.40000001</v>
      </c>
      <c r="AP60" s="155">
        <v>0</v>
      </c>
      <c r="AQ60" s="156"/>
      <c r="AR60" s="156">
        <v>0</v>
      </c>
      <c r="AS60" s="156">
        <v>0</v>
      </c>
      <c r="AT60" s="148"/>
      <c r="AU60" s="148"/>
      <c r="AV60" s="148"/>
      <c r="AW60" s="148"/>
      <c r="AX60" s="155">
        <f t="shared" ref="AX60" si="51">AD60+AH60+AL60</f>
        <v>500</v>
      </c>
      <c r="AY60" s="157">
        <v>0</v>
      </c>
      <c r="AZ60" s="156">
        <v>0</v>
      </c>
      <c r="BA60" s="93" t="s">
        <v>244</v>
      </c>
      <c r="BB60" s="94" t="s">
        <v>401</v>
      </c>
      <c r="BC60" s="155"/>
      <c r="BD60" s="158"/>
      <c r="BE60" s="158"/>
      <c r="BF60" s="94" t="s">
        <v>401</v>
      </c>
      <c r="BG60" s="148"/>
      <c r="BH60" s="148"/>
      <c r="BI60" s="148"/>
      <c r="BJ60" s="148"/>
      <c r="BK60" s="148"/>
      <c r="BL60" s="94" t="s">
        <v>73</v>
      </c>
      <c r="BM60" s="148" t="s">
        <v>986</v>
      </c>
    </row>
    <row r="61" spans="1:65" s="6" customFormat="1" ht="12.75" customHeight="1" x14ac:dyDescent="0.2">
      <c r="A61" s="21" t="s">
        <v>386</v>
      </c>
      <c r="B61" s="21"/>
      <c r="C61" s="33"/>
      <c r="D61" s="101"/>
      <c r="E61" s="33"/>
      <c r="F61" s="106" t="s">
        <v>47</v>
      </c>
      <c r="G61" s="76" t="s">
        <v>402</v>
      </c>
      <c r="H61" s="33"/>
      <c r="I61" s="33" t="s">
        <v>403</v>
      </c>
      <c r="J61" s="33" t="s">
        <v>404</v>
      </c>
      <c r="K61" s="33" t="s">
        <v>25</v>
      </c>
      <c r="L61" s="33"/>
      <c r="M61" s="33"/>
      <c r="N61" s="21"/>
      <c r="O61" s="21" t="s">
        <v>242</v>
      </c>
      <c r="P61" s="76" t="s">
        <v>390</v>
      </c>
      <c r="Q61" s="21" t="s">
        <v>277</v>
      </c>
      <c r="R61" s="33" t="s">
        <v>234</v>
      </c>
      <c r="S61" s="21" t="s">
        <v>232</v>
      </c>
      <c r="T61" s="33" t="s">
        <v>10</v>
      </c>
      <c r="U61" s="33" t="s">
        <v>11</v>
      </c>
      <c r="V61" s="21"/>
      <c r="W61" s="22" t="s">
        <v>264</v>
      </c>
      <c r="X61" s="22" t="s">
        <v>251</v>
      </c>
      <c r="Y61" s="101">
        <v>30</v>
      </c>
      <c r="Z61" s="101">
        <v>60</v>
      </c>
      <c r="AA61" s="100">
        <v>10</v>
      </c>
      <c r="AB61" s="33" t="s">
        <v>285</v>
      </c>
      <c r="AC61" s="22" t="s">
        <v>236</v>
      </c>
      <c r="AD61" s="60">
        <v>10</v>
      </c>
      <c r="AE61" s="57">
        <v>103300</v>
      </c>
      <c r="AF61" s="57">
        <f t="shared" si="43"/>
        <v>1033000</v>
      </c>
      <c r="AG61" s="57">
        <f t="shared" si="44"/>
        <v>1156960</v>
      </c>
      <c r="AH61" s="60">
        <v>10</v>
      </c>
      <c r="AI61" s="57">
        <v>103300</v>
      </c>
      <c r="AJ61" s="57">
        <f t="shared" si="45"/>
        <v>1033000</v>
      </c>
      <c r="AK61" s="57">
        <f t="shared" si="46"/>
        <v>1156960</v>
      </c>
      <c r="AL61" s="60">
        <v>10</v>
      </c>
      <c r="AM61" s="57">
        <v>103300</v>
      </c>
      <c r="AN61" s="57">
        <f t="shared" si="47"/>
        <v>1033000</v>
      </c>
      <c r="AO61" s="57">
        <f t="shared" si="48"/>
        <v>1156960</v>
      </c>
      <c r="AP61" s="60">
        <v>0</v>
      </c>
      <c r="AQ61" s="57"/>
      <c r="AR61" s="57">
        <v>0</v>
      </c>
      <c r="AS61" s="57">
        <v>0</v>
      </c>
      <c r="AT61" s="33"/>
      <c r="AU61" s="33"/>
      <c r="AV61" s="33"/>
      <c r="AW61" s="33"/>
      <c r="AX61" s="60">
        <v>30</v>
      </c>
      <c r="AY61" s="57">
        <v>0</v>
      </c>
      <c r="AZ61" s="57">
        <v>0</v>
      </c>
      <c r="BA61" s="23" t="s">
        <v>244</v>
      </c>
      <c r="BB61" s="21" t="s">
        <v>405</v>
      </c>
      <c r="BC61" s="60"/>
      <c r="BD61" s="78"/>
      <c r="BE61" s="78"/>
      <c r="BF61" s="21" t="s">
        <v>405</v>
      </c>
      <c r="BG61" s="33"/>
      <c r="BH61" s="33"/>
      <c r="BI61" s="33"/>
      <c r="BJ61" s="33"/>
      <c r="BK61" s="21" t="s">
        <v>73</v>
      </c>
      <c r="BL61" s="33"/>
      <c r="BM61" s="33"/>
    </row>
    <row r="62" spans="1:65" s="6" customFormat="1" ht="12.75" customHeight="1" x14ac:dyDescent="0.2">
      <c r="A62" s="21" t="s">
        <v>386</v>
      </c>
      <c r="B62" s="21"/>
      <c r="C62" s="33"/>
      <c r="D62" s="106" t="s">
        <v>47</v>
      </c>
      <c r="E62" s="33"/>
      <c r="F62" s="125" t="s">
        <v>48</v>
      </c>
      <c r="G62" s="76" t="s">
        <v>402</v>
      </c>
      <c r="H62" s="33"/>
      <c r="I62" s="33" t="s">
        <v>403</v>
      </c>
      <c r="J62" s="33" t="s">
        <v>404</v>
      </c>
      <c r="K62" s="33" t="s">
        <v>25</v>
      </c>
      <c r="L62" s="33"/>
      <c r="M62" s="33"/>
      <c r="N62" s="21"/>
      <c r="O62" s="21" t="s">
        <v>242</v>
      </c>
      <c r="P62" s="76" t="s">
        <v>390</v>
      </c>
      <c r="Q62" s="21" t="s">
        <v>277</v>
      </c>
      <c r="R62" s="33" t="s">
        <v>234</v>
      </c>
      <c r="S62" s="21" t="s">
        <v>232</v>
      </c>
      <c r="T62" s="33" t="s">
        <v>10</v>
      </c>
      <c r="U62" s="33" t="s">
        <v>11</v>
      </c>
      <c r="V62" s="21"/>
      <c r="W62" s="22" t="s">
        <v>264</v>
      </c>
      <c r="X62" s="22" t="s">
        <v>251</v>
      </c>
      <c r="Y62" s="54">
        <v>0</v>
      </c>
      <c r="Z62" s="61">
        <v>90</v>
      </c>
      <c r="AA62" s="61">
        <v>10</v>
      </c>
      <c r="AB62" s="33" t="s">
        <v>285</v>
      </c>
      <c r="AC62" s="22" t="s">
        <v>236</v>
      </c>
      <c r="AD62" s="60">
        <v>10</v>
      </c>
      <c r="AE62" s="57">
        <v>103300</v>
      </c>
      <c r="AF62" s="57">
        <f>AE62*AD62</f>
        <v>1033000</v>
      </c>
      <c r="AG62" s="57">
        <f>AF62*1.12</f>
        <v>1156960</v>
      </c>
      <c r="AH62" s="60">
        <v>10</v>
      </c>
      <c r="AI62" s="57">
        <v>103300</v>
      </c>
      <c r="AJ62" s="57">
        <f>AI62*AH62</f>
        <v>1033000</v>
      </c>
      <c r="AK62" s="57">
        <f>AJ62*1.12</f>
        <v>1156960</v>
      </c>
      <c r="AL62" s="60">
        <v>10</v>
      </c>
      <c r="AM62" s="57">
        <v>103300</v>
      </c>
      <c r="AN62" s="57">
        <f>AL62*AM62</f>
        <v>1033000</v>
      </c>
      <c r="AO62" s="57">
        <f>AN62*1.12</f>
        <v>1156960</v>
      </c>
      <c r="AP62" s="60">
        <v>0</v>
      </c>
      <c r="AQ62" s="57"/>
      <c r="AR62" s="57">
        <v>0</v>
      </c>
      <c r="AS62" s="57">
        <v>0</v>
      </c>
      <c r="AT62" s="33"/>
      <c r="AU62" s="33"/>
      <c r="AV62" s="33"/>
      <c r="AW62" s="33"/>
      <c r="AX62" s="60">
        <v>30</v>
      </c>
      <c r="AY62" s="57">
        <v>0</v>
      </c>
      <c r="AZ62" s="57">
        <f>AY62*1.12</f>
        <v>0</v>
      </c>
      <c r="BA62" s="23" t="s">
        <v>244</v>
      </c>
      <c r="BB62" s="21" t="s">
        <v>405</v>
      </c>
      <c r="BC62" s="60"/>
      <c r="BD62" s="78"/>
      <c r="BE62" s="78"/>
      <c r="BF62" s="21" t="s">
        <v>405</v>
      </c>
      <c r="BG62" s="33"/>
      <c r="BH62" s="33"/>
      <c r="BI62" s="33"/>
      <c r="BJ62" s="33"/>
      <c r="BK62" s="33"/>
      <c r="BL62" s="21" t="s">
        <v>73</v>
      </c>
      <c r="BM62" s="33"/>
    </row>
    <row r="63" spans="1:65" s="6" customFormat="1" ht="12.75" customHeight="1" x14ac:dyDescent="0.2">
      <c r="A63" s="94" t="s">
        <v>386</v>
      </c>
      <c r="B63" s="94"/>
      <c r="C63" s="148"/>
      <c r="D63" s="149" t="s">
        <v>48</v>
      </c>
      <c r="E63" s="148"/>
      <c r="F63" s="149" t="s">
        <v>47</v>
      </c>
      <c r="G63" s="150" t="s">
        <v>402</v>
      </c>
      <c r="H63" s="148"/>
      <c r="I63" s="148" t="s">
        <v>403</v>
      </c>
      <c r="J63" s="148" t="s">
        <v>404</v>
      </c>
      <c r="K63" s="148" t="s">
        <v>25</v>
      </c>
      <c r="L63" s="148"/>
      <c r="M63" s="148"/>
      <c r="N63" s="94"/>
      <c r="O63" s="94" t="s">
        <v>242</v>
      </c>
      <c r="P63" s="151" t="s">
        <v>444</v>
      </c>
      <c r="Q63" s="94" t="s">
        <v>645</v>
      </c>
      <c r="R63" s="148" t="s">
        <v>234</v>
      </c>
      <c r="S63" s="94" t="s">
        <v>232</v>
      </c>
      <c r="T63" s="148" t="s">
        <v>10</v>
      </c>
      <c r="U63" s="148" t="s">
        <v>11</v>
      </c>
      <c r="V63" s="94"/>
      <c r="W63" s="152" t="s">
        <v>646</v>
      </c>
      <c r="X63" s="152" t="s">
        <v>251</v>
      </c>
      <c r="Y63" s="153">
        <v>0</v>
      </c>
      <c r="Z63" s="154">
        <v>90</v>
      </c>
      <c r="AA63" s="154">
        <v>10</v>
      </c>
      <c r="AB63" s="148" t="s">
        <v>285</v>
      </c>
      <c r="AC63" s="152" t="s">
        <v>236</v>
      </c>
      <c r="AD63" s="155">
        <v>0</v>
      </c>
      <c r="AE63" s="156">
        <v>103300</v>
      </c>
      <c r="AF63" s="156">
        <f>AE63*AD63</f>
        <v>0</v>
      </c>
      <c r="AG63" s="156">
        <f>AF63*1.12</f>
        <v>0</v>
      </c>
      <c r="AH63" s="155">
        <v>10</v>
      </c>
      <c r="AI63" s="156">
        <v>103300</v>
      </c>
      <c r="AJ63" s="156">
        <f>AI63*AH63</f>
        <v>1033000</v>
      </c>
      <c r="AK63" s="156">
        <f>AJ63*1.12</f>
        <v>1156960</v>
      </c>
      <c r="AL63" s="155">
        <v>10</v>
      </c>
      <c r="AM63" s="156">
        <v>103300</v>
      </c>
      <c r="AN63" s="156">
        <f>AL63*AM63</f>
        <v>1033000</v>
      </c>
      <c r="AO63" s="156">
        <f>AN63*1.12</f>
        <v>1156960</v>
      </c>
      <c r="AP63" s="155">
        <v>0</v>
      </c>
      <c r="AQ63" s="156"/>
      <c r="AR63" s="156">
        <v>0</v>
      </c>
      <c r="AS63" s="156">
        <v>0</v>
      </c>
      <c r="AT63" s="148"/>
      <c r="AU63" s="148"/>
      <c r="AV63" s="148"/>
      <c r="AW63" s="148"/>
      <c r="AX63" s="155">
        <f t="shared" ref="AX63" si="52">AD63+AH63+AL63</f>
        <v>20</v>
      </c>
      <c r="AY63" s="157">
        <v>0</v>
      </c>
      <c r="AZ63" s="156">
        <v>0</v>
      </c>
      <c r="BA63" s="93" t="s">
        <v>244</v>
      </c>
      <c r="BB63" s="94" t="s">
        <v>405</v>
      </c>
      <c r="BC63" s="155"/>
      <c r="BD63" s="158"/>
      <c r="BE63" s="158"/>
      <c r="BF63" s="94" t="s">
        <v>405</v>
      </c>
      <c r="BG63" s="148"/>
      <c r="BH63" s="148"/>
      <c r="BI63" s="148"/>
      <c r="BJ63" s="148"/>
      <c r="BK63" s="148"/>
      <c r="BL63" s="94" t="s">
        <v>73</v>
      </c>
      <c r="BM63" s="148" t="s">
        <v>986</v>
      </c>
    </row>
    <row r="64" spans="1:65" s="6" customFormat="1" ht="12.75" customHeight="1" x14ac:dyDescent="0.2">
      <c r="A64" s="21" t="s">
        <v>386</v>
      </c>
      <c r="B64" s="21"/>
      <c r="C64" s="33"/>
      <c r="D64" s="101"/>
      <c r="E64" s="33"/>
      <c r="F64" s="106" t="s">
        <v>49</v>
      </c>
      <c r="G64" s="76" t="s">
        <v>406</v>
      </c>
      <c r="H64" s="33"/>
      <c r="I64" s="33" t="s">
        <v>403</v>
      </c>
      <c r="J64" s="33" t="s">
        <v>407</v>
      </c>
      <c r="K64" s="33" t="s">
        <v>25</v>
      </c>
      <c r="L64" s="33"/>
      <c r="M64" s="33"/>
      <c r="N64" s="21"/>
      <c r="O64" s="21" t="s">
        <v>242</v>
      </c>
      <c r="P64" s="76" t="s">
        <v>390</v>
      </c>
      <c r="Q64" s="21" t="s">
        <v>277</v>
      </c>
      <c r="R64" s="33" t="s">
        <v>234</v>
      </c>
      <c r="S64" s="21" t="s">
        <v>232</v>
      </c>
      <c r="T64" s="33" t="s">
        <v>10</v>
      </c>
      <c r="U64" s="33" t="s">
        <v>11</v>
      </c>
      <c r="V64" s="21"/>
      <c r="W64" s="22" t="s">
        <v>264</v>
      </c>
      <c r="X64" s="22" t="s">
        <v>251</v>
      </c>
      <c r="Y64" s="101">
        <v>30</v>
      </c>
      <c r="Z64" s="101">
        <v>60</v>
      </c>
      <c r="AA64" s="100">
        <v>10</v>
      </c>
      <c r="AB64" s="33" t="s">
        <v>285</v>
      </c>
      <c r="AC64" s="22" t="s">
        <v>236</v>
      </c>
      <c r="AD64" s="60">
        <v>2</v>
      </c>
      <c r="AE64" s="57">
        <v>267500</v>
      </c>
      <c r="AF64" s="57">
        <f t="shared" si="43"/>
        <v>535000</v>
      </c>
      <c r="AG64" s="57">
        <f t="shared" si="44"/>
        <v>599200</v>
      </c>
      <c r="AH64" s="60">
        <v>2</v>
      </c>
      <c r="AI64" s="57">
        <v>267500</v>
      </c>
      <c r="AJ64" s="57">
        <f t="shared" si="45"/>
        <v>535000</v>
      </c>
      <c r="AK64" s="57">
        <f t="shared" si="46"/>
        <v>599200</v>
      </c>
      <c r="AL64" s="60">
        <v>2</v>
      </c>
      <c r="AM64" s="57">
        <v>267500</v>
      </c>
      <c r="AN64" s="57">
        <f t="shared" si="47"/>
        <v>535000</v>
      </c>
      <c r="AO64" s="57">
        <f t="shared" si="48"/>
        <v>599200</v>
      </c>
      <c r="AP64" s="60">
        <v>0</v>
      </c>
      <c r="AQ64" s="57"/>
      <c r="AR64" s="57">
        <v>0</v>
      </c>
      <c r="AS64" s="57">
        <v>0</v>
      </c>
      <c r="AT64" s="33"/>
      <c r="AU64" s="33"/>
      <c r="AV64" s="33"/>
      <c r="AW64" s="33"/>
      <c r="AX64" s="60">
        <v>6</v>
      </c>
      <c r="AY64" s="57">
        <v>0</v>
      </c>
      <c r="AZ64" s="57">
        <v>0</v>
      </c>
      <c r="BA64" s="23" t="s">
        <v>244</v>
      </c>
      <c r="BB64" s="21" t="s">
        <v>408</v>
      </c>
      <c r="BC64" s="60"/>
      <c r="BD64" s="78"/>
      <c r="BE64" s="78"/>
      <c r="BF64" s="21" t="s">
        <v>408</v>
      </c>
      <c r="BG64" s="33"/>
      <c r="BH64" s="33"/>
      <c r="BI64" s="33"/>
      <c r="BJ64" s="33"/>
      <c r="BK64" s="21" t="s">
        <v>73</v>
      </c>
      <c r="BL64" s="33"/>
      <c r="BM64" s="33"/>
    </row>
    <row r="65" spans="1:65" s="6" customFormat="1" ht="12.75" customHeight="1" x14ac:dyDescent="0.2">
      <c r="A65" s="21" t="s">
        <v>386</v>
      </c>
      <c r="B65" s="21"/>
      <c r="C65" s="33"/>
      <c r="D65" s="106" t="s">
        <v>49</v>
      </c>
      <c r="E65" s="33"/>
      <c r="F65" s="125" t="s">
        <v>50</v>
      </c>
      <c r="G65" s="76" t="s">
        <v>406</v>
      </c>
      <c r="H65" s="33"/>
      <c r="I65" s="33" t="s">
        <v>403</v>
      </c>
      <c r="J65" s="33" t="s">
        <v>407</v>
      </c>
      <c r="K65" s="33" t="s">
        <v>25</v>
      </c>
      <c r="L65" s="33"/>
      <c r="M65" s="33"/>
      <c r="N65" s="21"/>
      <c r="O65" s="21" t="s">
        <v>242</v>
      </c>
      <c r="P65" s="76" t="s">
        <v>390</v>
      </c>
      <c r="Q65" s="21" t="s">
        <v>277</v>
      </c>
      <c r="R65" s="33" t="s">
        <v>234</v>
      </c>
      <c r="S65" s="21" t="s">
        <v>232</v>
      </c>
      <c r="T65" s="33" t="s">
        <v>10</v>
      </c>
      <c r="U65" s="33" t="s">
        <v>11</v>
      </c>
      <c r="V65" s="21"/>
      <c r="W65" s="22" t="s">
        <v>264</v>
      </c>
      <c r="X65" s="22" t="s">
        <v>251</v>
      </c>
      <c r="Y65" s="54">
        <v>0</v>
      </c>
      <c r="Z65" s="61">
        <v>90</v>
      </c>
      <c r="AA65" s="61">
        <v>10</v>
      </c>
      <c r="AB65" s="33" t="s">
        <v>285</v>
      </c>
      <c r="AC65" s="22" t="s">
        <v>236</v>
      </c>
      <c r="AD65" s="60">
        <v>2</v>
      </c>
      <c r="AE65" s="57">
        <v>267500</v>
      </c>
      <c r="AF65" s="57">
        <f>AE65*AD65</f>
        <v>535000</v>
      </c>
      <c r="AG65" s="57">
        <f>AF65*1.12</f>
        <v>599200</v>
      </c>
      <c r="AH65" s="60">
        <v>2</v>
      </c>
      <c r="AI65" s="57">
        <v>267500</v>
      </c>
      <c r="AJ65" s="57">
        <f>AI65*AH65</f>
        <v>535000</v>
      </c>
      <c r="AK65" s="57">
        <f>AJ65*1.12</f>
        <v>599200</v>
      </c>
      <c r="AL65" s="60">
        <v>2</v>
      </c>
      <c r="AM65" s="57">
        <v>267500</v>
      </c>
      <c r="AN65" s="57">
        <f>AL65*AM65</f>
        <v>535000</v>
      </c>
      <c r="AO65" s="57">
        <f>AN65*1.12</f>
        <v>599200</v>
      </c>
      <c r="AP65" s="60">
        <v>0</v>
      </c>
      <c r="AQ65" s="57"/>
      <c r="AR65" s="57">
        <v>0</v>
      </c>
      <c r="AS65" s="57">
        <v>0</v>
      </c>
      <c r="AT65" s="33"/>
      <c r="AU65" s="33"/>
      <c r="AV65" s="33"/>
      <c r="AW65" s="33"/>
      <c r="AX65" s="60">
        <v>6</v>
      </c>
      <c r="AY65" s="57">
        <v>0</v>
      </c>
      <c r="AZ65" s="57">
        <f>AY65*1.12</f>
        <v>0</v>
      </c>
      <c r="BA65" s="23" t="s">
        <v>244</v>
      </c>
      <c r="BB65" s="21" t="s">
        <v>408</v>
      </c>
      <c r="BC65" s="60"/>
      <c r="BD65" s="78"/>
      <c r="BE65" s="78"/>
      <c r="BF65" s="21" t="s">
        <v>408</v>
      </c>
      <c r="BG65" s="33"/>
      <c r="BH65" s="33"/>
      <c r="BI65" s="33"/>
      <c r="BJ65" s="33"/>
      <c r="BK65" s="33"/>
      <c r="BL65" s="21" t="s">
        <v>73</v>
      </c>
      <c r="BM65" s="33"/>
    </row>
    <row r="66" spans="1:65" s="6" customFormat="1" ht="12.75" customHeight="1" x14ac:dyDescent="0.2">
      <c r="A66" s="94" t="s">
        <v>386</v>
      </c>
      <c r="B66" s="94"/>
      <c r="C66" s="148"/>
      <c r="D66" s="149" t="s">
        <v>50</v>
      </c>
      <c r="E66" s="148"/>
      <c r="F66" s="149" t="s">
        <v>49</v>
      </c>
      <c r="G66" s="150" t="s">
        <v>406</v>
      </c>
      <c r="H66" s="148"/>
      <c r="I66" s="148" t="s">
        <v>403</v>
      </c>
      <c r="J66" s="148" t="s">
        <v>407</v>
      </c>
      <c r="K66" s="148" t="s">
        <v>25</v>
      </c>
      <c r="L66" s="148"/>
      <c r="M66" s="148"/>
      <c r="N66" s="94"/>
      <c r="O66" s="94" t="s">
        <v>242</v>
      </c>
      <c r="P66" s="151" t="s">
        <v>444</v>
      </c>
      <c r="Q66" s="94" t="s">
        <v>645</v>
      </c>
      <c r="R66" s="148" t="s">
        <v>234</v>
      </c>
      <c r="S66" s="94" t="s">
        <v>232</v>
      </c>
      <c r="T66" s="148" t="s">
        <v>10</v>
      </c>
      <c r="U66" s="148" t="s">
        <v>11</v>
      </c>
      <c r="V66" s="94"/>
      <c r="W66" s="152" t="s">
        <v>646</v>
      </c>
      <c r="X66" s="152" t="s">
        <v>251</v>
      </c>
      <c r="Y66" s="153">
        <v>0</v>
      </c>
      <c r="Z66" s="154">
        <v>90</v>
      </c>
      <c r="AA66" s="154">
        <v>10</v>
      </c>
      <c r="AB66" s="148" t="s">
        <v>285</v>
      </c>
      <c r="AC66" s="152" t="s">
        <v>236</v>
      </c>
      <c r="AD66" s="155">
        <v>0</v>
      </c>
      <c r="AE66" s="156">
        <v>267500</v>
      </c>
      <c r="AF66" s="156">
        <f>AE66*AD66</f>
        <v>0</v>
      </c>
      <c r="AG66" s="156">
        <f>AF66*1.12</f>
        <v>0</v>
      </c>
      <c r="AH66" s="155">
        <v>2</v>
      </c>
      <c r="AI66" s="156">
        <v>267500</v>
      </c>
      <c r="AJ66" s="156">
        <f>AI66*AH66</f>
        <v>535000</v>
      </c>
      <c r="AK66" s="156">
        <f>AJ66*1.12</f>
        <v>599200</v>
      </c>
      <c r="AL66" s="155">
        <v>2</v>
      </c>
      <c r="AM66" s="156">
        <v>267500</v>
      </c>
      <c r="AN66" s="156">
        <f>AL66*AM66</f>
        <v>535000</v>
      </c>
      <c r="AO66" s="156">
        <f>AN66*1.12</f>
        <v>599200</v>
      </c>
      <c r="AP66" s="155">
        <v>0</v>
      </c>
      <c r="AQ66" s="156"/>
      <c r="AR66" s="156">
        <v>0</v>
      </c>
      <c r="AS66" s="156">
        <v>0</v>
      </c>
      <c r="AT66" s="148"/>
      <c r="AU66" s="148"/>
      <c r="AV66" s="148"/>
      <c r="AW66" s="148"/>
      <c r="AX66" s="155">
        <f t="shared" ref="AX66" si="53">AD66+AH66+AL66</f>
        <v>4</v>
      </c>
      <c r="AY66" s="157">
        <v>0</v>
      </c>
      <c r="AZ66" s="156">
        <v>0</v>
      </c>
      <c r="BA66" s="93" t="s">
        <v>244</v>
      </c>
      <c r="BB66" s="94" t="s">
        <v>408</v>
      </c>
      <c r="BC66" s="155"/>
      <c r="BD66" s="158"/>
      <c r="BE66" s="158"/>
      <c r="BF66" s="94" t="s">
        <v>408</v>
      </c>
      <c r="BG66" s="148"/>
      <c r="BH66" s="148"/>
      <c r="BI66" s="148"/>
      <c r="BJ66" s="148"/>
      <c r="BK66" s="148"/>
      <c r="BL66" s="94" t="s">
        <v>73</v>
      </c>
      <c r="BM66" s="148" t="s">
        <v>986</v>
      </c>
    </row>
    <row r="67" spans="1:65" s="6" customFormat="1" ht="12.75" customHeight="1" x14ac:dyDescent="0.2">
      <c r="A67" s="21" t="s">
        <v>301</v>
      </c>
      <c r="B67" s="30" t="s">
        <v>425</v>
      </c>
      <c r="C67" s="30"/>
      <c r="D67" s="106" t="s">
        <v>52</v>
      </c>
      <c r="E67" s="33"/>
      <c r="F67" s="101" t="s">
        <v>51</v>
      </c>
      <c r="G67" s="33" t="s">
        <v>311</v>
      </c>
      <c r="H67" s="21" t="s">
        <v>438</v>
      </c>
      <c r="I67" s="33" t="s">
        <v>312</v>
      </c>
      <c r="J67" s="33" t="s">
        <v>313</v>
      </c>
      <c r="K67" s="33" t="s">
        <v>25</v>
      </c>
      <c r="L67" s="33"/>
      <c r="M67" s="33" t="s">
        <v>60</v>
      </c>
      <c r="N67" s="21" t="s">
        <v>210</v>
      </c>
      <c r="O67" s="21" t="s">
        <v>232</v>
      </c>
      <c r="P67" s="23" t="s">
        <v>233</v>
      </c>
      <c r="Q67" s="33">
        <v>12.2018</v>
      </c>
      <c r="R67" s="33" t="s">
        <v>234</v>
      </c>
      <c r="S67" s="21" t="s">
        <v>232</v>
      </c>
      <c r="T67" s="33" t="s">
        <v>283</v>
      </c>
      <c r="U67" s="33" t="s">
        <v>11</v>
      </c>
      <c r="V67" s="21"/>
      <c r="W67" s="33">
        <v>1.2019</v>
      </c>
      <c r="X67" s="21" t="s">
        <v>284</v>
      </c>
      <c r="Y67" s="21" t="s">
        <v>434</v>
      </c>
      <c r="Z67" s="21" t="s">
        <v>435</v>
      </c>
      <c r="AA67" s="66">
        <v>10</v>
      </c>
      <c r="AB67" s="33" t="s">
        <v>285</v>
      </c>
      <c r="AC67" s="33" t="s">
        <v>236</v>
      </c>
      <c r="AD67" s="60">
        <v>85</v>
      </c>
      <c r="AE67" s="57">
        <v>17686.830000000002</v>
      </c>
      <c r="AF67" s="57">
        <v>1503380.55</v>
      </c>
      <c r="AG67" s="57">
        <v>1683786.22</v>
      </c>
      <c r="AH67" s="60">
        <v>230</v>
      </c>
      <c r="AI67" s="57">
        <v>17686.830000000002</v>
      </c>
      <c r="AJ67" s="57">
        <v>4067970.9</v>
      </c>
      <c r="AK67" s="57">
        <v>4556127.41</v>
      </c>
      <c r="AL67" s="60">
        <v>230</v>
      </c>
      <c r="AM67" s="57">
        <v>17686.830000000002</v>
      </c>
      <c r="AN67" s="57">
        <v>4067970.9</v>
      </c>
      <c r="AO67" s="57">
        <v>4556127.41</v>
      </c>
      <c r="AP67" s="60">
        <v>230</v>
      </c>
      <c r="AQ67" s="57">
        <v>17686.830000000002</v>
      </c>
      <c r="AR67" s="57">
        <v>4067970.9</v>
      </c>
      <c r="AS67" s="57">
        <v>4556127.41</v>
      </c>
      <c r="AT67" s="60">
        <v>230</v>
      </c>
      <c r="AU67" s="57">
        <v>17686.830000000002</v>
      </c>
      <c r="AV67" s="57">
        <v>4067970.9</v>
      </c>
      <c r="AW67" s="57">
        <v>4556127.41</v>
      </c>
      <c r="AX67" s="60">
        <v>1005</v>
      </c>
      <c r="AY67" s="57">
        <v>0</v>
      </c>
      <c r="AZ67" s="57">
        <v>0</v>
      </c>
      <c r="BA67" s="21" t="s">
        <v>245</v>
      </c>
      <c r="BB67" s="33"/>
      <c r="BC67" s="33"/>
      <c r="BD67" s="33"/>
      <c r="BE67" s="33"/>
      <c r="BF67" s="33" t="s">
        <v>305</v>
      </c>
      <c r="BG67" s="33"/>
      <c r="BH67" s="33"/>
      <c r="BI67" s="33"/>
      <c r="BJ67" s="33"/>
      <c r="BK67" s="33"/>
      <c r="BL67" s="107"/>
      <c r="BM67" s="21" t="s">
        <v>73</v>
      </c>
    </row>
    <row r="68" spans="1:65" s="6" customFormat="1" ht="12.75" customHeight="1" x14ac:dyDescent="0.2">
      <c r="A68" s="21" t="s">
        <v>301</v>
      </c>
      <c r="B68" s="21" t="s">
        <v>441</v>
      </c>
      <c r="C68" s="21" t="s">
        <v>507</v>
      </c>
      <c r="D68" s="140" t="s">
        <v>980</v>
      </c>
      <c r="E68" s="33"/>
      <c r="F68" s="101"/>
      <c r="G68" s="33" t="s">
        <v>311</v>
      </c>
      <c r="H68" s="101">
        <v>220016064</v>
      </c>
      <c r="I68" s="33" t="s">
        <v>312</v>
      </c>
      <c r="J68" s="76" t="s">
        <v>313</v>
      </c>
      <c r="K68" s="33" t="s">
        <v>25</v>
      </c>
      <c r="L68" s="33"/>
      <c r="M68" s="33" t="s">
        <v>60</v>
      </c>
      <c r="N68" s="21" t="s">
        <v>210</v>
      </c>
      <c r="O68" s="21" t="s">
        <v>232</v>
      </c>
      <c r="P68" s="23" t="s">
        <v>233</v>
      </c>
      <c r="Q68" s="104" t="s">
        <v>508</v>
      </c>
      <c r="R68" s="33" t="s">
        <v>234</v>
      </c>
      <c r="S68" s="21" t="s">
        <v>232</v>
      </c>
      <c r="T68" s="33" t="s">
        <v>283</v>
      </c>
      <c r="U68" s="33" t="s">
        <v>11</v>
      </c>
      <c r="V68" s="21"/>
      <c r="W68" s="105" t="s">
        <v>477</v>
      </c>
      <c r="X68" s="21" t="s">
        <v>284</v>
      </c>
      <c r="Y68" s="105">
        <v>30</v>
      </c>
      <c r="Z68" s="105" t="s">
        <v>243</v>
      </c>
      <c r="AA68" s="105">
        <v>10</v>
      </c>
      <c r="AB68" s="33" t="s">
        <v>285</v>
      </c>
      <c r="AC68" s="33" t="s">
        <v>236</v>
      </c>
      <c r="AD68" s="60">
        <v>200</v>
      </c>
      <c r="AE68" s="57">
        <v>17686.830000000002</v>
      </c>
      <c r="AF68" s="57">
        <f t="shared" ref="AF68" si="54">AD68*AE68</f>
        <v>3537366.0000000005</v>
      </c>
      <c r="AG68" s="57">
        <f t="shared" ref="AG68:AG69" si="55">AF68*1.12</f>
        <v>3961849.9200000009</v>
      </c>
      <c r="AH68" s="60">
        <v>230</v>
      </c>
      <c r="AI68" s="57">
        <v>17686.830000000002</v>
      </c>
      <c r="AJ68" s="57">
        <f t="shared" ref="AJ68" si="56">AH68*AI68</f>
        <v>4067970.9000000004</v>
      </c>
      <c r="AK68" s="57">
        <f t="shared" ref="AK68:AK69" si="57">AJ68*1.12</f>
        <v>4556127.4080000008</v>
      </c>
      <c r="AL68" s="60">
        <v>230</v>
      </c>
      <c r="AM68" s="57">
        <v>17686.830000000002</v>
      </c>
      <c r="AN68" s="57">
        <f t="shared" ref="AN68" si="58">AL68*AM68</f>
        <v>4067970.9000000004</v>
      </c>
      <c r="AO68" s="57">
        <f t="shared" ref="AO68:AO69" si="59">AN68*1.12</f>
        <v>4556127.4080000008</v>
      </c>
      <c r="AP68" s="60">
        <v>230</v>
      </c>
      <c r="AQ68" s="57">
        <v>17686.830000000002</v>
      </c>
      <c r="AR68" s="57">
        <f t="shared" ref="AR68" si="60">AP68*AQ68</f>
        <v>4067970.9000000004</v>
      </c>
      <c r="AS68" s="57">
        <f t="shared" ref="AS68:AS116" si="61">AR68*1.12</f>
        <v>4556127.4080000008</v>
      </c>
      <c r="AT68" s="60">
        <v>230</v>
      </c>
      <c r="AU68" s="57">
        <v>17686.830000000002</v>
      </c>
      <c r="AV68" s="57">
        <f t="shared" ref="AV68" si="62">AT68*AU68</f>
        <v>4067970.9000000004</v>
      </c>
      <c r="AW68" s="57">
        <f t="shared" ref="AW68:AW116" si="63">AV68*1.12</f>
        <v>4556127.4080000008</v>
      </c>
      <c r="AX68" s="80">
        <f t="shared" ref="AX68:AX114" si="64">AT68+AP68+AL68+AH68+AD68</f>
        <v>1120</v>
      </c>
      <c r="AY68" s="57">
        <v>0</v>
      </c>
      <c r="AZ68" s="57">
        <f>AY68*1.12</f>
        <v>0</v>
      </c>
      <c r="BA68" s="21" t="s">
        <v>245</v>
      </c>
      <c r="BB68" s="33"/>
      <c r="BC68" s="33"/>
      <c r="BD68" s="33"/>
      <c r="BE68" s="33"/>
      <c r="BF68" s="33" t="s">
        <v>305</v>
      </c>
      <c r="BG68" s="33"/>
      <c r="BH68" s="33"/>
      <c r="BI68" s="33"/>
      <c r="BJ68" s="21" t="s">
        <v>73</v>
      </c>
      <c r="BK68" s="21" t="s">
        <v>73</v>
      </c>
      <c r="BL68" s="21"/>
      <c r="BM68" s="138" t="s">
        <v>979</v>
      </c>
    </row>
    <row r="69" spans="1:65" s="6" customFormat="1" ht="12.75" customHeight="1" x14ac:dyDescent="0.25">
      <c r="A69" s="129" t="s">
        <v>301</v>
      </c>
      <c r="B69" s="129" t="s">
        <v>441</v>
      </c>
      <c r="C69" s="129" t="s">
        <v>507</v>
      </c>
      <c r="D69" s="133" t="s">
        <v>981</v>
      </c>
      <c r="E69" s="131"/>
      <c r="F69" s="133"/>
      <c r="G69" s="131" t="s">
        <v>311</v>
      </c>
      <c r="H69" s="133">
        <v>220016064</v>
      </c>
      <c r="I69" s="131" t="s">
        <v>312</v>
      </c>
      <c r="J69" s="130" t="s">
        <v>313</v>
      </c>
      <c r="K69" s="131" t="s">
        <v>25</v>
      </c>
      <c r="L69" s="131"/>
      <c r="M69" s="131" t="s">
        <v>60</v>
      </c>
      <c r="N69" s="129" t="s">
        <v>210</v>
      </c>
      <c r="O69" s="129" t="s">
        <v>232</v>
      </c>
      <c r="P69" s="147" t="s">
        <v>233</v>
      </c>
      <c r="Q69" s="129" t="s">
        <v>520</v>
      </c>
      <c r="R69" s="131" t="s">
        <v>234</v>
      </c>
      <c r="S69" s="129" t="s">
        <v>232</v>
      </c>
      <c r="T69" s="131" t="s">
        <v>283</v>
      </c>
      <c r="U69" s="131" t="s">
        <v>11</v>
      </c>
      <c r="V69" s="129"/>
      <c r="W69" s="138" t="s">
        <v>477</v>
      </c>
      <c r="X69" s="129" t="s">
        <v>284</v>
      </c>
      <c r="Y69" s="138">
        <v>30</v>
      </c>
      <c r="Z69" s="138" t="s">
        <v>243</v>
      </c>
      <c r="AA69" s="138">
        <v>10</v>
      </c>
      <c r="AB69" s="131" t="s">
        <v>285</v>
      </c>
      <c r="AC69" s="135" t="s">
        <v>236</v>
      </c>
      <c r="AD69" s="137">
        <v>200</v>
      </c>
      <c r="AE69" s="137">
        <v>17686.830000000002</v>
      </c>
      <c r="AF69" s="137">
        <f t="shared" ref="AF69" si="65">AE69*AD69</f>
        <v>3537366.0000000005</v>
      </c>
      <c r="AG69" s="137">
        <f t="shared" si="55"/>
        <v>3961849.9200000009</v>
      </c>
      <c r="AH69" s="137">
        <v>460</v>
      </c>
      <c r="AI69" s="137">
        <v>17686.830000000002</v>
      </c>
      <c r="AJ69" s="137">
        <f t="shared" ref="AJ69" si="66">AI69*AH69</f>
        <v>8135941.8000000007</v>
      </c>
      <c r="AK69" s="137">
        <f t="shared" si="57"/>
        <v>9112254.8160000015</v>
      </c>
      <c r="AL69" s="137">
        <v>230</v>
      </c>
      <c r="AM69" s="137">
        <v>17686.830000000002</v>
      </c>
      <c r="AN69" s="137">
        <f t="shared" ref="AN69" si="67">AM69*AL69</f>
        <v>4067970.9000000004</v>
      </c>
      <c r="AO69" s="137">
        <f t="shared" si="59"/>
        <v>4556127.4080000008</v>
      </c>
      <c r="AP69" s="137">
        <v>230</v>
      </c>
      <c r="AQ69" s="137">
        <v>17686.830000000002</v>
      </c>
      <c r="AR69" s="137">
        <f t="shared" ref="AR69" si="68">AQ69*AP69</f>
        <v>4067970.9000000004</v>
      </c>
      <c r="AS69" s="137">
        <f t="shared" si="61"/>
        <v>4556127.4080000008</v>
      </c>
      <c r="AT69" s="137">
        <v>230</v>
      </c>
      <c r="AU69" s="137">
        <v>17686.830000000002</v>
      </c>
      <c r="AV69" s="137">
        <f t="shared" ref="AV69" si="69">AU69*AT69</f>
        <v>4067970.9000000004</v>
      </c>
      <c r="AW69" s="137">
        <f t="shared" si="63"/>
        <v>4556127.4080000008</v>
      </c>
      <c r="AX69" s="137">
        <f t="shared" ref="AX69" si="70">AD69+AH69+AL69+AP69+AT69</f>
        <v>1350</v>
      </c>
      <c r="AY69" s="137">
        <f t="shared" ref="AY69" si="71">AF69+AJ69+AN69+AR69+AV69</f>
        <v>23877220.5</v>
      </c>
      <c r="AZ69" s="137">
        <f t="shared" ref="AZ69" si="72">AY69*1.12</f>
        <v>26742486.960000001</v>
      </c>
      <c r="BA69" s="129" t="s">
        <v>245</v>
      </c>
      <c r="BB69" s="131"/>
      <c r="BC69" s="131"/>
      <c r="BD69" s="131"/>
      <c r="BE69" s="131"/>
      <c r="BF69" s="131" t="s">
        <v>305</v>
      </c>
      <c r="BG69" s="131"/>
      <c r="BH69" s="131"/>
      <c r="BI69" s="131"/>
      <c r="BJ69" s="129" t="s">
        <v>73</v>
      </c>
      <c r="BK69" s="129" t="s">
        <v>73</v>
      </c>
      <c r="BL69" s="129"/>
      <c r="BM69" s="138"/>
    </row>
    <row r="70" spans="1:65" ht="12.75" customHeight="1" x14ac:dyDescent="0.2">
      <c r="A70" s="21" t="s">
        <v>301</v>
      </c>
      <c r="B70" s="21" t="s">
        <v>441</v>
      </c>
      <c r="C70" s="21" t="s">
        <v>442</v>
      </c>
      <c r="D70" s="110" t="s">
        <v>29</v>
      </c>
      <c r="E70" s="76"/>
      <c r="F70" s="21"/>
      <c r="G70" s="33" t="s">
        <v>443</v>
      </c>
      <c r="H70" s="101">
        <v>210013579</v>
      </c>
      <c r="I70" s="33" t="s">
        <v>58</v>
      </c>
      <c r="J70" s="33" t="s">
        <v>59</v>
      </c>
      <c r="K70" s="33" t="s">
        <v>25</v>
      </c>
      <c r="L70" s="33"/>
      <c r="M70" s="33" t="s">
        <v>60</v>
      </c>
      <c r="N70" s="21" t="s">
        <v>210</v>
      </c>
      <c r="O70" s="21" t="s">
        <v>242</v>
      </c>
      <c r="P70" s="61" t="s">
        <v>444</v>
      </c>
      <c r="Q70" s="23" t="s">
        <v>264</v>
      </c>
      <c r="R70" s="33" t="s">
        <v>234</v>
      </c>
      <c r="S70" s="21" t="s">
        <v>232</v>
      </c>
      <c r="T70" s="33" t="s">
        <v>283</v>
      </c>
      <c r="U70" s="33" t="s">
        <v>11</v>
      </c>
      <c r="V70" s="21"/>
      <c r="W70" s="23" t="s">
        <v>445</v>
      </c>
      <c r="X70" s="21" t="s">
        <v>284</v>
      </c>
      <c r="Y70" s="105">
        <v>30</v>
      </c>
      <c r="Z70" s="105" t="s">
        <v>243</v>
      </c>
      <c r="AA70" s="105">
        <v>10</v>
      </c>
      <c r="AB70" s="33" t="s">
        <v>238</v>
      </c>
      <c r="AC70" s="22" t="s">
        <v>236</v>
      </c>
      <c r="AD70" s="60"/>
      <c r="AE70" s="57">
        <v>1645246.89</v>
      </c>
      <c r="AF70" s="57">
        <f>AE70*AD70</f>
        <v>0</v>
      </c>
      <c r="AG70" s="57">
        <f>AF70*1.12</f>
        <v>0</v>
      </c>
      <c r="AH70" s="60">
        <v>73</v>
      </c>
      <c r="AI70" s="57">
        <v>1645246.89</v>
      </c>
      <c r="AJ70" s="57">
        <f>AI70*AH70</f>
        <v>120103022.97</v>
      </c>
      <c r="AK70" s="57">
        <f>AJ70*1.12</f>
        <v>134515385.72640002</v>
      </c>
      <c r="AL70" s="60">
        <v>73</v>
      </c>
      <c r="AM70" s="57">
        <v>1645246.89</v>
      </c>
      <c r="AN70" s="57">
        <f>AM70*AL70</f>
        <v>120103022.97</v>
      </c>
      <c r="AO70" s="57">
        <f>AN70*1.12</f>
        <v>134515385.72640002</v>
      </c>
      <c r="AP70" s="60">
        <v>73</v>
      </c>
      <c r="AQ70" s="57">
        <v>1645246.89</v>
      </c>
      <c r="AR70" s="57">
        <f t="shared" ref="AR70:AR114" si="73">AQ70*AP70</f>
        <v>120103022.97</v>
      </c>
      <c r="AS70" s="57">
        <f t="shared" si="61"/>
        <v>134515385.72640002</v>
      </c>
      <c r="AT70" s="60">
        <v>73</v>
      </c>
      <c r="AU70" s="57">
        <v>1645246.89</v>
      </c>
      <c r="AV70" s="57">
        <f t="shared" ref="AV70:AV114" si="74">AU70*AT70</f>
        <v>120103022.97</v>
      </c>
      <c r="AW70" s="57">
        <f t="shared" si="63"/>
        <v>134515385.72640002</v>
      </c>
      <c r="AX70" s="60">
        <f t="shared" si="64"/>
        <v>292</v>
      </c>
      <c r="AY70" s="57">
        <v>0</v>
      </c>
      <c r="AZ70" s="57">
        <v>0</v>
      </c>
      <c r="BA70" s="23" t="s">
        <v>446</v>
      </c>
      <c r="BB70" s="33"/>
      <c r="BC70" s="33"/>
      <c r="BD70" s="33"/>
      <c r="BE70" s="33"/>
      <c r="BF70" s="33" t="s">
        <v>447</v>
      </c>
      <c r="BG70" s="33"/>
      <c r="BH70" s="33"/>
      <c r="BI70" s="33"/>
      <c r="BJ70" s="33"/>
      <c r="BK70" s="33"/>
      <c r="BL70" s="33"/>
      <c r="BM70" s="21" t="s">
        <v>73</v>
      </c>
    </row>
    <row r="71" spans="1:65" s="24" customFormat="1" ht="12.75" customHeight="1" x14ac:dyDescent="0.2">
      <c r="A71" s="76" t="s">
        <v>301</v>
      </c>
      <c r="B71" s="23" t="s">
        <v>441</v>
      </c>
      <c r="C71" s="23" t="s">
        <v>442</v>
      </c>
      <c r="D71" s="108" t="s">
        <v>596</v>
      </c>
      <c r="E71" s="30"/>
      <c r="F71" s="23"/>
      <c r="G71" s="76" t="s">
        <v>443</v>
      </c>
      <c r="H71" s="61">
        <v>210013579</v>
      </c>
      <c r="I71" s="30" t="s">
        <v>58</v>
      </c>
      <c r="J71" s="76" t="s">
        <v>59</v>
      </c>
      <c r="K71" s="30" t="s">
        <v>25</v>
      </c>
      <c r="L71" s="30"/>
      <c r="M71" s="30" t="s">
        <v>60</v>
      </c>
      <c r="N71" s="23" t="s">
        <v>210</v>
      </c>
      <c r="O71" s="23" t="s">
        <v>242</v>
      </c>
      <c r="P71" s="102" t="s">
        <v>444</v>
      </c>
      <c r="Q71" s="23" t="s">
        <v>520</v>
      </c>
      <c r="R71" s="30" t="s">
        <v>234</v>
      </c>
      <c r="S71" s="23" t="s">
        <v>232</v>
      </c>
      <c r="T71" s="76" t="s">
        <v>283</v>
      </c>
      <c r="U71" s="30" t="s">
        <v>11</v>
      </c>
      <c r="V71" s="23"/>
      <c r="W71" s="23" t="s">
        <v>445</v>
      </c>
      <c r="X71" s="23" t="s">
        <v>284</v>
      </c>
      <c r="Y71" s="109">
        <v>30</v>
      </c>
      <c r="Z71" s="109" t="s">
        <v>243</v>
      </c>
      <c r="AA71" s="109">
        <v>10</v>
      </c>
      <c r="AB71" s="76" t="s">
        <v>238</v>
      </c>
      <c r="AC71" s="22" t="s">
        <v>236</v>
      </c>
      <c r="AD71" s="82"/>
      <c r="AE71" s="59">
        <v>1645246.89</v>
      </c>
      <c r="AF71" s="59">
        <v>0</v>
      </c>
      <c r="AG71" s="59">
        <v>0</v>
      </c>
      <c r="AH71" s="82">
        <v>73</v>
      </c>
      <c r="AI71" s="59">
        <v>1645246.89</v>
      </c>
      <c r="AJ71" s="59">
        <v>120103022.97</v>
      </c>
      <c r="AK71" s="59">
        <v>134515385.72640002</v>
      </c>
      <c r="AL71" s="82">
        <v>73</v>
      </c>
      <c r="AM71" s="59">
        <v>1645246.89</v>
      </c>
      <c r="AN71" s="59">
        <v>120103022.97</v>
      </c>
      <c r="AO71" s="59">
        <v>134515385.72640002</v>
      </c>
      <c r="AP71" s="82">
        <v>73</v>
      </c>
      <c r="AQ71" s="59">
        <v>1645246.89</v>
      </c>
      <c r="AR71" s="59">
        <v>120103022.97</v>
      </c>
      <c r="AS71" s="59">
        <v>134515385.72640002</v>
      </c>
      <c r="AT71" s="82">
        <v>73</v>
      </c>
      <c r="AU71" s="59">
        <v>1645246.89</v>
      </c>
      <c r="AV71" s="59">
        <v>120103022.97</v>
      </c>
      <c r="AW71" s="59">
        <v>134515385.72640002</v>
      </c>
      <c r="AX71" s="82">
        <v>292</v>
      </c>
      <c r="AY71" s="57">
        <v>0</v>
      </c>
      <c r="AZ71" s="57">
        <f>AY71*1.12</f>
        <v>0</v>
      </c>
      <c r="BA71" s="23" t="s">
        <v>446</v>
      </c>
      <c r="BB71" s="30"/>
      <c r="BC71" s="30"/>
      <c r="BD71" s="30"/>
      <c r="BE71" s="30"/>
      <c r="BF71" s="76" t="s">
        <v>447</v>
      </c>
      <c r="BG71" s="30"/>
      <c r="BH71" s="30"/>
      <c r="BI71" s="30"/>
      <c r="BJ71" s="30"/>
      <c r="BK71" s="30"/>
      <c r="BL71" s="30"/>
      <c r="BM71" s="23" t="s">
        <v>595</v>
      </c>
    </row>
    <row r="72" spans="1:65" s="24" customFormat="1" ht="12.75" customHeight="1" x14ac:dyDescent="0.2">
      <c r="A72" s="76" t="s">
        <v>301</v>
      </c>
      <c r="B72" s="23" t="s">
        <v>441</v>
      </c>
      <c r="C72" s="23" t="s">
        <v>442</v>
      </c>
      <c r="D72" s="108" t="s">
        <v>634</v>
      </c>
      <c r="E72" s="30"/>
      <c r="F72" s="23"/>
      <c r="G72" s="76" t="s">
        <v>443</v>
      </c>
      <c r="H72" s="61">
        <v>210013579</v>
      </c>
      <c r="I72" s="30" t="s">
        <v>58</v>
      </c>
      <c r="J72" s="76" t="s">
        <v>59</v>
      </c>
      <c r="K72" s="30" t="s">
        <v>9</v>
      </c>
      <c r="L72" s="30" t="s">
        <v>635</v>
      </c>
      <c r="M72" s="30" t="s">
        <v>60</v>
      </c>
      <c r="N72" s="23" t="s">
        <v>210</v>
      </c>
      <c r="O72" s="23" t="s">
        <v>242</v>
      </c>
      <c r="P72" s="102" t="s">
        <v>444</v>
      </c>
      <c r="Q72" s="23" t="s">
        <v>520</v>
      </c>
      <c r="R72" s="30" t="s">
        <v>234</v>
      </c>
      <c r="S72" s="23" t="s">
        <v>232</v>
      </c>
      <c r="T72" s="76" t="s">
        <v>283</v>
      </c>
      <c r="U72" s="30" t="s">
        <v>11</v>
      </c>
      <c r="V72" s="23"/>
      <c r="W72" s="23" t="s">
        <v>445</v>
      </c>
      <c r="X72" s="23" t="s">
        <v>284</v>
      </c>
      <c r="Y72" s="109">
        <v>30</v>
      </c>
      <c r="Z72" s="109" t="s">
        <v>243</v>
      </c>
      <c r="AA72" s="109">
        <v>10</v>
      </c>
      <c r="AB72" s="76" t="s">
        <v>238</v>
      </c>
      <c r="AC72" s="22" t="s">
        <v>236</v>
      </c>
      <c r="AD72" s="82"/>
      <c r="AE72" s="59">
        <v>1645246.89</v>
      </c>
      <c r="AF72" s="59">
        <v>0</v>
      </c>
      <c r="AG72" s="59">
        <v>0</v>
      </c>
      <c r="AH72" s="82">
        <v>73</v>
      </c>
      <c r="AI72" s="59">
        <v>1645246.89</v>
      </c>
      <c r="AJ72" s="59">
        <v>120103022.97</v>
      </c>
      <c r="AK72" s="59">
        <v>134515385.72640002</v>
      </c>
      <c r="AL72" s="82">
        <v>73</v>
      </c>
      <c r="AM72" s="59">
        <v>1645246.89</v>
      </c>
      <c r="AN72" s="59">
        <v>120103022.97</v>
      </c>
      <c r="AO72" s="59">
        <v>134515385.72640002</v>
      </c>
      <c r="AP72" s="82">
        <v>73</v>
      </c>
      <c r="AQ72" s="59">
        <v>1645246.89</v>
      </c>
      <c r="AR72" s="59">
        <v>120103022.97</v>
      </c>
      <c r="AS72" s="59">
        <v>134515385.72640002</v>
      </c>
      <c r="AT72" s="82">
        <v>73</v>
      </c>
      <c r="AU72" s="59">
        <v>1645246.89</v>
      </c>
      <c r="AV72" s="59">
        <v>120103022.97</v>
      </c>
      <c r="AW72" s="59">
        <v>134515385.72640002</v>
      </c>
      <c r="AX72" s="82">
        <v>292</v>
      </c>
      <c r="AY72" s="57">
        <v>0</v>
      </c>
      <c r="AZ72" s="57">
        <v>0</v>
      </c>
      <c r="BA72" s="23" t="s">
        <v>446</v>
      </c>
      <c r="BB72" s="30"/>
      <c r="BC72" s="30"/>
      <c r="BD72" s="30"/>
      <c r="BE72" s="30"/>
      <c r="BF72" s="76" t="s">
        <v>447</v>
      </c>
      <c r="BG72" s="30"/>
      <c r="BH72" s="30"/>
      <c r="BI72" s="30"/>
      <c r="BJ72" s="30"/>
      <c r="BK72" s="30"/>
      <c r="BL72" s="30"/>
      <c r="BM72" s="23" t="s">
        <v>595</v>
      </c>
    </row>
    <row r="73" spans="1:65" s="6" customFormat="1" ht="12.75" customHeight="1" x14ac:dyDescent="0.2">
      <c r="A73" s="76" t="s">
        <v>301</v>
      </c>
      <c r="B73" s="20" t="s">
        <v>441</v>
      </c>
      <c r="C73" s="20" t="s">
        <v>442</v>
      </c>
      <c r="D73" s="110" t="s">
        <v>696</v>
      </c>
      <c r="E73" s="110"/>
      <c r="F73" s="20"/>
      <c r="G73" s="76" t="s">
        <v>443</v>
      </c>
      <c r="H73" s="102">
        <v>210013579</v>
      </c>
      <c r="I73" s="76" t="s">
        <v>58</v>
      </c>
      <c r="J73" s="76" t="s">
        <v>59</v>
      </c>
      <c r="K73" s="76" t="s">
        <v>9</v>
      </c>
      <c r="L73" s="76" t="s">
        <v>635</v>
      </c>
      <c r="M73" s="76" t="s">
        <v>60</v>
      </c>
      <c r="N73" s="20" t="s">
        <v>210</v>
      </c>
      <c r="O73" s="20" t="s">
        <v>242</v>
      </c>
      <c r="P73" s="102" t="s">
        <v>444</v>
      </c>
      <c r="Q73" s="21" t="s">
        <v>659</v>
      </c>
      <c r="R73" s="76" t="s">
        <v>234</v>
      </c>
      <c r="S73" s="20" t="s">
        <v>232</v>
      </c>
      <c r="T73" s="76" t="s">
        <v>283</v>
      </c>
      <c r="U73" s="76" t="s">
        <v>11</v>
      </c>
      <c r="V73" s="20"/>
      <c r="W73" s="20" t="s">
        <v>445</v>
      </c>
      <c r="X73" s="23" t="s">
        <v>251</v>
      </c>
      <c r="Y73" s="105" t="s">
        <v>278</v>
      </c>
      <c r="Z73" s="105" t="s">
        <v>697</v>
      </c>
      <c r="AA73" s="105">
        <v>10</v>
      </c>
      <c r="AB73" s="76" t="s">
        <v>238</v>
      </c>
      <c r="AC73" s="71" t="s">
        <v>236</v>
      </c>
      <c r="AD73" s="82">
        <v>26.808</v>
      </c>
      <c r="AE73" s="59">
        <v>1741071.43</v>
      </c>
      <c r="AF73" s="59">
        <f>AD73*AE73</f>
        <v>46674642.895439997</v>
      </c>
      <c r="AG73" s="59">
        <f>AF73*1.12</f>
        <v>52275600.042892799</v>
      </c>
      <c r="AH73" s="82">
        <v>70.241</v>
      </c>
      <c r="AI73" s="59">
        <v>1741071.43</v>
      </c>
      <c r="AJ73" s="59">
        <f>AH73*AI73</f>
        <v>122294598.31463</v>
      </c>
      <c r="AK73" s="59">
        <f>AJ73*1.12</f>
        <v>136969950.1123856</v>
      </c>
      <c r="AL73" s="82">
        <v>65.16</v>
      </c>
      <c r="AM73" s="59">
        <v>1741071.43</v>
      </c>
      <c r="AN73" s="59">
        <f>AL73*AM73</f>
        <v>113448214.37879999</v>
      </c>
      <c r="AO73" s="59">
        <f>AN73*1.12</f>
        <v>127062000.104256</v>
      </c>
      <c r="AP73" s="82"/>
      <c r="AQ73" s="59"/>
      <c r="AR73" s="59"/>
      <c r="AS73" s="59"/>
      <c r="AT73" s="82"/>
      <c r="AU73" s="59"/>
      <c r="AV73" s="59"/>
      <c r="AW73" s="59"/>
      <c r="AX73" s="82">
        <f>AD73+AH73+AL73</f>
        <v>162.209</v>
      </c>
      <c r="AY73" s="53">
        <v>0</v>
      </c>
      <c r="AZ73" s="53">
        <v>0</v>
      </c>
      <c r="BA73" s="23" t="s">
        <v>446</v>
      </c>
      <c r="BB73" s="30"/>
      <c r="BC73" s="30"/>
      <c r="BD73" s="30"/>
      <c r="BE73" s="30"/>
      <c r="BF73" s="76" t="s">
        <v>447</v>
      </c>
      <c r="BG73" s="30"/>
      <c r="BH73" s="30"/>
      <c r="BI73" s="30"/>
      <c r="BJ73" s="30"/>
      <c r="BK73" s="30"/>
      <c r="BL73" s="30"/>
      <c r="BM73" s="23" t="s">
        <v>748</v>
      </c>
    </row>
    <row r="74" spans="1:65" s="51" customFormat="1" ht="12.75" customHeight="1" x14ac:dyDescent="0.25">
      <c r="A74" s="30" t="s">
        <v>301</v>
      </c>
      <c r="B74" s="23" t="s">
        <v>441</v>
      </c>
      <c r="C74" s="23" t="s">
        <v>442</v>
      </c>
      <c r="D74" s="108" t="s">
        <v>785</v>
      </c>
      <c r="E74" s="108"/>
      <c r="F74" s="23"/>
      <c r="G74" s="30" t="s">
        <v>443</v>
      </c>
      <c r="H74" s="61">
        <v>210013579</v>
      </c>
      <c r="I74" s="30" t="s">
        <v>58</v>
      </c>
      <c r="J74" s="30" t="s">
        <v>59</v>
      </c>
      <c r="K74" s="30" t="s">
        <v>9</v>
      </c>
      <c r="L74" s="30" t="s">
        <v>635</v>
      </c>
      <c r="M74" s="30" t="s">
        <v>60</v>
      </c>
      <c r="N74" s="23" t="s">
        <v>210</v>
      </c>
      <c r="O74" s="23" t="s">
        <v>242</v>
      </c>
      <c r="P74" s="61" t="s">
        <v>444</v>
      </c>
      <c r="Q74" s="23" t="s">
        <v>759</v>
      </c>
      <c r="R74" s="30" t="s">
        <v>234</v>
      </c>
      <c r="S74" s="23" t="s">
        <v>232</v>
      </c>
      <c r="T74" s="30" t="s">
        <v>283</v>
      </c>
      <c r="U74" s="30" t="s">
        <v>11</v>
      </c>
      <c r="V74" s="23"/>
      <c r="W74" s="23" t="s">
        <v>445</v>
      </c>
      <c r="X74" s="23" t="s">
        <v>251</v>
      </c>
      <c r="Y74" s="109" t="s">
        <v>278</v>
      </c>
      <c r="Z74" s="109" t="s">
        <v>697</v>
      </c>
      <c r="AA74" s="109">
        <v>10</v>
      </c>
      <c r="AB74" s="30" t="s">
        <v>238</v>
      </c>
      <c r="AC74" s="22" t="s">
        <v>236</v>
      </c>
      <c r="AD74" s="82">
        <v>26.808</v>
      </c>
      <c r="AE74" s="59">
        <v>1741071.43</v>
      </c>
      <c r="AF74" s="59">
        <v>46674642.895439997</v>
      </c>
      <c r="AG74" s="59">
        <v>52275600.042892799</v>
      </c>
      <c r="AH74" s="82">
        <v>124.47999999999999</v>
      </c>
      <c r="AI74" s="59">
        <v>1741071.43</v>
      </c>
      <c r="AJ74" s="59">
        <f>AH74*AI74</f>
        <v>216728571.60639998</v>
      </c>
      <c r="AK74" s="59">
        <f>AJ74*1.12</f>
        <v>242736000.199168</v>
      </c>
      <c r="AL74" s="82">
        <v>65.16</v>
      </c>
      <c r="AM74" s="59">
        <v>1741071.43</v>
      </c>
      <c r="AN74" s="59">
        <v>113448214.37879999</v>
      </c>
      <c r="AO74" s="59">
        <v>127062000.104256</v>
      </c>
      <c r="AP74" s="82"/>
      <c r="AQ74" s="59"/>
      <c r="AR74" s="59"/>
      <c r="AS74" s="59"/>
      <c r="AT74" s="82"/>
      <c r="AU74" s="59"/>
      <c r="AV74" s="59"/>
      <c r="AW74" s="59"/>
      <c r="AX74" s="82">
        <f>AD74+AH74+AL74</f>
        <v>216.44799999999998</v>
      </c>
      <c r="AY74" s="53">
        <f>AF74+AJ74+AN74</f>
        <v>376851428.88063997</v>
      </c>
      <c r="AZ74" s="53">
        <f>AG74+AK74+AO74</f>
        <v>422073600.34631681</v>
      </c>
      <c r="BA74" s="23" t="s">
        <v>446</v>
      </c>
      <c r="BB74" s="30"/>
      <c r="BC74" s="30"/>
      <c r="BD74" s="30"/>
      <c r="BE74" s="30"/>
      <c r="BF74" s="30" t="s">
        <v>447</v>
      </c>
      <c r="BG74" s="30"/>
      <c r="BH74" s="30"/>
      <c r="BI74" s="30"/>
      <c r="BJ74" s="30"/>
      <c r="BK74" s="30"/>
      <c r="BL74" s="30"/>
      <c r="BM74" s="23" t="s">
        <v>786</v>
      </c>
    </row>
    <row r="75" spans="1:65" ht="12.75" customHeight="1" x14ac:dyDescent="0.2">
      <c r="A75" s="21" t="s">
        <v>301</v>
      </c>
      <c r="B75" s="21" t="s">
        <v>441</v>
      </c>
      <c r="C75" s="21" t="s">
        <v>442</v>
      </c>
      <c r="D75" s="110" t="s">
        <v>28</v>
      </c>
      <c r="E75" s="76"/>
      <c r="F75" s="21"/>
      <c r="G75" s="33" t="s">
        <v>443</v>
      </c>
      <c r="H75" s="101">
        <v>210013579</v>
      </c>
      <c r="I75" s="33" t="s">
        <v>58</v>
      </c>
      <c r="J75" s="33" t="s">
        <v>59</v>
      </c>
      <c r="K75" s="33" t="s">
        <v>25</v>
      </c>
      <c r="L75" s="33"/>
      <c r="M75" s="33" t="s">
        <v>60</v>
      </c>
      <c r="N75" s="21" t="s">
        <v>210</v>
      </c>
      <c r="O75" s="21" t="s">
        <v>242</v>
      </c>
      <c r="P75" s="61" t="s">
        <v>444</v>
      </c>
      <c r="Q75" s="23" t="s">
        <v>264</v>
      </c>
      <c r="R75" s="33" t="s">
        <v>234</v>
      </c>
      <c r="S75" s="21" t="s">
        <v>232</v>
      </c>
      <c r="T75" s="33" t="s">
        <v>283</v>
      </c>
      <c r="U75" s="33" t="s">
        <v>11</v>
      </c>
      <c r="V75" s="21"/>
      <c r="W75" s="23" t="s">
        <v>445</v>
      </c>
      <c r="X75" s="21" t="s">
        <v>284</v>
      </c>
      <c r="Y75" s="105">
        <v>30</v>
      </c>
      <c r="Z75" s="105" t="s">
        <v>243</v>
      </c>
      <c r="AA75" s="105">
        <v>10</v>
      </c>
      <c r="AB75" s="33" t="s">
        <v>238</v>
      </c>
      <c r="AC75" s="22" t="s">
        <v>236</v>
      </c>
      <c r="AD75" s="60"/>
      <c r="AE75" s="57">
        <v>1645246.89</v>
      </c>
      <c r="AF75" s="57">
        <f>AE75*AD75</f>
        <v>0</v>
      </c>
      <c r="AG75" s="57">
        <f>AF75*1.12</f>
        <v>0</v>
      </c>
      <c r="AH75" s="60">
        <v>54.393000000000001</v>
      </c>
      <c r="AI75" s="57">
        <v>1645246.89</v>
      </c>
      <c r="AJ75" s="57">
        <f>AI75*AH75</f>
        <v>89489914.08777</v>
      </c>
      <c r="AK75" s="57">
        <f>AJ75*1.12</f>
        <v>100228703.77830242</v>
      </c>
      <c r="AL75" s="60">
        <v>54.393000000000001</v>
      </c>
      <c r="AM75" s="57">
        <v>1645246.89</v>
      </c>
      <c r="AN75" s="57">
        <f>AM75*AL75</f>
        <v>89489914.08777</v>
      </c>
      <c r="AO75" s="57">
        <f>AN75*1.12</f>
        <v>100228703.77830242</v>
      </c>
      <c r="AP75" s="60">
        <v>54.393000000000001</v>
      </c>
      <c r="AQ75" s="57">
        <v>1645246.89</v>
      </c>
      <c r="AR75" s="57">
        <f t="shared" si="73"/>
        <v>89489914.08777</v>
      </c>
      <c r="AS75" s="57">
        <f t="shared" si="61"/>
        <v>100228703.77830242</v>
      </c>
      <c r="AT75" s="60">
        <v>54.393000000000001</v>
      </c>
      <c r="AU75" s="57">
        <v>1645246.89</v>
      </c>
      <c r="AV75" s="57">
        <f t="shared" si="74"/>
        <v>89489914.08777</v>
      </c>
      <c r="AW75" s="57">
        <f t="shared" si="63"/>
        <v>100228703.77830242</v>
      </c>
      <c r="AX75" s="60">
        <f t="shared" si="64"/>
        <v>217.572</v>
      </c>
      <c r="AY75" s="57">
        <v>0</v>
      </c>
      <c r="AZ75" s="57">
        <v>0</v>
      </c>
      <c r="BA75" s="23" t="s">
        <v>446</v>
      </c>
      <c r="BB75" s="33"/>
      <c r="BC75" s="33"/>
      <c r="BD75" s="33"/>
      <c r="BE75" s="33"/>
      <c r="BF75" s="33" t="s">
        <v>448</v>
      </c>
      <c r="BG75" s="33"/>
      <c r="BH75" s="33"/>
      <c r="BI75" s="33"/>
      <c r="BJ75" s="33"/>
      <c r="BK75" s="33"/>
      <c r="BL75" s="33"/>
      <c r="BM75" s="21" t="s">
        <v>73</v>
      </c>
    </row>
    <row r="76" spans="1:65" s="24" customFormat="1" ht="12.75" customHeight="1" x14ac:dyDescent="0.2">
      <c r="A76" s="76" t="s">
        <v>301</v>
      </c>
      <c r="B76" s="23" t="s">
        <v>441</v>
      </c>
      <c r="C76" s="23" t="s">
        <v>442</v>
      </c>
      <c r="D76" s="108" t="s">
        <v>597</v>
      </c>
      <c r="E76" s="30"/>
      <c r="F76" s="23"/>
      <c r="G76" s="76" t="s">
        <v>443</v>
      </c>
      <c r="H76" s="61">
        <v>210013579</v>
      </c>
      <c r="I76" s="30" t="s">
        <v>58</v>
      </c>
      <c r="J76" s="76" t="s">
        <v>59</v>
      </c>
      <c r="K76" s="30" t="s">
        <v>25</v>
      </c>
      <c r="L76" s="30"/>
      <c r="M76" s="30" t="s">
        <v>60</v>
      </c>
      <c r="N76" s="23" t="s">
        <v>210</v>
      </c>
      <c r="O76" s="23" t="s">
        <v>242</v>
      </c>
      <c r="P76" s="102" t="s">
        <v>444</v>
      </c>
      <c r="Q76" s="23" t="s">
        <v>520</v>
      </c>
      <c r="R76" s="30" t="s">
        <v>234</v>
      </c>
      <c r="S76" s="23" t="s">
        <v>232</v>
      </c>
      <c r="T76" s="76" t="s">
        <v>283</v>
      </c>
      <c r="U76" s="30" t="s">
        <v>11</v>
      </c>
      <c r="V76" s="23"/>
      <c r="W76" s="23" t="s">
        <v>445</v>
      </c>
      <c r="X76" s="23" t="s">
        <v>284</v>
      </c>
      <c r="Y76" s="109">
        <v>30</v>
      </c>
      <c r="Z76" s="109" t="s">
        <v>243</v>
      </c>
      <c r="AA76" s="109">
        <v>10</v>
      </c>
      <c r="AB76" s="76" t="s">
        <v>238</v>
      </c>
      <c r="AC76" s="22" t="s">
        <v>236</v>
      </c>
      <c r="AD76" s="82"/>
      <c r="AE76" s="59">
        <v>1645246.89</v>
      </c>
      <c r="AF76" s="59">
        <f t="shared" ref="AF76:AF78" si="75">AD76*AE76</f>
        <v>0</v>
      </c>
      <c r="AG76" s="59">
        <f t="shared" ref="AG76:AG78" si="76">AF76*1.12</f>
        <v>0</v>
      </c>
      <c r="AH76" s="82">
        <v>54.393000000000001</v>
      </c>
      <c r="AI76" s="59">
        <v>1645246.89</v>
      </c>
      <c r="AJ76" s="59">
        <f t="shared" ref="AJ76:AJ78" si="77">AH76*AI76</f>
        <v>89489914.08777</v>
      </c>
      <c r="AK76" s="59">
        <f t="shared" ref="AK76:AK118" si="78">AJ76*1.12</f>
        <v>100228703.77830242</v>
      </c>
      <c r="AL76" s="82">
        <v>54.393000000000001</v>
      </c>
      <c r="AM76" s="59">
        <v>1645246.89</v>
      </c>
      <c r="AN76" s="59">
        <f t="shared" ref="AN76:AN78" si="79">AL76*AM76</f>
        <v>89489914.08777</v>
      </c>
      <c r="AO76" s="59">
        <f t="shared" ref="AO76:AO78" si="80">AN76*1.12</f>
        <v>100228703.77830242</v>
      </c>
      <c r="AP76" s="82">
        <v>54.393000000000001</v>
      </c>
      <c r="AQ76" s="59">
        <v>1645246.89</v>
      </c>
      <c r="AR76" s="59">
        <f t="shared" ref="AR76:AR77" si="81">AP76*AQ76</f>
        <v>89489914.08777</v>
      </c>
      <c r="AS76" s="59">
        <f t="shared" si="61"/>
        <v>100228703.77830242</v>
      </c>
      <c r="AT76" s="82">
        <v>54.393000000000001</v>
      </c>
      <c r="AU76" s="59">
        <v>1645246.89</v>
      </c>
      <c r="AV76" s="59">
        <f t="shared" ref="AV76:AV77" si="82">AT76*AU76</f>
        <v>89489914.08777</v>
      </c>
      <c r="AW76" s="59">
        <f t="shared" si="63"/>
        <v>100228703.77830242</v>
      </c>
      <c r="AX76" s="82">
        <f t="shared" ref="AX76:AX77" si="83">AD76+AH76+AL76+AP76+AT76</f>
        <v>217.572</v>
      </c>
      <c r="AY76" s="57">
        <v>0</v>
      </c>
      <c r="AZ76" s="57">
        <f>AY76*1.12</f>
        <v>0</v>
      </c>
      <c r="BA76" s="23" t="s">
        <v>446</v>
      </c>
      <c r="BB76" s="30"/>
      <c r="BC76" s="30"/>
      <c r="BD76" s="30"/>
      <c r="BE76" s="30"/>
      <c r="BF76" s="76" t="s">
        <v>448</v>
      </c>
      <c r="BG76" s="30"/>
      <c r="BH76" s="30"/>
      <c r="BI76" s="30"/>
      <c r="BJ76" s="30"/>
      <c r="BK76" s="30"/>
      <c r="BL76" s="30"/>
      <c r="BM76" s="23" t="s">
        <v>595</v>
      </c>
    </row>
    <row r="77" spans="1:65" s="24" customFormat="1" ht="12.75" customHeight="1" x14ac:dyDescent="0.2">
      <c r="A77" s="76" t="s">
        <v>301</v>
      </c>
      <c r="B77" s="23" t="s">
        <v>441</v>
      </c>
      <c r="C77" s="23" t="s">
        <v>442</v>
      </c>
      <c r="D77" s="108" t="s">
        <v>636</v>
      </c>
      <c r="E77" s="30"/>
      <c r="F77" s="23"/>
      <c r="G77" s="76" t="s">
        <v>443</v>
      </c>
      <c r="H77" s="61">
        <v>210013579</v>
      </c>
      <c r="I77" s="30" t="s">
        <v>58</v>
      </c>
      <c r="J77" s="76" t="s">
        <v>59</v>
      </c>
      <c r="K77" s="30" t="s">
        <v>9</v>
      </c>
      <c r="L77" s="30" t="s">
        <v>635</v>
      </c>
      <c r="M77" s="30" t="s">
        <v>60</v>
      </c>
      <c r="N77" s="23" t="s">
        <v>210</v>
      </c>
      <c r="O77" s="23" t="s">
        <v>242</v>
      </c>
      <c r="P77" s="102" t="s">
        <v>444</v>
      </c>
      <c r="Q77" s="23" t="s">
        <v>520</v>
      </c>
      <c r="R77" s="30" t="s">
        <v>234</v>
      </c>
      <c r="S77" s="23" t="s">
        <v>232</v>
      </c>
      <c r="T77" s="76" t="s">
        <v>283</v>
      </c>
      <c r="U77" s="30" t="s">
        <v>11</v>
      </c>
      <c r="V77" s="23"/>
      <c r="W77" s="23" t="s">
        <v>445</v>
      </c>
      <c r="X77" s="23" t="s">
        <v>284</v>
      </c>
      <c r="Y77" s="109">
        <v>30</v>
      </c>
      <c r="Z77" s="109" t="s">
        <v>243</v>
      </c>
      <c r="AA77" s="109">
        <v>10</v>
      </c>
      <c r="AB77" s="76" t="s">
        <v>238</v>
      </c>
      <c r="AC77" s="22" t="s">
        <v>236</v>
      </c>
      <c r="AD77" s="82"/>
      <c r="AE77" s="59">
        <v>1645246.89</v>
      </c>
      <c r="AF77" s="59">
        <f t="shared" si="75"/>
        <v>0</v>
      </c>
      <c r="AG77" s="59">
        <f t="shared" si="76"/>
        <v>0</v>
      </c>
      <c r="AH77" s="82">
        <v>54.393000000000001</v>
      </c>
      <c r="AI77" s="59">
        <v>1645246.89</v>
      </c>
      <c r="AJ77" s="59">
        <f t="shared" si="77"/>
        <v>89489914.08777</v>
      </c>
      <c r="AK77" s="59">
        <f t="shared" si="78"/>
        <v>100228703.77830242</v>
      </c>
      <c r="AL77" s="82">
        <v>54.393000000000001</v>
      </c>
      <c r="AM77" s="59">
        <v>1645246.89</v>
      </c>
      <c r="AN77" s="59">
        <f t="shared" si="79"/>
        <v>89489914.08777</v>
      </c>
      <c r="AO77" s="59">
        <f t="shared" si="80"/>
        <v>100228703.77830242</v>
      </c>
      <c r="AP77" s="82">
        <v>54.393000000000001</v>
      </c>
      <c r="AQ77" s="59">
        <v>1645246.89</v>
      </c>
      <c r="AR77" s="59">
        <f t="shared" si="81"/>
        <v>89489914.08777</v>
      </c>
      <c r="AS77" s="59">
        <f t="shared" si="61"/>
        <v>100228703.77830242</v>
      </c>
      <c r="AT77" s="82">
        <v>54.393000000000001</v>
      </c>
      <c r="AU77" s="59">
        <v>1645246.89</v>
      </c>
      <c r="AV77" s="59">
        <f t="shared" si="82"/>
        <v>89489914.08777</v>
      </c>
      <c r="AW77" s="59">
        <f t="shared" si="63"/>
        <v>100228703.77830242</v>
      </c>
      <c r="AX77" s="82">
        <f t="shared" si="83"/>
        <v>217.572</v>
      </c>
      <c r="AY77" s="57">
        <v>0</v>
      </c>
      <c r="AZ77" s="57">
        <v>0</v>
      </c>
      <c r="BA77" s="23" t="s">
        <v>446</v>
      </c>
      <c r="BB77" s="30"/>
      <c r="BC77" s="30"/>
      <c r="BD77" s="30"/>
      <c r="BE77" s="30"/>
      <c r="BF77" s="76" t="s">
        <v>448</v>
      </c>
      <c r="BG77" s="30"/>
      <c r="BH77" s="30"/>
      <c r="BI77" s="30"/>
      <c r="BJ77" s="30"/>
      <c r="BK77" s="30"/>
      <c r="BL77" s="30"/>
      <c r="BM77" s="23" t="s">
        <v>595</v>
      </c>
    </row>
    <row r="78" spans="1:65" s="6" customFormat="1" ht="12.75" customHeight="1" x14ac:dyDescent="0.2">
      <c r="A78" s="76" t="s">
        <v>301</v>
      </c>
      <c r="B78" s="20" t="s">
        <v>441</v>
      </c>
      <c r="C78" s="20" t="s">
        <v>442</v>
      </c>
      <c r="D78" s="110" t="s">
        <v>698</v>
      </c>
      <c r="E78" s="110"/>
      <c r="F78" s="20"/>
      <c r="G78" s="76" t="s">
        <v>443</v>
      </c>
      <c r="H78" s="102">
        <v>210013579</v>
      </c>
      <c r="I78" s="76" t="s">
        <v>58</v>
      </c>
      <c r="J78" s="76" t="s">
        <v>59</v>
      </c>
      <c r="K78" s="76" t="s">
        <v>9</v>
      </c>
      <c r="L78" s="76" t="s">
        <v>635</v>
      </c>
      <c r="M78" s="76" t="s">
        <v>60</v>
      </c>
      <c r="N78" s="20" t="s">
        <v>210</v>
      </c>
      <c r="O78" s="20" t="s">
        <v>242</v>
      </c>
      <c r="P78" s="102" t="s">
        <v>444</v>
      </c>
      <c r="Q78" s="21" t="s">
        <v>659</v>
      </c>
      <c r="R78" s="76" t="s">
        <v>234</v>
      </c>
      <c r="S78" s="20" t="s">
        <v>232</v>
      </c>
      <c r="T78" s="76" t="s">
        <v>283</v>
      </c>
      <c r="U78" s="76" t="s">
        <v>11</v>
      </c>
      <c r="V78" s="20"/>
      <c r="W78" s="20" t="s">
        <v>445</v>
      </c>
      <c r="X78" s="23" t="s">
        <v>251</v>
      </c>
      <c r="Y78" s="105" t="s">
        <v>278</v>
      </c>
      <c r="Z78" s="105" t="s">
        <v>697</v>
      </c>
      <c r="AA78" s="105">
        <v>10</v>
      </c>
      <c r="AB78" s="76" t="s">
        <v>238</v>
      </c>
      <c r="AC78" s="71" t="s">
        <v>236</v>
      </c>
      <c r="AD78" s="82">
        <v>2</v>
      </c>
      <c r="AE78" s="59">
        <v>1741071.43</v>
      </c>
      <c r="AF78" s="59">
        <f t="shared" si="75"/>
        <v>3482142.86</v>
      </c>
      <c r="AG78" s="59">
        <f t="shared" si="76"/>
        <v>3900000.0032000002</v>
      </c>
      <c r="AH78" s="82">
        <v>57.149000000000001</v>
      </c>
      <c r="AI78" s="59">
        <v>1741071.43</v>
      </c>
      <c r="AJ78" s="59">
        <f t="shared" si="77"/>
        <v>99500491.153070003</v>
      </c>
      <c r="AK78" s="59">
        <f t="shared" si="78"/>
        <v>111440550.09143841</v>
      </c>
      <c r="AL78" s="82">
        <v>30</v>
      </c>
      <c r="AM78" s="59">
        <v>1741071.43</v>
      </c>
      <c r="AN78" s="59">
        <f t="shared" si="79"/>
        <v>52232142.899999999</v>
      </c>
      <c r="AO78" s="59">
        <f t="shared" si="80"/>
        <v>58500000.048</v>
      </c>
      <c r="AP78" s="82"/>
      <c r="AQ78" s="59"/>
      <c r="AR78" s="59"/>
      <c r="AS78" s="59"/>
      <c r="AT78" s="82"/>
      <c r="AU78" s="59"/>
      <c r="AV78" s="59"/>
      <c r="AW78" s="59"/>
      <c r="AX78" s="82">
        <f t="shared" ref="AX78" si="84">AD78+AH78+AL78</f>
        <v>89.149000000000001</v>
      </c>
      <c r="AY78" s="53">
        <v>0</v>
      </c>
      <c r="AZ78" s="53">
        <v>0</v>
      </c>
      <c r="BA78" s="23" t="s">
        <v>446</v>
      </c>
      <c r="BB78" s="30"/>
      <c r="BC78" s="30"/>
      <c r="BD78" s="30"/>
      <c r="BE78" s="30"/>
      <c r="BF78" s="76" t="s">
        <v>448</v>
      </c>
      <c r="BG78" s="30"/>
      <c r="BH78" s="30"/>
      <c r="BI78" s="30"/>
      <c r="BJ78" s="30"/>
      <c r="BK78" s="30"/>
      <c r="BL78" s="30"/>
      <c r="BM78" s="23" t="s">
        <v>748</v>
      </c>
    </row>
    <row r="79" spans="1:65" s="6" customFormat="1" ht="12.75" customHeight="1" x14ac:dyDescent="0.2">
      <c r="A79" s="76" t="s">
        <v>301</v>
      </c>
      <c r="B79" s="20" t="s">
        <v>441</v>
      </c>
      <c r="C79" s="20" t="s">
        <v>442</v>
      </c>
      <c r="D79" s="110" t="s">
        <v>698</v>
      </c>
      <c r="E79" s="110"/>
      <c r="F79" s="20"/>
      <c r="G79" s="76" t="s">
        <v>443</v>
      </c>
      <c r="H79" s="102">
        <v>210013579</v>
      </c>
      <c r="I79" s="76" t="s">
        <v>58</v>
      </c>
      <c r="J79" s="76" t="s">
        <v>59</v>
      </c>
      <c r="K79" s="76" t="s">
        <v>9</v>
      </c>
      <c r="L79" s="76" t="s">
        <v>635</v>
      </c>
      <c r="M79" s="23"/>
      <c r="N79" s="20"/>
      <c r="O79" s="20" t="s">
        <v>242</v>
      </c>
      <c r="P79" s="102" t="s">
        <v>444</v>
      </c>
      <c r="Q79" s="21" t="s">
        <v>659</v>
      </c>
      <c r="R79" s="76" t="s">
        <v>234</v>
      </c>
      <c r="S79" s="20" t="s">
        <v>232</v>
      </c>
      <c r="T79" s="76" t="s">
        <v>283</v>
      </c>
      <c r="U79" s="76" t="s">
        <v>11</v>
      </c>
      <c r="V79" s="20"/>
      <c r="W79" s="20" t="s">
        <v>445</v>
      </c>
      <c r="X79" s="23" t="s">
        <v>251</v>
      </c>
      <c r="Y79" s="105" t="s">
        <v>278</v>
      </c>
      <c r="Z79" s="105" t="s">
        <v>697</v>
      </c>
      <c r="AA79" s="105">
        <v>10</v>
      </c>
      <c r="AB79" s="76" t="s">
        <v>238</v>
      </c>
      <c r="AC79" s="71" t="s">
        <v>236</v>
      </c>
      <c r="AD79" s="82">
        <v>2</v>
      </c>
      <c r="AE79" s="59">
        <v>1741071.43</v>
      </c>
      <c r="AF79" s="59">
        <f t="shared" ref="AF79" si="85">AD79*AE79</f>
        <v>3482142.86</v>
      </c>
      <c r="AG79" s="59">
        <f t="shared" ref="AG79" si="86">AF79*1.12</f>
        <v>3900000.0032000002</v>
      </c>
      <c r="AH79" s="82">
        <v>57.149000000000001</v>
      </c>
      <c r="AI79" s="59">
        <v>1741071.43</v>
      </c>
      <c r="AJ79" s="59">
        <f t="shared" ref="AJ79" si="87">AH79*AI79</f>
        <v>99500491.153070003</v>
      </c>
      <c r="AK79" s="59">
        <f t="shared" ref="AK79" si="88">AJ79*1.12</f>
        <v>111440550.09143841</v>
      </c>
      <c r="AL79" s="82">
        <v>30</v>
      </c>
      <c r="AM79" s="59">
        <v>1741071.43</v>
      </c>
      <c r="AN79" s="59">
        <f t="shared" ref="AN79" si="89">AL79*AM79</f>
        <v>52232142.899999999</v>
      </c>
      <c r="AO79" s="59">
        <f t="shared" ref="AO79" si="90">AN79*1.12</f>
        <v>58500000.048</v>
      </c>
      <c r="AP79" s="82"/>
      <c r="AQ79" s="59"/>
      <c r="AR79" s="59"/>
      <c r="AS79" s="59"/>
      <c r="AT79" s="82"/>
      <c r="AU79" s="59"/>
      <c r="AV79" s="59"/>
      <c r="AW79" s="59"/>
      <c r="AX79" s="82">
        <f t="shared" ref="AX79" si="91">AD79+AH79+AL79</f>
        <v>89.149000000000001</v>
      </c>
      <c r="AY79" s="53">
        <f t="shared" ref="AY79" si="92">AN79+AJ79+AF79</f>
        <v>155214776.91307002</v>
      </c>
      <c r="AZ79" s="53">
        <f t="shared" ref="AZ79" si="93">AO79+AK79+AG79</f>
        <v>173840550.14263842</v>
      </c>
      <c r="BA79" s="23" t="s">
        <v>446</v>
      </c>
      <c r="BB79" s="30"/>
      <c r="BC79" s="30"/>
      <c r="BD79" s="30"/>
      <c r="BE79" s="30"/>
      <c r="BF79" s="76" t="s">
        <v>448</v>
      </c>
      <c r="BG79" s="30"/>
      <c r="BH79" s="30"/>
      <c r="BI79" s="30"/>
      <c r="BJ79" s="30"/>
      <c r="BK79" s="30"/>
      <c r="BL79" s="30"/>
      <c r="BM79" s="23" t="s">
        <v>754</v>
      </c>
    </row>
    <row r="80" spans="1:65" ht="12.75" customHeight="1" x14ac:dyDescent="0.2">
      <c r="A80" s="21" t="s">
        <v>301</v>
      </c>
      <c r="B80" s="21" t="s">
        <v>441</v>
      </c>
      <c r="C80" s="21" t="s">
        <v>449</v>
      </c>
      <c r="D80" s="110" t="s">
        <v>27</v>
      </c>
      <c r="E80" s="76"/>
      <c r="F80" s="21"/>
      <c r="G80" s="33" t="s">
        <v>443</v>
      </c>
      <c r="H80" s="101">
        <v>210017794</v>
      </c>
      <c r="I80" s="33" t="s">
        <v>58</v>
      </c>
      <c r="J80" s="33" t="s">
        <v>59</v>
      </c>
      <c r="K80" s="33" t="s">
        <v>25</v>
      </c>
      <c r="L80" s="33"/>
      <c r="M80" s="33" t="s">
        <v>60</v>
      </c>
      <c r="N80" s="21" t="s">
        <v>210</v>
      </c>
      <c r="O80" s="21" t="s">
        <v>242</v>
      </c>
      <c r="P80" s="61" t="s">
        <v>444</v>
      </c>
      <c r="Q80" s="23" t="s">
        <v>264</v>
      </c>
      <c r="R80" s="33" t="s">
        <v>234</v>
      </c>
      <c r="S80" s="21" t="s">
        <v>232</v>
      </c>
      <c r="T80" s="33" t="s">
        <v>283</v>
      </c>
      <c r="U80" s="33" t="s">
        <v>11</v>
      </c>
      <c r="V80" s="21"/>
      <c r="W80" s="23" t="s">
        <v>445</v>
      </c>
      <c r="X80" s="21" t="s">
        <v>284</v>
      </c>
      <c r="Y80" s="105">
        <v>30</v>
      </c>
      <c r="Z80" s="105" t="s">
        <v>243</v>
      </c>
      <c r="AA80" s="105">
        <v>10</v>
      </c>
      <c r="AB80" s="33" t="s">
        <v>238</v>
      </c>
      <c r="AC80" s="22" t="s">
        <v>236</v>
      </c>
      <c r="AD80" s="60">
        <v>47.116</v>
      </c>
      <c r="AE80" s="57">
        <v>2000000</v>
      </c>
      <c r="AF80" s="57">
        <v>94232000</v>
      </c>
      <c r="AG80" s="57">
        <v>105539840</v>
      </c>
      <c r="AH80" s="60">
        <v>104.964</v>
      </c>
      <c r="AI80" s="57">
        <v>2000000</v>
      </c>
      <c r="AJ80" s="57">
        <f t="shared" ref="AJ80:AJ114" si="94">AI80*AH80</f>
        <v>209928000</v>
      </c>
      <c r="AK80" s="57">
        <f t="shared" si="78"/>
        <v>235119360.00000003</v>
      </c>
      <c r="AL80" s="60">
        <v>104.964</v>
      </c>
      <c r="AM80" s="57">
        <v>2000000</v>
      </c>
      <c r="AN80" s="57">
        <v>209928000</v>
      </c>
      <c r="AO80" s="57">
        <v>235119360</v>
      </c>
      <c r="AP80" s="60">
        <v>104.964</v>
      </c>
      <c r="AQ80" s="57">
        <v>2000000</v>
      </c>
      <c r="AR80" s="57">
        <f t="shared" si="73"/>
        <v>209928000</v>
      </c>
      <c r="AS80" s="57">
        <f t="shared" si="61"/>
        <v>235119360.00000003</v>
      </c>
      <c r="AT80" s="60">
        <v>104.964</v>
      </c>
      <c r="AU80" s="57">
        <v>2000000</v>
      </c>
      <c r="AV80" s="57">
        <f t="shared" si="74"/>
        <v>209928000</v>
      </c>
      <c r="AW80" s="57">
        <f t="shared" si="63"/>
        <v>235119360.00000003</v>
      </c>
      <c r="AX80" s="60">
        <f t="shared" si="64"/>
        <v>466.97199999999998</v>
      </c>
      <c r="AY80" s="57">
        <v>0</v>
      </c>
      <c r="AZ80" s="57">
        <v>0</v>
      </c>
      <c r="BA80" s="23" t="s">
        <v>446</v>
      </c>
      <c r="BB80" s="33"/>
      <c r="BC80" s="33"/>
      <c r="BD80" s="33"/>
      <c r="BE80" s="33"/>
      <c r="BF80" s="30" t="s">
        <v>450</v>
      </c>
      <c r="BG80" s="33"/>
      <c r="BH80" s="33"/>
      <c r="BI80" s="33"/>
      <c r="BJ80" s="33"/>
      <c r="BK80" s="33"/>
      <c r="BL80" s="33"/>
      <c r="BM80" s="21" t="s">
        <v>73</v>
      </c>
    </row>
    <row r="81" spans="1:66" s="24" customFormat="1" ht="12.75" customHeight="1" x14ac:dyDescent="0.2">
      <c r="A81" s="76" t="s">
        <v>301</v>
      </c>
      <c r="B81" s="23" t="s">
        <v>441</v>
      </c>
      <c r="C81" s="23" t="s">
        <v>449</v>
      </c>
      <c r="D81" s="108" t="s">
        <v>598</v>
      </c>
      <c r="E81" s="30"/>
      <c r="F81" s="23"/>
      <c r="G81" s="76" t="s">
        <v>443</v>
      </c>
      <c r="H81" s="61">
        <v>210017794</v>
      </c>
      <c r="I81" s="30" t="s">
        <v>58</v>
      </c>
      <c r="J81" s="76" t="s">
        <v>59</v>
      </c>
      <c r="K81" s="30" t="s">
        <v>25</v>
      </c>
      <c r="L81" s="30"/>
      <c r="M81" s="30" t="s">
        <v>60</v>
      </c>
      <c r="N81" s="23" t="s">
        <v>210</v>
      </c>
      <c r="O81" s="23" t="s">
        <v>242</v>
      </c>
      <c r="P81" s="102" t="s">
        <v>444</v>
      </c>
      <c r="Q81" s="23" t="s">
        <v>520</v>
      </c>
      <c r="R81" s="30" t="s">
        <v>234</v>
      </c>
      <c r="S81" s="23" t="s">
        <v>232</v>
      </c>
      <c r="T81" s="76" t="s">
        <v>283</v>
      </c>
      <c r="U81" s="30" t="s">
        <v>11</v>
      </c>
      <c r="V81" s="23"/>
      <c r="W81" s="23" t="s">
        <v>445</v>
      </c>
      <c r="X81" s="23" t="s">
        <v>284</v>
      </c>
      <c r="Y81" s="109">
        <v>30</v>
      </c>
      <c r="Z81" s="109" t="s">
        <v>243</v>
      </c>
      <c r="AA81" s="109">
        <v>10</v>
      </c>
      <c r="AB81" s="76" t="s">
        <v>238</v>
      </c>
      <c r="AC81" s="22" t="s">
        <v>236</v>
      </c>
      <c r="AD81" s="82">
        <v>17.519999999999996</v>
      </c>
      <c r="AE81" s="59">
        <v>2000000</v>
      </c>
      <c r="AF81" s="59">
        <f t="shared" ref="AF81:AF83" si="95">AD81*AE81</f>
        <v>35039999.999999993</v>
      </c>
      <c r="AG81" s="59">
        <f t="shared" ref="AG81:AG84" si="96">AF81*1.12</f>
        <v>39244799.999999993</v>
      </c>
      <c r="AH81" s="82">
        <v>104.964</v>
      </c>
      <c r="AI81" s="59">
        <v>2000000</v>
      </c>
      <c r="AJ81" s="59">
        <f t="shared" ref="AJ81:AJ83" si="97">AH81*AI81</f>
        <v>209928000</v>
      </c>
      <c r="AK81" s="59">
        <f t="shared" si="78"/>
        <v>235119360.00000003</v>
      </c>
      <c r="AL81" s="82">
        <v>104.964</v>
      </c>
      <c r="AM81" s="59">
        <v>2000000</v>
      </c>
      <c r="AN81" s="59">
        <f t="shared" ref="AN81:AN83" si="98">AL81*AM81</f>
        <v>209928000</v>
      </c>
      <c r="AO81" s="59">
        <f t="shared" ref="AO81:AO84" si="99">AN81*1.12</f>
        <v>235119360.00000003</v>
      </c>
      <c r="AP81" s="82">
        <v>104.964</v>
      </c>
      <c r="AQ81" s="59">
        <v>2000000</v>
      </c>
      <c r="AR81" s="59">
        <f t="shared" ref="AR81:AR82" si="100">AP81*AQ81</f>
        <v>209928000</v>
      </c>
      <c r="AS81" s="59">
        <f t="shared" si="61"/>
        <v>235119360.00000003</v>
      </c>
      <c r="AT81" s="82">
        <v>104.964</v>
      </c>
      <c r="AU81" s="59">
        <v>2000000</v>
      </c>
      <c r="AV81" s="59">
        <f t="shared" ref="AV81:AV82" si="101">AT81*AU81</f>
        <v>209928000</v>
      </c>
      <c r="AW81" s="59">
        <f t="shared" si="63"/>
        <v>235119360.00000003</v>
      </c>
      <c r="AX81" s="82">
        <f t="shared" ref="AX81:AX82" si="102">AD81+AH81+AL81+AP81+AT81</f>
        <v>437.37599999999998</v>
      </c>
      <c r="AY81" s="57">
        <v>0</v>
      </c>
      <c r="AZ81" s="57">
        <f>AY81*1.12</f>
        <v>0</v>
      </c>
      <c r="BA81" s="23" t="s">
        <v>446</v>
      </c>
      <c r="BB81" s="30"/>
      <c r="BC81" s="30"/>
      <c r="BD81" s="30"/>
      <c r="BE81" s="30"/>
      <c r="BF81" s="76" t="s">
        <v>599</v>
      </c>
      <c r="BG81" s="30"/>
      <c r="BH81" s="30"/>
      <c r="BI81" s="30"/>
      <c r="BJ81" s="30"/>
      <c r="BK81" s="30"/>
      <c r="BL81" s="30"/>
      <c r="BM81" s="23" t="s">
        <v>600</v>
      </c>
    </row>
    <row r="82" spans="1:66" s="24" customFormat="1" ht="12.75" customHeight="1" x14ac:dyDescent="0.2">
      <c r="A82" s="76" t="s">
        <v>301</v>
      </c>
      <c r="B82" s="23" t="s">
        <v>441</v>
      </c>
      <c r="C82" s="23" t="s">
        <v>449</v>
      </c>
      <c r="D82" s="108" t="s">
        <v>637</v>
      </c>
      <c r="E82" s="30"/>
      <c r="F82" s="23"/>
      <c r="G82" s="76" t="s">
        <v>443</v>
      </c>
      <c r="H82" s="61">
        <v>210017794</v>
      </c>
      <c r="I82" s="30" t="s">
        <v>58</v>
      </c>
      <c r="J82" s="76" t="s">
        <v>59</v>
      </c>
      <c r="K82" s="30" t="s">
        <v>9</v>
      </c>
      <c r="L82" s="30" t="s">
        <v>635</v>
      </c>
      <c r="M82" s="30" t="s">
        <v>60</v>
      </c>
      <c r="N82" s="23" t="s">
        <v>210</v>
      </c>
      <c r="O82" s="23" t="s">
        <v>242</v>
      </c>
      <c r="P82" s="102" t="s">
        <v>444</v>
      </c>
      <c r="Q82" s="23" t="s">
        <v>520</v>
      </c>
      <c r="R82" s="30" t="s">
        <v>234</v>
      </c>
      <c r="S82" s="23" t="s">
        <v>232</v>
      </c>
      <c r="T82" s="76" t="s">
        <v>283</v>
      </c>
      <c r="U82" s="30" t="s">
        <v>11</v>
      </c>
      <c r="V82" s="23"/>
      <c r="W82" s="23" t="s">
        <v>445</v>
      </c>
      <c r="X82" s="23" t="s">
        <v>284</v>
      </c>
      <c r="Y82" s="109">
        <v>30</v>
      </c>
      <c r="Z82" s="109" t="s">
        <v>243</v>
      </c>
      <c r="AA82" s="109">
        <v>10</v>
      </c>
      <c r="AB82" s="76" t="s">
        <v>238</v>
      </c>
      <c r="AC82" s="22" t="s">
        <v>236</v>
      </c>
      <c r="AD82" s="82">
        <v>17.519999999999996</v>
      </c>
      <c r="AE82" s="59">
        <v>2000000</v>
      </c>
      <c r="AF82" s="59">
        <f t="shared" si="95"/>
        <v>35039999.999999993</v>
      </c>
      <c r="AG82" s="59">
        <f t="shared" si="96"/>
        <v>39244799.999999993</v>
      </c>
      <c r="AH82" s="82">
        <v>104.964</v>
      </c>
      <c r="AI82" s="59">
        <v>2000000</v>
      </c>
      <c r="AJ82" s="59">
        <f t="shared" si="97"/>
        <v>209928000</v>
      </c>
      <c r="AK82" s="59">
        <f t="shared" si="78"/>
        <v>235119360.00000003</v>
      </c>
      <c r="AL82" s="82">
        <v>104.964</v>
      </c>
      <c r="AM82" s="59">
        <v>2000000</v>
      </c>
      <c r="AN82" s="59">
        <f t="shared" si="98"/>
        <v>209928000</v>
      </c>
      <c r="AO82" s="59">
        <f t="shared" si="99"/>
        <v>235119360.00000003</v>
      </c>
      <c r="AP82" s="82">
        <v>104.964</v>
      </c>
      <c r="AQ82" s="59">
        <v>2000000</v>
      </c>
      <c r="AR82" s="59">
        <f t="shared" si="100"/>
        <v>209928000</v>
      </c>
      <c r="AS82" s="59">
        <f t="shared" si="61"/>
        <v>235119360.00000003</v>
      </c>
      <c r="AT82" s="82">
        <v>104.964</v>
      </c>
      <c r="AU82" s="59">
        <v>2000000</v>
      </c>
      <c r="AV82" s="59">
        <f t="shared" si="101"/>
        <v>209928000</v>
      </c>
      <c r="AW82" s="59">
        <f t="shared" si="63"/>
        <v>235119360.00000003</v>
      </c>
      <c r="AX82" s="82">
        <f t="shared" si="102"/>
        <v>437.37599999999998</v>
      </c>
      <c r="AY82" s="57">
        <v>0</v>
      </c>
      <c r="AZ82" s="57">
        <v>0</v>
      </c>
      <c r="BA82" s="23" t="s">
        <v>446</v>
      </c>
      <c r="BB82" s="30"/>
      <c r="BC82" s="30"/>
      <c r="BD82" s="30"/>
      <c r="BE82" s="30"/>
      <c r="BF82" s="76" t="s">
        <v>599</v>
      </c>
      <c r="BG82" s="30"/>
      <c r="BH82" s="30"/>
      <c r="BI82" s="30"/>
      <c r="BJ82" s="30"/>
      <c r="BK82" s="30"/>
      <c r="BL82" s="30"/>
      <c r="BM82" s="23" t="s">
        <v>600</v>
      </c>
    </row>
    <row r="83" spans="1:66" s="6" customFormat="1" ht="12.75" customHeight="1" x14ac:dyDescent="0.2">
      <c r="A83" s="76" t="s">
        <v>301</v>
      </c>
      <c r="B83" s="20" t="s">
        <v>441</v>
      </c>
      <c r="C83" s="20" t="s">
        <v>449</v>
      </c>
      <c r="D83" s="141" t="s">
        <v>699</v>
      </c>
      <c r="E83" s="110"/>
      <c r="F83" s="20"/>
      <c r="G83" s="76" t="s">
        <v>443</v>
      </c>
      <c r="H83" s="102">
        <v>210017794</v>
      </c>
      <c r="I83" s="76" t="s">
        <v>58</v>
      </c>
      <c r="J83" s="76" t="s">
        <v>59</v>
      </c>
      <c r="K83" s="76" t="s">
        <v>9</v>
      </c>
      <c r="L83" s="76" t="s">
        <v>635</v>
      </c>
      <c r="M83" s="76" t="s">
        <v>60</v>
      </c>
      <c r="N83" s="20" t="s">
        <v>210</v>
      </c>
      <c r="O83" s="20" t="s">
        <v>242</v>
      </c>
      <c r="P83" s="102" t="s">
        <v>444</v>
      </c>
      <c r="Q83" s="21" t="s">
        <v>659</v>
      </c>
      <c r="R83" s="76" t="s">
        <v>234</v>
      </c>
      <c r="S83" s="20" t="s">
        <v>232</v>
      </c>
      <c r="T83" s="76" t="s">
        <v>283</v>
      </c>
      <c r="U83" s="76" t="s">
        <v>11</v>
      </c>
      <c r="V83" s="20"/>
      <c r="W83" s="20" t="s">
        <v>445</v>
      </c>
      <c r="X83" s="23" t="s">
        <v>251</v>
      </c>
      <c r="Y83" s="105">
        <v>30</v>
      </c>
      <c r="Z83" s="105" t="s">
        <v>243</v>
      </c>
      <c r="AA83" s="105">
        <v>10</v>
      </c>
      <c r="AB83" s="76" t="s">
        <v>238</v>
      </c>
      <c r="AC83" s="71" t="s">
        <v>236</v>
      </c>
      <c r="AD83" s="82">
        <v>17.519999999999996</v>
      </c>
      <c r="AE83" s="59">
        <v>2000000</v>
      </c>
      <c r="AF83" s="59">
        <f t="shared" si="95"/>
        <v>35039999.999999993</v>
      </c>
      <c r="AG83" s="59">
        <f t="shared" si="96"/>
        <v>39244799.999999993</v>
      </c>
      <c r="AH83" s="82">
        <v>104.964</v>
      </c>
      <c r="AI83" s="59">
        <v>2000000</v>
      </c>
      <c r="AJ83" s="59">
        <f t="shared" si="97"/>
        <v>209928000</v>
      </c>
      <c r="AK83" s="59">
        <f t="shared" si="78"/>
        <v>235119360.00000003</v>
      </c>
      <c r="AL83" s="82">
        <v>70.08</v>
      </c>
      <c r="AM83" s="59">
        <v>2000000</v>
      </c>
      <c r="AN83" s="59">
        <f t="shared" si="98"/>
        <v>140160000</v>
      </c>
      <c r="AO83" s="59">
        <f t="shared" si="99"/>
        <v>156979200.00000003</v>
      </c>
      <c r="AP83" s="82"/>
      <c r="AQ83" s="59"/>
      <c r="AR83" s="59"/>
      <c r="AS83" s="59"/>
      <c r="AT83" s="82"/>
      <c r="AU83" s="59"/>
      <c r="AV83" s="59"/>
      <c r="AW83" s="59"/>
      <c r="AX83" s="82">
        <f t="shared" ref="AX83" si="103">AD83+AH83+AL83</f>
        <v>192.56399999999999</v>
      </c>
      <c r="AY83" s="53">
        <v>0</v>
      </c>
      <c r="AZ83" s="53">
        <v>0</v>
      </c>
      <c r="BA83" s="23" t="s">
        <v>446</v>
      </c>
      <c r="BB83" s="30"/>
      <c r="BC83" s="30"/>
      <c r="BD83" s="30"/>
      <c r="BE83" s="30"/>
      <c r="BF83" s="76" t="s">
        <v>599</v>
      </c>
      <c r="BG83" s="30"/>
      <c r="BH83" s="30"/>
      <c r="BI83" s="30"/>
      <c r="BJ83" s="30"/>
      <c r="BK83" s="30"/>
      <c r="BL83" s="30"/>
      <c r="BM83" s="147" t="s">
        <v>749</v>
      </c>
    </row>
    <row r="84" spans="1:66" s="6" customFormat="1" ht="12.75" customHeight="1" x14ac:dyDescent="0.25">
      <c r="A84" s="130" t="s">
        <v>301</v>
      </c>
      <c r="B84" s="138" t="s">
        <v>441</v>
      </c>
      <c r="C84" s="138" t="s">
        <v>449</v>
      </c>
      <c r="D84" s="130" t="s">
        <v>982</v>
      </c>
      <c r="E84" s="130"/>
      <c r="F84" s="138"/>
      <c r="G84" s="130" t="s">
        <v>443</v>
      </c>
      <c r="H84" s="142">
        <v>210017794</v>
      </c>
      <c r="I84" s="130" t="s">
        <v>58</v>
      </c>
      <c r="J84" s="130" t="s">
        <v>59</v>
      </c>
      <c r="K84" s="130" t="s">
        <v>9</v>
      </c>
      <c r="L84" s="130" t="s">
        <v>635</v>
      </c>
      <c r="M84" s="130" t="s">
        <v>60</v>
      </c>
      <c r="N84" s="138" t="s">
        <v>210</v>
      </c>
      <c r="O84" s="138" t="s">
        <v>242</v>
      </c>
      <c r="P84" s="142" t="s">
        <v>444</v>
      </c>
      <c r="Q84" s="129" t="s">
        <v>659</v>
      </c>
      <c r="R84" s="130" t="s">
        <v>234</v>
      </c>
      <c r="S84" s="138" t="s">
        <v>232</v>
      </c>
      <c r="T84" s="130" t="s">
        <v>283</v>
      </c>
      <c r="U84" s="130" t="s">
        <v>11</v>
      </c>
      <c r="V84" s="138"/>
      <c r="W84" s="138" t="s">
        <v>445</v>
      </c>
      <c r="X84" s="134" t="s">
        <v>251</v>
      </c>
      <c r="Y84" s="138">
        <v>30</v>
      </c>
      <c r="Z84" s="138" t="s">
        <v>243</v>
      </c>
      <c r="AA84" s="138">
        <v>10</v>
      </c>
      <c r="AB84" s="130" t="s">
        <v>238</v>
      </c>
      <c r="AC84" s="143" t="s">
        <v>236</v>
      </c>
      <c r="AD84" s="144">
        <v>17.519999999999996</v>
      </c>
      <c r="AE84" s="144">
        <v>2000000</v>
      </c>
      <c r="AF84" s="137">
        <f t="shared" ref="AF84" si="104">AE84*AD84</f>
        <v>35039999.999999993</v>
      </c>
      <c r="AG84" s="137">
        <f t="shared" si="96"/>
        <v>39244799.999999993</v>
      </c>
      <c r="AH84" s="145">
        <v>159.21</v>
      </c>
      <c r="AI84" s="144">
        <v>2000000</v>
      </c>
      <c r="AJ84" s="137">
        <f t="shared" ref="AJ84" si="105">AI84*AH84</f>
        <v>318420000</v>
      </c>
      <c r="AK84" s="137">
        <f t="shared" si="78"/>
        <v>356630400.00000006</v>
      </c>
      <c r="AL84" s="144">
        <v>70.08</v>
      </c>
      <c r="AM84" s="144">
        <v>2000000</v>
      </c>
      <c r="AN84" s="137">
        <f t="shared" ref="AN84" si="106">AM84*AL84</f>
        <v>140160000</v>
      </c>
      <c r="AO84" s="137">
        <f t="shared" si="99"/>
        <v>156979200.00000003</v>
      </c>
      <c r="AP84" s="144"/>
      <c r="AQ84" s="144"/>
      <c r="AR84" s="144"/>
      <c r="AS84" s="144"/>
      <c r="AT84" s="144"/>
      <c r="AU84" s="144"/>
      <c r="AV84" s="144"/>
      <c r="AW84" s="144"/>
      <c r="AX84" s="137">
        <f t="shared" ref="AX84" si="107">AD84+AH84+AL84+AP84+AT84</f>
        <v>246.81</v>
      </c>
      <c r="AY84" s="137">
        <f t="shared" ref="AY84" si="108">AF84+AJ84+AN84+AR84+AV84</f>
        <v>493620000</v>
      </c>
      <c r="AZ84" s="137">
        <f t="shared" ref="AZ84" si="109">AY84*1.12</f>
        <v>552854400</v>
      </c>
      <c r="BA84" s="134" t="s">
        <v>446</v>
      </c>
      <c r="BB84" s="146"/>
      <c r="BC84" s="146"/>
      <c r="BD84" s="146"/>
      <c r="BE84" s="146"/>
      <c r="BF84" s="130" t="s">
        <v>599</v>
      </c>
      <c r="BG84" s="146"/>
      <c r="BH84" s="146"/>
      <c r="BI84" s="146"/>
      <c r="BJ84" s="146"/>
      <c r="BK84" s="146"/>
      <c r="BL84" s="146"/>
      <c r="BM84" s="138"/>
    </row>
    <row r="85" spans="1:66" ht="12.75" customHeight="1" x14ac:dyDescent="0.2">
      <c r="A85" s="21" t="s">
        <v>301</v>
      </c>
      <c r="B85" s="21" t="s">
        <v>441</v>
      </c>
      <c r="C85" s="21" t="s">
        <v>451</v>
      </c>
      <c r="D85" s="110" t="s">
        <v>26</v>
      </c>
      <c r="E85" s="76"/>
      <c r="F85" s="21"/>
      <c r="G85" s="33" t="s">
        <v>443</v>
      </c>
      <c r="H85" s="101">
        <v>210017795</v>
      </c>
      <c r="I85" s="33" t="s">
        <v>58</v>
      </c>
      <c r="J85" s="33" t="s">
        <v>59</v>
      </c>
      <c r="K85" s="33" t="s">
        <v>25</v>
      </c>
      <c r="L85" s="33"/>
      <c r="M85" s="33" t="s">
        <v>60</v>
      </c>
      <c r="N85" s="21" t="s">
        <v>210</v>
      </c>
      <c r="O85" s="21" t="s">
        <v>242</v>
      </c>
      <c r="P85" s="61" t="s">
        <v>444</v>
      </c>
      <c r="Q85" s="23" t="s">
        <v>264</v>
      </c>
      <c r="R85" s="33" t="s">
        <v>234</v>
      </c>
      <c r="S85" s="21" t="s">
        <v>232</v>
      </c>
      <c r="T85" s="33" t="s">
        <v>283</v>
      </c>
      <c r="U85" s="33" t="s">
        <v>11</v>
      </c>
      <c r="V85" s="21"/>
      <c r="W85" s="23" t="s">
        <v>445</v>
      </c>
      <c r="X85" s="21" t="s">
        <v>284</v>
      </c>
      <c r="Y85" s="105">
        <v>30</v>
      </c>
      <c r="Z85" s="105" t="s">
        <v>243</v>
      </c>
      <c r="AA85" s="105">
        <v>10</v>
      </c>
      <c r="AB85" s="33" t="s">
        <v>238</v>
      </c>
      <c r="AC85" s="22" t="s">
        <v>236</v>
      </c>
      <c r="AD85" s="60">
        <v>8.6300000000000008</v>
      </c>
      <c r="AE85" s="57">
        <v>5333913.9000000004</v>
      </c>
      <c r="AF85" s="57">
        <v>46031676.960000001</v>
      </c>
      <c r="AG85" s="57">
        <v>51555478.200000003</v>
      </c>
      <c r="AH85" s="60">
        <v>16.8</v>
      </c>
      <c r="AI85" s="57">
        <v>5333913.9000000004</v>
      </c>
      <c r="AJ85" s="57">
        <f t="shared" si="94"/>
        <v>89609753.520000011</v>
      </c>
      <c r="AK85" s="57">
        <f t="shared" si="78"/>
        <v>100362923.94240002</v>
      </c>
      <c r="AL85" s="60">
        <v>16.8</v>
      </c>
      <c r="AM85" s="57">
        <v>5333913.9000000004</v>
      </c>
      <c r="AN85" s="57">
        <v>89609753.519999996</v>
      </c>
      <c r="AO85" s="57">
        <v>100362923.94</v>
      </c>
      <c r="AP85" s="60">
        <v>16.8</v>
      </c>
      <c r="AQ85" s="57">
        <v>5333913.9000000004</v>
      </c>
      <c r="AR85" s="57">
        <f t="shared" si="73"/>
        <v>89609753.520000011</v>
      </c>
      <c r="AS85" s="57">
        <f t="shared" si="61"/>
        <v>100362923.94240002</v>
      </c>
      <c r="AT85" s="60">
        <v>16.8</v>
      </c>
      <c r="AU85" s="57">
        <v>5333913.9000000004</v>
      </c>
      <c r="AV85" s="57">
        <f t="shared" si="74"/>
        <v>89609753.520000011</v>
      </c>
      <c r="AW85" s="57">
        <f t="shared" si="63"/>
        <v>100362923.94240002</v>
      </c>
      <c r="AX85" s="60">
        <f t="shared" si="64"/>
        <v>75.83</v>
      </c>
      <c r="AY85" s="57">
        <v>0</v>
      </c>
      <c r="AZ85" s="57">
        <v>0</v>
      </c>
      <c r="BA85" s="23" t="s">
        <v>446</v>
      </c>
      <c r="BB85" s="33"/>
      <c r="BC85" s="33"/>
      <c r="BD85" s="33"/>
      <c r="BE85" s="33"/>
      <c r="BF85" s="30" t="s">
        <v>452</v>
      </c>
      <c r="BG85" s="33"/>
      <c r="BH85" s="33"/>
      <c r="BI85" s="33"/>
      <c r="BJ85" s="33"/>
      <c r="BK85" s="33"/>
      <c r="BL85" s="33"/>
      <c r="BM85" s="21" t="s">
        <v>73</v>
      </c>
    </row>
    <row r="86" spans="1:66" ht="12.75" customHeight="1" x14ac:dyDescent="0.2">
      <c r="A86" s="21" t="s">
        <v>301</v>
      </c>
      <c r="B86" s="21" t="s">
        <v>441</v>
      </c>
      <c r="C86" s="21" t="s">
        <v>442</v>
      </c>
      <c r="D86" s="110" t="s">
        <v>18</v>
      </c>
      <c r="E86" s="76"/>
      <c r="F86" s="21"/>
      <c r="G86" s="33" t="s">
        <v>443</v>
      </c>
      <c r="H86" s="101">
        <v>210022792</v>
      </c>
      <c r="I86" s="33" t="s">
        <v>58</v>
      </c>
      <c r="J86" s="33" t="s">
        <v>59</v>
      </c>
      <c r="K86" s="33" t="s">
        <v>25</v>
      </c>
      <c r="L86" s="33"/>
      <c r="M86" s="33" t="s">
        <v>60</v>
      </c>
      <c r="N86" s="21" t="s">
        <v>210</v>
      </c>
      <c r="O86" s="21" t="s">
        <v>242</v>
      </c>
      <c r="P86" s="61" t="s">
        <v>444</v>
      </c>
      <c r="Q86" s="23" t="s">
        <v>264</v>
      </c>
      <c r="R86" s="33" t="s">
        <v>234</v>
      </c>
      <c r="S86" s="21" t="s">
        <v>232</v>
      </c>
      <c r="T86" s="33" t="s">
        <v>283</v>
      </c>
      <c r="U86" s="33" t="s">
        <v>11</v>
      </c>
      <c r="V86" s="21"/>
      <c r="W86" s="23" t="s">
        <v>445</v>
      </c>
      <c r="X86" s="21" t="s">
        <v>284</v>
      </c>
      <c r="Y86" s="105">
        <v>30</v>
      </c>
      <c r="Z86" s="105" t="s">
        <v>243</v>
      </c>
      <c r="AA86" s="105">
        <v>10</v>
      </c>
      <c r="AB86" s="33" t="s">
        <v>238</v>
      </c>
      <c r="AC86" s="22" t="s">
        <v>236</v>
      </c>
      <c r="AD86" s="60">
        <v>33.790000000000006</v>
      </c>
      <c r="AE86" s="57">
        <v>1822800</v>
      </c>
      <c r="AF86" s="57">
        <f t="shared" ref="AF86:AF105" si="110">AE86*AD86</f>
        <v>61592412.000000015</v>
      </c>
      <c r="AG86" s="57">
        <f t="shared" ref="AG86:AG118" si="111">AF86*1.12</f>
        <v>68983501.440000027</v>
      </c>
      <c r="AH86" s="60">
        <v>71.522999999999996</v>
      </c>
      <c r="AI86" s="57">
        <v>1822800</v>
      </c>
      <c r="AJ86" s="57">
        <f t="shared" si="94"/>
        <v>130372124.39999999</v>
      </c>
      <c r="AK86" s="57">
        <f t="shared" si="78"/>
        <v>146016779.32800001</v>
      </c>
      <c r="AL86" s="60">
        <v>71.522999999999996</v>
      </c>
      <c r="AM86" s="57">
        <v>1822800</v>
      </c>
      <c r="AN86" s="57">
        <f t="shared" ref="AN86:AN105" si="112">AM86*AL86</f>
        <v>130372124.39999999</v>
      </c>
      <c r="AO86" s="57">
        <f t="shared" ref="AO86:AO108" si="113">AN86*1.12</f>
        <v>146016779.32800001</v>
      </c>
      <c r="AP86" s="60">
        <v>71.522999999999996</v>
      </c>
      <c r="AQ86" s="57">
        <v>1822800</v>
      </c>
      <c r="AR86" s="57">
        <f t="shared" si="73"/>
        <v>130372124.39999999</v>
      </c>
      <c r="AS86" s="57">
        <f t="shared" si="61"/>
        <v>146016779.32800001</v>
      </c>
      <c r="AT86" s="60">
        <v>71.522999999999996</v>
      </c>
      <c r="AU86" s="57">
        <v>1822800</v>
      </c>
      <c r="AV86" s="57">
        <f t="shared" si="74"/>
        <v>130372124.39999999</v>
      </c>
      <c r="AW86" s="57">
        <f t="shared" si="63"/>
        <v>146016779.32800001</v>
      </c>
      <c r="AX86" s="60">
        <f t="shared" si="64"/>
        <v>319.88200000000001</v>
      </c>
      <c r="AY86" s="57">
        <v>0</v>
      </c>
      <c r="AZ86" s="57">
        <v>0</v>
      </c>
      <c r="BA86" s="23" t="s">
        <v>446</v>
      </c>
      <c r="BB86" s="33"/>
      <c r="BC86" s="33"/>
      <c r="BD86" s="33"/>
      <c r="BE86" s="33"/>
      <c r="BF86" s="30" t="s">
        <v>453</v>
      </c>
      <c r="BG86" s="33"/>
      <c r="BH86" s="33"/>
      <c r="BI86" s="33"/>
      <c r="BJ86" s="33"/>
      <c r="BK86" s="33"/>
      <c r="BL86" s="33"/>
      <c r="BM86" s="21" t="s">
        <v>73</v>
      </c>
    </row>
    <row r="87" spans="1:66" s="24" customFormat="1" ht="12.75" customHeight="1" x14ac:dyDescent="0.2">
      <c r="A87" s="76" t="s">
        <v>301</v>
      </c>
      <c r="B87" s="23" t="s">
        <v>441</v>
      </c>
      <c r="C87" s="23" t="s">
        <v>442</v>
      </c>
      <c r="D87" s="108" t="s">
        <v>19</v>
      </c>
      <c r="E87" s="30"/>
      <c r="F87" s="23"/>
      <c r="G87" s="76" t="s">
        <v>443</v>
      </c>
      <c r="H87" s="61">
        <v>210022792</v>
      </c>
      <c r="I87" s="30" t="s">
        <v>58</v>
      </c>
      <c r="J87" s="76" t="s">
        <v>59</v>
      </c>
      <c r="K87" s="30" t="s">
        <v>25</v>
      </c>
      <c r="L87" s="30"/>
      <c r="M87" s="30" t="s">
        <v>60</v>
      </c>
      <c r="N87" s="23" t="s">
        <v>210</v>
      </c>
      <c r="O87" s="23" t="s">
        <v>242</v>
      </c>
      <c r="P87" s="102" t="s">
        <v>444</v>
      </c>
      <c r="Q87" s="23" t="s">
        <v>520</v>
      </c>
      <c r="R87" s="30" t="s">
        <v>234</v>
      </c>
      <c r="S87" s="23" t="s">
        <v>232</v>
      </c>
      <c r="T87" s="76" t="s">
        <v>283</v>
      </c>
      <c r="U87" s="30" t="s">
        <v>11</v>
      </c>
      <c r="V87" s="23"/>
      <c r="W87" s="23" t="s">
        <v>445</v>
      </c>
      <c r="X87" s="23" t="s">
        <v>284</v>
      </c>
      <c r="Y87" s="109">
        <v>30</v>
      </c>
      <c r="Z87" s="109" t="s">
        <v>243</v>
      </c>
      <c r="AA87" s="109">
        <v>10</v>
      </c>
      <c r="AB87" s="76" t="s">
        <v>238</v>
      </c>
      <c r="AC87" s="22" t="s">
        <v>236</v>
      </c>
      <c r="AD87" s="82">
        <v>26.808</v>
      </c>
      <c r="AE87" s="59">
        <v>1822800</v>
      </c>
      <c r="AF87" s="59">
        <f t="shared" ref="AF87" si="114">AD87*AE87</f>
        <v>48865622.399999999</v>
      </c>
      <c r="AG87" s="59">
        <f t="shared" si="111"/>
        <v>54729497.088000007</v>
      </c>
      <c r="AH87" s="82">
        <v>51.48</v>
      </c>
      <c r="AI87" s="59">
        <v>1822800</v>
      </c>
      <c r="AJ87" s="59">
        <f t="shared" ref="AJ87" si="115">AH87*AI87</f>
        <v>93837744</v>
      </c>
      <c r="AK87" s="59">
        <f t="shared" si="78"/>
        <v>105098273.28000002</v>
      </c>
      <c r="AL87" s="82">
        <v>51.48</v>
      </c>
      <c r="AM87" s="59">
        <v>1822800</v>
      </c>
      <c r="AN87" s="59">
        <f t="shared" ref="AN87" si="116">AL87*AM87</f>
        <v>93837744</v>
      </c>
      <c r="AO87" s="59">
        <f t="shared" si="113"/>
        <v>105098273.28000002</v>
      </c>
      <c r="AP87" s="82">
        <v>51.48</v>
      </c>
      <c r="AQ87" s="59">
        <v>1822800</v>
      </c>
      <c r="AR87" s="59">
        <f t="shared" ref="AR87" si="117">AP87*AQ87</f>
        <v>93837744</v>
      </c>
      <c r="AS87" s="59">
        <f t="shared" si="61"/>
        <v>105098273.28000002</v>
      </c>
      <c r="AT87" s="82">
        <v>51.48</v>
      </c>
      <c r="AU87" s="59">
        <v>1822800</v>
      </c>
      <c r="AV87" s="59">
        <f t="shared" ref="AV87" si="118">AT87*AU87</f>
        <v>93837744</v>
      </c>
      <c r="AW87" s="59">
        <f t="shared" si="63"/>
        <v>105098273.28000002</v>
      </c>
      <c r="AX87" s="82">
        <f t="shared" ref="AX87" si="119">AD87+AH87+AL87+AP87+AT87</f>
        <v>232.72799999999998</v>
      </c>
      <c r="AY87" s="57">
        <v>0</v>
      </c>
      <c r="AZ87" s="57">
        <f>AY87*1.12</f>
        <v>0</v>
      </c>
      <c r="BA87" s="23" t="s">
        <v>446</v>
      </c>
      <c r="BB87" s="30"/>
      <c r="BC87" s="30"/>
      <c r="BD87" s="30"/>
      <c r="BE87" s="30"/>
      <c r="BF87" s="76" t="s">
        <v>453</v>
      </c>
      <c r="BG87" s="30"/>
      <c r="BH87" s="30"/>
      <c r="BI87" s="30"/>
      <c r="BJ87" s="30"/>
      <c r="BK87" s="30"/>
      <c r="BL87" s="30"/>
      <c r="BM87" s="23" t="s">
        <v>601</v>
      </c>
    </row>
    <row r="88" spans="1:66" s="6" customFormat="1" ht="12.75" customHeight="1" x14ac:dyDescent="0.2">
      <c r="A88" s="76" t="s">
        <v>301</v>
      </c>
      <c r="B88" s="20" t="s">
        <v>441</v>
      </c>
      <c r="C88" s="20" t="s">
        <v>442</v>
      </c>
      <c r="D88" s="110" t="s">
        <v>20</v>
      </c>
      <c r="E88" s="20"/>
      <c r="F88" s="20"/>
      <c r="G88" s="76" t="s">
        <v>443</v>
      </c>
      <c r="H88" s="102">
        <v>210022792</v>
      </c>
      <c r="I88" s="76" t="s">
        <v>58</v>
      </c>
      <c r="J88" s="76" t="s">
        <v>59</v>
      </c>
      <c r="K88" s="76" t="s">
        <v>9</v>
      </c>
      <c r="L88" s="76" t="s">
        <v>635</v>
      </c>
      <c r="M88" s="76" t="s">
        <v>60</v>
      </c>
      <c r="N88" s="20" t="s">
        <v>210</v>
      </c>
      <c r="O88" s="20" t="s">
        <v>242</v>
      </c>
      <c r="P88" s="102" t="s">
        <v>444</v>
      </c>
      <c r="Q88" s="20" t="s">
        <v>520</v>
      </c>
      <c r="R88" s="76" t="s">
        <v>234</v>
      </c>
      <c r="S88" s="20" t="s">
        <v>232</v>
      </c>
      <c r="T88" s="76" t="s">
        <v>283</v>
      </c>
      <c r="U88" s="76" t="s">
        <v>11</v>
      </c>
      <c r="V88" s="20"/>
      <c r="W88" s="20" t="s">
        <v>445</v>
      </c>
      <c r="X88" s="20" t="s">
        <v>284</v>
      </c>
      <c r="Y88" s="105">
        <v>30</v>
      </c>
      <c r="Z88" s="105" t="s">
        <v>243</v>
      </c>
      <c r="AA88" s="105">
        <v>10</v>
      </c>
      <c r="AB88" s="76" t="s">
        <v>238</v>
      </c>
      <c r="AC88" s="71" t="s">
        <v>236</v>
      </c>
      <c r="AD88" s="82">
        <v>26.808</v>
      </c>
      <c r="AE88" s="59">
        <v>1822800</v>
      </c>
      <c r="AF88" s="59">
        <v>48865622.399999999</v>
      </c>
      <c r="AG88" s="59">
        <v>54729497.088000007</v>
      </c>
      <c r="AH88" s="82">
        <v>51.48</v>
      </c>
      <c r="AI88" s="59">
        <v>1822800</v>
      </c>
      <c r="AJ88" s="59">
        <v>93837744</v>
      </c>
      <c r="AK88" s="59">
        <v>105098273.28000002</v>
      </c>
      <c r="AL88" s="82">
        <v>51.48</v>
      </c>
      <c r="AM88" s="59">
        <v>1822800</v>
      </c>
      <c r="AN88" s="59">
        <v>93837744</v>
      </c>
      <c r="AO88" s="59">
        <v>105098273.28000002</v>
      </c>
      <c r="AP88" s="82">
        <v>51.48</v>
      </c>
      <c r="AQ88" s="59">
        <v>1822800</v>
      </c>
      <c r="AR88" s="59">
        <v>93837744</v>
      </c>
      <c r="AS88" s="59">
        <v>105098273.28000002</v>
      </c>
      <c r="AT88" s="82">
        <v>51.48</v>
      </c>
      <c r="AU88" s="59">
        <v>1822800</v>
      </c>
      <c r="AV88" s="59">
        <v>93837744</v>
      </c>
      <c r="AW88" s="59">
        <v>105098273.28000002</v>
      </c>
      <c r="AX88" s="82">
        <v>232.72799999999998</v>
      </c>
      <c r="AY88" s="57">
        <v>0</v>
      </c>
      <c r="AZ88" s="57">
        <v>0</v>
      </c>
      <c r="BA88" s="23" t="s">
        <v>446</v>
      </c>
      <c r="BB88" s="30"/>
      <c r="BC88" s="30"/>
      <c r="BD88" s="30"/>
      <c r="BE88" s="30"/>
      <c r="BF88" s="76" t="s">
        <v>453</v>
      </c>
      <c r="BG88" s="30"/>
      <c r="BH88" s="30"/>
      <c r="BI88" s="30"/>
      <c r="BJ88" s="30"/>
      <c r="BK88" s="30"/>
      <c r="BL88" s="30"/>
      <c r="BM88" s="33" t="s">
        <v>986</v>
      </c>
      <c r="BN88" s="51" t="s">
        <v>708</v>
      </c>
    </row>
    <row r="89" spans="1:66" ht="12.75" customHeight="1" x14ac:dyDescent="0.2">
      <c r="A89" s="21" t="s">
        <v>301</v>
      </c>
      <c r="B89" s="21" t="s">
        <v>441</v>
      </c>
      <c r="C89" s="21" t="s">
        <v>442</v>
      </c>
      <c r="D89" s="110" t="s">
        <v>24</v>
      </c>
      <c r="E89" s="76"/>
      <c r="F89" s="21"/>
      <c r="G89" s="33" t="s">
        <v>443</v>
      </c>
      <c r="H89" s="101">
        <v>210022792</v>
      </c>
      <c r="I89" s="33" t="s">
        <v>58</v>
      </c>
      <c r="J89" s="33" t="s">
        <v>59</v>
      </c>
      <c r="K89" s="33" t="s">
        <v>25</v>
      </c>
      <c r="L89" s="33"/>
      <c r="M89" s="33" t="s">
        <v>60</v>
      </c>
      <c r="N89" s="21" t="s">
        <v>210</v>
      </c>
      <c r="O89" s="21" t="s">
        <v>242</v>
      </c>
      <c r="P89" s="61" t="s">
        <v>444</v>
      </c>
      <c r="Q89" s="23" t="s">
        <v>264</v>
      </c>
      <c r="R89" s="33" t="s">
        <v>234</v>
      </c>
      <c r="S89" s="21" t="s">
        <v>232</v>
      </c>
      <c r="T89" s="33" t="s">
        <v>283</v>
      </c>
      <c r="U89" s="33" t="s">
        <v>11</v>
      </c>
      <c r="V89" s="21"/>
      <c r="W89" s="23" t="s">
        <v>445</v>
      </c>
      <c r="X89" s="21" t="s">
        <v>284</v>
      </c>
      <c r="Y89" s="105">
        <v>30</v>
      </c>
      <c r="Z89" s="105" t="s">
        <v>243</v>
      </c>
      <c r="AA89" s="105">
        <v>10</v>
      </c>
      <c r="AB89" s="33" t="s">
        <v>238</v>
      </c>
      <c r="AC89" s="22" t="s">
        <v>236</v>
      </c>
      <c r="AD89" s="60"/>
      <c r="AE89" s="57">
        <v>1822800</v>
      </c>
      <c r="AF89" s="57">
        <f t="shared" si="110"/>
        <v>0</v>
      </c>
      <c r="AG89" s="57">
        <f t="shared" si="111"/>
        <v>0</v>
      </c>
      <c r="AH89" s="60">
        <v>2.7559999999999998</v>
      </c>
      <c r="AI89" s="57">
        <v>1822800</v>
      </c>
      <c r="AJ89" s="57">
        <f t="shared" si="94"/>
        <v>5023636.8</v>
      </c>
      <c r="AK89" s="57">
        <f t="shared" si="78"/>
        <v>5626473.216</v>
      </c>
      <c r="AL89" s="60">
        <v>2.7559999999999998</v>
      </c>
      <c r="AM89" s="57">
        <v>1822800</v>
      </c>
      <c r="AN89" s="57">
        <f t="shared" si="112"/>
        <v>5023636.8</v>
      </c>
      <c r="AO89" s="57">
        <f t="shared" si="113"/>
        <v>5626473.216</v>
      </c>
      <c r="AP89" s="60">
        <v>2.7559999999999998</v>
      </c>
      <c r="AQ89" s="57">
        <v>1822800</v>
      </c>
      <c r="AR89" s="57">
        <f t="shared" si="73"/>
        <v>5023636.8</v>
      </c>
      <c r="AS89" s="57">
        <f t="shared" si="61"/>
        <v>5626473.216</v>
      </c>
      <c r="AT89" s="60">
        <v>2.7559999999999998</v>
      </c>
      <c r="AU89" s="57">
        <v>1822800</v>
      </c>
      <c r="AV89" s="57">
        <f t="shared" si="74"/>
        <v>5023636.8</v>
      </c>
      <c r="AW89" s="57">
        <f t="shared" si="63"/>
        <v>5626473.216</v>
      </c>
      <c r="AX89" s="60">
        <f t="shared" si="64"/>
        <v>11.023999999999999</v>
      </c>
      <c r="AY89" s="57">
        <v>0</v>
      </c>
      <c r="AZ89" s="57">
        <v>0</v>
      </c>
      <c r="BA89" s="23" t="s">
        <v>446</v>
      </c>
      <c r="BB89" s="33"/>
      <c r="BC89" s="33"/>
      <c r="BD89" s="33"/>
      <c r="BE89" s="33"/>
      <c r="BF89" s="30" t="s">
        <v>454</v>
      </c>
      <c r="BG89" s="33"/>
      <c r="BH89" s="33"/>
      <c r="BI89" s="33"/>
      <c r="BJ89" s="33"/>
      <c r="BK89" s="33"/>
      <c r="BL89" s="33"/>
      <c r="BM89" s="21" t="s">
        <v>73</v>
      </c>
    </row>
    <row r="90" spans="1:66" s="24" customFormat="1" ht="12.75" customHeight="1" x14ac:dyDescent="0.2">
      <c r="A90" s="76" t="s">
        <v>301</v>
      </c>
      <c r="B90" s="23" t="s">
        <v>441</v>
      </c>
      <c r="C90" s="23" t="s">
        <v>442</v>
      </c>
      <c r="D90" s="108" t="s">
        <v>602</v>
      </c>
      <c r="E90" s="30"/>
      <c r="F90" s="23"/>
      <c r="G90" s="76" t="s">
        <v>443</v>
      </c>
      <c r="H90" s="61">
        <v>210022792</v>
      </c>
      <c r="I90" s="30" t="s">
        <v>58</v>
      </c>
      <c r="J90" s="76" t="s">
        <v>59</v>
      </c>
      <c r="K90" s="30" t="s">
        <v>25</v>
      </c>
      <c r="L90" s="30"/>
      <c r="M90" s="30" t="s">
        <v>60</v>
      </c>
      <c r="N90" s="23" t="s">
        <v>210</v>
      </c>
      <c r="O90" s="23" t="s">
        <v>242</v>
      </c>
      <c r="P90" s="102" t="s">
        <v>444</v>
      </c>
      <c r="Q90" s="23" t="s">
        <v>520</v>
      </c>
      <c r="R90" s="30" t="s">
        <v>234</v>
      </c>
      <c r="S90" s="23" t="s">
        <v>232</v>
      </c>
      <c r="T90" s="76" t="s">
        <v>283</v>
      </c>
      <c r="U90" s="30" t="s">
        <v>11</v>
      </c>
      <c r="V90" s="23"/>
      <c r="W90" s="23" t="s">
        <v>445</v>
      </c>
      <c r="X90" s="23" t="s">
        <v>284</v>
      </c>
      <c r="Y90" s="109">
        <v>30</v>
      </c>
      <c r="Z90" s="109" t="s">
        <v>243</v>
      </c>
      <c r="AA90" s="109">
        <v>10</v>
      </c>
      <c r="AB90" s="76" t="s">
        <v>238</v>
      </c>
      <c r="AC90" s="22" t="s">
        <v>236</v>
      </c>
      <c r="AD90" s="82">
        <v>2</v>
      </c>
      <c r="AE90" s="59">
        <v>1822800</v>
      </c>
      <c r="AF90" s="59">
        <f t="shared" ref="AF90" si="120">AD90*AE90</f>
        <v>3645600</v>
      </c>
      <c r="AG90" s="59">
        <f t="shared" si="111"/>
        <v>4083072.0000000005</v>
      </c>
      <c r="AH90" s="82">
        <v>2.7559999999999998</v>
      </c>
      <c r="AI90" s="59">
        <v>1822800</v>
      </c>
      <c r="AJ90" s="59">
        <f t="shared" ref="AJ90" si="121">AH90*AI90</f>
        <v>5023636.8</v>
      </c>
      <c r="AK90" s="59">
        <f t="shared" si="78"/>
        <v>5626473.216</v>
      </c>
      <c r="AL90" s="82">
        <v>2.7559999999999998</v>
      </c>
      <c r="AM90" s="59">
        <v>1822800</v>
      </c>
      <c r="AN90" s="59">
        <f t="shared" ref="AN90" si="122">AL90*AM90</f>
        <v>5023636.8</v>
      </c>
      <c r="AO90" s="59">
        <f t="shared" si="113"/>
        <v>5626473.216</v>
      </c>
      <c r="AP90" s="82">
        <v>2.7559999999999998</v>
      </c>
      <c r="AQ90" s="59">
        <v>1822800</v>
      </c>
      <c r="AR90" s="59">
        <f t="shared" ref="AR90" si="123">AP90*AQ90</f>
        <v>5023636.8</v>
      </c>
      <c r="AS90" s="59">
        <f t="shared" si="61"/>
        <v>5626473.216</v>
      </c>
      <c r="AT90" s="82">
        <v>2.7559999999999998</v>
      </c>
      <c r="AU90" s="59">
        <v>1822800</v>
      </c>
      <c r="AV90" s="59">
        <f t="shared" ref="AV90" si="124">AT90*AU90</f>
        <v>5023636.8</v>
      </c>
      <c r="AW90" s="59">
        <f t="shared" si="63"/>
        <v>5626473.216</v>
      </c>
      <c r="AX90" s="82">
        <f t="shared" ref="AX90" si="125">AD90+AH90+AL90+AP90+AT90</f>
        <v>13.024000000000001</v>
      </c>
      <c r="AY90" s="57">
        <v>0</v>
      </c>
      <c r="AZ90" s="57">
        <f>AY90*1.12</f>
        <v>0</v>
      </c>
      <c r="BA90" s="23" t="s">
        <v>446</v>
      </c>
      <c r="BB90" s="30"/>
      <c r="BC90" s="30"/>
      <c r="BD90" s="30"/>
      <c r="BE90" s="30"/>
      <c r="BF90" s="76" t="s">
        <v>454</v>
      </c>
      <c r="BG90" s="30"/>
      <c r="BH90" s="30"/>
      <c r="BI90" s="30"/>
      <c r="BJ90" s="30"/>
      <c r="BK90" s="30"/>
      <c r="BL90" s="30"/>
      <c r="BM90" s="23" t="s">
        <v>601</v>
      </c>
    </row>
    <row r="91" spans="1:66" s="6" customFormat="1" ht="12.75" customHeight="1" x14ac:dyDescent="0.2">
      <c r="A91" s="76" t="s">
        <v>301</v>
      </c>
      <c r="B91" s="20" t="s">
        <v>441</v>
      </c>
      <c r="C91" s="20" t="s">
        <v>442</v>
      </c>
      <c r="D91" s="110" t="s">
        <v>638</v>
      </c>
      <c r="E91" s="76"/>
      <c r="F91" s="20"/>
      <c r="G91" s="76" t="s">
        <v>443</v>
      </c>
      <c r="H91" s="102">
        <v>210022792</v>
      </c>
      <c r="I91" s="76" t="s">
        <v>58</v>
      </c>
      <c r="J91" s="76" t="s">
        <v>59</v>
      </c>
      <c r="K91" s="76" t="s">
        <v>9</v>
      </c>
      <c r="L91" s="76" t="s">
        <v>635</v>
      </c>
      <c r="M91" s="76" t="s">
        <v>60</v>
      </c>
      <c r="N91" s="20" t="s">
        <v>210</v>
      </c>
      <c r="O91" s="20" t="s">
        <v>242</v>
      </c>
      <c r="P91" s="102" t="s">
        <v>444</v>
      </c>
      <c r="Q91" s="20" t="s">
        <v>520</v>
      </c>
      <c r="R91" s="76" t="s">
        <v>234</v>
      </c>
      <c r="S91" s="20" t="s">
        <v>232</v>
      </c>
      <c r="T91" s="76" t="s">
        <v>283</v>
      </c>
      <c r="U91" s="76" t="s">
        <v>11</v>
      </c>
      <c r="V91" s="20"/>
      <c r="W91" s="20" t="s">
        <v>445</v>
      </c>
      <c r="X91" s="20" t="s">
        <v>284</v>
      </c>
      <c r="Y91" s="105">
        <v>30</v>
      </c>
      <c r="Z91" s="105" t="s">
        <v>243</v>
      </c>
      <c r="AA91" s="105">
        <v>10</v>
      </c>
      <c r="AB91" s="76" t="s">
        <v>238</v>
      </c>
      <c r="AC91" s="71" t="s">
        <v>236</v>
      </c>
      <c r="AD91" s="82">
        <v>2</v>
      </c>
      <c r="AE91" s="59">
        <v>1822800</v>
      </c>
      <c r="AF91" s="59">
        <v>3645600</v>
      </c>
      <c r="AG91" s="59">
        <v>4083072.0000000005</v>
      </c>
      <c r="AH91" s="82">
        <v>2.7559999999999998</v>
      </c>
      <c r="AI91" s="59">
        <v>1822800</v>
      </c>
      <c r="AJ91" s="59">
        <v>5023636.8</v>
      </c>
      <c r="AK91" s="59">
        <v>5626473.216</v>
      </c>
      <c r="AL91" s="82">
        <v>2.7559999999999998</v>
      </c>
      <c r="AM91" s="59">
        <v>1822800</v>
      </c>
      <c r="AN91" s="59">
        <v>5023636.8</v>
      </c>
      <c r="AO91" s="59">
        <v>5626473.216</v>
      </c>
      <c r="AP91" s="82">
        <v>2.7559999999999998</v>
      </c>
      <c r="AQ91" s="59">
        <v>1822800</v>
      </c>
      <c r="AR91" s="59">
        <v>5023636.8</v>
      </c>
      <c r="AS91" s="59">
        <v>5626473.216</v>
      </c>
      <c r="AT91" s="82">
        <v>2.7559999999999998</v>
      </c>
      <c r="AU91" s="59">
        <v>1822800</v>
      </c>
      <c r="AV91" s="59">
        <v>5023636.8</v>
      </c>
      <c r="AW91" s="59">
        <v>5626473.216</v>
      </c>
      <c r="AX91" s="82">
        <v>13.024000000000001</v>
      </c>
      <c r="AY91" s="57">
        <v>0</v>
      </c>
      <c r="AZ91" s="57">
        <v>0</v>
      </c>
      <c r="BA91" s="23" t="s">
        <v>446</v>
      </c>
      <c r="BB91" s="30"/>
      <c r="BC91" s="30"/>
      <c r="BD91" s="30"/>
      <c r="BE91" s="30"/>
      <c r="BF91" s="76" t="s">
        <v>454</v>
      </c>
      <c r="BG91" s="30"/>
      <c r="BH91" s="30"/>
      <c r="BI91" s="30"/>
      <c r="BJ91" s="30"/>
      <c r="BK91" s="30"/>
      <c r="BL91" s="30"/>
      <c r="BM91" s="33" t="s">
        <v>986</v>
      </c>
      <c r="BN91" s="51" t="s">
        <v>708</v>
      </c>
    </row>
    <row r="92" spans="1:66" ht="12.75" customHeight="1" x14ac:dyDescent="0.2">
      <c r="A92" s="21" t="s">
        <v>301</v>
      </c>
      <c r="B92" s="21" t="s">
        <v>441</v>
      </c>
      <c r="C92" s="21" t="s">
        <v>442</v>
      </c>
      <c r="D92" s="110" t="s">
        <v>17</v>
      </c>
      <c r="E92" s="76"/>
      <c r="F92" s="21"/>
      <c r="G92" s="33" t="s">
        <v>443</v>
      </c>
      <c r="H92" s="101">
        <v>210022792</v>
      </c>
      <c r="I92" s="33" t="s">
        <v>58</v>
      </c>
      <c r="J92" s="33" t="s">
        <v>59</v>
      </c>
      <c r="K92" s="33" t="s">
        <v>25</v>
      </c>
      <c r="L92" s="33"/>
      <c r="M92" s="33" t="s">
        <v>60</v>
      </c>
      <c r="N92" s="21" t="s">
        <v>210</v>
      </c>
      <c r="O92" s="21" t="s">
        <v>242</v>
      </c>
      <c r="P92" s="61" t="s">
        <v>444</v>
      </c>
      <c r="Q92" s="23" t="s">
        <v>264</v>
      </c>
      <c r="R92" s="33" t="s">
        <v>234</v>
      </c>
      <c r="S92" s="21" t="s">
        <v>232</v>
      </c>
      <c r="T92" s="33" t="s">
        <v>283</v>
      </c>
      <c r="U92" s="33" t="s">
        <v>11</v>
      </c>
      <c r="V92" s="21"/>
      <c r="W92" s="23" t="s">
        <v>445</v>
      </c>
      <c r="X92" s="21" t="s">
        <v>284</v>
      </c>
      <c r="Y92" s="105">
        <v>30</v>
      </c>
      <c r="Z92" s="105" t="s">
        <v>243</v>
      </c>
      <c r="AA92" s="105">
        <v>10</v>
      </c>
      <c r="AB92" s="33" t="s">
        <v>238</v>
      </c>
      <c r="AC92" s="22" t="s">
        <v>236</v>
      </c>
      <c r="AD92" s="60">
        <v>18</v>
      </c>
      <c r="AE92" s="57">
        <v>1822800</v>
      </c>
      <c r="AF92" s="57">
        <f t="shared" si="110"/>
        <v>32810400</v>
      </c>
      <c r="AG92" s="57">
        <f t="shared" si="111"/>
        <v>36747648</v>
      </c>
      <c r="AH92" s="60">
        <v>36.523000000000003</v>
      </c>
      <c r="AI92" s="57">
        <v>1822800</v>
      </c>
      <c r="AJ92" s="57">
        <f t="shared" si="94"/>
        <v>66574124.400000006</v>
      </c>
      <c r="AK92" s="57">
        <f t="shared" si="78"/>
        <v>74563019.328000009</v>
      </c>
      <c r="AL92" s="60">
        <v>36.523000000000003</v>
      </c>
      <c r="AM92" s="57">
        <v>1822800</v>
      </c>
      <c r="AN92" s="57">
        <f t="shared" si="112"/>
        <v>66574124.400000006</v>
      </c>
      <c r="AO92" s="57">
        <f t="shared" si="113"/>
        <v>74563019.328000009</v>
      </c>
      <c r="AP92" s="60">
        <v>36.523000000000003</v>
      </c>
      <c r="AQ92" s="57">
        <v>1822800</v>
      </c>
      <c r="AR92" s="57">
        <f t="shared" si="73"/>
        <v>66574124.400000006</v>
      </c>
      <c r="AS92" s="57">
        <f t="shared" si="61"/>
        <v>74563019.328000009</v>
      </c>
      <c r="AT92" s="60">
        <v>36.523000000000003</v>
      </c>
      <c r="AU92" s="57">
        <v>1822800</v>
      </c>
      <c r="AV92" s="57">
        <f t="shared" si="74"/>
        <v>66574124.400000006</v>
      </c>
      <c r="AW92" s="57">
        <f t="shared" si="63"/>
        <v>74563019.328000009</v>
      </c>
      <c r="AX92" s="60">
        <f t="shared" si="64"/>
        <v>164.09200000000001</v>
      </c>
      <c r="AY92" s="57">
        <v>0</v>
      </c>
      <c r="AZ92" s="57">
        <v>0</v>
      </c>
      <c r="BA92" s="23" t="s">
        <v>446</v>
      </c>
      <c r="BB92" s="33"/>
      <c r="BC92" s="33"/>
      <c r="BD92" s="33"/>
      <c r="BE92" s="33"/>
      <c r="BF92" s="30" t="s">
        <v>455</v>
      </c>
      <c r="BG92" s="33"/>
      <c r="BH92" s="33"/>
      <c r="BI92" s="33"/>
      <c r="BJ92" s="33"/>
      <c r="BK92" s="33"/>
      <c r="BL92" s="33"/>
      <c r="BM92" s="21" t="s">
        <v>73</v>
      </c>
    </row>
    <row r="93" spans="1:66" s="24" customFormat="1" ht="12.75" customHeight="1" x14ac:dyDescent="0.2">
      <c r="A93" s="76" t="s">
        <v>301</v>
      </c>
      <c r="B93" s="23" t="s">
        <v>441</v>
      </c>
      <c r="C93" s="23" t="s">
        <v>442</v>
      </c>
      <c r="D93" s="108" t="s">
        <v>603</v>
      </c>
      <c r="E93" s="30"/>
      <c r="F93" s="23"/>
      <c r="G93" s="76" t="s">
        <v>443</v>
      </c>
      <c r="H93" s="61">
        <v>210022792</v>
      </c>
      <c r="I93" s="30" t="s">
        <v>58</v>
      </c>
      <c r="J93" s="76" t="s">
        <v>59</v>
      </c>
      <c r="K93" s="30" t="s">
        <v>25</v>
      </c>
      <c r="L93" s="30"/>
      <c r="M93" s="30" t="s">
        <v>60</v>
      </c>
      <c r="N93" s="23" t="s">
        <v>210</v>
      </c>
      <c r="O93" s="23" t="s">
        <v>242</v>
      </c>
      <c r="P93" s="102" t="s">
        <v>444</v>
      </c>
      <c r="Q93" s="23" t="s">
        <v>520</v>
      </c>
      <c r="R93" s="30" t="s">
        <v>234</v>
      </c>
      <c r="S93" s="23" t="s">
        <v>232</v>
      </c>
      <c r="T93" s="76" t="s">
        <v>283</v>
      </c>
      <c r="U93" s="30" t="s">
        <v>11</v>
      </c>
      <c r="V93" s="23"/>
      <c r="W93" s="23" t="s">
        <v>445</v>
      </c>
      <c r="X93" s="23" t="s">
        <v>284</v>
      </c>
      <c r="Y93" s="109">
        <v>30</v>
      </c>
      <c r="Z93" s="109" t="s">
        <v>243</v>
      </c>
      <c r="AA93" s="109">
        <v>10</v>
      </c>
      <c r="AB93" s="76" t="s">
        <v>238</v>
      </c>
      <c r="AC93" s="22" t="s">
        <v>236</v>
      </c>
      <c r="AD93" s="82">
        <v>13.054</v>
      </c>
      <c r="AE93" s="59">
        <v>1822800</v>
      </c>
      <c r="AF93" s="59">
        <f t="shared" ref="AF93:AF95" si="126">AD93*AE93</f>
        <v>23794831.199999999</v>
      </c>
      <c r="AG93" s="59">
        <f t="shared" si="111"/>
        <v>26650210.944000002</v>
      </c>
      <c r="AH93" s="82">
        <v>36.523000000000003</v>
      </c>
      <c r="AI93" s="59">
        <v>1822800</v>
      </c>
      <c r="AJ93" s="59">
        <f t="shared" ref="AJ93:AJ95" si="127">AH93*AI93</f>
        <v>66574124.400000006</v>
      </c>
      <c r="AK93" s="59">
        <f t="shared" si="78"/>
        <v>74563019.328000009</v>
      </c>
      <c r="AL93" s="82">
        <v>36.523000000000003</v>
      </c>
      <c r="AM93" s="59">
        <v>1822800</v>
      </c>
      <c r="AN93" s="59">
        <f t="shared" ref="AN93:AN95" si="128">AL93*AM93</f>
        <v>66574124.400000006</v>
      </c>
      <c r="AO93" s="59">
        <f t="shared" si="113"/>
        <v>74563019.328000009</v>
      </c>
      <c r="AP93" s="82">
        <v>36.523000000000003</v>
      </c>
      <c r="AQ93" s="59">
        <v>1822800</v>
      </c>
      <c r="AR93" s="59">
        <f t="shared" ref="AR93:AR94" si="129">AP93*AQ93</f>
        <v>66574124.400000006</v>
      </c>
      <c r="AS93" s="59">
        <f t="shared" si="61"/>
        <v>74563019.328000009</v>
      </c>
      <c r="AT93" s="82">
        <v>36.523000000000003</v>
      </c>
      <c r="AU93" s="59">
        <v>1822800</v>
      </c>
      <c r="AV93" s="59">
        <f t="shared" ref="AV93:AV94" si="130">AT93*AU93</f>
        <v>66574124.400000006</v>
      </c>
      <c r="AW93" s="59">
        <f t="shared" si="63"/>
        <v>74563019.328000009</v>
      </c>
      <c r="AX93" s="82">
        <f t="shared" ref="AX93:AX94" si="131">AD93+AH93+AL93+AP93+AT93</f>
        <v>159.14600000000002</v>
      </c>
      <c r="AY93" s="57">
        <v>0</v>
      </c>
      <c r="AZ93" s="57">
        <f>AY93*1.12</f>
        <v>0</v>
      </c>
      <c r="BA93" s="23" t="s">
        <v>446</v>
      </c>
      <c r="BB93" s="30"/>
      <c r="BC93" s="30"/>
      <c r="BD93" s="30"/>
      <c r="BE93" s="30"/>
      <c r="BF93" s="76" t="s">
        <v>604</v>
      </c>
      <c r="BG93" s="30"/>
      <c r="BH93" s="30"/>
      <c r="BI93" s="30"/>
      <c r="BJ93" s="30"/>
      <c r="BK93" s="30"/>
      <c r="BL93" s="30"/>
      <c r="BM93" s="23" t="s">
        <v>605</v>
      </c>
    </row>
    <row r="94" spans="1:66" s="24" customFormat="1" ht="12.75" customHeight="1" x14ac:dyDescent="0.2">
      <c r="A94" s="76" t="s">
        <v>301</v>
      </c>
      <c r="B94" s="23" t="s">
        <v>441</v>
      </c>
      <c r="C94" s="23" t="s">
        <v>442</v>
      </c>
      <c r="D94" s="108" t="s">
        <v>639</v>
      </c>
      <c r="E94" s="30"/>
      <c r="F94" s="23"/>
      <c r="G94" s="76" t="s">
        <v>443</v>
      </c>
      <c r="H94" s="61">
        <v>210022792</v>
      </c>
      <c r="I94" s="30" t="s">
        <v>58</v>
      </c>
      <c r="J94" s="76" t="s">
        <v>59</v>
      </c>
      <c r="K94" s="30" t="s">
        <v>9</v>
      </c>
      <c r="L94" s="30" t="s">
        <v>635</v>
      </c>
      <c r="M94" s="30" t="s">
        <v>60</v>
      </c>
      <c r="N94" s="23" t="s">
        <v>210</v>
      </c>
      <c r="O94" s="23" t="s">
        <v>242</v>
      </c>
      <c r="P94" s="102" t="s">
        <v>444</v>
      </c>
      <c r="Q94" s="23" t="s">
        <v>520</v>
      </c>
      <c r="R94" s="30" t="s">
        <v>234</v>
      </c>
      <c r="S94" s="23" t="s">
        <v>232</v>
      </c>
      <c r="T94" s="76" t="s">
        <v>283</v>
      </c>
      <c r="U94" s="30" t="s">
        <v>11</v>
      </c>
      <c r="V94" s="23"/>
      <c r="W94" s="23" t="s">
        <v>445</v>
      </c>
      <c r="X94" s="23" t="s">
        <v>284</v>
      </c>
      <c r="Y94" s="109">
        <v>30</v>
      </c>
      <c r="Z94" s="109" t="s">
        <v>243</v>
      </c>
      <c r="AA94" s="109">
        <v>10</v>
      </c>
      <c r="AB94" s="76" t="s">
        <v>238</v>
      </c>
      <c r="AC94" s="22" t="s">
        <v>236</v>
      </c>
      <c r="AD94" s="82">
        <v>13.054</v>
      </c>
      <c r="AE94" s="59">
        <v>1822800</v>
      </c>
      <c r="AF94" s="59">
        <f t="shared" si="126"/>
        <v>23794831.199999999</v>
      </c>
      <c r="AG94" s="59">
        <f t="shared" si="111"/>
        <v>26650210.944000002</v>
      </c>
      <c r="AH94" s="82">
        <v>36.523000000000003</v>
      </c>
      <c r="AI94" s="59">
        <v>1822800</v>
      </c>
      <c r="AJ94" s="59">
        <f t="shared" si="127"/>
        <v>66574124.400000006</v>
      </c>
      <c r="AK94" s="59">
        <f t="shared" si="78"/>
        <v>74563019.328000009</v>
      </c>
      <c r="AL94" s="82">
        <v>36.523000000000003</v>
      </c>
      <c r="AM94" s="59">
        <v>1822800</v>
      </c>
      <c r="AN94" s="59">
        <f t="shared" si="128"/>
        <v>66574124.400000006</v>
      </c>
      <c r="AO94" s="59">
        <f t="shared" si="113"/>
        <v>74563019.328000009</v>
      </c>
      <c r="AP94" s="82">
        <v>36.523000000000003</v>
      </c>
      <c r="AQ94" s="59">
        <v>1822800</v>
      </c>
      <c r="AR94" s="59">
        <f t="shared" si="129"/>
        <v>66574124.400000006</v>
      </c>
      <c r="AS94" s="59">
        <f t="shared" si="61"/>
        <v>74563019.328000009</v>
      </c>
      <c r="AT94" s="82">
        <v>36.523000000000003</v>
      </c>
      <c r="AU94" s="59">
        <v>1822800</v>
      </c>
      <c r="AV94" s="59">
        <f t="shared" si="130"/>
        <v>66574124.400000006</v>
      </c>
      <c r="AW94" s="59">
        <f t="shared" si="63"/>
        <v>74563019.328000009</v>
      </c>
      <c r="AX94" s="82">
        <f t="shared" si="131"/>
        <v>159.14600000000002</v>
      </c>
      <c r="AY94" s="57">
        <v>0</v>
      </c>
      <c r="AZ94" s="57">
        <v>0</v>
      </c>
      <c r="BA94" s="23" t="s">
        <v>446</v>
      </c>
      <c r="BB94" s="30"/>
      <c r="BC94" s="30"/>
      <c r="BD94" s="30"/>
      <c r="BE94" s="30"/>
      <c r="BF94" s="76" t="s">
        <v>604</v>
      </c>
      <c r="BG94" s="30"/>
      <c r="BH94" s="30"/>
      <c r="BI94" s="30"/>
      <c r="BJ94" s="30"/>
      <c r="BK94" s="30"/>
      <c r="BL94" s="30"/>
      <c r="BM94" s="23" t="s">
        <v>605</v>
      </c>
    </row>
    <row r="95" spans="1:66" s="6" customFormat="1" ht="12.75" customHeight="1" x14ac:dyDescent="0.2">
      <c r="A95" s="76" t="s">
        <v>301</v>
      </c>
      <c r="B95" s="20" t="s">
        <v>441</v>
      </c>
      <c r="C95" s="20" t="s">
        <v>442</v>
      </c>
      <c r="D95" s="110" t="s">
        <v>701</v>
      </c>
      <c r="E95" s="110"/>
      <c r="F95" s="20"/>
      <c r="G95" s="76" t="s">
        <v>443</v>
      </c>
      <c r="H95" s="102">
        <v>210022792</v>
      </c>
      <c r="I95" s="76" t="s">
        <v>58</v>
      </c>
      <c r="J95" s="76" t="s">
        <v>59</v>
      </c>
      <c r="K95" s="76" t="s">
        <v>9</v>
      </c>
      <c r="L95" s="76" t="s">
        <v>635</v>
      </c>
      <c r="M95" s="76" t="s">
        <v>60</v>
      </c>
      <c r="N95" s="20" t="s">
        <v>210</v>
      </c>
      <c r="O95" s="20" t="s">
        <v>242</v>
      </c>
      <c r="P95" s="102" t="s">
        <v>444</v>
      </c>
      <c r="Q95" s="21" t="s">
        <v>659</v>
      </c>
      <c r="R95" s="76" t="s">
        <v>234</v>
      </c>
      <c r="S95" s="20" t="s">
        <v>232</v>
      </c>
      <c r="T95" s="76" t="s">
        <v>283</v>
      </c>
      <c r="U95" s="76" t="s">
        <v>11</v>
      </c>
      <c r="V95" s="20"/>
      <c r="W95" s="20" t="s">
        <v>445</v>
      </c>
      <c r="X95" s="23" t="s">
        <v>251</v>
      </c>
      <c r="Y95" s="105">
        <v>30</v>
      </c>
      <c r="Z95" s="105" t="s">
        <v>243</v>
      </c>
      <c r="AA95" s="105">
        <v>10</v>
      </c>
      <c r="AB95" s="76" t="s">
        <v>238</v>
      </c>
      <c r="AC95" s="71" t="s">
        <v>236</v>
      </c>
      <c r="AD95" s="82">
        <v>13.054</v>
      </c>
      <c r="AE95" s="59">
        <v>1822800</v>
      </c>
      <c r="AF95" s="59">
        <f t="shared" si="126"/>
        <v>23794831.199999999</v>
      </c>
      <c r="AG95" s="59">
        <f t="shared" si="111"/>
        <v>26650210.944000002</v>
      </c>
      <c r="AH95" s="82">
        <v>36.523000000000003</v>
      </c>
      <c r="AI95" s="59">
        <v>1822800</v>
      </c>
      <c r="AJ95" s="59">
        <f t="shared" si="127"/>
        <v>66574124.400000006</v>
      </c>
      <c r="AK95" s="59">
        <f t="shared" si="78"/>
        <v>74563019.328000009</v>
      </c>
      <c r="AL95" s="82">
        <v>17.2</v>
      </c>
      <c r="AM95" s="59">
        <v>1822800</v>
      </c>
      <c r="AN95" s="59">
        <f t="shared" si="128"/>
        <v>31352160</v>
      </c>
      <c r="AO95" s="59">
        <f t="shared" si="113"/>
        <v>35114419.200000003</v>
      </c>
      <c r="AP95" s="82"/>
      <c r="AQ95" s="59"/>
      <c r="AR95" s="59"/>
      <c r="AS95" s="59"/>
      <c r="AT95" s="82"/>
      <c r="AU95" s="59"/>
      <c r="AV95" s="59"/>
      <c r="AW95" s="59"/>
      <c r="AX95" s="82">
        <f t="shared" ref="AX95" si="132">AD95+AH95+AL95</f>
        <v>66.777000000000001</v>
      </c>
      <c r="AY95" s="53">
        <f t="shared" ref="AY95:AZ95" si="133">AN95+AJ95+AF95</f>
        <v>121721115.60000001</v>
      </c>
      <c r="AZ95" s="53">
        <f t="shared" si="133"/>
        <v>136327649.472</v>
      </c>
      <c r="BA95" s="23" t="s">
        <v>446</v>
      </c>
      <c r="BB95" s="30"/>
      <c r="BC95" s="30"/>
      <c r="BD95" s="30"/>
      <c r="BE95" s="30"/>
      <c r="BF95" s="76" t="s">
        <v>604</v>
      </c>
      <c r="BG95" s="30"/>
      <c r="BH95" s="30"/>
      <c r="BI95" s="30"/>
      <c r="BJ95" s="30"/>
      <c r="BK95" s="30"/>
      <c r="BL95" s="30"/>
      <c r="BM95" s="23" t="s">
        <v>751</v>
      </c>
    </row>
    <row r="96" spans="1:66" ht="12.75" customHeight="1" x14ac:dyDescent="0.2">
      <c r="A96" s="21" t="s">
        <v>301</v>
      </c>
      <c r="B96" s="21" t="s">
        <v>441</v>
      </c>
      <c r="C96" s="21" t="s">
        <v>442</v>
      </c>
      <c r="D96" s="110" t="s">
        <v>23</v>
      </c>
      <c r="E96" s="76"/>
      <c r="F96" s="21"/>
      <c r="G96" s="33" t="s">
        <v>443</v>
      </c>
      <c r="H96" s="101">
        <v>210022792</v>
      </c>
      <c r="I96" s="33" t="s">
        <v>58</v>
      </c>
      <c r="J96" s="33" t="s">
        <v>59</v>
      </c>
      <c r="K96" s="33" t="s">
        <v>25</v>
      </c>
      <c r="L96" s="33"/>
      <c r="M96" s="33" t="s">
        <v>60</v>
      </c>
      <c r="N96" s="21" t="s">
        <v>210</v>
      </c>
      <c r="O96" s="21" t="s">
        <v>242</v>
      </c>
      <c r="P96" s="61" t="s">
        <v>444</v>
      </c>
      <c r="Q96" s="23" t="s">
        <v>264</v>
      </c>
      <c r="R96" s="33" t="s">
        <v>234</v>
      </c>
      <c r="S96" s="21" t="s">
        <v>232</v>
      </c>
      <c r="T96" s="33" t="s">
        <v>283</v>
      </c>
      <c r="U96" s="33" t="s">
        <v>11</v>
      </c>
      <c r="V96" s="21"/>
      <c r="W96" s="23" t="s">
        <v>445</v>
      </c>
      <c r="X96" s="21" t="s">
        <v>284</v>
      </c>
      <c r="Y96" s="105">
        <v>30</v>
      </c>
      <c r="Z96" s="105" t="s">
        <v>243</v>
      </c>
      <c r="AA96" s="105">
        <v>10</v>
      </c>
      <c r="AB96" s="33" t="s">
        <v>238</v>
      </c>
      <c r="AC96" s="22" t="s">
        <v>236</v>
      </c>
      <c r="AD96" s="60">
        <v>10</v>
      </c>
      <c r="AE96" s="57">
        <v>1822800</v>
      </c>
      <c r="AF96" s="57">
        <f t="shared" si="110"/>
        <v>18228000</v>
      </c>
      <c r="AG96" s="57">
        <f t="shared" si="111"/>
        <v>20415360.000000004</v>
      </c>
      <c r="AH96" s="60">
        <v>18.606000000000002</v>
      </c>
      <c r="AI96" s="57">
        <v>1822800</v>
      </c>
      <c r="AJ96" s="57">
        <f t="shared" si="94"/>
        <v>33915016.800000004</v>
      </c>
      <c r="AK96" s="57">
        <f t="shared" si="78"/>
        <v>37984818.816000007</v>
      </c>
      <c r="AL96" s="60">
        <v>18.606000000000002</v>
      </c>
      <c r="AM96" s="57">
        <v>1822800</v>
      </c>
      <c r="AN96" s="57">
        <f t="shared" si="112"/>
        <v>33915016.800000004</v>
      </c>
      <c r="AO96" s="57">
        <f t="shared" si="113"/>
        <v>37984818.816000007</v>
      </c>
      <c r="AP96" s="60">
        <v>18.606000000000002</v>
      </c>
      <c r="AQ96" s="57">
        <v>1822800</v>
      </c>
      <c r="AR96" s="57">
        <f t="shared" si="73"/>
        <v>33915016.800000004</v>
      </c>
      <c r="AS96" s="57">
        <f t="shared" si="61"/>
        <v>37984818.816000007</v>
      </c>
      <c r="AT96" s="60">
        <v>18.606000000000002</v>
      </c>
      <c r="AU96" s="57">
        <v>1822800</v>
      </c>
      <c r="AV96" s="57">
        <f t="shared" si="74"/>
        <v>33915016.800000004</v>
      </c>
      <c r="AW96" s="57">
        <f t="shared" si="63"/>
        <v>37984818.816000007</v>
      </c>
      <c r="AX96" s="60">
        <f t="shared" si="64"/>
        <v>84.424000000000007</v>
      </c>
      <c r="AY96" s="57">
        <v>0</v>
      </c>
      <c r="AZ96" s="57">
        <v>0</v>
      </c>
      <c r="BA96" s="23" t="s">
        <v>446</v>
      </c>
      <c r="BB96" s="33"/>
      <c r="BC96" s="33"/>
      <c r="BD96" s="33"/>
      <c r="BE96" s="33"/>
      <c r="BF96" s="30" t="s">
        <v>456</v>
      </c>
      <c r="BG96" s="33"/>
      <c r="BH96" s="33"/>
      <c r="BI96" s="33"/>
      <c r="BJ96" s="33"/>
      <c r="BK96" s="33"/>
      <c r="BL96" s="33"/>
      <c r="BM96" s="21" t="s">
        <v>73</v>
      </c>
    </row>
    <row r="97" spans="1:65" s="24" customFormat="1" ht="12.75" customHeight="1" x14ac:dyDescent="0.2">
      <c r="A97" s="76" t="s">
        <v>301</v>
      </c>
      <c r="B97" s="23" t="s">
        <v>441</v>
      </c>
      <c r="C97" s="23" t="s">
        <v>442</v>
      </c>
      <c r="D97" s="108" t="s">
        <v>606</v>
      </c>
      <c r="E97" s="30"/>
      <c r="F97" s="23"/>
      <c r="G97" s="76" t="s">
        <v>443</v>
      </c>
      <c r="H97" s="61">
        <v>210022792</v>
      </c>
      <c r="I97" s="30" t="s">
        <v>58</v>
      </c>
      <c r="J97" s="76" t="s">
        <v>59</v>
      </c>
      <c r="K97" s="30" t="s">
        <v>25</v>
      </c>
      <c r="L97" s="30"/>
      <c r="M97" s="30" t="s">
        <v>60</v>
      </c>
      <c r="N97" s="23" t="s">
        <v>210</v>
      </c>
      <c r="O97" s="23" t="s">
        <v>242</v>
      </c>
      <c r="P97" s="102" t="s">
        <v>444</v>
      </c>
      <c r="Q97" s="23" t="s">
        <v>520</v>
      </c>
      <c r="R97" s="30" t="s">
        <v>234</v>
      </c>
      <c r="S97" s="23" t="s">
        <v>232</v>
      </c>
      <c r="T97" s="76" t="s">
        <v>283</v>
      </c>
      <c r="U97" s="30" t="s">
        <v>11</v>
      </c>
      <c r="V97" s="23"/>
      <c r="W97" s="23" t="s">
        <v>445</v>
      </c>
      <c r="X97" s="23" t="s">
        <v>284</v>
      </c>
      <c r="Y97" s="109">
        <v>30</v>
      </c>
      <c r="Z97" s="109" t="s">
        <v>243</v>
      </c>
      <c r="AA97" s="109">
        <v>10</v>
      </c>
      <c r="AB97" s="76" t="s">
        <v>238</v>
      </c>
      <c r="AC97" s="22" t="s">
        <v>236</v>
      </c>
      <c r="AD97" s="82">
        <v>10</v>
      </c>
      <c r="AE97" s="59">
        <v>1822800</v>
      </c>
      <c r="AF97" s="59">
        <f t="shared" ref="AF97:AF99" si="134">AD97*AE97</f>
        <v>18228000</v>
      </c>
      <c r="AG97" s="59">
        <f t="shared" si="111"/>
        <v>20415360.000000004</v>
      </c>
      <c r="AH97" s="82">
        <v>18.606000000000002</v>
      </c>
      <c r="AI97" s="59">
        <v>1822800</v>
      </c>
      <c r="AJ97" s="59">
        <f t="shared" ref="AJ97:AJ99" si="135">AH97*AI97</f>
        <v>33915016.800000004</v>
      </c>
      <c r="AK97" s="59">
        <f t="shared" si="78"/>
        <v>37984818.816000007</v>
      </c>
      <c r="AL97" s="82">
        <v>18.606000000000002</v>
      </c>
      <c r="AM97" s="59">
        <v>1822800</v>
      </c>
      <c r="AN97" s="59">
        <f t="shared" ref="AN97:AN99" si="136">AL97*AM97</f>
        <v>33915016.800000004</v>
      </c>
      <c r="AO97" s="59">
        <f t="shared" si="113"/>
        <v>37984818.816000007</v>
      </c>
      <c r="AP97" s="82">
        <v>18.606000000000002</v>
      </c>
      <c r="AQ97" s="59">
        <v>1822800</v>
      </c>
      <c r="AR97" s="59">
        <f t="shared" ref="AR97:AR98" si="137">AP97*AQ97</f>
        <v>33915016.800000004</v>
      </c>
      <c r="AS97" s="59">
        <f t="shared" si="61"/>
        <v>37984818.816000007</v>
      </c>
      <c r="AT97" s="82">
        <v>18.606000000000002</v>
      </c>
      <c r="AU97" s="59">
        <v>1822800</v>
      </c>
      <c r="AV97" s="59">
        <f t="shared" ref="AV97:AV98" si="138">AT97*AU97</f>
        <v>33915016.800000004</v>
      </c>
      <c r="AW97" s="59">
        <f t="shared" si="63"/>
        <v>37984818.816000007</v>
      </c>
      <c r="AX97" s="82">
        <f t="shared" ref="AX97:AX98" si="139">AD97+AH97+AL97+AP97+AT97</f>
        <v>84.424000000000007</v>
      </c>
      <c r="AY97" s="57">
        <v>0</v>
      </c>
      <c r="AZ97" s="57">
        <f>AY97*1.12</f>
        <v>0</v>
      </c>
      <c r="BA97" s="23" t="s">
        <v>446</v>
      </c>
      <c r="BB97" s="30"/>
      <c r="BC97" s="30"/>
      <c r="BD97" s="30"/>
      <c r="BE97" s="30"/>
      <c r="BF97" s="76" t="s">
        <v>456</v>
      </c>
      <c r="BG97" s="30"/>
      <c r="BH97" s="30"/>
      <c r="BI97" s="30"/>
      <c r="BJ97" s="30"/>
      <c r="BK97" s="30"/>
      <c r="BL97" s="30"/>
      <c r="BM97" s="23" t="s">
        <v>595</v>
      </c>
    </row>
    <row r="98" spans="1:65" s="24" customFormat="1" ht="12.75" customHeight="1" x14ac:dyDescent="0.2">
      <c r="A98" s="76" t="s">
        <v>301</v>
      </c>
      <c r="B98" s="23" t="s">
        <v>441</v>
      </c>
      <c r="C98" s="23" t="s">
        <v>442</v>
      </c>
      <c r="D98" s="108" t="s">
        <v>641</v>
      </c>
      <c r="E98" s="30"/>
      <c r="F98" s="23"/>
      <c r="G98" s="76" t="s">
        <v>443</v>
      </c>
      <c r="H98" s="61">
        <v>210022792</v>
      </c>
      <c r="I98" s="30" t="s">
        <v>58</v>
      </c>
      <c r="J98" s="76" t="s">
        <v>59</v>
      </c>
      <c r="K98" s="30" t="s">
        <v>9</v>
      </c>
      <c r="L98" s="30" t="s">
        <v>635</v>
      </c>
      <c r="M98" s="30" t="s">
        <v>60</v>
      </c>
      <c r="N98" s="23" t="s">
        <v>210</v>
      </c>
      <c r="O98" s="23" t="s">
        <v>242</v>
      </c>
      <c r="P98" s="102" t="s">
        <v>444</v>
      </c>
      <c r="Q98" s="23" t="s">
        <v>520</v>
      </c>
      <c r="R98" s="30" t="s">
        <v>234</v>
      </c>
      <c r="S98" s="23" t="s">
        <v>232</v>
      </c>
      <c r="T98" s="76" t="s">
        <v>283</v>
      </c>
      <c r="U98" s="30" t="s">
        <v>11</v>
      </c>
      <c r="V98" s="23"/>
      <c r="W98" s="23" t="s">
        <v>445</v>
      </c>
      <c r="X98" s="23" t="s">
        <v>284</v>
      </c>
      <c r="Y98" s="109">
        <v>30</v>
      </c>
      <c r="Z98" s="109" t="s">
        <v>243</v>
      </c>
      <c r="AA98" s="109">
        <v>10</v>
      </c>
      <c r="AB98" s="76" t="s">
        <v>238</v>
      </c>
      <c r="AC98" s="22" t="s">
        <v>236</v>
      </c>
      <c r="AD98" s="82">
        <v>10</v>
      </c>
      <c r="AE98" s="59">
        <v>1822800</v>
      </c>
      <c r="AF98" s="59">
        <f t="shared" si="134"/>
        <v>18228000</v>
      </c>
      <c r="AG98" s="59">
        <f t="shared" si="111"/>
        <v>20415360.000000004</v>
      </c>
      <c r="AH98" s="82">
        <v>18.606000000000002</v>
      </c>
      <c r="AI98" s="59">
        <v>1822800</v>
      </c>
      <c r="AJ98" s="59">
        <f t="shared" si="135"/>
        <v>33915016.800000004</v>
      </c>
      <c r="AK98" s="59">
        <f t="shared" si="78"/>
        <v>37984818.816000007</v>
      </c>
      <c r="AL98" s="82">
        <v>18.606000000000002</v>
      </c>
      <c r="AM98" s="59">
        <v>1822800</v>
      </c>
      <c r="AN98" s="59">
        <f t="shared" si="136"/>
        <v>33915016.800000004</v>
      </c>
      <c r="AO98" s="59">
        <f t="shared" si="113"/>
        <v>37984818.816000007</v>
      </c>
      <c r="AP98" s="82">
        <v>18.606000000000002</v>
      </c>
      <c r="AQ98" s="59">
        <v>1822800</v>
      </c>
      <c r="AR98" s="59">
        <f t="shared" si="137"/>
        <v>33915016.800000004</v>
      </c>
      <c r="AS98" s="59">
        <f t="shared" si="61"/>
        <v>37984818.816000007</v>
      </c>
      <c r="AT98" s="82">
        <v>18.606000000000002</v>
      </c>
      <c r="AU98" s="59">
        <v>1822800</v>
      </c>
      <c r="AV98" s="59">
        <f t="shared" si="138"/>
        <v>33915016.800000004</v>
      </c>
      <c r="AW98" s="59">
        <f t="shared" si="63"/>
        <v>37984818.816000007</v>
      </c>
      <c r="AX98" s="82">
        <f t="shared" si="139"/>
        <v>84.424000000000007</v>
      </c>
      <c r="AY98" s="57">
        <v>0</v>
      </c>
      <c r="AZ98" s="57">
        <v>0</v>
      </c>
      <c r="BA98" s="23" t="s">
        <v>446</v>
      </c>
      <c r="BB98" s="30"/>
      <c r="BC98" s="30"/>
      <c r="BD98" s="30"/>
      <c r="BE98" s="30"/>
      <c r="BF98" s="76" t="s">
        <v>456</v>
      </c>
      <c r="BG98" s="30"/>
      <c r="BH98" s="30"/>
      <c r="BI98" s="30"/>
      <c r="BJ98" s="30"/>
      <c r="BK98" s="30"/>
      <c r="BL98" s="30"/>
      <c r="BM98" s="23" t="s">
        <v>595</v>
      </c>
    </row>
    <row r="99" spans="1:65" s="6" customFormat="1" ht="12.75" customHeight="1" x14ac:dyDescent="0.2">
      <c r="A99" s="76" t="s">
        <v>301</v>
      </c>
      <c r="B99" s="20" t="s">
        <v>441</v>
      </c>
      <c r="C99" s="20" t="s">
        <v>442</v>
      </c>
      <c r="D99" s="110" t="s">
        <v>703</v>
      </c>
      <c r="E99" s="110"/>
      <c r="F99" s="20"/>
      <c r="G99" s="76" t="s">
        <v>443</v>
      </c>
      <c r="H99" s="102">
        <v>210022792</v>
      </c>
      <c r="I99" s="76" t="s">
        <v>58</v>
      </c>
      <c r="J99" s="76" t="s">
        <v>59</v>
      </c>
      <c r="K99" s="76" t="s">
        <v>9</v>
      </c>
      <c r="L99" s="76" t="s">
        <v>635</v>
      </c>
      <c r="M99" s="76" t="s">
        <v>60</v>
      </c>
      <c r="N99" s="20" t="s">
        <v>210</v>
      </c>
      <c r="O99" s="20" t="s">
        <v>242</v>
      </c>
      <c r="P99" s="102" t="s">
        <v>444</v>
      </c>
      <c r="Q99" s="21" t="s">
        <v>659</v>
      </c>
      <c r="R99" s="76" t="s">
        <v>234</v>
      </c>
      <c r="S99" s="20" t="s">
        <v>232</v>
      </c>
      <c r="T99" s="76" t="s">
        <v>283</v>
      </c>
      <c r="U99" s="76" t="s">
        <v>11</v>
      </c>
      <c r="V99" s="20"/>
      <c r="W99" s="20" t="s">
        <v>445</v>
      </c>
      <c r="X99" s="23" t="s">
        <v>251</v>
      </c>
      <c r="Y99" s="105" t="s">
        <v>278</v>
      </c>
      <c r="Z99" s="105" t="s">
        <v>697</v>
      </c>
      <c r="AA99" s="105">
        <v>10</v>
      </c>
      <c r="AB99" s="76" t="s">
        <v>238</v>
      </c>
      <c r="AC99" s="71" t="s">
        <v>236</v>
      </c>
      <c r="AD99" s="82">
        <v>10</v>
      </c>
      <c r="AE99" s="59">
        <v>1822800</v>
      </c>
      <c r="AF99" s="59">
        <f t="shared" si="134"/>
        <v>18228000</v>
      </c>
      <c r="AG99" s="59">
        <f t="shared" si="111"/>
        <v>20415360.000000004</v>
      </c>
      <c r="AH99" s="82">
        <v>18.606000000000002</v>
      </c>
      <c r="AI99" s="59">
        <v>1822800</v>
      </c>
      <c r="AJ99" s="59">
        <f t="shared" si="135"/>
        <v>33915016.800000004</v>
      </c>
      <c r="AK99" s="59">
        <f t="shared" si="78"/>
        <v>37984818.816000007</v>
      </c>
      <c r="AL99" s="82">
        <v>10</v>
      </c>
      <c r="AM99" s="59">
        <v>1822800</v>
      </c>
      <c r="AN99" s="59">
        <f t="shared" si="136"/>
        <v>18228000</v>
      </c>
      <c r="AO99" s="59">
        <f t="shared" si="113"/>
        <v>20415360.000000004</v>
      </c>
      <c r="AP99" s="82"/>
      <c r="AQ99" s="59"/>
      <c r="AR99" s="59"/>
      <c r="AS99" s="59"/>
      <c r="AT99" s="82"/>
      <c r="AU99" s="59"/>
      <c r="AV99" s="59"/>
      <c r="AW99" s="59"/>
      <c r="AX99" s="82">
        <f t="shared" ref="AX99" si="140">AD99+AH99+AL99</f>
        <v>38.606000000000002</v>
      </c>
      <c r="AY99" s="53">
        <v>0</v>
      </c>
      <c r="AZ99" s="53">
        <v>0</v>
      </c>
      <c r="BA99" s="23" t="s">
        <v>446</v>
      </c>
      <c r="BB99" s="30"/>
      <c r="BC99" s="30"/>
      <c r="BD99" s="30"/>
      <c r="BE99" s="30"/>
      <c r="BF99" s="76" t="s">
        <v>456</v>
      </c>
      <c r="BG99" s="30"/>
      <c r="BH99" s="30"/>
      <c r="BI99" s="30"/>
      <c r="BJ99" s="30"/>
      <c r="BK99" s="30"/>
      <c r="BL99" s="30"/>
      <c r="BM99" s="23" t="s">
        <v>750</v>
      </c>
    </row>
    <row r="100" spans="1:65" s="6" customFormat="1" ht="12.75" customHeight="1" x14ac:dyDescent="0.2">
      <c r="A100" s="76" t="s">
        <v>301</v>
      </c>
      <c r="B100" s="20" t="s">
        <v>441</v>
      </c>
      <c r="C100" s="20" t="s">
        <v>442</v>
      </c>
      <c r="D100" s="110" t="s">
        <v>703</v>
      </c>
      <c r="E100" s="110"/>
      <c r="F100" s="20"/>
      <c r="G100" s="76" t="s">
        <v>443</v>
      </c>
      <c r="H100" s="102">
        <v>210022792</v>
      </c>
      <c r="I100" s="76" t="s">
        <v>58</v>
      </c>
      <c r="J100" s="76" t="s">
        <v>59</v>
      </c>
      <c r="K100" s="76" t="s">
        <v>9</v>
      </c>
      <c r="L100" s="76" t="s">
        <v>635</v>
      </c>
      <c r="M100" s="23"/>
      <c r="N100" s="20"/>
      <c r="O100" s="20" t="s">
        <v>242</v>
      </c>
      <c r="P100" s="102" t="s">
        <v>444</v>
      </c>
      <c r="Q100" s="21" t="s">
        <v>659</v>
      </c>
      <c r="R100" s="76" t="s">
        <v>234</v>
      </c>
      <c r="S100" s="20" t="s">
        <v>232</v>
      </c>
      <c r="T100" s="76" t="s">
        <v>283</v>
      </c>
      <c r="U100" s="76" t="s">
        <v>11</v>
      </c>
      <c r="V100" s="20"/>
      <c r="W100" s="20" t="s">
        <v>445</v>
      </c>
      <c r="X100" s="23" t="s">
        <v>251</v>
      </c>
      <c r="Y100" s="105" t="s">
        <v>278</v>
      </c>
      <c r="Z100" s="105" t="s">
        <v>697</v>
      </c>
      <c r="AA100" s="105">
        <v>10</v>
      </c>
      <c r="AB100" s="76" t="s">
        <v>238</v>
      </c>
      <c r="AC100" s="71" t="s">
        <v>236</v>
      </c>
      <c r="AD100" s="82">
        <v>10</v>
      </c>
      <c r="AE100" s="59">
        <v>1822800</v>
      </c>
      <c r="AF100" s="59">
        <f t="shared" ref="AF100" si="141">AD100*AE100</f>
        <v>18228000</v>
      </c>
      <c r="AG100" s="59">
        <f t="shared" ref="AG100" si="142">AF100*1.12</f>
        <v>20415360.000000004</v>
      </c>
      <c r="AH100" s="82">
        <v>18.606000000000002</v>
      </c>
      <c r="AI100" s="59">
        <v>1822800</v>
      </c>
      <c r="AJ100" s="59">
        <f t="shared" ref="AJ100" si="143">AH100*AI100</f>
        <v>33915016.800000004</v>
      </c>
      <c r="AK100" s="59">
        <f t="shared" ref="AK100" si="144">AJ100*1.12</f>
        <v>37984818.816000007</v>
      </c>
      <c r="AL100" s="82">
        <v>10</v>
      </c>
      <c r="AM100" s="59">
        <v>1822800</v>
      </c>
      <c r="AN100" s="59">
        <f t="shared" ref="AN100" si="145">AL100*AM100</f>
        <v>18228000</v>
      </c>
      <c r="AO100" s="59">
        <f t="shared" ref="AO100" si="146">AN100*1.12</f>
        <v>20415360.000000004</v>
      </c>
      <c r="AP100" s="82"/>
      <c r="AQ100" s="59"/>
      <c r="AR100" s="59"/>
      <c r="AS100" s="59"/>
      <c r="AT100" s="82"/>
      <c r="AU100" s="59"/>
      <c r="AV100" s="59"/>
      <c r="AW100" s="59"/>
      <c r="AX100" s="82">
        <f t="shared" ref="AX100" si="147">AD100+AH100+AL100</f>
        <v>38.606000000000002</v>
      </c>
      <c r="AY100" s="53">
        <f t="shared" ref="AY100" si="148">AN100+AJ100+AF100</f>
        <v>70371016.800000012</v>
      </c>
      <c r="AZ100" s="53">
        <f t="shared" ref="AZ100" si="149">AO100+AK100+AG100</f>
        <v>78815538.816000015</v>
      </c>
      <c r="BA100" s="23" t="s">
        <v>446</v>
      </c>
      <c r="BB100" s="30"/>
      <c r="BC100" s="30"/>
      <c r="BD100" s="30"/>
      <c r="BE100" s="30"/>
      <c r="BF100" s="76" t="s">
        <v>456</v>
      </c>
      <c r="BG100" s="30"/>
      <c r="BH100" s="30"/>
      <c r="BI100" s="30"/>
      <c r="BJ100" s="30"/>
      <c r="BK100" s="30"/>
      <c r="BL100" s="30"/>
      <c r="BM100" s="23" t="s">
        <v>754</v>
      </c>
    </row>
    <row r="101" spans="1:65" ht="12.75" customHeight="1" x14ac:dyDescent="0.2">
      <c r="A101" s="21" t="s">
        <v>301</v>
      </c>
      <c r="B101" s="21" t="s">
        <v>441</v>
      </c>
      <c r="C101" s="21" t="s">
        <v>442</v>
      </c>
      <c r="D101" s="110" t="s">
        <v>16</v>
      </c>
      <c r="E101" s="76"/>
      <c r="F101" s="21"/>
      <c r="G101" s="33" t="s">
        <v>443</v>
      </c>
      <c r="H101" s="101">
        <v>210022792</v>
      </c>
      <c r="I101" s="33" t="s">
        <v>58</v>
      </c>
      <c r="J101" s="33" t="s">
        <v>59</v>
      </c>
      <c r="K101" s="33" t="s">
        <v>25</v>
      </c>
      <c r="L101" s="33"/>
      <c r="M101" s="33" t="s">
        <v>60</v>
      </c>
      <c r="N101" s="21" t="s">
        <v>210</v>
      </c>
      <c r="O101" s="21" t="s">
        <v>242</v>
      </c>
      <c r="P101" s="61" t="s">
        <v>444</v>
      </c>
      <c r="Q101" s="23" t="s">
        <v>264</v>
      </c>
      <c r="R101" s="33" t="s">
        <v>234</v>
      </c>
      <c r="S101" s="21" t="s">
        <v>232</v>
      </c>
      <c r="T101" s="33" t="s">
        <v>283</v>
      </c>
      <c r="U101" s="33" t="s">
        <v>11</v>
      </c>
      <c r="V101" s="21"/>
      <c r="W101" s="23" t="s">
        <v>445</v>
      </c>
      <c r="X101" s="21" t="s">
        <v>284</v>
      </c>
      <c r="Y101" s="105">
        <v>30</v>
      </c>
      <c r="Z101" s="105" t="s">
        <v>243</v>
      </c>
      <c r="AA101" s="105">
        <v>10</v>
      </c>
      <c r="AB101" s="33" t="s">
        <v>238</v>
      </c>
      <c r="AC101" s="22" t="s">
        <v>236</v>
      </c>
      <c r="AD101" s="60">
        <v>3</v>
      </c>
      <c r="AE101" s="57">
        <v>1822800</v>
      </c>
      <c r="AF101" s="57">
        <f t="shared" si="110"/>
        <v>5468400</v>
      </c>
      <c r="AG101" s="57">
        <f t="shared" si="111"/>
        <v>6124608.0000000009</v>
      </c>
      <c r="AH101" s="60">
        <v>8.9580000000000002</v>
      </c>
      <c r="AI101" s="57">
        <v>1822800</v>
      </c>
      <c r="AJ101" s="57">
        <f t="shared" si="94"/>
        <v>16328642.4</v>
      </c>
      <c r="AK101" s="57">
        <f t="shared" si="78"/>
        <v>18288079.488000002</v>
      </c>
      <c r="AL101" s="60">
        <v>8.9580000000000002</v>
      </c>
      <c r="AM101" s="57">
        <v>1822800</v>
      </c>
      <c r="AN101" s="57">
        <f t="shared" si="112"/>
        <v>16328642.4</v>
      </c>
      <c r="AO101" s="57">
        <f t="shared" si="113"/>
        <v>18288079.488000002</v>
      </c>
      <c r="AP101" s="60">
        <v>8.9580000000000002</v>
      </c>
      <c r="AQ101" s="57">
        <v>1822800</v>
      </c>
      <c r="AR101" s="57">
        <f t="shared" si="73"/>
        <v>16328642.4</v>
      </c>
      <c r="AS101" s="57">
        <f t="shared" si="61"/>
        <v>18288079.488000002</v>
      </c>
      <c r="AT101" s="60">
        <v>8.9580000000000002</v>
      </c>
      <c r="AU101" s="57">
        <v>1822800</v>
      </c>
      <c r="AV101" s="57">
        <f t="shared" si="74"/>
        <v>16328642.4</v>
      </c>
      <c r="AW101" s="57">
        <f t="shared" si="63"/>
        <v>18288079.488000002</v>
      </c>
      <c r="AX101" s="60">
        <f t="shared" si="64"/>
        <v>38.832000000000001</v>
      </c>
      <c r="AY101" s="57">
        <v>0</v>
      </c>
      <c r="AZ101" s="57">
        <v>0</v>
      </c>
      <c r="BA101" s="23" t="s">
        <v>446</v>
      </c>
      <c r="BB101" s="33"/>
      <c r="BC101" s="33"/>
      <c r="BD101" s="33"/>
      <c r="BE101" s="33"/>
      <c r="BF101" s="30" t="s">
        <v>457</v>
      </c>
      <c r="BG101" s="33"/>
      <c r="BH101" s="33"/>
      <c r="BI101" s="33"/>
      <c r="BJ101" s="33"/>
      <c r="BK101" s="33"/>
      <c r="BL101" s="33"/>
      <c r="BM101" s="21" t="s">
        <v>73</v>
      </c>
    </row>
    <row r="102" spans="1:65" s="24" customFormat="1" ht="12.75" customHeight="1" x14ac:dyDescent="0.2">
      <c r="A102" s="76" t="s">
        <v>301</v>
      </c>
      <c r="B102" s="23" t="s">
        <v>441</v>
      </c>
      <c r="C102" s="23" t="s">
        <v>442</v>
      </c>
      <c r="D102" s="108" t="s">
        <v>607</v>
      </c>
      <c r="E102" s="30"/>
      <c r="F102" s="23"/>
      <c r="G102" s="76" t="s">
        <v>443</v>
      </c>
      <c r="H102" s="61">
        <v>210022792</v>
      </c>
      <c r="I102" s="30" t="s">
        <v>58</v>
      </c>
      <c r="J102" s="76" t="s">
        <v>59</v>
      </c>
      <c r="K102" s="30" t="s">
        <v>25</v>
      </c>
      <c r="L102" s="30"/>
      <c r="M102" s="30" t="s">
        <v>60</v>
      </c>
      <c r="N102" s="23" t="s">
        <v>210</v>
      </c>
      <c r="O102" s="23" t="s">
        <v>242</v>
      </c>
      <c r="P102" s="102" t="s">
        <v>444</v>
      </c>
      <c r="Q102" s="23" t="s">
        <v>520</v>
      </c>
      <c r="R102" s="30" t="s">
        <v>234</v>
      </c>
      <c r="S102" s="23" t="s">
        <v>232</v>
      </c>
      <c r="T102" s="76" t="s">
        <v>283</v>
      </c>
      <c r="U102" s="30" t="s">
        <v>11</v>
      </c>
      <c r="V102" s="23"/>
      <c r="W102" s="23" t="s">
        <v>445</v>
      </c>
      <c r="X102" s="23" t="s">
        <v>284</v>
      </c>
      <c r="Y102" s="109">
        <v>30</v>
      </c>
      <c r="Z102" s="109" t="s">
        <v>243</v>
      </c>
      <c r="AA102" s="109">
        <v>10</v>
      </c>
      <c r="AB102" s="76" t="s">
        <v>238</v>
      </c>
      <c r="AC102" s="22" t="s">
        <v>236</v>
      </c>
      <c r="AD102" s="82">
        <v>3</v>
      </c>
      <c r="AE102" s="59">
        <v>1822800</v>
      </c>
      <c r="AF102" s="59">
        <f t="shared" ref="AF102:AF104" si="150">AD102*AE102</f>
        <v>5468400</v>
      </c>
      <c r="AG102" s="59">
        <f t="shared" si="111"/>
        <v>6124608.0000000009</v>
      </c>
      <c r="AH102" s="82">
        <v>8.9580000000000002</v>
      </c>
      <c r="AI102" s="59">
        <v>1822800</v>
      </c>
      <c r="AJ102" s="59">
        <f t="shared" ref="AJ102:AJ104" si="151">AH102*AI102</f>
        <v>16328642.4</v>
      </c>
      <c r="AK102" s="59">
        <f t="shared" si="78"/>
        <v>18288079.488000002</v>
      </c>
      <c r="AL102" s="82">
        <v>8.9580000000000002</v>
      </c>
      <c r="AM102" s="59">
        <v>1822800</v>
      </c>
      <c r="AN102" s="59">
        <f t="shared" ref="AN102:AN104" si="152">AL102*AM102</f>
        <v>16328642.4</v>
      </c>
      <c r="AO102" s="59">
        <f t="shared" si="113"/>
        <v>18288079.488000002</v>
      </c>
      <c r="AP102" s="82">
        <v>8.9580000000000002</v>
      </c>
      <c r="AQ102" s="59">
        <v>1822800</v>
      </c>
      <c r="AR102" s="59">
        <f t="shared" ref="AR102:AR103" si="153">AP102*AQ102</f>
        <v>16328642.4</v>
      </c>
      <c r="AS102" s="59">
        <f t="shared" si="61"/>
        <v>18288079.488000002</v>
      </c>
      <c r="AT102" s="82">
        <v>8.9580000000000002</v>
      </c>
      <c r="AU102" s="59">
        <v>1822800</v>
      </c>
      <c r="AV102" s="59">
        <f t="shared" ref="AV102:AV103" si="154">AT102*AU102</f>
        <v>16328642.4</v>
      </c>
      <c r="AW102" s="59">
        <f t="shared" si="63"/>
        <v>18288079.488000002</v>
      </c>
      <c r="AX102" s="82">
        <f t="shared" ref="AX102:AX103" si="155">AD102+AH102+AL102+AP102+AT102</f>
        <v>38.832000000000001</v>
      </c>
      <c r="AY102" s="57">
        <v>0</v>
      </c>
      <c r="AZ102" s="57">
        <f>AY102*1.12</f>
        <v>0</v>
      </c>
      <c r="BA102" s="23" t="s">
        <v>446</v>
      </c>
      <c r="BB102" s="30"/>
      <c r="BC102" s="30"/>
      <c r="BD102" s="30"/>
      <c r="BE102" s="30"/>
      <c r="BF102" s="76" t="s">
        <v>457</v>
      </c>
      <c r="BG102" s="30"/>
      <c r="BH102" s="30"/>
      <c r="BI102" s="30"/>
      <c r="BJ102" s="30"/>
      <c r="BK102" s="30"/>
      <c r="BL102" s="30"/>
      <c r="BM102" s="23" t="s">
        <v>595</v>
      </c>
    </row>
    <row r="103" spans="1:65" s="24" customFormat="1" ht="12.75" customHeight="1" x14ac:dyDescent="0.2">
      <c r="A103" s="76" t="s">
        <v>301</v>
      </c>
      <c r="B103" s="23" t="s">
        <v>441</v>
      </c>
      <c r="C103" s="23" t="s">
        <v>442</v>
      </c>
      <c r="D103" s="108" t="s">
        <v>640</v>
      </c>
      <c r="E103" s="30"/>
      <c r="F103" s="23"/>
      <c r="G103" s="76" t="s">
        <v>443</v>
      </c>
      <c r="H103" s="61">
        <v>210022792</v>
      </c>
      <c r="I103" s="30" t="s">
        <v>58</v>
      </c>
      <c r="J103" s="76" t="s">
        <v>59</v>
      </c>
      <c r="K103" s="30" t="s">
        <v>9</v>
      </c>
      <c r="L103" s="30" t="s">
        <v>635</v>
      </c>
      <c r="M103" s="30" t="s">
        <v>60</v>
      </c>
      <c r="N103" s="23" t="s">
        <v>210</v>
      </c>
      <c r="O103" s="23" t="s">
        <v>242</v>
      </c>
      <c r="P103" s="102" t="s">
        <v>444</v>
      </c>
      <c r="Q103" s="23" t="s">
        <v>520</v>
      </c>
      <c r="R103" s="30" t="s">
        <v>234</v>
      </c>
      <c r="S103" s="23" t="s">
        <v>232</v>
      </c>
      <c r="T103" s="76" t="s">
        <v>283</v>
      </c>
      <c r="U103" s="30" t="s">
        <v>11</v>
      </c>
      <c r="V103" s="23"/>
      <c r="W103" s="23" t="s">
        <v>445</v>
      </c>
      <c r="X103" s="23" t="s">
        <v>284</v>
      </c>
      <c r="Y103" s="109">
        <v>30</v>
      </c>
      <c r="Z103" s="109" t="s">
        <v>243</v>
      </c>
      <c r="AA103" s="109">
        <v>10</v>
      </c>
      <c r="AB103" s="76" t="s">
        <v>238</v>
      </c>
      <c r="AC103" s="22" t="s">
        <v>236</v>
      </c>
      <c r="AD103" s="82">
        <v>3</v>
      </c>
      <c r="AE103" s="59">
        <v>1822800</v>
      </c>
      <c r="AF103" s="59">
        <f t="shared" si="150"/>
        <v>5468400</v>
      </c>
      <c r="AG103" s="59">
        <f t="shared" si="111"/>
        <v>6124608.0000000009</v>
      </c>
      <c r="AH103" s="82">
        <v>8.9580000000000002</v>
      </c>
      <c r="AI103" s="59">
        <v>1822800</v>
      </c>
      <c r="AJ103" s="59">
        <f t="shared" si="151"/>
        <v>16328642.4</v>
      </c>
      <c r="AK103" s="59">
        <f t="shared" si="78"/>
        <v>18288079.488000002</v>
      </c>
      <c r="AL103" s="82">
        <v>8.9580000000000002</v>
      </c>
      <c r="AM103" s="59">
        <v>1822800</v>
      </c>
      <c r="AN103" s="59">
        <f t="shared" si="152"/>
        <v>16328642.4</v>
      </c>
      <c r="AO103" s="59">
        <f t="shared" si="113"/>
        <v>18288079.488000002</v>
      </c>
      <c r="AP103" s="82">
        <v>8.9580000000000002</v>
      </c>
      <c r="AQ103" s="59">
        <v>1822800</v>
      </c>
      <c r="AR103" s="59">
        <f t="shared" si="153"/>
        <v>16328642.4</v>
      </c>
      <c r="AS103" s="59">
        <f t="shared" si="61"/>
        <v>18288079.488000002</v>
      </c>
      <c r="AT103" s="82">
        <v>8.9580000000000002</v>
      </c>
      <c r="AU103" s="59">
        <v>1822800</v>
      </c>
      <c r="AV103" s="59">
        <f t="shared" si="154"/>
        <v>16328642.4</v>
      </c>
      <c r="AW103" s="59">
        <f t="shared" si="63"/>
        <v>18288079.488000002</v>
      </c>
      <c r="AX103" s="82">
        <f t="shared" si="155"/>
        <v>38.832000000000001</v>
      </c>
      <c r="AY103" s="57">
        <v>0</v>
      </c>
      <c r="AZ103" s="57">
        <v>0</v>
      </c>
      <c r="BA103" s="23" t="s">
        <v>446</v>
      </c>
      <c r="BB103" s="30"/>
      <c r="BC103" s="30"/>
      <c r="BD103" s="30"/>
      <c r="BE103" s="30"/>
      <c r="BF103" s="76" t="s">
        <v>457</v>
      </c>
      <c r="BG103" s="30"/>
      <c r="BH103" s="30"/>
      <c r="BI103" s="30"/>
      <c r="BJ103" s="30"/>
      <c r="BK103" s="30"/>
      <c r="BL103" s="30"/>
      <c r="BM103" s="23" t="s">
        <v>595</v>
      </c>
    </row>
    <row r="104" spans="1:65" s="6" customFormat="1" ht="12.75" customHeight="1" x14ac:dyDescent="0.2">
      <c r="A104" s="76" t="s">
        <v>301</v>
      </c>
      <c r="B104" s="20" t="s">
        <v>441</v>
      </c>
      <c r="C104" s="20" t="s">
        <v>442</v>
      </c>
      <c r="D104" s="110" t="s">
        <v>702</v>
      </c>
      <c r="E104" s="110"/>
      <c r="F104" s="20"/>
      <c r="G104" s="76" t="s">
        <v>443</v>
      </c>
      <c r="H104" s="102">
        <v>210022792</v>
      </c>
      <c r="I104" s="76" t="s">
        <v>58</v>
      </c>
      <c r="J104" s="76" t="s">
        <v>59</v>
      </c>
      <c r="K104" s="76" t="s">
        <v>9</v>
      </c>
      <c r="L104" s="76" t="s">
        <v>635</v>
      </c>
      <c r="M104" s="76" t="s">
        <v>60</v>
      </c>
      <c r="N104" s="20" t="s">
        <v>210</v>
      </c>
      <c r="O104" s="20" t="s">
        <v>242</v>
      </c>
      <c r="P104" s="102" t="s">
        <v>444</v>
      </c>
      <c r="Q104" s="21" t="s">
        <v>659</v>
      </c>
      <c r="R104" s="76" t="s">
        <v>234</v>
      </c>
      <c r="S104" s="20" t="s">
        <v>232</v>
      </c>
      <c r="T104" s="76" t="s">
        <v>283</v>
      </c>
      <c r="U104" s="76" t="s">
        <v>11</v>
      </c>
      <c r="V104" s="20"/>
      <c r="W104" s="20" t="s">
        <v>445</v>
      </c>
      <c r="X104" s="23" t="s">
        <v>251</v>
      </c>
      <c r="Y104" s="105">
        <v>30</v>
      </c>
      <c r="Z104" s="105" t="s">
        <v>243</v>
      </c>
      <c r="AA104" s="105">
        <v>10</v>
      </c>
      <c r="AB104" s="76" t="s">
        <v>238</v>
      </c>
      <c r="AC104" s="71" t="s">
        <v>236</v>
      </c>
      <c r="AD104" s="82">
        <v>3</v>
      </c>
      <c r="AE104" s="59">
        <v>1822800</v>
      </c>
      <c r="AF104" s="59">
        <f t="shared" si="150"/>
        <v>5468400</v>
      </c>
      <c r="AG104" s="59">
        <f t="shared" si="111"/>
        <v>6124608.0000000009</v>
      </c>
      <c r="AH104" s="82">
        <v>8.9580000000000002</v>
      </c>
      <c r="AI104" s="59">
        <v>1822800</v>
      </c>
      <c r="AJ104" s="59">
        <f t="shared" si="151"/>
        <v>16328642.4</v>
      </c>
      <c r="AK104" s="59">
        <f t="shared" si="78"/>
        <v>18288079.488000002</v>
      </c>
      <c r="AL104" s="82">
        <v>5</v>
      </c>
      <c r="AM104" s="59">
        <v>1822800</v>
      </c>
      <c r="AN104" s="59">
        <f t="shared" si="152"/>
        <v>9114000</v>
      </c>
      <c r="AO104" s="59">
        <f t="shared" si="113"/>
        <v>10207680.000000002</v>
      </c>
      <c r="AP104" s="82"/>
      <c r="AQ104" s="59"/>
      <c r="AR104" s="59"/>
      <c r="AS104" s="59"/>
      <c r="AT104" s="82"/>
      <c r="AU104" s="59"/>
      <c r="AV104" s="59"/>
      <c r="AW104" s="59"/>
      <c r="AX104" s="82">
        <f>AD104+AH104+AL104</f>
        <v>16.957999999999998</v>
      </c>
      <c r="AY104" s="53">
        <f t="shared" ref="AY104:AZ104" si="156">AN104+AJ104+AF104</f>
        <v>30911042.399999999</v>
      </c>
      <c r="AZ104" s="53">
        <f t="shared" si="156"/>
        <v>34620367.488000005</v>
      </c>
      <c r="BA104" s="23" t="s">
        <v>446</v>
      </c>
      <c r="BB104" s="30"/>
      <c r="BC104" s="30"/>
      <c r="BD104" s="30"/>
      <c r="BE104" s="30"/>
      <c r="BF104" s="76" t="s">
        <v>457</v>
      </c>
      <c r="BG104" s="30"/>
      <c r="BH104" s="30"/>
      <c r="BI104" s="30"/>
      <c r="BJ104" s="30"/>
      <c r="BK104" s="30"/>
      <c r="BL104" s="30"/>
      <c r="BM104" s="23" t="s">
        <v>751</v>
      </c>
    </row>
    <row r="105" spans="1:65" ht="12.75" customHeight="1" x14ac:dyDescent="0.2">
      <c r="A105" s="21" t="s">
        <v>301</v>
      </c>
      <c r="B105" s="21" t="s">
        <v>441</v>
      </c>
      <c r="C105" s="21" t="s">
        <v>442</v>
      </c>
      <c r="D105" s="110" t="s">
        <v>22</v>
      </c>
      <c r="E105" s="76"/>
      <c r="F105" s="21"/>
      <c r="G105" s="33" t="s">
        <v>443</v>
      </c>
      <c r="H105" s="101">
        <v>210022792</v>
      </c>
      <c r="I105" s="33" t="s">
        <v>58</v>
      </c>
      <c r="J105" s="33" t="s">
        <v>59</v>
      </c>
      <c r="K105" s="33" t="s">
        <v>25</v>
      </c>
      <c r="L105" s="33"/>
      <c r="M105" s="33" t="s">
        <v>60</v>
      </c>
      <c r="N105" s="21" t="s">
        <v>210</v>
      </c>
      <c r="O105" s="21" t="s">
        <v>242</v>
      </c>
      <c r="P105" s="61" t="s">
        <v>444</v>
      </c>
      <c r="Q105" s="23" t="s">
        <v>264</v>
      </c>
      <c r="R105" s="33" t="s">
        <v>234</v>
      </c>
      <c r="S105" s="21" t="s">
        <v>232</v>
      </c>
      <c r="T105" s="33" t="s">
        <v>283</v>
      </c>
      <c r="U105" s="33" t="s">
        <v>11</v>
      </c>
      <c r="V105" s="21"/>
      <c r="W105" s="23" t="s">
        <v>445</v>
      </c>
      <c r="X105" s="21" t="s">
        <v>284</v>
      </c>
      <c r="Y105" s="105">
        <v>30</v>
      </c>
      <c r="Z105" s="105" t="s">
        <v>243</v>
      </c>
      <c r="AA105" s="105">
        <v>10</v>
      </c>
      <c r="AB105" s="33" t="s">
        <v>238</v>
      </c>
      <c r="AC105" s="22" t="s">
        <v>236</v>
      </c>
      <c r="AD105" s="60">
        <v>18</v>
      </c>
      <c r="AE105" s="57">
        <v>1822800</v>
      </c>
      <c r="AF105" s="57">
        <f t="shared" si="110"/>
        <v>32810400</v>
      </c>
      <c r="AG105" s="57">
        <f t="shared" si="111"/>
        <v>36747648</v>
      </c>
      <c r="AH105" s="60">
        <v>26.186</v>
      </c>
      <c r="AI105" s="57">
        <v>1822800</v>
      </c>
      <c r="AJ105" s="57">
        <f t="shared" si="94"/>
        <v>47731840.799999997</v>
      </c>
      <c r="AK105" s="57">
        <f t="shared" si="78"/>
        <v>53459661.696000002</v>
      </c>
      <c r="AL105" s="60">
        <v>26.186</v>
      </c>
      <c r="AM105" s="57">
        <v>1822800</v>
      </c>
      <c r="AN105" s="57">
        <f t="shared" si="112"/>
        <v>47731840.799999997</v>
      </c>
      <c r="AO105" s="57">
        <f t="shared" si="113"/>
        <v>53459661.696000002</v>
      </c>
      <c r="AP105" s="60">
        <v>26.186</v>
      </c>
      <c r="AQ105" s="57">
        <v>1822800</v>
      </c>
      <c r="AR105" s="57">
        <f t="shared" si="73"/>
        <v>47731840.799999997</v>
      </c>
      <c r="AS105" s="57">
        <f t="shared" si="61"/>
        <v>53459661.696000002</v>
      </c>
      <c r="AT105" s="60">
        <v>26.186</v>
      </c>
      <c r="AU105" s="57">
        <v>1822800</v>
      </c>
      <c r="AV105" s="57">
        <f t="shared" si="74"/>
        <v>47731840.799999997</v>
      </c>
      <c r="AW105" s="57">
        <f t="shared" si="63"/>
        <v>53459661.696000002</v>
      </c>
      <c r="AX105" s="60">
        <f t="shared" si="64"/>
        <v>122.744</v>
      </c>
      <c r="AY105" s="57">
        <v>0</v>
      </c>
      <c r="AZ105" s="57">
        <v>0</v>
      </c>
      <c r="BA105" s="23" t="s">
        <v>446</v>
      </c>
      <c r="BB105" s="33"/>
      <c r="BC105" s="33"/>
      <c r="BD105" s="33"/>
      <c r="BE105" s="33"/>
      <c r="BF105" s="30" t="s">
        <v>458</v>
      </c>
      <c r="BG105" s="33"/>
      <c r="BH105" s="33"/>
      <c r="BI105" s="33"/>
      <c r="BJ105" s="33"/>
      <c r="BK105" s="33"/>
      <c r="BL105" s="33"/>
      <c r="BM105" s="21" t="s">
        <v>73</v>
      </c>
    </row>
    <row r="106" spans="1:65" s="24" customFormat="1" ht="12.75" customHeight="1" x14ac:dyDescent="0.2">
      <c r="A106" s="76" t="s">
        <v>301</v>
      </c>
      <c r="B106" s="23" t="s">
        <v>441</v>
      </c>
      <c r="C106" s="23" t="s">
        <v>442</v>
      </c>
      <c r="D106" s="108" t="s">
        <v>608</v>
      </c>
      <c r="E106" s="30"/>
      <c r="F106" s="23"/>
      <c r="G106" s="76" t="s">
        <v>443</v>
      </c>
      <c r="H106" s="61">
        <v>210022792</v>
      </c>
      <c r="I106" s="30" t="s">
        <v>58</v>
      </c>
      <c r="J106" s="76" t="s">
        <v>59</v>
      </c>
      <c r="K106" s="30" t="s">
        <v>25</v>
      </c>
      <c r="L106" s="30"/>
      <c r="M106" s="30" t="s">
        <v>60</v>
      </c>
      <c r="N106" s="23" t="s">
        <v>210</v>
      </c>
      <c r="O106" s="23" t="s">
        <v>242</v>
      </c>
      <c r="P106" s="102" t="s">
        <v>444</v>
      </c>
      <c r="Q106" s="23" t="s">
        <v>520</v>
      </c>
      <c r="R106" s="30" t="s">
        <v>234</v>
      </c>
      <c r="S106" s="23" t="s">
        <v>232</v>
      </c>
      <c r="T106" s="76" t="s">
        <v>283</v>
      </c>
      <c r="U106" s="30" t="s">
        <v>11</v>
      </c>
      <c r="V106" s="23"/>
      <c r="W106" s="23" t="s">
        <v>445</v>
      </c>
      <c r="X106" s="23" t="s">
        <v>284</v>
      </c>
      <c r="Y106" s="109">
        <v>30</v>
      </c>
      <c r="Z106" s="109" t="s">
        <v>243</v>
      </c>
      <c r="AA106" s="109">
        <v>10</v>
      </c>
      <c r="AB106" s="76" t="s">
        <v>238</v>
      </c>
      <c r="AC106" s="22" t="s">
        <v>236</v>
      </c>
      <c r="AD106" s="82">
        <v>15.12</v>
      </c>
      <c r="AE106" s="59">
        <v>1822800</v>
      </c>
      <c r="AF106" s="59">
        <f t="shared" ref="AF106:AF108" si="157">AD106*AE106</f>
        <v>27560736</v>
      </c>
      <c r="AG106" s="59">
        <f t="shared" si="111"/>
        <v>30868024.320000004</v>
      </c>
      <c r="AH106" s="82">
        <v>26.186</v>
      </c>
      <c r="AI106" s="59">
        <v>1822800</v>
      </c>
      <c r="AJ106" s="59">
        <f t="shared" ref="AJ106:AJ108" si="158">AH106*AI106</f>
        <v>47731840.799999997</v>
      </c>
      <c r="AK106" s="59">
        <f t="shared" si="78"/>
        <v>53459661.696000002</v>
      </c>
      <c r="AL106" s="82">
        <v>26.186</v>
      </c>
      <c r="AM106" s="59">
        <v>1822800</v>
      </c>
      <c r="AN106" s="59">
        <f t="shared" ref="AN106:AN108" si="159">AL106*AM106</f>
        <v>47731840.799999997</v>
      </c>
      <c r="AO106" s="59">
        <f t="shared" si="113"/>
        <v>53459661.696000002</v>
      </c>
      <c r="AP106" s="82">
        <v>26.186</v>
      </c>
      <c r="AQ106" s="59">
        <v>1822800</v>
      </c>
      <c r="AR106" s="59">
        <f t="shared" ref="AR106:AR107" si="160">AP106*AQ106</f>
        <v>47731840.799999997</v>
      </c>
      <c r="AS106" s="59">
        <f t="shared" si="61"/>
        <v>53459661.696000002</v>
      </c>
      <c r="AT106" s="82">
        <v>26.186</v>
      </c>
      <c r="AU106" s="59">
        <v>1822800</v>
      </c>
      <c r="AV106" s="59">
        <f t="shared" ref="AV106:AV107" si="161">AT106*AU106</f>
        <v>47731840.799999997</v>
      </c>
      <c r="AW106" s="59">
        <f t="shared" si="63"/>
        <v>53459661.696000002</v>
      </c>
      <c r="AX106" s="82">
        <f t="shared" ref="AX106:AX107" si="162">AD106+AH106+AL106+AP106+AT106</f>
        <v>119.864</v>
      </c>
      <c r="AY106" s="57">
        <v>0</v>
      </c>
      <c r="AZ106" s="57">
        <f>AY106*1.12</f>
        <v>0</v>
      </c>
      <c r="BA106" s="23" t="s">
        <v>446</v>
      </c>
      <c r="BB106" s="30"/>
      <c r="BC106" s="30"/>
      <c r="BD106" s="30"/>
      <c r="BE106" s="30"/>
      <c r="BF106" s="76" t="s">
        <v>458</v>
      </c>
      <c r="BG106" s="30"/>
      <c r="BH106" s="30"/>
      <c r="BI106" s="30"/>
      <c r="BJ106" s="30"/>
      <c r="BK106" s="30"/>
      <c r="BL106" s="30"/>
      <c r="BM106" s="23" t="s">
        <v>601</v>
      </c>
    </row>
    <row r="107" spans="1:65" s="24" customFormat="1" ht="12.75" customHeight="1" x14ac:dyDescent="0.2">
      <c r="A107" s="76" t="s">
        <v>301</v>
      </c>
      <c r="B107" s="23" t="s">
        <v>441</v>
      </c>
      <c r="C107" s="23" t="s">
        <v>442</v>
      </c>
      <c r="D107" s="108" t="s">
        <v>642</v>
      </c>
      <c r="E107" s="30"/>
      <c r="F107" s="23"/>
      <c r="G107" s="76" t="s">
        <v>443</v>
      </c>
      <c r="H107" s="61">
        <v>210022792</v>
      </c>
      <c r="I107" s="30" t="s">
        <v>58</v>
      </c>
      <c r="J107" s="76" t="s">
        <v>59</v>
      </c>
      <c r="K107" s="30" t="s">
        <v>9</v>
      </c>
      <c r="L107" s="30" t="s">
        <v>635</v>
      </c>
      <c r="M107" s="30" t="s">
        <v>60</v>
      </c>
      <c r="N107" s="23" t="s">
        <v>210</v>
      </c>
      <c r="O107" s="23" t="s">
        <v>242</v>
      </c>
      <c r="P107" s="102" t="s">
        <v>444</v>
      </c>
      <c r="Q107" s="23" t="s">
        <v>520</v>
      </c>
      <c r="R107" s="30" t="s">
        <v>234</v>
      </c>
      <c r="S107" s="23" t="s">
        <v>232</v>
      </c>
      <c r="T107" s="76" t="s">
        <v>283</v>
      </c>
      <c r="U107" s="30" t="s">
        <v>11</v>
      </c>
      <c r="V107" s="23"/>
      <c r="W107" s="23" t="s">
        <v>445</v>
      </c>
      <c r="X107" s="23" t="s">
        <v>284</v>
      </c>
      <c r="Y107" s="109">
        <v>30</v>
      </c>
      <c r="Z107" s="109" t="s">
        <v>243</v>
      </c>
      <c r="AA107" s="109">
        <v>10</v>
      </c>
      <c r="AB107" s="76" t="s">
        <v>238</v>
      </c>
      <c r="AC107" s="22" t="s">
        <v>236</v>
      </c>
      <c r="AD107" s="82">
        <v>15.12</v>
      </c>
      <c r="AE107" s="59">
        <v>1822800</v>
      </c>
      <c r="AF107" s="59">
        <f t="shared" si="157"/>
        <v>27560736</v>
      </c>
      <c r="AG107" s="59">
        <f t="shared" si="111"/>
        <v>30868024.320000004</v>
      </c>
      <c r="AH107" s="82">
        <v>26.186</v>
      </c>
      <c r="AI107" s="59">
        <v>1822800</v>
      </c>
      <c r="AJ107" s="59">
        <f t="shared" si="158"/>
        <v>47731840.799999997</v>
      </c>
      <c r="AK107" s="59">
        <f t="shared" si="78"/>
        <v>53459661.696000002</v>
      </c>
      <c r="AL107" s="82">
        <v>26.186</v>
      </c>
      <c r="AM107" s="59">
        <v>1822800</v>
      </c>
      <c r="AN107" s="59">
        <f t="shared" si="159"/>
        <v>47731840.799999997</v>
      </c>
      <c r="AO107" s="59">
        <f t="shared" si="113"/>
        <v>53459661.696000002</v>
      </c>
      <c r="AP107" s="82">
        <v>26.186</v>
      </c>
      <c r="AQ107" s="59">
        <v>1822800</v>
      </c>
      <c r="AR107" s="59">
        <f t="shared" si="160"/>
        <v>47731840.799999997</v>
      </c>
      <c r="AS107" s="59">
        <f t="shared" si="61"/>
        <v>53459661.696000002</v>
      </c>
      <c r="AT107" s="82">
        <v>26.186</v>
      </c>
      <c r="AU107" s="59">
        <v>1822800</v>
      </c>
      <c r="AV107" s="59">
        <f t="shared" si="161"/>
        <v>47731840.799999997</v>
      </c>
      <c r="AW107" s="59">
        <f t="shared" si="63"/>
        <v>53459661.696000002</v>
      </c>
      <c r="AX107" s="82">
        <f t="shared" si="162"/>
        <v>119.864</v>
      </c>
      <c r="AY107" s="57">
        <v>0</v>
      </c>
      <c r="AZ107" s="57">
        <v>0</v>
      </c>
      <c r="BA107" s="23" t="s">
        <v>446</v>
      </c>
      <c r="BB107" s="30"/>
      <c r="BC107" s="30"/>
      <c r="BD107" s="30"/>
      <c r="BE107" s="30"/>
      <c r="BF107" s="76" t="s">
        <v>458</v>
      </c>
      <c r="BG107" s="30"/>
      <c r="BH107" s="30"/>
      <c r="BI107" s="30"/>
      <c r="BJ107" s="30"/>
      <c r="BK107" s="30"/>
      <c r="BL107" s="30"/>
      <c r="BM107" s="23" t="s">
        <v>601</v>
      </c>
    </row>
    <row r="108" spans="1:65" s="6" customFormat="1" ht="12.75" customHeight="1" x14ac:dyDescent="0.2">
      <c r="A108" s="76" t="s">
        <v>301</v>
      </c>
      <c r="B108" s="20" t="s">
        <v>441</v>
      </c>
      <c r="C108" s="20" t="s">
        <v>442</v>
      </c>
      <c r="D108" s="110" t="s">
        <v>700</v>
      </c>
      <c r="E108" s="110"/>
      <c r="F108" s="20"/>
      <c r="G108" s="76" t="s">
        <v>443</v>
      </c>
      <c r="H108" s="102">
        <v>210022792</v>
      </c>
      <c r="I108" s="76" t="s">
        <v>58</v>
      </c>
      <c r="J108" s="76" t="s">
        <v>59</v>
      </c>
      <c r="K108" s="76" t="s">
        <v>9</v>
      </c>
      <c r="L108" s="76" t="s">
        <v>635</v>
      </c>
      <c r="M108" s="76" t="s">
        <v>60</v>
      </c>
      <c r="N108" s="20" t="s">
        <v>210</v>
      </c>
      <c r="O108" s="20" t="s">
        <v>242</v>
      </c>
      <c r="P108" s="102" t="s">
        <v>444</v>
      </c>
      <c r="Q108" s="21" t="s">
        <v>659</v>
      </c>
      <c r="R108" s="76" t="s">
        <v>234</v>
      </c>
      <c r="S108" s="20" t="s">
        <v>232</v>
      </c>
      <c r="T108" s="76" t="s">
        <v>283</v>
      </c>
      <c r="U108" s="76" t="s">
        <v>11</v>
      </c>
      <c r="V108" s="20"/>
      <c r="W108" s="20" t="s">
        <v>445</v>
      </c>
      <c r="X108" s="23" t="s">
        <v>251</v>
      </c>
      <c r="Y108" s="105" t="s">
        <v>278</v>
      </c>
      <c r="Z108" s="105" t="s">
        <v>697</v>
      </c>
      <c r="AA108" s="105">
        <v>10</v>
      </c>
      <c r="AB108" s="76" t="s">
        <v>238</v>
      </c>
      <c r="AC108" s="71" t="s">
        <v>236</v>
      </c>
      <c r="AD108" s="82">
        <v>15.12</v>
      </c>
      <c r="AE108" s="59">
        <v>1822800</v>
      </c>
      <c r="AF108" s="59">
        <f t="shared" si="157"/>
        <v>27560736</v>
      </c>
      <c r="AG108" s="59">
        <f t="shared" si="111"/>
        <v>30868024.320000004</v>
      </c>
      <c r="AH108" s="82">
        <v>26.186</v>
      </c>
      <c r="AI108" s="59">
        <v>1822800</v>
      </c>
      <c r="AJ108" s="59">
        <f t="shared" si="158"/>
        <v>47731840.799999997</v>
      </c>
      <c r="AK108" s="59">
        <f t="shared" si="78"/>
        <v>53459661.696000002</v>
      </c>
      <c r="AL108" s="82">
        <v>14.37</v>
      </c>
      <c r="AM108" s="59">
        <v>1822800</v>
      </c>
      <c r="AN108" s="59">
        <f t="shared" si="159"/>
        <v>26193636</v>
      </c>
      <c r="AO108" s="59">
        <f t="shared" si="113"/>
        <v>29336872.320000004</v>
      </c>
      <c r="AP108" s="82"/>
      <c r="AQ108" s="59"/>
      <c r="AR108" s="59"/>
      <c r="AS108" s="59"/>
      <c r="AT108" s="82"/>
      <c r="AU108" s="59"/>
      <c r="AV108" s="59"/>
      <c r="AW108" s="59"/>
      <c r="AX108" s="82">
        <f t="shared" ref="AX108" si="163">AD108+AH108+AL108</f>
        <v>55.675999999999995</v>
      </c>
      <c r="AY108" s="53">
        <f t="shared" ref="AY108:AZ108" si="164">AN108+AJ108+AF108</f>
        <v>101486212.8</v>
      </c>
      <c r="AZ108" s="53">
        <f t="shared" si="164"/>
        <v>113664558.33600001</v>
      </c>
      <c r="BA108" s="23" t="s">
        <v>446</v>
      </c>
      <c r="BB108" s="30"/>
      <c r="BC108" s="30"/>
      <c r="BD108" s="30"/>
      <c r="BE108" s="30"/>
      <c r="BF108" s="76" t="s">
        <v>458</v>
      </c>
      <c r="BG108" s="30"/>
      <c r="BH108" s="30"/>
      <c r="BI108" s="30"/>
      <c r="BJ108" s="30"/>
      <c r="BK108" s="30"/>
      <c r="BL108" s="30"/>
      <c r="BM108" s="23" t="s">
        <v>752</v>
      </c>
    </row>
    <row r="109" spans="1:65" ht="12.75" customHeight="1" x14ac:dyDescent="0.2">
      <c r="A109" s="21" t="s">
        <v>301</v>
      </c>
      <c r="B109" s="21" t="s">
        <v>441</v>
      </c>
      <c r="C109" s="21" t="s">
        <v>459</v>
      </c>
      <c r="D109" s="110" t="s">
        <v>21</v>
      </c>
      <c r="E109" s="76"/>
      <c r="F109" s="21"/>
      <c r="G109" s="33" t="s">
        <v>443</v>
      </c>
      <c r="H109" s="101">
        <v>210029387</v>
      </c>
      <c r="I109" s="33" t="s">
        <v>58</v>
      </c>
      <c r="J109" s="33" t="s">
        <v>59</v>
      </c>
      <c r="K109" s="33" t="s">
        <v>25</v>
      </c>
      <c r="L109" s="33"/>
      <c r="M109" s="33" t="s">
        <v>60</v>
      </c>
      <c r="N109" s="21" t="s">
        <v>210</v>
      </c>
      <c r="O109" s="21" t="s">
        <v>242</v>
      </c>
      <c r="P109" s="61" t="s">
        <v>444</v>
      </c>
      <c r="Q109" s="23" t="s">
        <v>264</v>
      </c>
      <c r="R109" s="33" t="s">
        <v>234</v>
      </c>
      <c r="S109" s="21" t="s">
        <v>232</v>
      </c>
      <c r="T109" s="33" t="s">
        <v>283</v>
      </c>
      <c r="U109" s="33" t="s">
        <v>11</v>
      </c>
      <c r="V109" s="21"/>
      <c r="W109" s="23" t="s">
        <v>445</v>
      </c>
      <c r="X109" s="21" t="s">
        <v>284</v>
      </c>
      <c r="Y109" s="105">
        <v>30</v>
      </c>
      <c r="Z109" s="105" t="s">
        <v>243</v>
      </c>
      <c r="AA109" s="105">
        <v>10</v>
      </c>
      <c r="AB109" s="33" t="s">
        <v>238</v>
      </c>
      <c r="AC109" s="22" t="s">
        <v>236</v>
      </c>
      <c r="AD109" s="60">
        <v>11.63</v>
      </c>
      <c r="AE109" s="57">
        <v>1780800</v>
      </c>
      <c r="AF109" s="57">
        <v>20710704</v>
      </c>
      <c r="AG109" s="57">
        <v>23195988.48</v>
      </c>
      <c r="AH109" s="60">
        <v>22.577999999999999</v>
      </c>
      <c r="AI109" s="57">
        <v>1780800</v>
      </c>
      <c r="AJ109" s="57">
        <f t="shared" si="94"/>
        <v>40206902.399999999</v>
      </c>
      <c r="AK109" s="57">
        <f t="shared" si="78"/>
        <v>45031730.688000001</v>
      </c>
      <c r="AL109" s="60">
        <v>22.577999999999999</v>
      </c>
      <c r="AM109" s="57">
        <v>1780800</v>
      </c>
      <c r="AN109" s="57">
        <v>40206902.399999999</v>
      </c>
      <c r="AO109" s="57">
        <v>45031730.689999998</v>
      </c>
      <c r="AP109" s="60">
        <v>22.577999999999999</v>
      </c>
      <c r="AQ109" s="57">
        <v>1780800</v>
      </c>
      <c r="AR109" s="57">
        <f t="shared" si="73"/>
        <v>40206902.399999999</v>
      </c>
      <c r="AS109" s="57">
        <f t="shared" si="61"/>
        <v>45031730.688000001</v>
      </c>
      <c r="AT109" s="60">
        <v>22.577999999999999</v>
      </c>
      <c r="AU109" s="57">
        <v>1780800</v>
      </c>
      <c r="AV109" s="57">
        <f t="shared" si="74"/>
        <v>40206902.399999999</v>
      </c>
      <c r="AW109" s="57">
        <f t="shared" si="63"/>
        <v>45031730.688000001</v>
      </c>
      <c r="AX109" s="60">
        <f t="shared" si="64"/>
        <v>101.94199999999999</v>
      </c>
      <c r="AY109" s="57">
        <v>0</v>
      </c>
      <c r="AZ109" s="57">
        <v>0</v>
      </c>
      <c r="BA109" s="23" t="s">
        <v>446</v>
      </c>
      <c r="BB109" s="33"/>
      <c r="BC109" s="33"/>
      <c r="BD109" s="33"/>
      <c r="BE109" s="33"/>
      <c r="BF109" s="30" t="s">
        <v>460</v>
      </c>
      <c r="BG109" s="33"/>
      <c r="BH109" s="33"/>
      <c r="BI109" s="33"/>
      <c r="BJ109" s="33"/>
      <c r="BK109" s="33"/>
      <c r="BL109" s="33"/>
      <c r="BM109" s="21" t="s">
        <v>73</v>
      </c>
    </row>
    <row r="110" spans="1:65" s="24" customFormat="1" ht="12.75" customHeight="1" x14ac:dyDescent="0.2">
      <c r="A110" s="76" t="s">
        <v>301</v>
      </c>
      <c r="B110" s="23" t="s">
        <v>441</v>
      </c>
      <c r="C110" s="23" t="s">
        <v>459</v>
      </c>
      <c r="D110" s="108" t="s">
        <v>609</v>
      </c>
      <c r="E110" s="30"/>
      <c r="F110" s="23"/>
      <c r="G110" s="76" t="s">
        <v>443</v>
      </c>
      <c r="H110" s="61">
        <v>210029387</v>
      </c>
      <c r="I110" s="30" t="s">
        <v>58</v>
      </c>
      <c r="J110" s="76" t="s">
        <v>59</v>
      </c>
      <c r="K110" s="30" t="s">
        <v>25</v>
      </c>
      <c r="L110" s="30"/>
      <c r="M110" s="30" t="s">
        <v>60</v>
      </c>
      <c r="N110" s="23" t="s">
        <v>210</v>
      </c>
      <c r="O110" s="23" t="s">
        <v>242</v>
      </c>
      <c r="P110" s="102" t="s">
        <v>444</v>
      </c>
      <c r="Q110" s="23" t="s">
        <v>520</v>
      </c>
      <c r="R110" s="30" t="s">
        <v>234</v>
      </c>
      <c r="S110" s="23" t="s">
        <v>232</v>
      </c>
      <c r="T110" s="76" t="s">
        <v>283</v>
      </c>
      <c r="U110" s="30" t="s">
        <v>11</v>
      </c>
      <c r="V110" s="23"/>
      <c r="W110" s="23" t="s">
        <v>445</v>
      </c>
      <c r="X110" s="23" t="s">
        <v>284</v>
      </c>
      <c r="Y110" s="109">
        <v>30</v>
      </c>
      <c r="Z110" s="109" t="s">
        <v>243</v>
      </c>
      <c r="AA110" s="109">
        <v>10</v>
      </c>
      <c r="AB110" s="76" t="s">
        <v>238</v>
      </c>
      <c r="AC110" s="22" t="s">
        <v>236</v>
      </c>
      <c r="AD110" s="82">
        <v>4.7110000000000003</v>
      </c>
      <c r="AE110" s="59">
        <v>1780800</v>
      </c>
      <c r="AF110" s="59">
        <f t="shared" ref="AF110:AF112" si="165">AD110*AE110</f>
        <v>8389348.8000000007</v>
      </c>
      <c r="AG110" s="59">
        <f t="shared" ref="AG110:AG113" si="166">AF110*1.12</f>
        <v>9396070.6560000014</v>
      </c>
      <c r="AH110" s="82">
        <v>22.577999999999999</v>
      </c>
      <c r="AI110" s="59">
        <v>1780800</v>
      </c>
      <c r="AJ110" s="59">
        <f t="shared" ref="AJ110:AJ112" si="167">AH110*AI110</f>
        <v>40206902.399999999</v>
      </c>
      <c r="AK110" s="59">
        <f t="shared" si="78"/>
        <v>45031730.688000001</v>
      </c>
      <c r="AL110" s="82">
        <v>22.577999999999999</v>
      </c>
      <c r="AM110" s="59">
        <v>1780800</v>
      </c>
      <c r="AN110" s="59">
        <f t="shared" ref="AN110:AN112" si="168">AL110*AM110</f>
        <v>40206902.399999999</v>
      </c>
      <c r="AO110" s="59">
        <f t="shared" ref="AO110:AO113" si="169">AN110*1.12</f>
        <v>45031730.688000001</v>
      </c>
      <c r="AP110" s="82">
        <v>22.577999999999999</v>
      </c>
      <c r="AQ110" s="59">
        <v>1780800</v>
      </c>
      <c r="AR110" s="59">
        <f t="shared" ref="AR110:AR111" si="170">AP110*AQ110</f>
        <v>40206902.399999999</v>
      </c>
      <c r="AS110" s="59">
        <f t="shared" si="61"/>
        <v>45031730.688000001</v>
      </c>
      <c r="AT110" s="82">
        <v>22.577999999999999</v>
      </c>
      <c r="AU110" s="59">
        <v>1780800</v>
      </c>
      <c r="AV110" s="59">
        <f t="shared" ref="AV110:AV111" si="171">AT110*AU110</f>
        <v>40206902.399999999</v>
      </c>
      <c r="AW110" s="59">
        <f t="shared" si="63"/>
        <v>45031730.688000001</v>
      </c>
      <c r="AX110" s="82">
        <f t="shared" ref="AX110:AX111" si="172">AD110+AH110+AL110+AP110+AT110</f>
        <v>95.02300000000001</v>
      </c>
      <c r="AY110" s="57">
        <v>0</v>
      </c>
      <c r="AZ110" s="57">
        <f>AY110*1.12</f>
        <v>0</v>
      </c>
      <c r="BA110" s="23" t="s">
        <v>446</v>
      </c>
      <c r="BB110" s="30"/>
      <c r="BC110" s="30"/>
      <c r="BD110" s="30"/>
      <c r="BE110" s="30"/>
      <c r="BF110" s="76" t="s">
        <v>460</v>
      </c>
      <c r="BG110" s="30"/>
      <c r="BH110" s="30"/>
      <c r="BI110" s="30"/>
      <c r="BJ110" s="30"/>
      <c r="BK110" s="30"/>
      <c r="BL110" s="30"/>
      <c r="BM110" s="23" t="s">
        <v>601</v>
      </c>
    </row>
    <row r="111" spans="1:65" s="24" customFormat="1" ht="12.75" customHeight="1" x14ac:dyDescent="0.2">
      <c r="A111" s="76" t="s">
        <v>301</v>
      </c>
      <c r="B111" s="23" t="s">
        <v>441</v>
      </c>
      <c r="C111" s="23" t="s">
        <v>459</v>
      </c>
      <c r="D111" s="108" t="s">
        <v>643</v>
      </c>
      <c r="E111" s="30"/>
      <c r="F111" s="23"/>
      <c r="G111" s="76" t="s">
        <v>443</v>
      </c>
      <c r="H111" s="61">
        <v>210029387</v>
      </c>
      <c r="I111" s="30" t="s">
        <v>58</v>
      </c>
      <c r="J111" s="76" t="s">
        <v>59</v>
      </c>
      <c r="K111" s="30" t="s">
        <v>9</v>
      </c>
      <c r="L111" s="30" t="s">
        <v>635</v>
      </c>
      <c r="M111" s="30" t="s">
        <v>60</v>
      </c>
      <c r="N111" s="23" t="s">
        <v>210</v>
      </c>
      <c r="O111" s="23" t="s">
        <v>242</v>
      </c>
      <c r="P111" s="102" t="s">
        <v>444</v>
      </c>
      <c r="Q111" s="23" t="s">
        <v>520</v>
      </c>
      <c r="R111" s="30" t="s">
        <v>234</v>
      </c>
      <c r="S111" s="23" t="s">
        <v>232</v>
      </c>
      <c r="T111" s="76" t="s">
        <v>283</v>
      </c>
      <c r="U111" s="30" t="s">
        <v>11</v>
      </c>
      <c r="V111" s="23"/>
      <c r="W111" s="23" t="s">
        <v>445</v>
      </c>
      <c r="X111" s="23" t="s">
        <v>284</v>
      </c>
      <c r="Y111" s="109">
        <v>30</v>
      </c>
      <c r="Z111" s="109" t="s">
        <v>243</v>
      </c>
      <c r="AA111" s="109">
        <v>10</v>
      </c>
      <c r="AB111" s="76" t="s">
        <v>238</v>
      </c>
      <c r="AC111" s="22" t="s">
        <v>236</v>
      </c>
      <c r="AD111" s="82">
        <v>4.7110000000000003</v>
      </c>
      <c r="AE111" s="59">
        <v>1780800</v>
      </c>
      <c r="AF111" s="59">
        <f t="shared" si="165"/>
        <v>8389348.8000000007</v>
      </c>
      <c r="AG111" s="59">
        <f t="shared" si="166"/>
        <v>9396070.6560000014</v>
      </c>
      <c r="AH111" s="82">
        <v>22.577999999999999</v>
      </c>
      <c r="AI111" s="59">
        <v>1780800</v>
      </c>
      <c r="AJ111" s="59">
        <f t="shared" si="167"/>
        <v>40206902.399999999</v>
      </c>
      <c r="AK111" s="59">
        <f t="shared" si="78"/>
        <v>45031730.688000001</v>
      </c>
      <c r="AL111" s="82">
        <v>22.577999999999999</v>
      </c>
      <c r="AM111" s="59">
        <v>1780800</v>
      </c>
      <c r="AN111" s="59">
        <f t="shared" si="168"/>
        <v>40206902.399999999</v>
      </c>
      <c r="AO111" s="59">
        <f t="shared" si="169"/>
        <v>45031730.688000001</v>
      </c>
      <c r="AP111" s="82">
        <v>22.577999999999999</v>
      </c>
      <c r="AQ111" s="59">
        <v>1780800</v>
      </c>
      <c r="AR111" s="59">
        <f t="shared" si="170"/>
        <v>40206902.399999999</v>
      </c>
      <c r="AS111" s="59">
        <f t="shared" si="61"/>
        <v>45031730.688000001</v>
      </c>
      <c r="AT111" s="82">
        <v>22.577999999999999</v>
      </c>
      <c r="AU111" s="59">
        <v>1780800</v>
      </c>
      <c r="AV111" s="59">
        <f t="shared" si="171"/>
        <v>40206902.399999999</v>
      </c>
      <c r="AW111" s="59">
        <f t="shared" si="63"/>
        <v>45031730.688000001</v>
      </c>
      <c r="AX111" s="82">
        <f t="shared" si="172"/>
        <v>95.02300000000001</v>
      </c>
      <c r="AY111" s="57">
        <v>0</v>
      </c>
      <c r="AZ111" s="57">
        <v>0</v>
      </c>
      <c r="BA111" s="23" t="s">
        <v>446</v>
      </c>
      <c r="BB111" s="30"/>
      <c r="BC111" s="30"/>
      <c r="BD111" s="30"/>
      <c r="BE111" s="30"/>
      <c r="BF111" s="76" t="s">
        <v>460</v>
      </c>
      <c r="BG111" s="30"/>
      <c r="BH111" s="30"/>
      <c r="BI111" s="30"/>
      <c r="BJ111" s="30"/>
      <c r="BK111" s="30"/>
      <c r="BL111" s="30"/>
      <c r="BM111" s="23" t="s">
        <v>601</v>
      </c>
    </row>
    <row r="112" spans="1:65" s="6" customFormat="1" ht="12.75" customHeight="1" x14ac:dyDescent="0.2">
      <c r="A112" s="76" t="s">
        <v>301</v>
      </c>
      <c r="B112" s="20" t="s">
        <v>441</v>
      </c>
      <c r="C112" s="20" t="s">
        <v>459</v>
      </c>
      <c r="D112" s="141" t="s">
        <v>704</v>
      </c>
      <c r="E112" s="110"/>
      <c r="F112" s="20"/>
      <c r="G112" s="76" t="s">
        <v>443</v>
      </c>
      <c r="H112" s="102">
        <v>210029387</v>
      </c>
      <c r="I112" s="76" t="s">
        <v>58</v>
      </c>
      <c r="J112" s="76" t="s">
        <v>59</v>
      </c>
      <c r="K112" s="76" t="s">
        <v>9</v>
      </c>
      <c r="L112" s="76" t="s">
        <v>635</v>
      </c>
      <c r="M112" s="76" t="s">
        <v>60</v>
      </c>
      <c r="N112" s="20" t="s">
        <v>210</v>
      </c>
      <c r="O112" s="20" t="s">
        <v>242</v>
      </c>
      <c r="P112" s="102" t="s">
        <v>444</v>
      </c>
      <c r="Q112" s="21" t="s">
        <v>659</v>
      </c>
      <c r="R112" s="76" t="s">
        <v>234</v>
      </c>
      <c r="S112" s="20" t="s">
        <v>232</v>
      </c>
      <c r="T112" s="76" t="s">
        <v>283</v>
      </c>
      <c r="U112" s="76" t="s">
        <v>11</v>
      </c>
      <c r="V112" s="20"/>
      <c r="W112" s="20" t="s">
        <v>445</v>
      </c>
      <c r="X112" s="23" t="s">
        <v>251</v>
      </c>
      <c r="Y112" s="105">
        <v>30</v>
      </c>
      <c r="Z112" s="105" t="s">
        <v>243</v>
      </c>
      <c r="AA112" s="105">
        <v>10</v>
      </c>
      <c r="AB112" s="76" t="s">
        <v>238</v>
      </c>
      <c r="AC112" s="71" t="s">
        <v>236</v>
      </c>
      <c r="AD112" s="82">
        <v>4.7110000000000003</v>
      </c>
      <c r="AE112" s="59">
        <v>2000000</v>
      </c>
      <c r="AF112" s="59">
        <f t="shared" si="165"/>
        <v>9422000</v>
      </c>
      <c r="AG112" s="59">
        <f t="shared" si="166"/>
        <v>10552640.000000002</v>
      </c>
      <c r="AH112" s="82">
        <v>22.577999999999999</v>
      </c>
      <c r="AI112" s="59">
        <v>2000000</v>
      </c>
      <c r="AJ112" s="59">
        <f t="shared" si="167"/>
        <v>45156000</v>
      </c>
      <c r="AK112" s="59">
        <f t="shared" si="78"/>
        <v>50574720.000000007</v>
      </c>
      <c r="AL112" s="82">
        <v>12.36</v>
      </c>
      <c r="AM112" s="59">
        <v>2000000</v>
      </c>
      <c r="AN112" s="59">
        <f t="shared" si="168"/>
        <v>24720000</v>
      </c>
      <c r="AO112" s="59">
        <f t="shared" si="169"/>
        <v>27686400.000000004</v>
      </c>
      <c r="AP112" s="82"/>
      <c r="AQ112" s="59"/>
      <c r="AR112" s="59"/>
      <c r="AS112" s="59"/>
      <c r="AT112" s="82"/>
      <c r="AU112" s="59"/>
      <c r="AV112" s="59"/>
      <c r="AW112" s="59"/>
      <c r="AX112" s="82">
        <f t="shared" ref="AX112" si="173">AD112+AH112+AL112</f>
        <v>39.649000000000001</v>
      </c>
      <c r="AY112" s="53">
        <v>0</v>
      </c>
      <c r="AZ112" s="53">
        <v>0</v>
      </c>
      <c r="BA112" s="23" t="s">
        <v>446</v>
      </c>
      <c r="BB112" s="30"/>
      <c r="BC112" s="30"/>
      <c r="BD112" s="30"/>
      <c r="BE112" s="30"/>
      <c r="BF112" s="76" t="s">
        <v>460</v>
      </c>
      <c r="BG112" s="30"/>
      <c r="BH112" s="30"/>
      <c r="BI112" s="30"/>
      <c r="BJ112" s="30"/>
      <c r="BK112" s="30"/>
      <c r="BL112" s="30"/>
      <c r="BM112" s="138" t="s">
        <v>979</v>
      </c>
    </row>
    <row r="113" spans="1:233" s="6" customFormat="1" ht="12.75" customHeight="1" x14ac:dyDescent="0.25">
      <c r="A113" s="130" t="s">
        <v>301</v>
      </c>
      <c r="B113" s="138" t="s">
        <v>441</v>
      </c>
      <c r="C113" s="138" t="s">
        <v>459</v>
      </c>
      <c r="D113" s="130" t="s">
        <v>983</v>
      </c>
      <c r="E113" s="130"/>
      <c r="F113" s="138"/>
      <c r="G113" s="130" t="s">
        <v>443</v>
      </c>
      <c r="H113" s="142">
        <v>210029387</v>
      </c>
      <c r="I113" s="130" t="s">
        <v>58</v>
      </c>
      <c r="J113" s="130" t="s">
        <v>59</v>
      </c>
      <c r="K113" s="130" t="s">
        <v>9</v>
      </c>
      <c r="L113" s="130" t="s">
        <v>635</v>
      </c>
      <c r="M113" s="130" t="s">
        <v>60</v>
      </c>
      <c r="N113" s="138" t="s">
        <v>210</v>
      </c>
      <c r="O113" s="138" t="s">
        <v>242</v>
      </c>
      <c r="P113" s="142" t="s">
        <v>444</v>
      </c>
      <c r="Q113" s="129" t="s">
        <v>659</v>
      </c>
      <c r="R113" s="130" t="s">
        <v>234</v>
      </c>
      <c r="S113" s="138" t="s">
        <v>232</v>
      </c>
      <c r="T113" s="130" t="s">
        <v>283</v>
      </c>
      <c r="U113" s="130" t="s">
        <v>11</v>
      </c>
      <c r="V113" s="138"/>
      <c r="W113" s="138" t="s">
        <v>445</v>
      </c>
      <c r="X113" s="134" t="s">
        <v>251</v>
      </c>
      <c r="Y113" s="138">
        <v>30</v>
      </c>
      <c r="Z113" s="138" t="s">
        <v>243</v>
      </c>
      <c r="AA113" s="138">
        <v>10</v>
      </c>
      <c r="AB113" s="130" t="s">
        <v>238</v>
      </c>
      <c r="AC113" s="143" t="s">
        <v>236</v>
      </c>
      <c r="AD113" s="144">
        <v>4.7110000000000003</v>
      </c>
      <c r="AE113" s="144">
        <v>2000000</v>
      </c>
      <c r="AF113" s="137">
        <f t="shared" ref="AF113" si="174">AE113*AD113</f>
        <v>9422000</v>
      </c>
      <c r="AG113" s="137">
        <f t="shared" si="166"/>
        <v>10552640.000000002</v>
      </c>
      <c r="AH113" s="144">
        <v>33.052</v>
      </c>
      <c r="AI113" s="144">
        <v>2000000</v>
      </c>
      <c r="AJ113" s="137">
        <f t="shared" ref="AJ113" si="175">AI113*AH113</f>
        <v>66104000</v>
      </c>
      <c r="AK113" s="137">
        <f t="shared" si="78"/>
        <v>74036480</v>
      </c>
      <c r="AL113" s="144">
        <v>12.36</v>
      </c>
      <c r="AM113" s="144">
        <v>2000000</v>
      </c>
      <c r="AN113" s="137">
        <f t="shared" ref="AN113" si="176">AM113*AL113</f>
        <v>24720000</v>
      </c>
      <c r="AO113" s="137">
        <f t="shared" si="169"/>
        <v>27686400.000000004</v>
      </c>
      <c r="AP113" s="144"/>
      <c r="AQ113" s="144"/>
      <c r="AR113" s="144"/>
      <c r="AS113" s="144"/>
      <c r="AT113" s="144"/>
      <c r="AU113" s="144"/>
      <c r="AV113" s="144"/>
      <c r="AW113" s="144"/>
      <c r="AX113" s="137">
        <f t="shared" ref="AX113" si="177">AD113+AH113+AL113+AP113+AT113</f>
        <v>50.122999999999998</v>
      </c>
      <c r="AY113" s="137">
        <f t="shared" ref="AY113" si="178">AF113+AJ113+AN113+AR113+AV113</f>
        <v>100246000</v>
      </c>
      <c r="AZ113" s="137">
        <f t="shared" ref="AZ113" si="179">AY113*1.12</f>
        <v>112275520.00000001</v>
      </c>
      <c r="BA113" s="134" t="s">
        <v>446</v>
      </c>
      <c r="BB113" s="146"/>
      <c r="BC113" s="146"/>
      <c r="BD113" s="146"/>
      <c r="BE113" s="146"/>
      <c r="BF113" s="130" t="s">
        <v>460</v>
      </c>
      <c r="BG113" s="146"/>
      <c r="BH113" s="146"/>
      <c r="BI113" s="146"/>
      <c r="BJ113" s="146"/>
      <c r="BK113" s="146"/>
      <c r="BL113" s="146"/>
      <c r="BM113" s="138"/>
    </row>
    <row r="114" spans="1:233" s="26" customFormat="1" ht="12.75" customHeight="1" x14ac:dyDescent="0.2">
      <c r="A114" s="21" t="s">
        <v>301</v>
      </c>
      <c r="B114" s="21" t="s">
        <v>441</v>
      </c>
      <c r="C114" s="21" t="s">
        <v>442</v>
      </c>
      <c r="D114" s="110" t="s">
        <v>15</v>
      </c>
      <c r="E114" s="76"/>
      <c r="F114" s="25"/>
      <c r="G114" s="33" t="s">
        <v>443</v>
      </c>
      <c r="H114" s="101">
        <v>210031418</v>
      </c>
      <c r="I114" s="33" t="s">
        <v>58</v>
      </c>
      <c r="J114" s="33" t="s">
        <v>59</v>
      </c>
      <c r="K114" s="33" t="s">
        <v>25</v>
      </c>
      <c r="L114" s="33"/>
      <c r="M114" s="33" t="s">
        <v>60</v>
      </c>
      <c r="N114" s="21" t="s">
        <v>210</v>
      </c>
      <c r="O114" s="21" t="s">
        <v>242</v>
      </c>
      <c r="P114" s="61" t="s">
        <v>444</v>
      </c>
      <c r="Q114" s="23" t="s">
        <v>264</v>
      </c>
      <c r="R114" s="33" t="s">
        <v>234</v>
      </c>
      <c r="S114" s="21" t="s">
        <v>232</v>
      </c>
      <c r="T114" s="33" t="s">
        <v>283</v>
      </c>
      <c r="U114" s="33" t="s">
        <v>11</v>
      </c>
      <c r="V114" s="21"/>
      <c r="W114" s="23" t="s">
        <v>445</v>
      </c>
      <c r="X114" s="21" t="s">
        <v>284</v>
      </c>
      <c r="Y114" s="105">
        <v>30</v>
      </c>
      <c r="Z114" s="105" t="s">
        <v>243</v>
      </c>
      <c r="AA114" s="105">
        <v>10</v>
      </c>
      <c r="AB114" s="33" t="s">
        <v>238</v>
      </c>
      <c r="AC114" s="22" t="s">
        <v>236</v>
      </c>
      <c r="AD114" s="60">
        <v>19.77</v>
      </c>
      <c r="AE114" s="57">
        <v>5000000</v>
      </c>
      <c r="AF114" s="57">
        <f t="shared" ref="AF114" si="180">AE114*AD114</f>
        <v>98850000</v>
      </c>
      <c r="AG114" s="57">
        <f t="shared" si="111"/>
        <v>110712000.00000001</v>
      </c>
      <c r="AH114" s="60">
        <v>46.15</v>
      </c>
      <c r="AI114" s="57">
        <v>5000000</v>
      </c>
      <c r="AJ114" s="57">
        <f t="shared" si="94"/>
        <v>230750000</v>
      </c>
      <c r="AK114" s="57">
        <f t="shared" si="78"/>
        <v>258440000.00000003</v>
      </c>
      <c r="AL114" s="60">
        <v>46.15</v>
      </c>
      <c r="AM114" s="57">
        <v>5000000</v>
      </c>
      <c r="AN114" s="57">
        <v>230750000</v>
      </c>
      <c r="AO114" s="57">
        <v>258440000</v>
      </c>
      <c r="AP114" s="60">
        <v>46.15</v>
      </c>
      <c r="AQ114" s="57">
        <v>5000000</v>
      </c>
      <c r="AR114" s="57">
        <f t="shared" si="73"/>
        <v>230750000</v>
      </c>
      <c r="AS114" s="57">
        <f t="shared" si="61"/>
        <v>258440000.00000003</v>
      </c>
      <c r="AT114" s="60">
        <v>46.15</v>
      </c>
      <c r="AU114" s="57">
        <v>5000000</v>
      </c>
      <c r="AV114" s="57">
        <f t="shared" si="74"/>
        <v>230750000</v>
      </c>
      <c r="AW114" s="57">
        <f t="shared" si="63"/>
        <v>258440000.00000003</v>
      </c>
      <c r="AX114" s="60">
        <f t="shared" si="64"/>
        <v>204.37</v>
      </c>
      <c r="AY114" s="57">
        <v>0</v>
      </c>
      <c r="AZ114" s="57">
        <v>0</v>
      </c>
      <c r="BA114" s="23" t="s">
        <v>446</v>
      </c>
      <c r="BB114" s="33"/>
      <c r="BC114" s="33"/>
      <c r="BD114" s="33"/>
      <c r="BE114" s="33"/>
      <c r="BF114" s="30" t="s">
        <v>461</v>
      </c>
      <c r="BG114" s="33"/>
      <c r="BH114" s="33"/>
      <c r="BI114" s="33"/>
      <c r="BJ114" s="33"/>
      <c r="BK114" s="33"/>
      <c r="BL114" s="33"/>
      <c r="BM114" s="21" t="s">
        <v>73</v>
      </c>
    </row>
    <row r="115" spans="1:233" s="28" customFormat="1" ht="12.75" customHeight="1" x14ac:dyDescent="0.2">
      <c r="A115" s="76" t="s">
        <v>301</v>
      </c>
      <c r="B115" s="23" t="s">
        <v>441</v>
      </c>
      <c r="C115" s="23" t="s">
        <v>442</v>
      </c>
      <c r="D115" s="108" t="s">
        <v>610</v>
      </c>
      <c r="E115" s="30"/>
      <c r="F115" s="27"/>
      <c r="G115" s="76" t="s">
        <v>443</v>
      </c>
      <c r="H115" s="61">
        <v>210031418</v>
      </c>
      <c r="I115" s="30" t="s">
        <v>58</v>
      </c>
      <c r="J115" s="76" t="s">
        <v>59</v>
      </c>
      <c r="K115" s="30" t="s">
        <v>25</v>
      </c>
      <c r="L115" s="30"/>
      <c r="M115" s="30" t="s">
        <v>60</v>
      </c>
      <c r="N115" s="23" t="s">
        <v>210</v>
      </c>
      <c r="O115" s="23" t="s">
        <v>242</v>
      </c>
      <c r="P115" s="102" t="s">
        <v>444</v>
      </c>
      <c r="Q115" s="23" t="s">
        <v>520</v>
      </c>
      <c r="R115" s="30" t="s">
        <v>234</v>
      </c>
      <c r="S115" s="23" t="s">
        <v>232</v>
      </c>
      <c r="T115" s="76" t="s">
        <v>283</v>
      </c>
      <c r="U115" s="30" t="s">
        <v>11</v>
      </c>
      <c r="V115" s="23"/>
      <c r="W115" s="23" t="s">
        <v>445</v>
      </c>
      <c r="X115" s="23" t="s">
        <v>284</v>
      </c>
      <c r="Y115" s="109">
        <v>30</v>
      </c>
      <c r="Z115" s="109" t="s">
        <v>243</v>
      </c>
      <c r="AA115" s="109">
        <v>10</v>
      </c>
      <c r="AB115" s="76" t="s">
        <v>238</v>
      </c>
      <c r="AC115" s="22" t="s">
        <v>236</v>
      </c>
      <c r="AD115" s="82">
        <v>16.510000000000005</v>
      </c>
      <c r="AE115" s="59">
        <v>5000000</v>
      </c>
      <c r="AF115" s="59">
        <f t="shared" ref="AF115:AF118" si="181">AD115*AE115</f>
        <v>82550000.00000003</v>
      </c>
      <c r="AG115" s="59">
        <f t="shared" si="111"/>
        <v>92456000.000000045</v>
      </c>
      <c r="AH115" s="82">
        <v>46.15</v>
      </c>
      <c r="AI115" s="59">
        <v>5000000</v>
      </c>
      <c r="AJ115" s="59">
        <f t="shared" ref="AJ115:AJ118" si="182">AH115*AI115</f>
        <v>230750000</v>
      </c>
      <c r="AK115" s="59">
        <f t="shared" si="78"/>
        <v>258440000.00000003</v>
      </c>
      <c r="AL115" s="82">
        <v>46.15</v>
      </c>
      <c r="AM115" s="59">
        <v>5000000</v>
      </c>
      <c r="AN115" s="59">
        <f t="shared" ref="AN115:AN118" si="183">AL115*AM115</f>
        <v>230750000</v>
      </c>
      <c r="AO115" s="59">
        <f t="shared" ref="AO115:AO118" si="184">AN115*1.12</f>
        <v>258440000.00000003</v>
      </c>
      <c r="AP115" s="82">
        <v>46.15</v>
      </c>
      <c r="AQ115" s="59">
        <v>5000000</v>
      </c>
      <c r="AR115" s="59">
        <f t="shared" ref="AR115:AR116" si="185">AP115*AQ115</f>
        <v>230750000</v>
      </c>
      <c r="AS115" s="59">
        <f t="shared" si="61"/>
        <v>258440000.00000003</v>
      </c>
      <c r="AT115" s="82">
        <v>46.15</v>
      </c>
      <c r="AU115" s="59">
        <v>5000000</v>
      </c>
      <c r="AV115" s="59">
        <f t="shared" ref="AV115:AV116" si="186">AT115*AU115</f>
        <v>230750000</v>
      </c>
      <c r="AW115" s="59">
        <f t="shared" si="63"/>
        <v>258440000.00000003</v>
      </c>
      <c r="AX115" s="82">
        <f t="shared" ref="AX115:AX116" si="187">AD115+AH115+AL115+AP115+AT115</f>
        <v>201.11</v>
      </c>
      <c r="AY115" s="57">
        <v>0</v>
      </c>
      <c r="AZ115" s="57">
        <f>AY115*1.12</f>
        <v>0</v>
      </c>
      <c r="BA115" s="23" t="s">
        <v>446</v>
      </c>
      <c r="BB115" s="30"/>
      <c r="BC115" s="30"/>
      <c r="BD115" s="30"/>
      <c r="BE115" s="30"/>
      <c r="BF115" s="76" t="s">
        <v>461</v>
      </c>
      <c r="BG115" s="30"/>
      <c r="BH115" s="30"/>
      <c r="BI115" s="30"/>
      <c r="BJ115" s="30"/>
      <c r="BK115" s="30"/>
      <c r="BL115" s="30"/>
      <c r="BM115" s="23" t="s">
        <v>601</v>
      </c>
    </row>
    <row r="116" spans="1:233" s="28" customFormat="1" ht="12.75" customHeight="1" x14ac:dyDescent="0.2">
      <c r="A116" s="76" t="s">
        <v>301</v>
      </c>
      <c r="B116" s="23" t="s">
        <v>441</v>
      </c>
      <c r="C116" s="23" t="s">
        <v>442</v>
      </c>
      <c r="D116" s="108" t="s">
        <v>644</v>
      </c>
      <c r="E116" s="30"/>
      <c r="F116" s="27"/>
      <c r="G116" s="76" t="s">
        <v>443</v>
      </c>
      <c r="H116" s="61">
        <v>210031418</v>
      </c>
      <c r="I116" s="30" t="s">
        <v>58</v>
      </c>
      <c r="J116" s="76" t="s">
        <v>59</v>
      </c>
      <c r="K116" s="30" t="s">
        <v>9</v>
      </c>
      <c r="L116" s="30" t="s">
        <v>635</v>
      </c>
      <c r="M116" s="30" t="s">
        <v>60</v>
      </c>
      <c r="N116" s="23" t="s">
        <v>210</v>
      </c>
      <c r="O116" s="23" t="s">
        <v>242</v>
      </c>
      <c r="P116" s="102" t="s">
        <v>444</v>
      </c>
      <c r="Q116" s="23" t="s">
        <v>520</v>
      </c>
      <c r="R116" s="30" t="s">
        <v>234</v>
      </c>
      <c r="S116" s="23" t="s">
        <v>232</v>
      </c>
      <c r="T116" s="76" t="s">
        <v>283</v>
      </c>
      <c r="U116" s="30" t="s">
        <v>11</v>
      </c>
      <c r="V116" s="23"/>
      <c r="W116" s="23" t="s">
        <v>445</v>
      </c>
      <c r="X116" s="23" t="s">
        <v>284</v>
      </c>
      <c r="Y116" s="109">
        <v>30</v>
      </c>
      <c r="Z116" s="109" t="s">
        <v>243</v>
      </c>
      <c r="AA116" s="109">
        <v>10</v>
      </c>
      <c r="AB116" s="76" t="s">
        <v>238</v>
      </c>
      <c r="AC116" s="22" t="s">
        <v>236</v>
      </c>
      <c r="AD116" s="82">
        <v>16.510000000000005</v>
      </c>
      <c r="AE116" s="59">
        <v>5000000</v>
      </c>
      <c r="AF116" s="59">
        <f t="shared" si="181"/>
        <v>82550000.00000003</v>
      </c>
      <c r="AG116" s="59">
        <f t="shared" si="111"/>
        <v>92456000.000000045</v>
      </c>
      <c r="AH116" s="82">
        <v>46.15</v>
      </c>
      <c r="AI116" s="59">
        <v>5000000</v>
      </c>
      <c r="AJ116" s="59">
        <f t="shared" si="182"/>
        <v>230750000</v>
      </c>
      <c r="AK116" s="59">
        <f t="shared" si="78"/>
        <v>258440000.00000003</v>
      </c>
      <c r="AL116" s="82">
        <v>46.15</v>
      </c>
      <c r="AM116" s="59">
        <v>5000000</v>
      </c>
      <c r="AN116" s="59">
        <f t="shared" si="183"/>
        <v>230750000</v>
      </c>
      <c r="AO116" s="59">
        <f t="shared" si="184"/>
        <v>258440000.00000003</v>
      </c>
      <c r="AP116" s="82">
        <v>46.15</v>
      </c>
      <c r="AQ116" s="59">
        <v>5000000</v>
      </c>
      <c r="AR116" s="59">
        <f t="shared" si="185"/>
        <v>230750000</v>
      </c>
      <c r="AS116" s="59">
        <f t="shared" si="61"/>
        <v>258440000.00000003</v>
      </c>
      <c r="AT116" s="82">
        <v>46.15</v>
      </c>
      <c r="AU116" s="59">
        <v>5000000</v>
      </c>
      <c r="AV116" s="59">
        <f t="shared" si="186"/>
        <v>230750000</v>
      </c>
      <c r="AW116" s="59">
        <f t="shared" si="63"/>
        <v>258440000.00000003</v>
      </c>
      <c r="AX116" s="82">
        <f t="shared" si="187"/>
        <v>201.11</v>
      </c>
      <c r="AY116" s="57">
        <v>0</v>
      </c>
      <c r="AZ116" s="57">
        <v>0</v>
      </c>
      <c r="BA116" s="23" t="s">
        <v>446</v>
      </c>
      <c r="BB116" s="30"/>
      <c r="BC116" s="30"/>
      <c r="BD116" s="30"/>
      <c r="BE116" s="30"/>
      <c r="BF116" s="76" t="s">
        <v>461</v>
      </c>
      <c r="BG116" s="30"/>
      <c r="BH116" s="30"/>
      <c r="BI116" s="30"/>
      <c r="BJ116" s="30"/>
      <c r="BK116" s="30"/>
      <c r="BL116" s="30"/>
      <c r="BM116" s="23" t="s">
        <v>601</v>
      </c>
    </row>
    <row r="117" spans="1:233" s="6" customFormat="1" ht="12.75" customHeight="1" x14ac:dyDescent="0.2">
      <c r="A117" s="76" t="s">
        <v>301</v>
      </c>
      <c r="B117" s="20" t="s">
        <v>441</v>
      </c>
      <c r="C117" s="20" t="s">
        <v>442</v>
      </c>
      <c r="D117" s="110" t="s">
        <v>705</v>
      </c>
      <c r="E117" s="110"/>
      <c r="F117" s="83"/>
      <c r="G117" s="76" t="s">
        <v>443</v>
      </c>
      <c r="H117" s="102">
        <v>210031418</v>
      </c>
      <c r="I117" s="76" t="s">
        <v>58</v>
      </c>
      <c r="J117" s="76" t="s">
        <v>59</v>
      </c>
      <c r="K117" s="76" t="s">
        <v>9</v>
      </c>
      <c r="L117" s="76" t="s">
        <v>635</v>
      </c>
      <c r="M117" s="76" t="s">
        <v>60</v>
      </c>
      <c r="N117" s="20" t="s">
        <v>210</v>
      </c>
      <c r="O117" s="20" t="s">
        <v>242</v>
      </c>
      <c r="P117" s="102" t="s">
        <v>444</v>
      </c>
      <c r="Q117" s="21" t="s">
        <v>659</v>
      </c>
      <c r="R117" s="76" t="s">
        <v>234</v>
      </c>
      <c r="S117" s="20" t="s">
        <v>232</v>
      </c>
      <c r="T117" s="76" t="s">
        <v>283</v>
      </c>
      <c r="U117" s="76" t="s">
        <v>11</v>
      </c>
      <c r="V117" s="20"/>
      <c r="W117" s="20" t="s">
        <v>445</v>
      </c>
      <c r="X117" s="23" t="s">
        <v>251</v>
      </c>
      <c r="Y117" s="105" t="s">
        <v>278</v>
      </c>
      <c r="Z117" s="105" t="s">
        <v>697</v>
      </c>
      <c r="AA117" s="105">
        <v>10</v>
      </c>
      <c r="AB117" s="76" t="s">
        <v>238</v>
      </c>
      <c r="AC117" s="71" t="s">
        <v>236</v>
      </c>
      <c r="AD117" s="82">
        <v>18.41</v>
      </c>
      <c r="AE117" s="59">
        <v>5000000</v>
      </c>
      <c r="AF117" s="59">
        <f t="shared" si="181"/>
        <v>92050000</v>
      </c>
      <c r="AG117" s="59">
        <f t="shared" si="111"/>
        <v>103096000.00000001</v>
      </c>
      <c r="AH117" s="82">
        <v>46.15</v>
      </c>
      <c r="AI117" s="59">
        <v>5000000</v>
      </c>
      <c r="AJ117" s="59">
        <f t="shared" si="182"/>
        <v>230750000</v>
      </c>
      <c r="AK117" s="59">
        <f t="shared" si="78"/>
        <v>258440000.00000003</v>
      </c>
      <c r="AL117" s="82">
        <v>21</v>
      </c>
      <c r="AM117" s="59">
        <v>5000000</v>
      </c>
      <c r="AN117" s="59">
        <f t="shared" si="183"/>
        <v>105000000</v>
      </c>
      <c r="AO117" s="59">
        <f t="shared" si="184"/>
        <v>117600000.00000001</v>
      </c>
      <c r="AP117" s="82"/>
      <c r="AQ117" s="59"/>
      <c r="AR117" s="59"/>
      <c r="AS117" s="59"/>
      <c r="AT117" s="82"/>
      <c r="AU117" s="59"/>
      <c r="AV117" s="59"/>
      <c r="AW117" s="59"/>
      <c r="AX117" s="82">
        <f t="shared" ref="AX117:AX118" si="188">AD117+AH117+AL117</f>
        <v>85.56</v>
      </c>
      <c r="AY117" s="53">
        <f t="shared" ref="AY117:AZ118" si="189">AN117+AJ117+AF117</f>
        <v>427800000</v>
      </c>
      <c r="AZ117" s="53">
        <f t="shared" si="189"/>
        <v>479136000.00000006</v>
      </c>
      <c r="BA117" s="23" t="s">
        <v>446</v>
      </c>
      <c r="BB117" s="30"/>
      <c r="BC117" s="30"/>
      <c r="BD117" s="30"/>
      <c r="BE117" s="30"/>
      <c r="BF117" s="76" t="s">
        <v>461</v>
      </c>
      <c r="BG117" s="30"/>
      <c r="BH117" s="30"/>
      <c r="BI117" s="30"/>
      <c r="BJ117" s="30"/>
      <c r="BK117" s="30"/>
      <c r="BL117" s="30"/>
      <c r="BM117" s="23" t="s">
        <v>753</v>
      </c>
    </row>
    <row r="118" spans="1:233" s="6" customFormat="1" ht="12.75" customHeight="1" x14ac:dyDescent="0.2">
      <c r="A118" s="76" t="s">
        <v>301</v>
      </c>
      <c r="B118" s="20" t="s">
        <v>441</v>
      </c>
      <c r="C118" s="20" t="s">
        <v>442</v>
      </c>
      <c r="D118" s="110" t="s">
        <v>706</v>
      </c>
      <c r="E118" s="110"/>
      <c r="F118" s="20"/>
      <c r="G118" s="76" t="s">
        <v>443</v>
      </c>
      <c r="H118" s="102">
        <v>210017795</v>
      </c>
      <c r="I118" s="76" t="s">
        <v>58</v>
      </c>
      <c r="J118" s="76" t="s">
        <v>59</v>
      </c>
      <c r="K118" s="76" t="s">
        <v>9</v>
      </c>
      <c r="L118" s="76" t="s">
        <v>635</v>
      </c>
      <c r="M118" s="76" t="s">
        <v>60</v>
      </c>
      <c r="N118" s="20" t="s">
        <v>210</v>
      </c>
      <c r="O118" s="20" t="s">
        <v>242</v>
      </c>
      <c r="P118" s="102" t="s">
        <v>444</v>
      </c>
      <c r="Q118" s="21" t="s">
        <v>659</v>
      </c>
      <c r="R118" s="76" t="s">
        <v>234</v>
      </c>
      <c r="S118" s="20" t="s">
        <v>232</v>
      </c>
      <c r="T118" s="76" t="s">
        <v>283</v>
      </c>
      <c r="U118" s="76" t="s">
        <v>11</v>
      </c>
      <c r="V118" s="20"/>
      <c r="W118" s="20" t="s">
        <v>445</v>
      </c>
      <c r="X118" s="23" t="s">
        <v>251</v>
      </c>
      <c r="Y118" s="105">
        <v>30</v>
      </c>
      <c r="Z118" s="105" t="s">
        <v>243</v>
      </c>
      <c r="AA118" s="105">
        <v>10</v>
      </c>
      <c r="AB118" s="76" t="s">
        <v>238</v>
      </c>
      <c r="AC118" s="71" t="s">
        <v>236</v>
      </c>
      <c r="AD118" s="82">
        <v>8.6300000000000008</v>
      </c>
      <c r="AE118" s="59">
        <v>2000000</v>
      </c>
      <c r="AF118" s="59">
        <f t="shared" si="181"/>
        <v>17260000</v>
      </c>
      <c r="AG118" s="59">
        <f t="shared" si="111"/>
        <v>19331200</v>
      </c>
      <c r="AH118" s="59">
        <v>16.8</v>
      </c>
      <c r="AI118" s="59">
        <v>2000000</v>
      </c>
      <c r="AJ118" s="59">
        <f t="shared" si="182"/>
        <v>33600000</v>
      </c>
      <c r="AK118" s="59">
        <f t="shared" si="78"/>
        <v>37632000</v>
      </c>
      <c r="AL118" s="59">
        <v>8.6</v>
      </c>
      <c r="AM118" s="59">
        <v>2000000</v>
      </c>
      <c r="AN118" s="59">
        <f t="shared" si="183"/>
        <v>17200000</v>
      </c>
      <c r="AO118" s="59">
        <f t="shared" si="184"/>
        <v>19264000</v>
      </c>
      <c r="AP118" s="59"/>
      <c r="AQ118" s="59"/>
      <c r="AR118" s="82"/>
      <c r="AS118" s="59"/>
      <c r="AT118" s="59"/>
      <c r="AU118" s="59"/>
      <c r="AV118" s="82"/>
      <c r="AW118" s="59"/>
      <c r="AX118" s="82">
        <f t="shared" si="188"/>
        <v>34.03</v>
      </c>
      <c r="AY118" s="53">
        <f t="shared" si="189"/>
        <v>68060000</v>
      </c>
      <c r="AZ118" s="53">
        <f t="shared" si="189"/>
        <v>76227200</v>
      </c>
      <c r="BA118" s="23" t="s">
        <v>446</v>
      </c>
      <c r="BB118" s="72"/>
      <c r="BC118" s="23"/>
      <c r="BD118" s="30"/>
      <c r="BE118" s="30"/>
      <c r="BF118" s="30"/>
      <c r="BG118" s="30"/>
      <c r="BH118" s="76"/>
      <c r="BI118" s="30"/>
      <c r="BJ118" s="30"/>
      <c r="BK118" s="30"/>
      <c r="BL118" s="30"/>
      <c r="BM118" s="30" t="s">
        <v>416</v>
      </c>
    </row>
    <row r="119" spans="1:233" ht="13.15" customHeight="1" x14ac:dyDescent="0.2">
      <c r="A119" s="14"/>
      <c r="B119" s="14"/>
      <c r="C119" s="14"/>
      <c r="D119" s="14"/>
      <c r="E119" s="14"/>
      <c r="F119" s="15" t="s">
        <v>247</v>
      </c>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8">
        <f>SUM(AY14:AY118)</f>
        <v>3097433460.8481102</v>
      </c>
      <c r="AZ119" s="18">
        <f>SUM(AZ14:AZ118)</f>
        <v>3469125476.1498833</v>
      </c>
      <c r="BA119" s="14"/>
      <c r="BB119" s="14"/>
      <c r="BC119" s="14"/>
      <c r="BD119" s="14"/>
      <c r="BE119" s="14"/>
      <c r="BF119" s="14"/>
      <c r="BG119" s="14"/>
      <c r="BH119" s="14"/>
      <c r="BI119" s="14"/>
      <c r="BJ119" s="14"/>
      <c r="BK119" s="14"/>
      <c r="BL119" s="14"/>
      <c r="BM119" s="14"/>
    </row>
    <row r="120" spans="1:233" ht="13.15" customHeight="1" x14ac:dyDescent="0.2">
      <c r="A120" s="14"/>
      <c r="B120" s="14"/>
      <c r="C120" s="14"/>
      <c r="D120" s="14"/>
      <c r="E120" s="14"/>
      <c r="F120" s="7" t="s">
        <v>69</v>
      </c>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4"/>
      <c r="BB120" s="14"/>
      <c r="BC120" s="14"/>
      <c r="BD120" s="14"/>
      <c r="BE120" s="14"/>
      <c r="BF120" s="14"/>
      <c r="BG120" s="14"/>
      <c r="BH120" s="14"/>
      <c r="BI120" s="14"/>
      <c r="BJ120" s="14"/>
      <c r="BK120" s="14"/>
      <c r="BL120" s="14"/>
      <c r="BM120" s="14"/>
    </row>
    <row r="121" spans="1:233" s="6" customFormat="1" ht="12" customHeight="1" x14ac:dyDescent="0.2">
      <c r="A121" s="23" t="s">
        <v>77</v>
      </c>
      <c r="B121" s="30" t="s">
        <v>425</v>
      </c>
      <c r="C121" s="21"/>
      <c r="D121" s="106" t="s">
        <v>70</v>
      </c>
      <c r="E121" s="33"/>
      <c r="F121" s="33" t="s">
        <v>84</v>
      </c>
      <c r="G121" s="23" t="s">
        <v>335</v>
      </c>
      <c r="H121" s="23"/>
      <c r="I121" s="23" t="s">
        <v>336</v>
      </c>
      <c r="J121" s="23" t="s">
        <v>336</v>
      </c>
      <c r="K121" s="23" t="s">
        <v>25</v>
      </c>
      <c r="L121" s="23"/>
      <c r="M121" s="23"/>
      <c r="N121" s="54">
        <v>70</v>
      </c>
      <c r="O121" s="23">
        <v>230000000</v>
      </c>
      <c r="P121" s="23" t="s">
        <v>233</v>
      </c>
      <c r="Q121" s="23" t="s">
        <v>272</v>
      </c>
      <c r="R121" s="23" t="s">
        <v>234</v>
      </c>
      <c r="S121" s="23">
        <v>230000000</v>
      </c>
      <c r="T121" s="23" t="s">
        <v>337</v>
      </c>
      <c r="U121" s="23"/>
      <c r="V121" s="23"/>
      <c r="W121" s="23" t="s">
        <v>264</v>
      </c>
      <c r="X121" s="23" t="s">
        <v>284</v>
      </c>
      <c r="Y121" s="54">
        <v>0</v>
      </c>
      <c r="Z121" s="54">
        <v>90</v>
      </c>
      <c r="AA121" s="54">
        <v>10</v>
      </c>
      <c r="AB121" s="23"/>
      <c r="AC121" s="23" t="s">
        <v>236</v>
      </c>
      <c r="AD121" s="62"/>
      <c r="AE121" s="112"/>
      <c r="AF121" s="53">
        <v>244018530</v>
      </c>
      <c r="AG121" s="53">
        <f t="shared" ref="AG121:AG141" si="190">AF121*1.12</f>
        <v>273300753.60000002</v>
      </c>
      <c r="AH121" s="62"/>
      <c r="AI121" s="112"/>
      <c r="AJ121" s="53">
        <v>275740940</v>
      </c>
      <c r="AK121" s="53">
        <f t="shared" ref="AK121:AK141" si="191">AJ121*1.12</f>
        <v>308829852.80000001</v>
      </c>
      <c r="AL121" s="62"/>
      <c r="AM121" s="112"/>
      <c r="AN121" s="63">
        <v>311587260</v>
      </c>
      <c r="AO121" s="53">
        <f t="shared" ref="AO121:AO131" si="192">AN121*1.12</f>
        <v>348977731.20000005</v>
      </c>
      <c r="AP121" s="62"/>
      <c r="AQ121" s="112"/>
      <c r="AR121" s="53">
        <v>352093600</v>
      </c>
      <c r="AS121" s="53">
        <f>AR121*1.12</f>
        <v>394344832.00000006</v>
      </c>
      <c r="AT121" s="62"/>
      <c r="AU121" s="112"/>
      <c r="AV121" s="53">
        <v>397865770</v>
      </c>
      <c r="AW121" s="53">
        <f>AV121*1.12</f>
        <v>445609662.40000004</v>
      </c>
      <c r="AX121" s="63"/>
      <c r="AY121" s="53">
        <f t="shared" ref="AY121:AY123" si="193">AF121+AJ121+AN121+AR121+AV121</f>
        <v>1581306100</v>
      </c>
      <c r="AZ121" s="53">
        <f t="shared" ref="AZ121:AZ123" si="194">AY121*1.12</f>
        <v>1771062832.0000002</v>
      </c>
      <c r="BA121" s="23" t="s">
        <v>245</v>
      </c>
      <c r="BB121" s="23" t="s">
        <v>338</v>
      </c>
      <c r="BC121" s="23" t="s">
        <v>339</v>
      </c>
      <c r="BD121" s="23"/>
      <c r="BE121" s="23"/>
      <c r="BF121" s="23"/>
      <c r="BG121" s="23"/>
      <c r="BH121" s="23"/>
      <c r="BI121" s="23"/>
      <c r="BJ121" s="33"/>
      <c r="BK121" s="33"/>
      <c r="BL121" s="33"/>
      <c r="BM121" s="33"/>
    </row>
    <row r="122" spans="1:233" s="6" customFormat="1" ht="12" customHeight="1" x14ac:dyDescent="0.2">
      <c r="A122" s="23" t="s">
        <v>77</v>
      </c>
      <c r="B122" s="30" t="s">
        <v>425</v>
      </c>
      <c r="C122" s="21"/>
      <c r="D122" s="106" t="s">
        <v>74</v>
      </c>
      <c r="E122" s="33"/>
      <c r="F122" s="33" t="s">
        <v>85</v>
      </c>
      <c r="G122" s="23" t="s">
        <v>335</v>
      </c>
      <c r="H122" s="23"/>
      <c r="I122" s="23" t="s">
        <v>336</v>
      </c>
      <c r="J122" s="23" t="s">
        <v>336</v>
      </c>
      <c r="K122" s="23" t="s">
        <v>25</v>
      </c>
      <c r="L122" s="23"/>
      <c r="M122" s="23"/>
      <c r="N122" s="54">
        <v>70</v>
      </c>
      <c r="O122" s="23">
        <v>230000000</v>
      </c>
      <c r="P122" s="23" t="s">
        <v>233</v>
      </c>
      <c r="Q122" s="23" t="s">
        <v>272</v>
      </c>
      <c r="R122" s="23" t="s">
        <v>234</v>
      </c>
      <c r="S122" s="23">
        <v>230000000</v>
      </c>
      <c r="T122" s="23" t="s">
        <v>337</v>
      </c>
      <c r="U122" s="23"/>
      <c r="V122" s="23"/>
      <c r="W122" s="23" t="s">
        <v>264</v>
      </c>
      <c r="X122" s="23" t="s">
        <v>284</v>
      </c>
      <c r="Y122" s="54">
        <v>0</v>
      </c>
      <c r="Z122" s="54">
        <v>90</v>
      </c>
      <c r="AA122" s="54">
        <v>10</v>
      </c>
      <c r="AB122" s="23"/>
      <c r="AC122" s="23" t="s">
        <v>236</v>
      </c>
      <c r="AD122" s="62"/>
      <c r="AE122" s="112"/>
      <c r="AF122" s="53">
        <v>110174999.998</v>
      </c>
      <c r="AG122" s="53">
        <f t="shared" si="190"/>
        <v>123395999.99776001</v>
      </c>
      <c r="AH122" s="62"/>
      <c r="AI122" s="112"/>
      <c r="AJ122" s="53">
        <v>124497749.99900001</v>
      </c>
      <c r="AK122" s="53">
        <f t="shared" si="191"/>
        <v>139437479.99888003</v>
      </c>
      <c r="AL122" s="62"/>
      <c r="AM122" s="112"/>
      <c r="AN122" s="63">
        <v>140682459.99990001</v>
      </c>
      <c r="AO122" s="53">
        <f t="shared" si="192"/>
        <v>157564355.19988802</v>
      </c>
      <c r="AP122" s="62"/>
      <c r="AQ122" s="112"/>
      <c r="AR122" s="63">
        <v>158971179.99980003</v>
      </c>
      <c r="AS122" s="53">
        <f>AR122*1.12</f>
        <v>178047721.59977606</v>
      </c>
      <c r="AT122" s="62"/>
      <c r="AU122" s="112"/>
      <c r="AV122" s="63">
        <v>179637430</v>
      </c>
      <c r="AW122" s="53">
        <f>AV122*1.12</f>
        <v>201193921.60000002</v>
      </c>
      <c r="AX122" s="63"/>
      <c r="AY122" s="53">
        <f t="shared" si="193"/>
        <v>713963819.99670005</v>
      </c>
      <c r="AZ122" s="53">
        <f t="shared" si="194"/>
        <v>799639478.39630413</v>
      </c>
      <c r="BA122" s="23" t="s">
        <v>245</v>
      </c>
      <c r="BB122" s="23" t="s">
        <v>340</v>
      </c>
      <c r="BC122" s="23" t="s">
        <v>341</v>
      </c>
      <c r="BD122" s="23"/>
      <c r="BE122" s="23"/>
      <c r="BF122" s="23"/>
      <c r="BG122" s="23"/>
      <c r="BH122" s="23"/>
      <c r="BI122" s="23"/>
      <c r="BJ122" s="33"/>
      <c r="BK122" s="33"/>
      <c r="BL122" s="33"/>
      <c r="BM122" s="33"/>
    </row>
    <row r="123" spans="1:233" s="6" customFormat="1" ht="12.95" customHeight="1" x14ac:dyDescent="0.2">
      <c r="A123" s="23" t="s">
        <v>77</v>
      </c>
      <c r="B123" s="30" t="s">
        <v>425</v>
      </c>
      <c r="C123" s="21"/>
      <c r="D123" s="106" t="s">
        <v>76</v>
      </c>
      <c r="E123" s="33"/>
      <c r="F123" s="33" t="s">
        <v>86</v>
      </c>
      <c r="G123" s="23" t="s">
        <v>342</v>
      </c>
      <c r="H123" s="23"/>
      <c r="I123" s="23" t="s">
        <v>343</v>
      </c>
      <c r="J123" s="23" t="s">
        <v>344</v>
      </c>
      <c r="K123" s="23" t="s">
        <v>25</v>
      </c>
      <c r="L123" s="23"/>
      <c r="M123" s="23"/>
      <c r="N123" s="54">
        <v>70</v>
      </c>
      <c r="O123" s="23">
        <v>230000000</v>
      </c>
      <c r="P123" s="23" t="s">
        <v>233</v>
      </c>
      <c r="Q123" s="23" t="s">
        <v>272</v>
      </c>
      <c r="R123" s="23" t="s">
        <v>234</v>
      </c>
      <c r="S123" s="23">
        <v>230000000</v>
      </c>
      <c r="T123" s="23" t="s">
        <v>337</v>
      </c>
      <c r="U123" s="23"/>
      <c r="V123" s="23"/>
      <c r="W123" s="23" t="s">
        <v>264</v>
      </c>
      <c r="X123" s="23" t="s">
        <v>284</v>
      </c>
      <c r="Y123" s="54">
        <v>0</v>
      </c>
      <c r="Z123" s="54">
        <v>90</v>
      </c>
      <c r="AA123" s="54">
        <v>10</v>
      </c>
      <c r="AB123" s="23"/>
      <c r="AC123" s="23" t="s">
        <v>236</v>
      </c>
      <c r="AD123" s="62"/>
      <c r="AE123" s="112"/>
      <c r="AF123" s="112">
        <v>67359240</v>
      </c>
      <c r="AG123" s="53">
        <f t="shared" si="190"/>
        <v>75442348.800000012</v>
      </c>
      <c r="AH123" s="62"/>
      <c r="AI123" s="112"/>
      <c r="AJ123" s="53">
        <v>81533659.760000005</v>
      </c>
      <c r="AK123" s="53">
        <f t="shared" si="191"/>
        <v>91317698.931200013</v>
      </c>
      <c r="AL123" s="62"/>
      <c r="AM123" s="112"/>
      <c r="AN123" s="63">
        <v>97767440.950000003</v>
      </c>
      <c r="AO123" s="53">
        <f t="shared" si="192"/>
        <v>109499533.86400001</v>
      </c>
      <c r="AP123" s="62"/>
      <c r="AQ123" s="112"/>
      <c r="AR123" s="63">
        <v>116336984.98</v>
      </c>
      <c r="AS123" s="53">
        <f>AR123*1.12</f>
        <v>130297423.17760001</v>
      </c>
      <c r="AT123" s="62"/>
      <c r="AU123" s="112"/>
      <c r="AV123" s="63">
        <v>137554965.19</v>
      </c>
      <c r="AW123" s="53">
        <f>AV123*1.12</f>
        <v>154061561.01280001</v>
      </c>
      <c r="AX123" s="63"/>
      <c r="AY123" s="53">
        <f t="shared" si="193"/>
        <v>500552290.88</v>
      </c>
      <c r="AZ123" s="53">
        <f t="shared" si="194"/>
        <v>560618565.78560007</v>
      </c>
      <c r="BA123" s="23" t="s">
        <v>245</v>
      </c>
      <c r="BB123" s="23" t="s">
        <v>345</v>
      </c>
      <c r="BC123" s="23" t="s">
        <v>346</v>
      </c>
      <c r="BD123" s="23"/>
      <c r="BE123" s="23"/>
      <c r="BF123" s="23"/>
      <c r="BG123" s="23"/>
      <c r="BH123" s="23"/>
      <c r="BI123" s="23"/>
      <c r="BJ123" s="33"/>
      <c r="BK123" s="33"/>
      <c r="BL123" s="33"/>
      <c r="BM123" s="33"/>
    </row>
    <row r="124" spans="1:233" ht="12.95" customHeight="1" x14ac:dyDescent="0.2">
      <c r="A124" s="21" t="s">
        <v>241</v>
      </c>
      <c r="B124" s="21" t="s">
        <v>441</v>
      </c>
      <c r="C124" s="21"/>
      <c r="D124" s="110" t="s">
        <v>83</v>
      </c>
      <c r="E124" s="76"/>
      <c r="F124" s="21"/>
      <c r="G124" s="30" t="s">
        <v>463</v>
      </c>
      <c r="H124" s="21"/>
      <c r="I124" s="183" t="s">
        <v>464</v>
      </c>
      <c r="J124" s="183" t="s">
        <v>465</v>
      </c>
      <c r="K124" s="64" t="s">
        <v>25</v>
      </c>
      <c r="L124" s="23"/>
      <c r="M124" s="23"/>
      <c r="N124" s="54">
        <v>100</v>
      </c>
      <c r="O124" s="23" t="s">
        <v>232</v>
      </c>
      <c r="P124" s="23" t="s">
        <v>233</v>
      </c>
      <c r="Q124" s="23" t="s">
        <v>264</v>
      </c>
      <c r="R124" s="23" t="s">
        <v>234</v>
      </c>
      <c r="S124" s="23" t="s">
        <v>232</v>
      </c>
      <c r="T124" s="23" t="s">
        <v>75</v>
      </c>
      <c r="U124" s="23"/>
      <c r="V124" s="23" t="s">
        <v>251</v>
      </c>
      <c r="W124" s="23"/>
      <c r="X124" s="23"/>
      <c r="Y124" s="54">
        <v>0</v>
      </c>
      <c r="Z124" s="61">
        <v>90</v>
      </c>
      <c r="AA124" s="54">
        <v>10</v>
      </c>
      <c r="AB124" s="23"/>
      <c r="AC124" s="22" t="s">
        <v>236</v>
      </c>
      <c r="AD124" s="54">
        <v>1</v>
      </c>
      <c r="AE124" s="78">
        <v>30000000</v>
      </c>
      <c r="AF124" s="78">
        <v>30000000</v>
      </c>
      <c r="AG124" s="78">
        <f t="shared" si="190"/>
        <v>33600000</v>
      </c>
      <c r="AH124" s="54">
        <v>1</v>
      </c>
      <c r="AI124" s="63">
        <v>15000000</v>
      </c>
      <c r="AJ124" s="63">
        <v>15000000</v>
      </c>
      <c r="AK124" s="78">
        <f t="shared" si="191"/>
        <v>16800000</v>
      </c>
      <c r="AL124" s="54">
        <v>1</v>
      </c>
      <c r="AM124" s="63">
        <v>15000000</v>
      </c>
      <c r="AN124" s="78">
        <f t="shared" ref="AN124:AN131" si="195">AM124*AL124</f>
        <v>15000000</v>
      </c>
      <c r="AO124" s="78">
        <f t="shared" si="192"/>
        <v>16800000</v>
      </c>
      <c r="AP124" s="62"/>
      <c r="AQ124" s="63"/>
      <c r="AR124" s="63"/>
      <c r="AS124" s="63"/>
      <c r="AT124" s="62"/>
      <c r="AU124" s="63"/>
      <c r="AV124" s="63"/>
      <c r="AW124" s="63"/>
      <c r="AX124" s="54">
        <f>AL124+AH124+AD124</f>
        <v>3</v>
      </c>
      <c r="AY124" s="57">
        <v>0</v>
      </c>
      <c r="AZ124" s="57">
        <f>AY124*1.12</f>
        <v>0</v>
      </c>
      <c r="BA124" s="23" t="s">
        <v>245</v>
      </c>
      <c r="BB124" s="32" t="s">
        <v>466</v>
      </c>
      <c r="BC124" s="32" t="s">
        <v>467</v>
      </c>
      <c r="BD124" s="23"/>
      <c r="BE124" s="23"/>
      <c r="BF124" s="23"/>
      <c r="BG124" s="23"/>
      <c r="BH124" s="23"/>
      <c r="BI124" s="23"/>
      <c r="BJ124" s="23"/>
      <c r="BK124" s="23"/>
      <c r="BL124" s="23"/>
      <c r="BM124" s="23"/>
    </row>
    <row r="125" spans="1:233" s="1" customFormat="1" ht="12.95" customHeight="1" x14ac:dyDescent="0.2">
      <c r="A125" s="33" t="s">
        <v>241</v>
      </c>
      <c r="B125" s="33"/>
      <c r="C125" s="33"/>
      <c r="D125" s="110" t="s">
        <v>651</v>
      </c>
      <c r="E125" s="33"/>
      <c r="F125" s="33"/>
      <c r="G125" s="30" t="s">
        <v>463</v>
      </c>
      <c r="H125" s="183"/>
      <c r="I125" s="183" t="s">
        <v>464</v>
      </c>
      <c r="J125" s="183" t="s">
        <v>465</v>
      </c>
      <c r="K125" s="64" t="s">
        <v>25</v>
      </c>
      <c r="L125" s="23"/>
      <c r="M125" s="23"/>
      <c r="N125" s="54">
        <v>100</v>
      </c>
      <c r="O125" s="23" t="s">
        <v>232</v>
      </c>
      <c r="P125" s="23" t="s">
        <v>233</v>
      </c>
      <c r="Q125" s="23" t="s">
        <v>520</v>
      </c>
      <c r="R125" s="23" t="s">
        <v>234</v>
      </c>
      <c r="S125" s="23" t="s">
        <v>232</v>
      </c>
      <c r="T125" s="23" t="s">
        <v>75</v>
      </c>
      <c r="U125" s="23"/>
      <c r="V125" s="23" t="s">
        <v>251</v>
      </c>
      <c r="W125" s="23"/>
      <c r="X125" s="23"/>
      <c r="Y125" s="54">
        <v>0</v>
      </c>
      <c r="Z125" s="61">
        <v>90</v>
      </c>
      <c r="AA125" s="54">
        <v>10</v>
      </c>
      <c r="AB125" s="23"/>
      <c r="AC125" s="23" t="s">
        <v>652</v>
      </c>
      <c r="AD125" s="54">
        <v>1</v>
      </c>
      <c r="AE125" s="53">
        <v>24000000</v>
      </c>
      <c r="AF125" s="53">
        <v>24000000</v>
      </c>
      <c r="AG125" s="53">
        <f t="shared" si="190"/>
        <v>26880000.000000004</v>
      </c>
      <c r="AH125" s="54">
        <v>1</v>
      </c>
      <c r="AI125" s="53">
        <v>24000000</v>
      </c>
      <c r="AJ125" s="53">
        <v>24000000</v>
      </c>
      <c r="AK125" s="53">
        <f t="shared" si="191"/>
        <v>26880000.000000004</v>
      </c>
      <c r="AL125" s="54">
        <v>1</v>
      </c>
      <c r="AM125" s="53">
        <v>24000000</v>
      </c>
      <c r="AN125" s="53">
        <f t="shared" si="195"/>
        <v>24000000</v>
      </c>
      <c r="AO125" s="53">
        <f t="shared" si="192"/>
        <v>26880000.000000004</v>
      </c>
      <c r="AP125" s="62"/>
      <c r="AQ125" s="63"/>
      <c r="AR125" s="63"/>
      <c r="AS125" s="63"/>
      <c r="AT125" s="62"/>
      <c r="AU125" s="63"/>
      <c r="AV125" s="63"/>
      <c r="AW125" s="63"/>
      <c r="AX125" s="54">
        <f>AL125+AH125+AD125</f>
        <v>3</v>
      </c>
      <c r="AY125" s="53">
        <f>AN125+AJ125+AF125</f>
        <v>72000000</v>
      </c>
      <c r="AZ125" s="53">
        <f>AO125+AK125+AG125</f>
        <v>80640000.000000015</v>
      </c>
      <c r="BA125" s="23" t="s">
        <v>245</v>
      </c>
      <c r="BB125" s="32" t="s">
        <v>466</v>
      </c>
      <c r="BC125" s="32" t="s">
        <v>467</v>
      </c>
      <c r="BD125" s="23"/>
      <c r="BE125" s="23"/>
      <c r="BF125" s="23"/>
      <c r="BG125" s="23"/>
      <c r="BH125" s="23"/>
      <c r="BI125" s="23"/>
      <c r="BJ125" s="23"/>
      <c r="BK125" s="23"/>
      <c r="BL125" s="23"/>
      <c r="BM125" s="23" t="s">
        <v>653</v>
      </c>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row>
    <row r="126" spans="1:233" ht="12.95" customHeight="1" x14ac:dyDescent="0.2">
      <c r="A126" s="21" t="s">
        <v>241</v>
      </c>
      <c r="B126" s="21" t="s">
        <v>441</v>
      </c>
      <c r="C126" s="21"/>
      <c r="D126" s="110" t="s">
        <v>82</v>
      </c>
      <c r="E126" s="76"/>
      <c r="F126" s="21"/>
      <c r="G126" s="30" t="s">
        <v>463</v>
      </c>
      <c r="H126" s="21"/>
      <c r="I126" s="183" t="s">
        <v>464</v>
      </c>
      <c r="J126" s="183" t="s">
        <v>465</v>
      </c>
      <c r="K126" s="64" t="s">
        <v>25</v>
      </c>
      <c r="L126" s="33"/>
      <c r="M126" s="33"/>
      <c r="N126" s="54">
        <v>100</v>
      </c>
      <c r="O126" s="23" t="s">
        <v>232</v>
      </c>
      <c r="P126" s="23" t="s">
        <v>233</v>
      </c>
      <c r="Q126" s="23" t="s">
        <v>264</v>
      </c>
      <c r="R126" s="23" t="s">
        <v>234</v>
      </c>
      <c r="S126" s="23" t="s">
        <v>232</v>
      </c>
      <c r="T126" s="20" t="s">
        <v>468</v>
      </c>
      <c r="U126" s="33"/>
      <c r="V126" s="23" t="s">
        <v>251</v>
      </c>
      <c r="W126" s="33"/>
      <c r="X126" s="33"/>
      <c r="Y126" s="54">
        <v>0</v>
      </c>
      <c r="Z126" s="61">
        <v>90</v>
      </c>
      <c r="AA126" s="54">
        <v>10</v>
      </c>
      <c r="AB126" s="33"/>
      <c r="AC126" s="22" t="s">
        <v>236</v>
      </c>
      <c r="AD126" s="33">
        <v>1</v>
      </c>
      <c r="AE126" s="78">
        <v>30000000</v>
      </c>
      <c r="AF126" s="78">
        <v>30000000</v>
      </c>
      <c r="AG126" s="78">
        <f t="shared" si="190"/>
        <v>33600000</v>
      </c>
      <c r="AH126" s="33">
        <v>1</v>
      </c>
      <c r="AI126" s="63">
        <v>15000000</v>
      </c>
      <c r="AJ126" s="63">
        <v>15000000</v>
      </c>
      <c r="AK126" s="78">
        <f t="shared" si="191"/>
        <v>16800000</v>
      </c>
      <c r="AL126" s="33">
        <v>1</v>
      </c>
      <c r="AM126" s="63">
        <v>15000000</v>
      </c>
      <c r="AN126" s="78">
        <f t="shared" si="195"/>
        <v>15000000</v>
      </c>
      <c r="AO126" s="78">
        <f t="shared" si="192"/>
        <v>16800000</v>
      </c>
      <c r="AP126" s="33"/>
      <c r="AQ126" s="33"/>
      <c r="AR126" s="33"/>
      <c r="AS126" s="33"/>
      <c r="AT126" s="33"/>
      <c r="AU126" s="33"/>
      <c r="AV126" s="33"/>
      <c r="AW126" s="33"/>
      <c r="AX126" s="54">
        <f t="shared" ref="AX126:AX131" si="196">AL126+AH126+AD126</f>
        <v>3</v>
      </c>
      <c r="AY126" s="57">
        <v>0</v>
      </c>
      <c r="AZ126" s="57">
        <f>AY126*1.12</f>
        <v>0</v>
      </c>
      <c r="BA126" s="23" t="s">
        <v>245</v>
      </c>
      <c r="BB126" s="33" t="s">
        <v>469</v>
      </c>
      <c r="BC126" s="33" t="s">
        <v>470</v>
      </c>
      <c r="BD126" s="33"/>
      <c r="BE126" s="33"/>
      <c r="BF126" s="33"/>
      <c r="BG126" s="33"/>
      <c r="BH126" s="33"/>
      <c r="BI126" s="23"/>
      <c r="BJ126" s="23"/>
      <c r="BK126" s="23"/>
      <c r="BL126" s="23"/>
      <c r="BM126" s="23"/>
    </row>
    <row r="127" spans="1:233" s="1" customFormat="1" ht="12.95" customHeight="1" x14ac:dyDescent="0.2">
      <c r="A127" s="33" t="s">
        <v>241</v>
      </c>
      <c r="B127" s="33"/>
      <c r="C127" s="33"/>
      <c r="D127" s="110" t="s">
        <v>654</v>
      </c>
      <c r="E127" s="33"/>
      <c r="F127" s="33"/>
      <c r="G127" s="30" t="s">
        <v>463</v>
      </c>
      <c r="H127" s="183"/>
      <c r="I127" s="183" t="s">
        <v>464</v>
      </c>
      <c r="J127" s="183" t="s">
        <v>465</v>
      </c>
      <c r="K127" s="64" t="s">
        <v>25</v>
      </c>
      <c r="L127" s="33"/>
      <c r="M127" s="33"/>
      <c r="N127" s="54">
        <v>100</v>
      </c>
      <c r="O127" s="23" t="s">
        <v>232</v>
      </c>
      <c r="P127" s="23" t="s">
        <v>233</v>
      </c>
      <c r="Q127" s="23" t="s">
        <v>520</v>
      </c>
      <c r="R127" s="23" t="s">
        <v>234</v>
      </c>
      <c r="S127" s="23" t="s">
        <v>232</v>
      </c>
      <c r="T127" s="20" t="s">
        <v>468</v>
      </c>
      <c r="U127" s="33"/>
      <c r="V127" s="23" t="s">
        <v>251</v>
      </c>
      <c r="W127" s="33"/>
      <c r="X127" s="33"/>
      <c r="Y127" s="54">
        <v>0</v>
      </c>
      <c r="Z127" s="61">
        <v>90</v>
      </c>
      <c r="AA127" s="54">
        <v>10</v>
      </c>
      <c r="AB127" s="33"/>
      <c r="AC127" s="23" t="s">
        <v>652</v>
      </c>
      <c r="AD127" s="30">
        <v>1</v>
      </c>
      <c r="AE127" s="53">
        <v>24000000</v>
      </c>
      <c r="AF127" s="53">
        <v>24000000</v>
      </c>
      <c r="AG127" s="53">
        <f t="shared" si="190"/>
        <v>26880000.000000004</v>
      </c>
      <c r="AH127" s="30">
        <v>1</v>
      </c>
      <c r="AI127" s="53">
        <v>24000000</v>
      </c>
      <c r="AJ127" s="53">
        <v>24000000</v>
      </c>
      <c r="AK127" s="53">
        <f t="shared" si="191"/>
        <v>26880000.000000004</v>
      </c>
      <c r="AL127" s="30">
        <v>1</v>
      </c>
      <c r="AM127" s="53">
        <v>24000000</v>
      </c>
      <c r="AN127" s="53">
        <f t="shared" si="195"/>
        <v>24000000</v>
      </c>
      <c r="AO127" s="53">
        <f t="shared" si="192"/>
        <v>26880000.000000004</v>
      </c>
      <c r="AP127" s="33"/>
      <c r="AQ127" s="33"/>
      <c r="AR127" s="33"/>
      <c r="AS127" s="33"/>
      <c r="AT127" s="33"/>
      <c r="AU127" s="33"/>
      <c r="AV127" s="33"/>
      <c r="AW127" s="33"/>
      <c r="AX127" s="54">
        <f t="shared" si="196"/>
        <v>3</v>
      </c>
      <c r="AY127" s="53">
        <f t="shared" ref="AY127:AZ131" si="197">AN127+AJ127+AF127</f>
        <v>72000000</v>
      </c>
      <c r="AZ127" s="53">
        <f t="shared" si="197"/>
        <v>80640000.000000015</v>
      </c>
      <c r="BA127" s="23" t="s">
        <v>245</v>
      </c>
      <c r="BB127" s="33" t="s">
        <v>469</v>
      </c>
      <c r="BC127" s="33" t="s">
        <v>470</v>
      </c>
      <c r="BD127" s="33"/>
      <c r="BE127" s="33"/>
      <c r="BF127" s="33"/>
      <c r="BG127" s="33"/>
      <c r="BH127" s="33"/>
      <c r="BI127" s="23"/>
      <c r="BJ127" s="23"/>
      <c r="BK127" s="23"/>
      <c r="BL127" s="23"/>
      <c r="BM127" s="23" t="s">
        <v>653</v>
      </c>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row>
    <row r="128" spans="1:233" ht="12.95" customHeight="1" x14ac:dyDescent="0.2">
      <c r="A128" s="21" t="s">
        <v>241</v>
      </c>
      <c r="B128" s="21" t="s">
        <v>441</v>
      </c>
      <c r="C128" s="21"/>
      <c r="D128" s="110" t="s">
        <v>81</v>
      </c>
      <c r="E128" s="76"/>
      <c r="F128" s="21"/>
      <c r="G128" s="30" t="s">
        <v>463</v>
      </c>
      <c r="H128" s="21"/>
      <c r="I128" s="183" t="s">
        <v>464</v>
      </c>
      <c r="J128" s="183" t="s">
        <v>465</v>
      </c>
      <c r="K128" s="64" t="s">
        <v>25</v>
      </c>
      <c r="L128" s="33"/>
      <c r="M128" s="33"/>
      <c r="N128" s="54">
        <v>100</v>
      </c>
      <c r="O128" s="23" t="s">
        <v>232</v>
      </c>
      <c r="P128" s="23" t="s">
        <v>233</v>
      </c>
      <c r="Q128" s="23" t="s">
        <v>264</v>
      </c>
      <c r="R128" s="23" t="s">
        <v>234</v>
      </c>
      <c r="S128" s="23" t="s">
        <v>232</v>
      </c>
      <c r="T128" s="20" t="s">
        <v>140</v>
      </c>
      <c r="U128" s="33"/>
      <c r="V128" s="23" t="s">
        <v>251</v>
      </c>
      <c r="W128" s="33"/>
      <c r="X128" s="33"/>
      <c r="Y128" s="54">
        <v>0</v>
      </c>
      <c r="Z128" s="61">
        <v>90</v>
      </c>
      <c r="AA128" s="54">
        <v>10</v>
      </c>
      <c r="AB128" s="33"/>
      <c r="AC128" s="22" t="s">
        <v>236</v>
      </c>
      <c r="AD128" s="33">
        <v>1</v>
      </c>
      <c r="AE128" s="78">
        <v>15000000</v>
      </c>
      <c r="AF128" s="78">
        <v>15000000</v>
      </c>
      <c r="AG128" s="78">
        <f t="shared" si="190"/>
        <v>16800000</v>
      </c>
      <c r="AH128" s="33">
        <v>1</v>
      </c>
      <c r="AI128" s="63">
        <v>15000000</v>
      </c>
      <c r="AJ128" s="63">
        <v>15000000</v>
      </c>
      <c r="AK128" s="78">
        <f t="shared" si="191"/>
        <v>16800000</v>
      </c>
      <c r="AL128" s="33">
        <v>1</v>
      </c>
      <c r="AM128" s="63">
        <v>15000000</v>
      </c>
      <c r="AN128" s="78">
        <f t="shared" si="195"/>
        <v>15000000</v>
      </c>
      <c r="AO128" s="78">
        <f t="shared" si="192"/>
        <v>16800000</v>
      </c>
      <c r="AP128" s="33"/>
      <c r="AQ128" s="33"/>
      <c r="AR128" s="33"/>
      <c r="AS128" s="33"/>
      <c r="AT128" s="33"/>
      <c r="AU128" s="33"/>
      <c r="AV128" s="33"/>
      <c r="AW128" s="33"/>
      <c r="AX128" s="54">
        <f t="shared" si="196"/>
        <v>3</v>
      </c>
      <c r="AY128" s="57">
        <v>0</v>
      </c>
      <c r="AZ128" s="57">
        <f>AY128*1.12</f>
        <v>0</v>
      </c>
      <c r="BA128" s="23" t="s">
        <v>245</v>
      </c>
      <c r="BB128" s="33" t="s">
        <v>471</v>
      </c>
      <c r="BC128" s="33" t="s">
        <v>472</v>
      </c>
      <c r="BD128" s="33"/>
      <c r="BE128" s="33"/>
      <c r="BF128" s="33"/>
      <c r="BG128" s="33"/>
      <c r="BH128" s="33"/>
      <c r="BI128" s="23"/>
      <c r="BJ128" s="23"/>
      <c r="BK128" s="23"/>
      <c r="BL128" s="23"/>
      <c r="BM128" s="23"/>
    </row>
    <row r="129" spans="1:233" s="1" customFormat="1" ht="12.95" customHeight="1" x14ac:dyDescent="0.2">
      <c r="A129" s="33" t="s">
        <v>241</v>
      </c>
      <c r="B129" s="33"/>
      <c r="C129" s="33"/>
      <c r="D129" s="110" t="s">
        <v>655</v>
      </c>
      <c r="E129" s="33"/>
      <c r="F129" s="33"/>
      <c r="G129" s="30" t="s">
        <v>463</v>
      </c>
      <c r="H129" s="183"/>
      <c r="I129" s="183" t="s">
        <v>464</v>
      </c>
      <c r="J129" s="183" t="s">
        <v>465</v>
      </c>
      <c r="K129" s="64" t="s">
        <v>25</v>
      </c>
      <c r="L129" s="33"/>
      <c r="M129" s="33"/>
      <c r="N129" s="54">
        <v>100</v>
      </c>
      <c r="O129" s="23" t="s">
        <v>232</v>
      </c>
      <c r="P129" s="23" t="s">
        <v>233</v>
      </c>
      <c r="Q129" s="23" t="s">
        <v>520</v>
      </c>
      <c r="R129" s="23" t="s">
        <v>234</v>
      </c>
      <c r="S129" s="23" t="s">
        <v>232</v>
      </c>
      <c r="T129" s="20" t="s">
        <v>140</v>
      </c>
      <c r="U129" s="33"/>
      <c r="V129" s="23" t="s">
        <v>251</v>
      </c>
      <c r="W129" s="33"/>
      <c r="X129" s="33"/>
      <c r="Y129" s="54">
        <v>0</v>
      </c>
      <c r="Z129" s="61">
        <v>90</v>
      </c>
      <c r="AA129" s="54">
        <v>10</v>
      </c>
      <c r="AB129" s="33"/>
      <c r="AC129" s="23" t="s">
        <v>652</v>
      </c>
      <c r="AD129" s="30">
        <v>1</v>
      </c>
      <c r="AE129" s="53">
        <v>24000000</v>
      </c>
      <c r="AF129" s="53">
        <v>24000000</v>
      </c>
      <c r="AG129" s="53">
        <f t="shared" si="190"/>
        <v>26880000.000000004</v>
      </c>
      <c r="AH129" s="30">
        <v>1</v>
      </c>
      <c r="AI129" s="53">
        <v>24000000</v>
      </c>
      <c r="AJ129" s="53">
        <v>24000000</v>
      </c>
      <c r="AK129" s="53">
        <f t="shared" si="191"/>
        <v>26880000.000000004</v>
      </c>
      <c r="AL129" s="30">
        <v>1</v>
      </c>
      <c r="AM129" s="53">
        <v>24000000</v>
      </c>
      <c r="AN129" s="53">
        <f t="shared" si="195"/>
        <v>24000000</v>
      </c>
      <c r="AO129" s="53">
        <f t="shared" si="192"/>
        <v>26880000.000000004</v>
      </c>
      <c r="AP129" s="33"/>
      <c r="AQ129" s="33"/>
      <c r="AR129" s="33"/>
      <c r="AS129" s="33"/>
      <c r="AT129" s="33"/>
      <c r="AU129" s="33"/>
      <c r="AV129" s="33"/>
      <c r="AW129" s="33"/>
      <c r="AX129" s="54">
        <f t="shared" si="196"/>
        <v>3</v>
      </c>
      <c r="AY129" s="53">
        <f t="shared" si="197"/>
        <v>72000000</v>
      </c>
      <c r="AZ129" s="53">
        <f t="shared" si="197"/>
        <v>80640000.000000015</v>
      </c>
      <c r="BA129" s="23" t="s">
        <v>245</v>
      </c>
      <c r="BB129" s="33" t="s">
        <v>471</v>
      </c>
      <c r="BC129" s="33" t="s">
        <v>472</v>
      </c>
      <c r="BD129" s="33"/>
      <c r="BE129" s="33"/>
      <c r="BF129" s="33"/>
      <c r="BG129" s="33"/>
      <c r="BH129" s="33"/>
      <c r="BI129" s="23"/>
      <c r="BJ129" s="23"/>
      <c r="BK129" s="23"/>
      <c r="BL129" s="23"/>
      <c r="BM129" s="23" t="s">
        <v>653</v>
      </c>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row>
    <row r="130" spans="1:233" ht="12.95" customHeight="1" x14ac:dyDescent="0.2">
      <c r="A130" s="21" t="s">
        <v>241</v>
      </c>
      <c r="B130" s="21" t="s">
        <v>441</v>
      </c>
      <c r="C130" s="21"/>
      <c r="D130" s="110" t="s">
        <v>80</v>
      </c>
      <c r="E130" s="76"/>
      <c r="F130" s="21"/>
      <c r="G130" s="30" t="s">
        <v>463</v>
      </c>
      <c r="H130" s="21"/>
      <c r="I130" s="183" t="s">
        <v>464</v>
      </c>
      <c r="J130" s="183" t="s">
        <v>465</v>
      </c>
      <c r="K130" s="64" t="s">
        <v>25</v>
      </c>
      <c r="L130" s="33"/>
      <c r="M130" s="33"/>
      <c r="N130" s="54">
        <v>100</v>
      </c>
      <c r="O130" s="23" t="s">
        <v>232</v>
      </c>
      <c r="P130" s="23" t="s">
        <v>233</v>
      </c>
      <c r="Q130" s="23" t="s">
        <v>264</v>
      </c>
      <c r="R130" s="23" t="s">
        <v>234</v>
      </c>
      <c r="S130" s="23" t="s">
        <v>232</v>
      </c>
      <c r="T130" s="20" t="s">
        <v>473</v>
      </c>
      <c r="U130" s="33"/>
      <c r="V130" s="23" t="s">
        <v>251</v>
      </c>
      <c r="W130" s="33"/>
      <c r="X130" s="33"/>
      <c r="Y130" s="54">
        <v>0</v>
      </c>
      <c r="Z130" s="61">
        <v>90</v>
      </c>
      <c r="AA130" s="54">
        <v>10</v>
      </c>
      <c r="AB130" s="33"/>
      <c r="AC130" s="22" t="s">
        <v>236</v>
      </c>
      <c r="AD130" s="33">
        <v>1</v>
      </c>
      <c r="AE130" s="78">
        <v>15000000</v>
      </c>
      <c r="AF130" s="78">
        <v>15000000</v>
      </c>
      <c r="AG130" s="78">
        <f t="shared" si="190"/>
        <v>16800000</v>
      </c>
      <c r="AH130" s="33">
        <v>1</v>
      </c>
      <c r="AI130" s="63">
        <v>15000000</v>
      </c>
      <c r="AJ130" s="63">
        <v>15000000</v>
      </c>
      <c r="AK130" s="78">
        <f t="shared" si="191"/>
        <v>16800000</v>
      </c>
      <c r="AL130" s="33">
        <v>1</v>
      </c>
      <c r="AM130" s="63">
        <v>15000000</v>
      </c>
      <c r="AN130" s="78">
        <f t="shared" si="195"/>
        <v>15000000</v>
      </c>
      <c r="AO130" s="78">
        <f t="shared" si="192"/>
        <v>16800000</v>
      </c>
      <c r="AP130" s="33"/>
      <c r="AQ130" s="33"/>
      <c r="AR130" s="33"/>
      <c r="AS130" s="33"/>
      <c r="AT130" s="33"/>
      <c r="AU130" s="33"/>
      <c r="AV130" s="33"/>
      <c r="AW130" s="33"/>
      <c r="AX130" s="54">
        <f t="shared" si="196"/>
        <v>3</v>
      </c>
      <c r="AY130" s="57">
        <v>0</v>
      </c>
      <c r="AZ130" s="57">
        <f>AY130*1.12</f>
        <v>0</v>
      </c>
      <c r="BA130" s="23" t="s">
        <v>245</v>
      </c>
      <c r="BB130" s="33" t="s">
        <v>474</v>
      </c>
      <c r="BC130" s="33" t="s">
        <v>475</v>
      </c>
      <c r="BD130" s="33"/>
      <c r="BE130" s="33"/>
      <c r="BF130" s="33"/>
      <c r="BG130" s="33"/>
      <c r="BH130" s="33"/>
      <c r="BI130" s="23"/>
      <c r="BJ130" s="23"/>
      <c r="BK130" s="23"/>
      <c r="BL130" s="23"/>
      <c r="BM130" s="23"/>
    </row>
    <row r="131" spans="1:233" s="1" customFormat="1" ht="12.95" customHeight="1" x14ac:dyDescent="0.2">
      <c r="A131" s="33" t="s">
        <v>241</v>
      </c>
      <c r="B131" s="33"/>
      <c r="C131" s="33"/>
      <c r="D131" s="110" t="s">
        <v>656</v>
      </c>
      <c r="E131" s="33"/>
      <c r="F131" s="33"/>
      <c r="G131" s="30" t="s">
        <v>463</v>
      </c>
      <c r="H131" s="183"/>
      <c r="I131" s="183" t="s">
        <v>464</v>
      </c>
      <c r="J131" s="183" t="s">
        <v>465</v>
      </c>
      <c r="K131" s="64" t="s">
        <v>25</v>
      </c>
      <c r="L131" s="33"/>
      <c r="M131" s="33"/>
      <c r="N131" s="54">
        <v>100</v>
      </c>
      <c r="O131" s="23" t="s">
        <v>232</v>
      </c>
      <c r="P131" s="23" t="s">
        <v>233</v>
      </c>
      <c r="Q131" s="23" t="s">
        <v>520</v>
      </c>
      <c r="R131" s="23" t="s">
        <v>234</v>
      </c>
      <c r="S131" s="23" t="s">
        <v>232</v>
      </c>
      <c r="T131" s="20" t="s">
        <v>473</v>
      </c>
      <c r="U131" s="33"/>
      <c r="V131" s="23" t="s">
        <v>251</v>
      </c>
      <c r="W131" s="33"/>
      <c r="X131" s="33"/>
      <c r="Y131" s="54">
        <v>0</v>
      </c>
      <c r="Z131" s="61">
        <v>90</v>
      </c>
      <c r="AA131" s="54">
        <v>10</v>
      </c>
      <c r="AB131" s="33"/>
      <c r="AC131" s="23" t="s">
        <v>652</v>
      </c>
      <c r="AD131" s="30">
        <v>1</v>
      </c>
      <c r="AE131" s="53">
        <v>24000000</v>
      </c>
      <c r="AF131" s="53">
        <v>24000000</v>
      </c>
      <c r="AG131" s="53">
        <f t="shared" si="190"/>
        <v>26880000.000000004</v>
      </c>
      <c r="AH131" s="30">
        <v>1</v>
      </c>
      <c r="AI131" s="53">
        <v>24000000</v>
      </c>
      <c r="AJ131" s="53">
        <v>24000000</v>
      </c>
      <c r="AK131" s="53">
        <f t="shared" si="191"/>
        <v>26880000.000000004</v>
      </c>
      <c r="AL131" s="30">
        <v>1</v>
      </c>
      <c r="AM131" s="53">
        <v>24000000</v>
      </c>
      <c r="AN131" s="53">
        <f t="shared" si="195"/>
        <v>24000000</v>
      </c>
      <c r="AO131" s="53">
        <f t="shared" si="192"/>
        <v>26880000.000000004</v>
      </c>
      <c r="AP131" s="33"/>
      <c r="AQ131" s="33"/>
      <c r="AR131" s="33"/>
      <c r="AS131" s="33"/>
      <c r="AT131" s="33"/>
      <c r="AU131" s="33"/>
      <c r="AV131" s="33"/>
      <c r="AW131" s="33"/>
      <c r="AX131" s="54">
        <f t="shared" si="196"/>
        <v>3</v>
      </c>
      <c r="AY131" s="53">
        <f t="shared" si="197"/>
        <v>72000000</v>
      </c>
      <c r="AZ131" s="53">
        <f t="shared" si="197"/>
        <v>80640000.000000015</v>
      </c>
      <c r="BA131" s="23" t="s">
        <v>245</v>
      </c>
      <c r="BB131" s="33" t="s">
        <v>474</v>
      </c>
      <c r="BC131" s="33" t="s">
        <v>475</v>
      </c>
      <c r="BD131" s="33"/>
      <c r="BE131" s="33"/>
      <c r="BF131" s="33"/>
      <c r="BG131" s="33"/>
      <c r="BH131" s="33"/>
      <c r="BI131" s="23"/>
      <c r="BJ131" s="23"/>
      <c r="BK131" s="23"/>
      <c r="BL131" s="23"/>
      <c r="BM131" s="23" t="s">
        <v>653</v>
      </c>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row>
    <row r="132" spans="1:233" ht="12.95" customHeight="1" x14ac:dyDescent="0.2">
      <c r="A132" s="21" t="s">
        <v>66</v>
      </c>
      <c r="B132" s="21" t="s">
        <v>441</v>
      </c>
      <c r="C132" s="21"/>
      <c r="D132" s="110" t="s">
        <v>79</v>
      </c>
      <c r="E132" s="76"/>
      <c r="F132" s="21"/>
      <c r="G132" s="20" t="s">
        <v>476</v>
      </c>
      <c r="H132" s="21"/>
      <c r="I132" s="20" t="s">
        <v>89</v>
      </c>
      <c r="J132" s="20" t="s">
        <v>89</v>
      </c>
      <c r="K132" s="105" t="s">
        <v>25</v>
      </c>
      <c r="L132" s="105"/>
      <c r="M132" s="105"/>
      <c r="N132" s="105">
        <v>40</v>
      </c>
      <c r="O132" s="105">
        <v>231010000</v>
      </c>
      <c r="P132" s="23" t="s">
        <v>233</v>
      </c>
      <c r="Q132" s="45" t="s">
        <v>264</v>
      </c>
      <c r="R132" s="45" t="s">
        <v>234</v>
      </c>
      <c r="S132" s="105">
        <v>230000000</v>
      </c>
      <c r="T132" s="105" t="s">
        <v>90</v>
      </c>
      <c r="U132" s="105"/>
      <c r="V132" s="105"/>
      <c r="W132" s="105" t="s">
        <v>477</v>
      </c>
      <c r="X132" s="105" t="s">
        <v>478</v>
      </c>
      <c r="Y132" s="105">
        <v>30</v>
      </c>
      <c r="Z132" s="105" t="s">
        <v>243</v>
      </c>
      <c r="AA132" s="105">
        <v>10</v>
      </c>
      <c r="AB132" s="105"/>
      <c r="AC132" s="22" t="s">
        <v>236</v>
      </c>
      <c r="AD132" s="105"/>
      <c r="AE132" s="105"/>
      <c r="AF132" s="184">
        <v>1701855000</v>
      </c>
      <c r="AG132" s="184">
        <f t="shared" si="190"/>
        <v>1906077600.0000002</v>
      </c>
      <c r="AH132" s="184"/>
      <c r="AI132" s="184"/>
      <c r="AJ132" s="184">
        <v>1383281622</v>
      </c>
      <c r="AK132" s="184">
        <f t="shared" si="191"/>
        <v>1549275416.6400001</v>
      </c>
      <c r="AL132" s="184"/>
      <c r="AM132" s="184"/>
      <c r="AN132" s="184"/>
      <c r="AO132" s="184"/>
      <c r="AP132" s="184"/>
      <c r="AQ132" s="184"/>
      <c r="AR132" s="184"/>
      <c r="AS132" s="184"/>
      <c r="AT132" s="184"/>
      <c r="AU132" s="184"/>
      <c r="AV132" s="184"/>
      <c r="AW132" s="184"/>
      <c r="AX132" s="184"/>
      <c r="AY132" s="57">
        <v>0</v>
      </c>
      <c r="AZ132" s="57">
        <v>0</v>
      </c>
      <c r="BA132" s="23" t="s">
        <v>245</v>
      </c>
      <c r="BB132" s="105" t="s">
        <v>479</v>
      </c>
      <c r="BC132" s="105" t="s">
        <v>480</v>
      </c>
      <c r="BD132" s="23"/>
      <c r="BE132" s="23"/>
      <c r="BF132" s="23"/>
      <c r="BG132" s="23"/>
      <c r="BH132" s="23"/>
      <c r="BI132" s="23"/>
      <c r="BJ132" s="23"/>
      <c r="BK132" s="23"/>
      <c r="BL132" s="23"/>
      <c r="BM132" s="23"/>
    </row>
    <row r="133" spans="1:233" ht="12.95" customHeight="1" x14ac:dyDescent="0.2">
      <c r="A133" s="21" t="s">
        <v>66</v>
      </c>
      <c r="B133" s="21" t="s">
        <v>441</v>
      </c>
      <c r="C133" s="21"/>
      <c r="D133" s="110" t="s">
        <v>517</v>
      </c>
      <c r="E133" s="110"/>
      <c r="F133" s="110"/>
      <c r="G133" s="20" t="s">
        <v>476</v>
      </c>
      <c r="H133" s="20"/>
      <c r="I133" s="20" t="s">
        <v>89</v>
      </c>
      <c r="J133" s="20" t="s">
        <v>89</v>
      </c>
      <c r="K133" s="105" t="s">
        <v>25</v>
      </c>
      <c r="L133" s="105"/>
      <c r="M133" s="105"/>
      <c r="N133" s="105">
        <v>40</v>
      </c>
      <c r="O133" s="105">
        <v>231010000</v>
      </c>
      <c r="P133" s="23" t="s">
        <v>233</v>
      </c>
      <c r="Q133" s="45" t="s">
        <v>483</v>
      </c>
      <c r="R133" s="45" t="s">
        <v>234</v>
      </c>
      <c r="S133" s="105">
        <v>230000000</v>
      </c>
      <c r="T133" s="105" t="s">
        <v>90</v>
      </c>
      <c r="U133" s="105"/>
      <c r="V133" s="105"/>
      <c r="W133" s="105" t="s">
        <v>477</v>
      </c>
      <c r="X133" s="105" t="s">
        <v>478</v>
      </c>
      <c r="Y133" s="105">
        <v>30</v>
      </c>
      <c r="Z133" s="105" t="s">
        <v>243</v>
      </c>
      <c r="AA133" s="105">
        <v>10</v>
      </c>
      <c r="AB133" s="105"/>
      <c r="AC133" s="22" t="s">
        <v>236</v>
      </c>
      <c r="AD133" s="105"/>
      <c r="AE133" s="105"/>
      <c r="AF133" s="184">
        <v>1701855000</v>
      </c>
      <c r="AG133" s="184">
        <f t="shared" si="190"/>
        <v>1906077600.0000002</v>
      </c>
      <c r="AH133" s="184"/>
      <c r="AI133" s="184"/>
      <c r="AJ133" s="184">
        <v>1383281622</v>
      </c>
      <c r="AK133" s="184">
        <f t="shared" si="191"/>
        <v>1549275416.6400001</v>
      </c>
      <c r="AL133" s="184"/>
      <c r="AM133" s="184"/>
      <c r="AN133" s="184"/>
      <c r="AO133" s="184"/>
      <c r="AP133" s="184"/>
      <c r="AQ133" s="184"/>
      <c r="AR133" s="184"/>
      <c r="AS133" s="184"/>
      <c r="AT133" s="184"/>
      <c r="AU133" s="184"/>
      <c r="AV133" s="184"/>
      <c r="AW133" s="184"/>
      <c r="AX133" s="184"/>
      <c r="AY133" s="57">
        <v>0</v>
      </c>
      <c r="AZ133" s="57">
        <f>AY133*1.12</f>
        <v>0</v>
      </c>
      <c r="BA133" s="23" t="s">
        <v>245</v>
      </c>
      <c r="BB133" s="105" t="s">
        <v>479</v>
      </c>
      <c r="BC133" s="105" t="s">
        <v>480</v>
      </c>
      <c r="BD133" s="23"/>
      <c r="BE133" s="23"/>
      <c r="BF133" s="23"/>
      <c r="BG133" s="23"/>
      <c r="BH133" s="23"/>
      <c r="BI133" s="23"/>
      <c r="BK133" s="23"/>
    </row>
    <row r="134" spans="1:233" s="6" customFormat="1" ht="12.95" customHeight="1" x14ac:dyDescent="0.2">
      <c r="A134" s="21" t="s">
        <v>66</v>
      </c>
      <c r="B134" s="21" t="s">
        <v>441</v>
      </c>
      <c r="C134" s="21"/>
      <c r="D134" s="185" t="s">
        <v>517</v>
      </c>
      <c r="E134" s="76"/>
      <c r="F134" s="21"/>
      <c r="G134" s="20" t="s">
        <v>476</v>
      </c>
      <c r="H134" s="21"/>
      <c r="I134" s="20" t="s">
        <v>89</v>
      </c>
      <c r="J134" s="20" t="s">
        <v>89</v>
      </c>
      <c r="K134" s="20" t="s">
        <v>25</v>
      </c>
      <c r="L134" s="20"/>
      <c r="M134" s="20"/>
      <c r="N134" s="20">
        <v>40</v>
      </c>
      <c r="O134" s="20">
        <v>231010000</v>
      </c>
      <c r="P134" s="23" t="s">
        <v>233</v>
      </c>
      <c r="Q134" s="20" t="s">
        <v>477</v>
      </c>
      <c r="R134" s="20" t="s">
        <v>234</v>
      </c>
      <c r="S134" s="20">
        <v>230000000</v>
      </c>
      <c r="T134" s="20" t="s">
        <v>90</v>
      </c>
      <c r="U134" s="20"/>
      <c r="V134" s="20"/>
      <c r="W134" s="20" t="s">
        <v>477</v>
      </c>
      <c r="X134" s="20" t="s">
        <v>478</v>
      </c>
      <c r="Y134" s="20">
        <v>30</v>
      </c>
      <c r="Z134" s="20" t="s">
        <v>243</v>
      </c>
      <c r="AA134" s="20">
        <v>10</v>
      </c>
      <c r="AB134" s="20"/>
      <c r="AC134" s="22" t="s">
        <v>236</v>
      </c>
      <c r="AD134" s="20"/>
      <c r="AE134" s="20"/>
      <c r="AF134" s="186">
        <v>1701855000</v>
      </c>
      <c r="AG134" s="186">
        <f>AF134*1.12</f>
        <v>1906077600.0000002</v>
      </c>
      <c r="AH134" s="186"/>
      <c r="AI134" s="186"/>
      <c r="AJ134" s="186">
        <v>1383281622</v>
      </c>
      <c r="AK134" s="186">
        <f>AJ134*1.12</f>
        <v>1549275416.6400001</v>
      </c>
      <c r="AL134" s="186"/>
      <c r="AM134" s="186"/>
      <c r="AN134" s="186"/>
      <c r="AO134" s="186"/>
      <c r="AP134" s="186"/>
      <c r="AQ134" s="186"/>
      <c r="AR134" s="186"/>
      <c r="AS134" s="186"/>
      <c r="AT134" s="186"/>
      <c r="AU134" s="186"/>
      <c r="AV134" s="186"/>
      <c r="AW134" s="186"/>
      <c r="AX134" s="186"/>
      <c r="AY134" s="57">
        <v>0</v>
      </c>
      <c r="AZ134" s="57">
        <v>0</v>
      </c>
      <c r="BA134" s="23" t="s">
        <v>245</v>
      </c>
      <c r="BB134" s="20" t="s">
        <v>479</v>
      </c>
      <c r="BC134" s="20" t="s">
        <v>480</v>
      </c>
      <c r="BD134" s="23"/>
      <c r="BE134" s="23"/>
      <c r="BF134" s="23"/>
      <c r="BG134" s="23"/>
      <c r="BH134" s="23"/>
      <c r="BI134" s="23"/>
      <c r="BJ134" s="23"/>
      <c r="BK134" s="23"/>
      <c r="BL134" s="23" t="s">
        <v>665</v>
      </c>
      <c r="BM134" s="20" t="s">
        <v>668</v>
      </c>
    </row>
    <row r="135" spans="1:233" s="113" customFormat="1" ht="12.95" customHeight="1" x14ac:dyDescent="0.2">
      <c r="A135" s="23" t="s">
        <v>87</v>
      </c>
      <c r="B135" s="21" t="s">
        <v>441</v>
      </c>
      <c r="C135" s="23"/>
      <c r="D135" s="110" t="s">
        <v>78</v>
      </c>
      <c r="E135" s="76"/>
      <c r="F135" s="23"/>
      <c r="G135" s="61" t="s">
        <v>481</v>
      </c>
      <c r="H135" s="23"/>
      <c r="I135" s="61" t="s">
        <v>482</v>
      </c>
      <c r="J135" s="61" t="s">
        <v>88</v>
      </c>
      <c r="K135" s="23" t="s">
        <v>25</v>
      </c>
      <c r="L135" s="23"/>
      <c r="M135" s="23"/>
      <c r="N135" s="54">
        <v>20</v>
      </c>
      <c r="O135" s="22">
        <v>230000000</v>
      </c>
      <c r="P135" s="23" t="s">
        <v>233</v>
      </c>
      <c r="Q135" s="23" t="s">
        <v>483</v>
      </c>
      <c r="R135" s="22" t="s">
        <v>234</v>
      </c>
      <c r="S135" s="61">
        <v>230000000</v>
      </c>
      <c r="T135" s="23" t="s">
        <v>484</v>
      </c>
      <c r="U135" s="23"/>
      <c r="V135" s="23" t="s">
        <v>251</v>
      </c>
      <c r="W135" s="23"/>
      <c r="X135" s="23"/>
      <c r="Y135" s="54">
        <v>0</v>
      </c>
      <c r="Z135" s="22">
        <v>100</v>
      </c>
      <c r="AA135" s="54">
        <v>0</v>
      </c>
      <c r="AB135" s="23"/>
      <c r="AC135" s="22" t="s">
        <v>236</v>
      </c>
      <c r="AD135" s="62">
        <v>1</v>
      </c>
      <c r="AE135" s="53">
        <v>692056000</v>
      </c>
      <c r="AF135" s="53">
        <v>692056000</v>
      </c>
      <c r="AG135" s="53">
        <f t="shared" si="190"/>
        <v>775102720.00000012</v>
      </c>
      <c r="AH135" s="62">
        <v>1</v>
      </c>
      <c r="AI135" s="53">
        <v>692056000</v>
      </c>
      <c r="AJ135" s="53">
        <f>IF(AF135="С НДС",AI135*1.12,AI135)</f>
        <v>692056000</v>
      </c>
      <c r="AK135" s="53">
        <f t="shared" si="191"/>
        <v>775102720.00000012</v>
      </c>
      <c r="AL135" s="62">
        <v>1</v>
      </c>
      <c r="AM135" s="53">
        <v>774010000</v>
      </c>
      <c r="AN135" s="53">
        <v>774010000</v>
      </c>
      <c r="AO135" s="53">
        <f>AN135*1.12</f>
        <v>866891200.00000012</v>
      </c>
      <c r="AP135" s="62"/>
      <c r="AQ135" s="53"/>
      <c r="AR135" s="53">
        <f>AP135*AQ135</f>
        <v>0</v>
      </c>
      <c r="AS135" s="53">
        <f t="shared" ref="AS135:AS136" si="198">AR135*1.12</f>
        <v>0</v>
      </c>
      <c r="AT135" s="62"/>
      <c r="AU135" s="63"/>
      <c r="AV135" s="63">
        <f>AT135*AU135</f>
        <v>0</v>
      </c>
      <c r="AW135" s="63">
        <f t="shared" ref="AW135:AW136" si="199">AV135*1.12</f>
        <v>0</v>
      </c>
      <c r="AX135" s="63"/>
      <c r="AY135" s="53">
        <v>0</v>
      </c>
      <c r="AZ135" s="53">
        <v>0</v>
      </c>
      <c r="BA135" s="23" t="s">
        <v>245</v>
      </c>
      <c r="BB135" s="30" t="s">
        <v>485</v>
      </c>
      <c r="BC135" s="30" t="s">
        <v>486</v>
      </c>
      <c r="BD135" s="23"/>
      <c r="BE135" s="23"/>
      <c r="BF135" s="23"/>
      <c r="BG135" s="23"/>
      <c r="BH135" s="23"/>
      <c r="BI135" s="23"/>
      <c r="BJ135" s="23"/>
      <c r="BK135" s="23"/>
      <c r="BL135" s="23"/>
      <c r="BM135" s="23"/>
    </row>
    <row r="136" spans="1:233" s="113" customFormat="1" ht="12.95" customHeight="1" x14ac:dyDescent="0.2">
      <c r="A136" s="23" t="s">
        <v>87</v>
      </c>
      <c r="B136" s="21" t="s">
        <v>441</v>
      </c>
      <c r="C136" s="23"/>
      <c r="D136" s="110" t="s">
        <v>611</v>
      </c>
      <c r="E136" s="76"/>
      <c r="F136" s="23"/>
      <c r="G136" s="61" t="s">
        <v>481</v>
      </c>
      <c r="H136" s="23"/>
      <c r="I136" s="61" t="s">
        <v>482</v>
      </c>
      <c r="J136" s="61" t="s">
        <v>88</v>
      </c>
      <c r="K136" s="23" t="s">
        <v>9</v>
      </c>
      <c r="L136" s="23" t="s">
        <v>385</v>
      </c>
      <c r="M136" s="23"/>
      <c r="N136" s="54">
        <v>20</v>
      </c>
      <c r="O136" s="22">
        <v>230000000</v>
      </c>
      <c r="P136" s="23" t="s">
        <v>233</v>
      </c>
      <c r="Q136" s="23" t="s">
        <v>520</v>
      </c>
      <c r="R136" s="22" t="s">
        <v>234</v>
      </c>
      <c r="S136" s="61">
        <v>230000000</v>
      </c>
      <c r="T136" s="23" t="s">
        <v>484</v>
      </c>
      <c r="U136" s="23"/>
      <c r="V136" s="23" t="s">
        <v>235</v>
      </c>
      <c r="W136" s="23"/>
      <c r="X136" s="23"/>
      <c r="Y136" s="54">
        <v>0</v>
      </c>
      <c r="Z136" s="22">
        <v>100</v>
      </c>
      <c r="AA136" s="54">
        <v>0</v>
      </c>
      <c r="AB136" s="23"/>
      <c r="AC136" s="22" t="s">
        <v>236</v>
      </c>
      <c r="AD136" s="62">
        <v>1</v>
      </c>
      <c r="AE136" s="53"/>
      <c r="AF136" s="53">
        <v>856956000</v>
      </c>
      <c r="AG136" s="53">
        <f t="shared" si="190"/>
        <v>959790720.00000012</v>
      </c>
      <c r="AH136" s="62">
        <v>1</v>
      </c>
      <c r="AI136" s="53"/>
      <c r="AJ136" s="53">
        <v>749456000</v>
      </c>
      <c r="AK136" s="53">
        <f t="shared" si="191"/>
        <v>839390720.00000012</v>
      </c>
      <c r="AL136" s="62"/>
      <c r="AM136" s="53"/>
      <c r="AN136" s="53"/>
      <c r="AO136" s="53"/>
      <c r="AP136" s="62"/>
      <c r="AQ136" s="53"/>
      <c r="AR136" s="53">
        <f>AP136*AQ136</f>
        <v>0</v>
      </c>
      <c r="AS136" s="53">
        <f t="shared" si="198"/>
        <v>0</v>
      </c>
      <c r="AT136" s="62"/>
      <c r="AU136" s="63"/>
      <c r="AV136" s="63">
        <f>AT136*AU136</f>
        <v>0</v>
      </c>
      <c r="AW136" s="63">
        <f t="shared" si="199"/>
        <v>0</v>
      </c>
      <c r="AX136" s="63"/>
      <c r="AY136" s="53">
        <v>0</v>
      </c>
      <c r="AZ136" s="53">
        <f t="shared" ref="AZ136:AZ144" si="200">AY136*1.12</f>
        <v>0</v>
      </c>
      <c r="BA136" s="23" t="s">
        <v>245</v>
      </c>
      <c r="BB136" s="30" t="s">
        <v>612</v>
      </c>
      <c r="BC136" s="30" t="s">
        <v>613</v>
      </c>
      <c r="BD136" s="23"/>
      <c r="BE136" s="23"/>
      <c r="BF136" s="23"/>
      <c r="BG136" s="23"/>
      <c r="BH136" s="23"/>
      <c r="BI136" s="23"/>
      <c r="BJ136" s="23"/>
      <c r="BK136" s="23"/>
      <c r="BL136" s="23"/>
      <c r="BM136" s="23" t="s">
        <v>614</v>
      </c>
    </row>
    <row r="137" spans="1:233" s="1" customFormat="1" ht="12.95" customHeight="1" x14ac:dyDescent="0.2">
      <c r="A137" s="23" t="s">
        <v>87</v>
      </c>
      <c r="B137" s="33"/>
      <c r="C137" s="33"/>
      <c r="D137" s="110" t="s">
        <v>669</v>
      </c>
      <c r="E137" s="33"/>
      <c r="F137" s="33"/>
      <c r="G137" s="61" t="s">
        <v>481</v>
      </c>
      <c r="H137" s="61"/>
      <c r="I137" s="61" t="s">
        <v>482</v>
      </c>
      <c r="J137" s="61" t="s">
        <v>88</v>
      </c>
      <c r="K137" s="23" t="s">
        <v>25</v>
      </c>
      <c r="L137" s="23"/>
      <c r="M137" s="23"/>
      <c r="N137" s="54">
        <v>20</v>
      </c>
      <c r="O137" s="22">
        <v>230000000</v>
      </c>
      <c r="P137" s="23" t="s">
        <v>233</v>
      </c>
      <c r="Q137" s="23" t="s">
        <v>483</v>
      </c>
      <c r="R137" s="22" t="s">
        <v>234</v>
      </c>
      <c r="S137" s="61">
        <v>230000000</v>
      </c>
      <c r="T137" s="23" t="s">
        <v>484</v>
      </c>
      <c r="U137" s="23"/>
      <c r="V137" s="23" t="s">
        <v>235</v>
      </c>
      <c r="W137" s="23"/>
      <c r="X137" s="23"/>
      <c r="Y137" s="54">
        <v>0</v>
      </c>
      <c r="Z137" s="22">
        <v>100</v>
      </c>
      <c r="AA137" s="54">
        <v>0</v>
      </c>
      <c r="AB137" s="23"/>
      <c r="AC137" s="22" t="s">
        <v>236</v>
      </c>
      <c r="AD137" s="62"/>
      <c r="AE137" s="63"/>
      <c r="AF137" s="53">
        <v>796456000</v>
      </c>
      <c r="AG137" s="53">
        <f>AF137*1.12</f>
        <v>892030720.00000012</v>
      </c>
      <c r="AH137" s="63"/>
      <c r="AI137" s="63"/>
      <c r="AJ137" s="53">
        <v>692056000</v>
      </c>
      <c r="AK137" s="53">
        <f>AJ137*1.12</f>
        <v>775102720.00000012</v>
      </c>
      <c r="AL137" s="62"/>
      <c r="AM137" s="53"/>
      <c r="AN137" s="53"/>
      <c r="AO137" s="53"/>
      <c r="AP137" s="62"/>
      <c r="AQ137" s="53"/>
      <c r="AR137" s="53"/>
      <c r="AS137" s="53"/>
      <c r="AT137" s="62"/>
      <c r="AU137" s="63"/>
      <c r="AV137" s="63"/>
      <c r="AW137" s="63"/>
      <c r="AX137" s="63"/>
      <c r="AY137" s="53">
        <v>0</v>
      </c>
      <c r="AZ137" s="53">
        <v>0</v>
      </c>
      <c r="BA137" s="23" t="s">
        <v>245</v>
      </c>
      <c r="BB137" s="30" t="s">
        <v>670</v>
      </c>
      <c r="BC137" s="30" t="s">
        <v>671</v>
      </c>
      <c r="BD137" s="23"/>
      <c r="BE137" s="23"/>
      <c r="BF137" s="23"/>
      <c r="BG137" s="23"/>
      <c r="BH137" s="23"/>
      <c r="BI137" s="23"/>
      <c r="BJ137" s="23"/>
      <c r="BK137" s="23"/>
      <c r="BL137" s="23"/>
      <c r="BM137" s="76" t="s">
        <v>649</v>
      </c>
      <c r="BN137" s="4"/>
      <c r="BO137" s="4"/>
      <c r="BP137" s="4"/>
      <c r="BQ137" s="4"/>
      <c r="BR137" s="4"/>
      <c r="BS137" s="4"/>
      <c r="BT137" s="4"/>
      <c r="BU137" s="4"/>
      <c r="BV137" s="4"/>
      <c r="BW137" s="4"/>
      <c r="BX137" s="4"/>
      <c r="BY137" s="4"/>
      <c r="BZ137" s="4"/>
      <c r="CA137" s="4"/>
      <c r="CB137" s="4"/>
      <c r="CC137" s="4"/>
      <c r="CD137" s="4"/>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row>
    <row r="138" spans="1:233" s="1" customFormat="1" ht="12.95" customHeight="1" x14ac:dyDescent="0.2">
      <c r="A138" s="23" t="s">
        <v>87</v>
      </c>
      <c r="B138" s="33"/>
      <c r="C138" s="33"/>
      <c r="D138" s="141" t="s">
        <v>798</v>
      </c>
      <c r="E138" s="33"/>
      <c r="F138" s="33"/>
      <c r="G138" s="61" t="s">
        <v>481</v>
      </c>
      <c r="H138" s="61"/>
      <c r="I138" s="61" t="s">
        <v>482</v>
      </c>
      <c r="J138" s="61" t="s">
        <v>88</v>
      </c>
      <c r="K138" s="23" t="s">
        <v>25</v>
      </c>
      <c r="L138" s="23"/>
      <c r="M138" s="23"/>
      <c r="N138" s="54">
        <v>20</v>
      </c>
      <c r="O138" s="22">
        <v>230000000</v>
      </c>
      <c r="P138" s="23" t="s">
        <v>233</v>
      </c>
      <c r="Q138" s="23" t="s">
        <v>797</v>
      </c>
      <c r="R138" s="22" t="s">
        <v>234</v>
      </c>
      <c r="S138" s="61">
        <v>230000000</v>
      </c>
      <c r="T138" s="23" t="s">
        <v>484</v>
      </c>
      <c r="U138" s="23"/>
      <c r="V138" s="23" t="s">
        <v>235</v>
      </c>
      <c r="W138" s="23"/>
      <c r="X138" s="23"/>
      <c r="Y138" s="54">
        <v>0</v>
      </c>
      <c r="Z138" s="22">
        <v>100</v>
      </c>
      <c r="AA138" s="54">
        <v>0</v>
      </c>
      <c r="AB138" s="23"/>
      <c r="AC138" s="22" t="s">
        <v>236</v>
      </c>
      <c r="AD138" s="62"/>
      <c r="AE138" s="63"/>
      <c r="AF138" s="53">
        <v>318159000</v>
      </c>
      <c r="AG138" s="53">
        <f>AF138*1.12</f>
        <v>356338080.00000006</v>
      </c>
      <c r="AH138" s="63"/>
      <c r="AI138" s="63"/>
      <c r="AJ138" s="53">
        <v>692056000</v>
      </c>
      <c r="AK138" s="53">
        <f>AJ138*1.12</f>
        <v>775102720.00000012</v>
      </c>
      <c r="AL138" s="62"/>
      <c r="AM138" s="53"/>
      <c r="AN138" s="53"/>
      <c r="AO138" s="53"/>
      <c r="AP138" s="62"/>
      <c r="AQ138" s="53"/>
      <c r="AR138" s="53"/>
      <c r="AS138" s="53"/>
      <c r="AT138" s="62"/>
      <c r="AU138" s="63"/>
      <c r="AV138" s="63"/>
      <c r="AW138" s="63"/>
      <c r="AX138" s="63"/>
      <c r="AY138" s="53">
        <v>0</v>
      </c>
      <c r="AZ138" s="53">
        <f t="shared" si="200"/>
        <v>0</v>
      </c>
      <c r="BA138" s="23" t="s">
        <v>245</v>
      </c>
      <c r="BB138" s="30" t="s">
        <v>670</v>
      </c>
      <c r="BC138" s="30" t="s">
        <v>671</v>
      </c>
      <c r="BD138" s="23"/>
      <c r="BE138" s="23"/>
      <c r="BF138" s="23"/>
      <c r="BG138" s="23"/>
      <c r="BH138" s="23"/>
      <c r="BI138" s="23"/>
      <c r="BJ138" s="23"/>
      <c r="BK138" s="23"/>
      <c r="BL138" s="23"/>
      <c r="BM138" s="168">
        <v>33.340000000000003</v>
      </c>
      <c r="BN138" s="4"/>
      <c r="BO138" s="4"/>
      <c r="BP138" s="4"/>
      <c r="BQ138" s="4"/>
      <c r="BR138" s="4"/>
      <c r="BS138" s="4"/>
      <c r="BT138" s="4"/>
      <c r="BU138" s="4"/>
      <c r="BV138" s="4"/>
      <c r="BW138" s="4"/>
      <c r="BX138" s="4"/>
      <c r="BY138" s="4"/>
      <c r="BZ138" s="4"/>
      <c r="CA138" s="4"/>
      <c r="CB138" s="4"/>
      <c r="CC138" s="4"/>
      <c r="CD138" s="4"/>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row>
    <row r="139" spans="1:233" s="1" customFormat="1" ht="12.95" customHeight="1" x14ac:dyDescent="0.25">
      <c r="A139" s="159" t="s">
        <v>87</v>
      </c>
      <c r="B139" s="160"/>
      <c r="C139" s="160"/>
      <c r="D139" s="161" t="s">
        <v>987</v>
      </c>
      <c r="E139" s="160"/>
      <c r="F139" s="160"/>
      <c r="G139" s="132" t="s">
        <v>481</v>
      </c>
      <c r="H139" s="132"/>
      <c r="I139" s="132" t="s">
        <v>482</v>
      </c>
      <c r="J139" s="132" t="s">
        <v>88</v>
      </c>
      <c r="K139" s="159" t="s">
        <v>25</v>
      </c>
      <c r="L139" s="159"/>
      <c r="M139" s="159"/>
      <c r="N139" s="162">
        <v>20</v>
      </c>
      <c r="O139" s="135">
        <v>230000000</v>
      </c>
      <c r="P139" s="147" t="s">
        <v>233</v>
      </c>
      <c r="Q139" s="134" t="s">
        <v>797</v>
      </c>
      <c r="R139" s="135" t="s">
        <v>234</v>
      </c>
      <c r="S139" s="132">
        <v>230000000</v>
      </c>
      <c r="T139" s="134" t="s">
        <v>484</v>
      </c>
      <c r="U139" s="134"/>
      <c r="V139" s="134" t="s">
        <v>235</v>
      </c>
      <c r="W139" s="159"/>
      <c r="X139" s="159"/>
      <c r="Y139" s="163">
        <v>0</v>
      </c>
      <c r="Z139" s="135">
        <v>100</v>
      </c>
      <c r="AA139" s="163">
        <v>0</v>
      </c>
      <c r="AB139" s="134"/>
      <c r="AC139" s="135" t="s">
        <v>236</v>
      </c>
      <c r="AD139" s="164"/>
      <c r="AE139" s="165"/>
      <c r="AF139" s="166">
        <v>318159000</v>
      </c>
      <c r="AG139" s="166">
        <f>AF139*1.12</f>
        <v>356338080.00000006</v>
      </c>
      <c r="AH139" s="165"/>
      <c r="AI139" s="165"/>
      <c r="AJ139" s="166">
        <v>764947000</v>
      </c>
      <c r="AK139" s="166">
        <f>AJ139*1.12</f>
        <v>856740640.00000012</v>
      </c>
      <c r="AL139" s="164"/>
      <c r="AM139" s="167"/>
      <c r="AN139" s="167"/>
      <c r="AO139" s="167"/>
      <c r="AP139" s="164"/>
      <c r="AQ139" s="167"/>
      <c r="AR139" s="167"/>
      <c r="AS139" s="167"/>
      <c r="AT139" s="164"/>
      <c r="AU139" s="165"/>
      <c r="AV139" s="165"/>
      <c r="AW139" s="165"/>
      <c r="AX139" s="165"/>
      <c r="AY139" s="166">
        <f>AF139+AJ139+AN139+AR139+AV139</f>
        <v>1083106000</v>
      </c>
      <c r="AZ139" s="166">
        <f t="shared" si="200"/>
        <v>1213078720</v>
      </c>
      <c r="BA139" s="134" t="s">
        <v>245</v>
      </c>
      <c r="BB139" s="146" t="s">
        <v>670</v>
      </c>
      <c r="BC139" s="146" t="s">
        <v>671</v>
      </c>
      <c r="BD139" s="159"/>
      <c r="BE139" s="159"/>
      <c r="BF139" s="159"/>
      <c r="BG139" s="159"/>
      <c r="BH139" s="159"/>
      <c r="BI139" s="134"/>
      <c r="BJ139" s="134"/>
      <c r="BK139" s="134"/>
      <c r="BL139" s="134"/>
      <c r="BM139" s="168" t="s">
        <v>649</v>
      </c>
      <c r="BN139" s="4"/>
      <c r="BO139" s="4"/>
      <c r="BP139" s="4"/>
      <c r="BQ139" s="4"/>
      <c r="BR139" s="4"/>
      <c r="BS139" s="4"/>
      <c r="BT139" s="4"/>
      <c r="BU139" s="4"/>
      <c r="BV139" s="4"/>
      <c r="BW139" s="4"/>
      <c r="BX139" s="4"/>
      <c r="BY139" s="4"/>
      <c r="BZ139" s="4"/>
      <c r="CA139" s="4"/>
      <c r="CB139" s="4"/>
      <c r="CC139" s="4"/>
      <c r="CD139" s="4"/>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row>
    <row r="140" spans="1:233" ht="12.95" customHeight="1" x14ac:dyDescent="0.2">
      <c r="A140" s="21" t="s">
        <v>615</v>
      </c>
      <c r="B140" s="21"/>
      <c r="C140" s="21"/>
      <c r="D140" s="106" t="s">
        <v>616</v>
      </c>
      <c r="E140" s="110"/>
      <c r="F140" s="110"/>
      <c r="G140" s="33" t="s">
        <v>617</v>
      </c>
      <c r="H140" s="33"/>
      <c r="I140" s="33" t="s">
        <v>618</v>
      </c>
      <c r="J140" s="33" t="s">
        <v>618</v>
      </c>
      <c r="K140" s="33" t="s">
        <v>25</v>
      </c>
      <c r="L140" s="33"/>
      <c r="M140" s="33"/>
      <c r="N140" s="20">
        <v>90</v>
      </c>
      <c r="O140" s="33">
        <v>230000000</v>
      </c>
      <c r="P140" s="23" t="s">
        <v>233</v>
      </c>
      <c r="Q140" s="21" t="s">
        <v>520</v>
      </c>
      <c r="R140" s="33" t="s">
        <v>234</v>
      </c>
      <c r="S140" s="33">
        <v>230000000</v>
      </c>
      <c r="T140" s="33" t="s">
        <v>619</v>
      </c>
      <c r="U140" s="33"/>
      <c r="V140" s="21" t="s">
        <v>235</v>
      </c>
      <c r="W140" s="33"/>
      <c r="X140" s="33"/>
      <c r="Y140" s="33">
        <v>0</v>
      </c>
      <c r="Z140" s="33">
        <v>90</v>
      </c>
      <c r="AA140" s="33">
        <v>10</v>
      </c>
      <c r="AB140" s="33"/>
      <c r="AC140" s="33" t="s">
        <v>236</v>
      </c>
      <c r="AD140" s="33">
        <v>1</v>
      </c>
      <c r="AE140" s="114">
        <v>21000000</v>
      </c>
      <c r="AF140" s="114">
        <v>21000000</v>
      </c>
      <c r="AG140" s="114">
        <f t="shared" si="190"/>
        <v>23520000.000000004</v>
      </c>
      <c r="AH140" s="101">
        <v>1</v>
      </c>
      <c r="AI140" s="114">
        <v>21000000</v>
      </c>
      <c r="AJ140" s="114">
        <v>21000000</v>
      </c>
      <c r="AK140" s="114">
        <f t="shared" si="191"/>
        <v>23520000.000000004</v>
      </c>
      <c r="AL140" s="33"/>
      <c r="AM140" s="33"/>
      <c r="AN140" s="33"/>
      <c r="AO140" s="33"/>
      <c r="AP140" s="33"/>
      <c r="AQ140" s="33"/>
      <c r="AR140" s="33"/>
      <c r="AS140" s="33"/>
      <c r="AT140" s="33"/>
      <c r="AU140" s="33"/>
      <c r="AV140" s="33"/>
      <c r="AW140" s="33"/>
      <c r="AX140" s="33"/>
      <c r="AY140" s="57">
        <v>0</v>
      </c>
      <c r="AZ140" s="57">
        <f t="shared" si="200"/>
        <v>0</v>
      </c>
      <c r="BA140" s="115">
        <v>120240021112</v>
      </c>
      <c r="BB140" s="33" t="s">
        <v>620</v>
      </c>
      <c r="BC140" s="33" t="s">
        <v>621</v>
      </c>
      <c r="BD140" s="33"/>
      <c r="BE140" s="33"/>
      <c r="BF140" s="33"/>
      <c r="BG140" s="33"/>
      <c r="BH140" s="33"/>
      <c r="BI140" s="33"/>
      <c r="BJ140" s="33"/>
      <c r="BK140" s="33"/>
      <c r="BL140" s="33"/>
      <c r="BM140" s="33" t="s">
        <v>416</v>
      </c>
    </row>
    <row r="141" spans="1:233" s="1" customFormat="1" ht="12.95" customHeight="1" x14ac:dyDescent="0.2">
      <c r="A141" s="33" t="s">
        <v>647</v>
      </c>
      <c r="B141" s="33"/>
      <c r="C141" s="33"/>
      <c r="D141" s="106" t="s">
        <v>648</v>
      </c>
      <c r="E141" s="33"/>
      <c r="F141" s="33" t="s">
        <v>649</v>
      </c>
      <c r="G141" s="33" t="s">
        <v>617</v>
      </c>
      <c r="H141" s="33"/>
      <c r="I141" s="33" t="s">
        <v>618</v>
      </c>
      <c r="J141" s="33" t="s">
        <v>618</v>
      </c>
      <c r="K141" s="33" t="s">
        <v>650</v>
      </c>
      <c r="L141" s="33"/>
      <c r="M141" s="33"/>
      <c r="N141" s="20">
        <v>90</v>
      </c>
      <c r="O141" s="33">
        <v>230000000</v>
      </c>
      <c r="P141" s="23" t="s">
        <v>233</v>
      </c>
      <c r="Q141" s="21" t="s">
        <v>483</v>
      </c>
      <c r="R141" s="33" t="s">
        <v>234</v>
      </c>
      <c r="S141" s="33">
        <v>230000000</v>
      </c>
      <c r="T141" s="33" t="s">
        <v>619</v>
      </c>
      <c r="U141" s="33"/>
      <c r="V141" s="21" t="s">
        <v>235</v>
      </c>
      <c r="W141" s="33"/>
      <c r="X141" s="33"/>
      <c r="Y141" s="33">
        <v>0</v>
      </c>
      <c r="Z141" s="33">
        <v>90</v>
      </c>
      <c r="AA141" s="33">
        <v>10</v>
      </c>
      <c r="AB141" s="33"/>
      <c r="AC141" s="33" t="s">
        <v>236</v>
      </c>
      <c r="AD141" s="33">
        <v>1</v>
      </c>
      <c r="AE141" s="114">
        <v>21000000</v>
      </c>
      <c r="AF141" s="114">
        <v>21000000</v>
      </c>
      <c r="AG141" s="114">
        <f t="shared" si="190"/>
        <v>23520000.000000004</v>
      </c>
      <c r="AH141" s="101">
        <v>1</v>
      </c>
      <c r="AI141" s="114">
        <v>21000000</v>
      </c>
      <c r="AJ141" s="114">
        <v>21000000</v>
      </c>
      <c r="AK141" s="114">
        <f t="shared" si="191"/>
        <v>23520000.000000004</v>
      </c>
      <c r="AL141" s="33"/>
      <c r="AM141" s="33"/>
      <c r="AN141" s="33"/>
      <c r="AO141" s="33"/>
      <c r="AP141" s="33"/>
      <c r="AQ141" s="33"/>
      <c r="AR141" s="33"/>
      <c r="AS141" s="33"/>
      <c r="AT141" s="33"/>
      <c r="AU141" s="33"/>
      <c r="AV141" s="33"/>
      <c r="AW141" s="33"/>
      <c r="AX141" s="33"/>
      <c r="AY141" s="57">
        <v>0</v>
      </c>
      <c r="AZ141" s="57">
        <f t="shared" si="200"/>
        <v>0</v>
      </c>
      <c r="BA141" s="115">
        <v>120240021112</v>
      </c>
      <c r="BB141" s="33" t="s">
        <v>620</v>
      </c>
      <c r="BC141" s="33" t="s">
        <v>621</v>
      </c>
      <c r="BD141" s="33"/>
      <c r="BE141" s="33"/>
      <c r="BF141" s="33"/>
      <c r="BG141" s="33"/>
      <c r="BH141" s="33"/>
      <c r="BI141" s="33"/>
      <c r="BJ141" s="33"/>
      <c r="BK141" s="33"/>
      <c r="BL141" s="33"/>
      <c r="BM141" s="33">
        <v>14</v>
      </c>
      <c r="BN141" s="6"/>
      <c r="BO141" s="6"/>
      <c r="BP141" s="6"/>
      <c r="BQ141" s="6"/>
      <c r="BR141" s="3"/>
      <c r="BS141" s="6"/>
      <c r="BT141" s="6"/>
      <c r="BU141" s="6"/>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row>
    <row r="142" spans="1:233" s="1" customFormat="1" ht="12.95" customHeight="1" x14ac:dyDescent="0.2">
      <c r="A142" s="33" t="s">
        <v>647</v>
      </c>
      <c r="B142" s="33"/>
      <c r="C142" s="33"/>
      <c r="D142" s="106" t="s">
        <v>672</v>
      </c>
      <c r="E142" s="33"/>
      <c r="F142" s="33" t="s">
        <v>649</v>
      </c>
      <c r="G142" s="33" t="s">
        <v>617</v>
      </c>
      <c r="H142" s="33"/>
      <c r="I142" s="33" t="s">
        <v>618</v>
      </c>
      <c r="J142" s="33" t="s">
        <v>618</v>
      </c>
      <c r="K142" s="33" t="s">
        <v>650</v>
      </c>
      <c r="L142" s="33"/>
      <c r="M142" s="33"/>
      <c r="N142" s="20">
        <v>90</v>
      </c>
      <c r="O142" s="33">
        <v>230000000</v>
      </c>
      <c r="P142" s="23" t="s">
        <v>233</v>
      </c>
      <c r="Q142" s="21" t="s">
        <v>477</v>
      </c>
      <c r="R142" s="33" t="s">
        <v>234</v>
      </c>
      <c r="S142" s="33">
        <v>230000000</v>
      </c>
      <c r="T142" s="33" t="s">
        <v>619</v>
      </c>
      <c r="U142" s="33"/>
      <c r="V142" s="21" t="s">
        <v>235</v>
      </c>
      <c r="W142" s="33"/>
      <c r="X142" s="33"/>
      <c r="Y142" s="33">
        <v>0</v>
      </c>
      <c r="Z142" s="33">
        <v>90</v>
      </c>
      <c r="AA142" s="33">
        <v>10</v>
      </c>
      <c r="AB142" s="33"/>
      <c r="AC142" s="33" t="s">
        <v>236</v>
      </c>
      <c r="AD142" s="33">
        <v>1</v>
      </c>
      <c r="AE142" s="114">
        <v>21000000</v>
      </c>
      <c r="AF142" s="114">
        <v>21000000</v>
      </c>
      <c r="AG142" s="114">
        <f t="shared" ref="AG142:AG147" si="201">AF142*1.12</f>
        <v>23520000.000000004</v>
      </c>
      <c r="AH142" s="101">
        <v>1</v>
      </c>
      <c r="AI142" s="114">
        <v>21000000</v>
      </c>
      <c r="AJ142" s="114">
        <v>21000000</v>
      </c>
      <c r="AK142" s="114">
        <f t="shared" ref="AK142:AK147" si="202">AJ142*1.12</f>
        <v>23520000.000000004</v>
      </c>
      <c r="AL142" s="33"/>
      <c r="AM142" s="33"/>
      <c r="AN142" s="33"/>
      <c r="AO142" s="33"/>
      <c r="AP142" s="33"/>
      <c r="AQ142" s="33"/>
      <c r="AR142" s="33"/>
      <c r="AS142" s="33"/>
      <c r="AT142" s="33"/>
      <c r="AU142" s="33"/>
      <c r="AV142" s="33"/>
      <c r="AW142" s="33"/>
      <c r="AX142" s="33"/>
      <c r="AY142" s="57">
        <v>0</v>
      </c>
      <c r="AZ142" s="57">
        <v>0</v>
      </c>
      <c r="BA142" s="115">
        <v>120240021112</v>
      </c>
      <c r="BB142" s="33" t="s">
        <v>620</v>
      </c>
      <c r="BC142" s="33" t="s">
        <v>621</v>
      </c>
      <c r="BD142" s="33"/>
      <c r="BE142" s="33"/>
      <c r="BF142" s="33"/>
      <c r="BG142" s="33"/>
      <c r="BH142" s="33"/>
      <c r="BI142" s="33"/>
      <c r="BJ142" s="33"/>
      <c r="BK142" s="33"/>
      <c r="BL142" s="33"/>
      <c r="BM142" s="76">
        <v>14</v>
      </c>
      <c r="BN142" s="6"/>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row>
    <row r="143" spans="1:233" s="1" customFormat="1" ht="12.95" customHeight="1" x14ac:dyDescent="0.2">
      <c r="A143" s="33" t="s">
        <v>647</v>
      </c>
      <c r="B143" s="33"/>
      <c r="C143" s="33"/>
      <c r="D143" s="106" t="s">
        <v>707</v>
      </c>
      <c r="E143" s="33"/>
      <c r="F143" s="33" t="s">
        <v>649</v>
      </c>
      <c r="G143" s="33" t="s">
        <v>617</v>
      </c>
      <c r="H143" s="33"/>
      <c r="I143" s="33" t="s">
        <v>618</v>
      </c>
      <c r="J143" s="33" t="s">
        <v>618</v>
      </c>
      <c r="K143" s="33" t="s">
        <v>650</v>
      </c>
      <c r="L143" s="33"/>
      <c r="M143" s="33"/>
      <c r="N143" s="20">
        <v>90</v>
      </c>
      <c r="O143" s="33">
        <v>230000000</v>
      </c>
      <c r="P143" s="23" t="s">
        <v>233</v>
      </c>
      <c r="Q143" s="21" t="s">
        <v>659</v>
      </c>
      <c r="R143" s="33" t="s">
        <v>234</v>
      </c>
      <c r="S143" s="33">
        <v>230000000</v>
      </c>
      <c r="T143" s="33" t="s">
        <v>619</v>
      </c>
      <c r="U143" s="33"/>
      <c r="V143" s="21" t="s">
        <v>235</v>
      </c>
      <c r="W143" s="33"/>
      <c r="X143" s="33"/>
      <c r="Y143" s="33">
        <v>0</v>
      </c>
      <c r="Z143" s="33">
        <v>90</v>
      </c>
      <c r="AA143" s="33">
        <v>10</v>
      </c>
      <c r="AB143" s="33"/>
      <c r="AC143" s="33" t="s">
        <v>236</v>
      </c>
      <c r="AD143" s="33">
        <v>1</v>
      </c>
      <c r="AE143" s="114">
        <v>21000000</v>
      </c>
      <c r="AF143" s="114">
        <v>21000000</v>
      </c>
      <c r="AG143" s="114">
        <f t="shared" si="201"/>
        <v>23520000.000000004</v>
      </c>
      <c r="AH143" s="101">
        <v>1</v>
      </c>
      <c r="AI143" s="114">
        <v>21000000</v>
      </c>
      <c r="AJ143" s="114">
        <v>21000000</v>
      </c>
      <c r="AK143" s="114">
        <f t="shared" si="202"/>
        <v>23520000.000000004</v>
      </c>
      <c r="AL143" s="33"/>
      <c r="AM143" s="33"/>
      <c r="AN143" s="33"/>
      <c r="AO143" s="33"/>
      <c r="AP143" s="33"/>
      <c r="AQ143" s="33"/>
      <c r="AR143" s="33"/>
      <c r="AS143" s="33"/>
      <c r="AT143" s="33"/>
      <c r="AU143" s="33"/>
      <c r="AV143" s="33"/>
      <c r="AW143" s="33"/>
      <c r="AX143" s="33"/>
      <c r="AY143" s="114">
        <v>42000000</v>
      </c>
      <c r="AZ143" s="114">
        <f t="shared" si="200"/>
        <v>47040000.000000007</v>
      </c>
      <c r="BA143" s="115">
        <v>120240021112</v>
      </c>
      <c r="BB143" s="33" t="s">
        <v>620</v>
      </c>
      <c r="BC143" s="33" t="s">
        <v>621</v>
      </c>
      <c r="BD143" s="33"/>
      <c r="BE143" s="33"/>
      <c r="BF143" s="33"/>
      <c r="BG143" s="33"/>
      <c r="BH143" s="33"/>
      <c r="BI143" s="33"/>
      <c r="BJ143" s="33"/>
      <c r="BK143" s="33"/>
      <c r="BL143" s="33"/>
      <c r="BM143" s="76">
        <v>14</v>
      </c>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row>
    <row r="144" spans="1:233" s="1" customFormat="1" ht="12.95" customHeight="1" x14ac:dyDescent="0.2">
      <c r="A144" s="23" t="s">
        <v>87</v>
      </c>
      <c r="B144" s="33"/>
      <c r="C144" s="33"/>
      <c r="D144" s="106" t="s">
        <v>695</v>
      </c>
      <c r="E144" s="33"/>
      <c r="F144" s="33"/>
      <c r="G144" s="61" t="s">
        <v>481</v>
      </c>
      <c r="H144" s="61"/>
      <c r="I144" s="61" t="s">
        <v>482</v>
      </c>
      <c r="J144" s="61" t="s">
        <v>88</v>
      </c>
      <c r="K144" s="23" t="s">
        <v>9</v>
      </c>
      <c r="L144" s="23" t="s">
        <v>385</v>
      </c>
      <c r="M144" s="23"/>
      <c r="N144" s="54">
        <v>20</v>
      </c>
      <c r="O144" s="22">
        <v>230000000</v>
      </c>
      <c r="P144" s="23" t="s">
        <v>233</v>
      </c>
      <c r="Q144" s="23" t="s">
        <v>483</v>
      </c>
      <c r="R144" s="22" t="s">
        <v>234</v>
      </c>
      <c r="S144" s="61">
        <v>230000000</v>
      </c>
      <c r="T144" s="23" t="s">
        <v>484</v>
      </c>
      <c r="U144" s="23"/>
      <c r="V144" s="23" t="s">
        <v>235</v>
      </c>
      <c r="W144" s="23"/>
      <c r="X144" s="23"/>
      <c r="Y144" s="54">
        <v>0</v>
      </c>
      <c r="Z144" s="22">
        <v>100</v>
      </c>
      <c r="AA144" s="54">
        <v>0</v>
      </c>
      <c r="AB144" s="23"/>
      <c r="AC144" s="22" t="s">
        <v>236</v>
      </c>
      <c r="AD144" s="62"/>
      <c r="AE144" s="53"/>
      <c r="AF144" s="53">
        <v>60500000</v>
      </c>
      <c r="AG144" s="53">
        <f t="shared" si="201"/>
        <v>67760000</v>
      </c>
      <c r="AH144" s="62"/>
      <c r="AI144" s="53"/>
      <c r="AJ144" s="53">
        <v>57400000</v>
      </c>
      <c r="AK144" s="53">
        <f t="shared" si="202"/>
        <v>64288000.000000007</v>
      </c>
      <c r="AL144" s="62"/>
      <c r="AM144" s="53"/>
      <c r="AN144" s="53">
        <v>0</v>
      </c>
      <c r="AO144" s="53">
        <f>AN144*1.12</f>
        <v>0</v>
      </c>
      <c r="AP144" s="62"/>
      <c r="AQ144" s="53"/>
      <c r="AR144" s="53">
        <f>AP144*AQ144</f>
        <v>0</v>
      </c>
      <c r="AS144" s="53">
        <f>AR144*1.12</f>
        <v>0</v>
      </c>
      <c r="AT144" s="62"/>
      <c r="AU144" s="63"/>
      <c r="AV144" s="63">
        <f>AT144*AU144</f>
        <v>0</v>
      </c>
      <c r="AW144" s="63">
        <f>AV144*1.12</f>
        <v>0</v>
      </c>
      <c r="AX144" s="63"/>
      <c r="AY144" s="53">
        <f>AF144+AJ144+AN144+AR144+AV144</f>
        <v>117900000</v>
      </c>
      <c r="AZ144" s="53">
        <f t="shared" si="200"/>
        <v>132048000.00000001</v>
      </c>
      <c r="BA144" s="23" t="s">
        <v>245</v>
      </c>
      <c r="BB144" s="30" t="s">
        <v>673</v>
      </c>
      <c r="BC144" s="30" t="s">
        <v>674</v>
      </c>
      <c r="BD144" s="33"/>
      <c r="BE144" s="33"/>
      <c r="BF144" s="33"/>
      <c r="BG144" s="33"/>
      <c r="BH144" s="33"/>
      <c r="BI144" s="33"/>
      <c r="BJ144" s="33"/>
      <c r="BK144" s="33"/>
      <c r="BL144" s="33"/>
      <c r="BM144" s="76" t="s">
        <v>649</v>
      </c>
      <c r="BN144" s="6"/>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row>
    <row r="145" spans="1:66" s="189" customFormat="1" ht="12.95" customHeight="1" x14ac:dyDescent="0.25">
      <c r="A145" s="109" t="s">
        <v>66</v>
      </c>
      <c r="B145" s="61"/>
      <c r="C145" s="61"/>
      <c r="D145" s="106" t="s">
        <v>755</v>
      </c>
      <c r="E145" s="23"/>
      <c r="F145" s="23"/>
      <c r="G145" s="61" t="s">
        <v>756</v>
      </c>
      <c r="H145" s="61"/>
      <c r="I145" s="61" t="s">
        <v>757</v>
      </c>
      <c r="J145" s="61" t="s">
        <v>758</v>
      </c>
      <c r="K145" s="23" t="s">
        <v>25</v>
      </c>
      <c r="L145" s="23"/>
      <c r="M145" s="23"/>
      <c r="N145" s="23" t="s">
        <v>220</v>
      </c>
      <c r="O145" s="61">
        <v>230000000</v>
      </c>
      <c r="P145" s="23" t="s">
        <v>233</v>
      </c>
      <c r="Q145" s="39" t="s">
        <v>759</v>
      </c>
      <c r="R145" s="39" t="s">
        <v>234</v>
      </c>
      <c r="S145" s="61">
        <v>230000000</v>
      </c>
      <c r="T145" s="109" t="s">
        <v>140</v>
      </c>
      <c r="U145" s="109"/>
      <c r="V145" s="109" t="s">
        <v>235</v>
      </c>
      <c r="W145" s="109"/>
      <c r="X145" s="109"/>
      <c r="Y145" s="109">
        <v>30</v>
      </c>
      <c r="Z145" s="109" t="s">
        <v>243</v>
      </c>
      <c r="AA145" s="109">
        <v>10</v>
      </c>
      <c r="AB145" s="109"/>
      <c r="AC145" s="30" t="s">
        <v>236</v>
      </c>
      <c r="AD145" s="109"/>
      <c r="AE145" s="109"/>
      <c r="AF145" s="84">
        <v>400000000</v>
      </c>
      <c r="AG145" s="84">
        <f t="shared" si="201"/>
        <v>448000000.00000006</v>
      </c>
      <c r="AH145" s="84"/>
      <c r="AI145" s="84"/>
      <c r="AJ145" s="84">
        <v>796525170</v>
      </c>
      <c r="AK145" s="187">
        <f t="shared" si="202"/>
        <v>892108190.4000001</v>
      </c>
      <c r="AL145" s="84"/>
      <c r="AM145" s="84"/>
      <c r="AN145" s="84"/>
      <c r="AO145" s="84"/>
      <c r="AP145" s="84"/>
      <c r="AQ145" s="84"/>
      <c r="AR145" s="84"/>
      <c r="AS145" s="84"/>
      <c r="AT145" s="84"/>
      <c r="AU145" s="84"/>
      <c r="AV145" s="84"/>
      <c r="AW145" s="84"/>
      <c r="AX145" s="84"/>
      <c r="AY145" s="84">
        <v>0</v>
      </c>
      <c r="AZ145" s="187">
        <v>0</v>
      </c>
      <c r="BA145" s="84">
        <v>120240021112</v>
      </c>
      <c r="BB145" s="109" t="s">
        <v>760</v>
      </c>
      <c r="BC145" s="109" t="s">
        <v>761</v>
      </c>
      <c r="BD145" s="105"/>
      <c r="BE145" s="105"/>
      <c r="BF145" s="188"/>
      <c r="BG145" s="20"/>
      <c r="BH145" s="20"/>
      <c r="BI145" s="20"/>
      <c r="BJ145" s="20"/>
      <c r="BK145" s="20"/>
      <c r="BL145" s="20"/>
      <c r="BM145" s="20" t="s">
        <v>416</v>
      </c>
    </row>
    <row r="146" spans="1:66" s="189" customFormat="1" ht="12.95" customHeight="1" x14ac:dyDescent="0.25">
      <c r="A146" s="109" t="s">
        <v>66</v>
      </c>
      <c r="B146" s="61"/>
      <c r="C146" s="61"/>
      <c r="D146" s="106" t="s">
        <v>787</v>
      </c>
      <c r="E146" s="23"/>
      <c r="F146" s="23"/>
      <c r="G146" s="61" t="s">
        <v>756</v>
      </c>
      <c r="H146" s="61" t="s">
        <v>649</v>
      </c>
      <c r="I146" s="61" t="s">
        <v>757</v>
      </c>
      <c r="J146" s="61" t="s">
        <v>758</v>
      </c>
      <c r="K146" s="23" t="s">
        <v>9</v>
      </c>
      <c r="L146" s="23" t="s">
        <v>274</v>
      </c>
      <c r="M146" s="23" t="s">
        <v>685</v>
      </c>
      <c r="N146" s="23" t="s">
        <v>220</v>
      </c>
      <c r="O146" s="61">
        <v>230000000</v>
      </c>
      <c r="P146" s="23" t="s">
        <v>233</v>
      </c>
      <c r="Q146" s="39" t="s">
        <v>759</v>
      </c>
      <c r="R146" s="39" t="s">
        <v>234</v>
      </c>
      <c r="S146" s="61">
        <v>230000000</v>
      </c>
      <c r="T146" s="109" t="s">
        <v>140</v>
      </c>
      <c r="U146" s="109"/>
      <c r="V146" s="109" t="s">
        <v>235</v>
      </c>
      <c r="W146" s="109"/>
      <c r="X146" s="109"/>
      <c r="Y146" s="109">
        <v>30</v>
      </c>
      <c r="Z146" s="109" t="s">
        <v>243</v>
      </c>
      <c r="AA146" s="109">
        <v>10</v>
      </c>
      <c r="AB146" s="109"/>
      <c r="AC146" s="30" t="s">
        <v>236</v>
      </c>
      <c r="AD146" s="109"/>
      <c r="AE146" s="109"/>
      <c r="AF146" s="84">
        <v>400000000</v>
      </c>
      <c r="AG146" s="84">
        <f t="shared" si="201"/>
        <v>448000000.00000006</v>
      </c>
      <c r="AH146" s="84"/>
      <c r="AI146" s="84"/>
      <c r="AJ146" s="84">
        <v>796525170</v>
      </c>
      <c r="AK146" s="84">
        <f t="shared" si="202"/>
        <v>892108190.4000001</v>
      </c>
      <c r="AL146" s="84"/>
      <c r="AM146" s="84"/>
      <c r="AN146" s="84"/>
      <c r="AO146" s="84"/>
      <c r="AP146" s="84"/>
      <c r="AQ146" s="84"/>
      <c r="AR146" s="84"/>
      <c r="AS146" s="84"/>
      <c r="AT146" s="84"/>
      <c r="AU146" s="84"/>
      <c r="AV146" s="84"/>
      <c r="AW146" s="84"/>
      <c r="AX146" s="84"/>
      <c r="AY146" s="187">
        <f>AF146+AJ146</f>
        <v>1196525170</v>
      </c>
      <c r="AZ146" s="187">
        <f>AY146*1.12</f>
        <v>1340108190.4000001</v>
      </c>
      <c r="BA146" s="84">
        <v>120240021112</v>
      </c>
      <c r="BB146" s="109" t="s">
        <v>760</v>
      </c>
      <c r="BC146" s="109" t="s">
        <v>761</v>
      </c>
      <c r="BD146" s="109"/>
      <c r="BE146" s="105"/>
      <c r="BF146" s="105"/>
      <c r="BG146" s="188"/>
      <c r="BH146" s="20"/>
      <c r="BI146" s="20"/>
      <c r="BJ146" s="20"/>
      <c r="BK146" s="20"/>
      <c r="BL146" s="20"/>
      <c r="BM146" s="20" t="s">
        <v>788</v>
      </c>
      <c r="BN146" s="20" t="s">
        <v>649</v>
      </c>
    </row>
    <row r="147" spans="1:66" s="189" customFormat="1" ht="12.95" customHeight="1" x14ac:dyDescent="0.25">
      <c r="A147" s="190" t="s">
        <v>66</v>
      </c>
      <c r="B147" s="23"/>
      <c r="C147" s="23"/>
      <c r="D147" s="106" t="s">
        <v>762</v>
      </c>
      <c r="E147" s="23"/>
      <c r="F147" s="23"/>
      <c r="G147" s="23" t="s">
        <v>763</v>
      </c>
      <c r="H147" s="23"/>
      <c r="I147" s="23" t="s">
        <v>764</v>
      </c>
      <c r="J147" s="23" t="s">
        <v>764</v>
      </c>
      <c r="K147" s="23" t="s">
        <v>9</v>
      </c>
      <c r="L147" s="23" t="s">
        <v>274</v>
      </c>
      <c r="M147" s="23" t="s">
        <v>685</v>
      </c>
      <c r="N147" s="23" t="s">
        <v>765</v>
      </c>
      <c r="O147" s="61">
        <v>230000000</v>
      </c>
      <c r="P147" s="23" t="s">
        <v>233</v>
      </c>
      <c r="Q147" s="39" t="s">
        <v>759</v>
      </c>
      <c r="R147" s="39" t="s">
        <v>234</v>
      </c>
      <c r="S147" s="61">
        <v>230000000</v>
      </c>
      <c r="T147" s="109" t="s">
        <v>132</v>
      </c>
      <c r="U147" s="109"/>
      <c r="V147" s="109" t="s">
        <v>766</v>
      </c>
      <c r="W147" s="109"/>
      <c r="X147" s="109"/>
      <c r="Y147" s="109" t="s">
        <v>278</v>
      </c>
      <c r="Z147" s="109" t="s">
        <v>276</v>
      </c>
      <c r="AA147" s="109" t="s">
        <v>278</v>
      </c>
      <c r="AB147" s="109"/>
      <c r="AC147" s="30" t="s">
        <v>236</v>
      </c>
      <c r="AD147" s="109"/>
      <c r="AE147" s="109"/>
      <c r="AF147" s="84">
        <v>28500000</v>
      </c>
      <c r="AG147" s="84">
        <f t="shared" si="201"/>
        <v>31920000.000000004</v>
      </c>
      <c r="AH147" s="84"/>
      <c r="AI147" s="84"/>
      <c r="AJ147" s="84">
        <v>36440000</v>
      </c>
      <c r="AK147" s="84">
        <f t="shared" si="202"/>
        <v>40812800.000000007</v>
      </c>
      <c r="AL147" s="84"/>
      <c r="AM147" s="84"/>
      <c r="AN147" s="84"/>
      <c r="AO147" s="84"/>
      <c r="AP147" s="84"/>
      <c r="AQ147" s="84"/>
      <c r="AR147" s="84"/>
      <c r="AS147" s="84"/>
      <c r="AT147" s="84"/>
      <c r="AU147" s="84"/>
      <c r="AV147" s="84"/>
      <c r="AW147" s="84"/>
      <c r="AX147" s="84"/>
      <c r="AY147" s="84">
        <f>AF147+AJ147+AN147+AR147+AV147</f>
        <v>64940000</v>
      </c>
      <c r="AZ147" s="84">
        <f>AG147+AK147+AO147+AS147+AW147</f>
        <v>72732800.000000015</v>
      </c>
      <c r="BA147" s="84">
        <v>120240021112</v>
      </c>
      <c r="BB147" s="23" t="s">
        <v>767</v>
      </c>
      <c r="BC147" s="23" t="s">
        <v>768</v>
      </c>
      <c r="BD147" s="105"/>
      <c r="BE147" s="105"/>
      <c r="BF147" s="188"/>
      <c r="BG147" s="20"/>
      <c r="BH147" s="20"/>
      <c r="BI147" s="20"/>
      <c r="BJ147" s="20"/>
      <c r="BK147" s="20"/>
      <c r="BL147" s="20"/>
      <c r="BM147" s="30" t="s">
        <v>416</v>
      </c>
    </row>
    <row r="148" spans="1:66" s="189" customFormat="1" ht="12.95" customHeight="1" x14ac:dyDescent="0.2">
      <c r="A148" s="39" t="s">
        <v>807</v>
      </c>
      <c r="B148" s="61"/>
      <c r="C148" s="61"/>
      <c r="D148" s="106" t="s">
        <v>808</v>
      </c>
      <c r="E148" s="23"/>
      <c r="F148" s="23"/>
      <c r="G148" s="23" t="s">
        <v>809</v>
      </c>
      <c r="H148" s="23"/>
      <c r="I148" s="23" t="s">
        <v>810</v>
      </c>
      <c r="J148" s="23" t="s">
        <v>811</v>
      </c>
      <c r="K148" s="61" t="s">
        <v>25</v>
      </c>
      <c r="L148" s="21"/>
      <c r="M148" s="21"/>
      <c r="N148" s="54">
        <v>100</v>
      </c>
      <c r="O148" s="23">
        <v>230000000</v>
      </c>
      <c r="P148" s="23" t="s">
        <v>233</v>
      </c>
      <c r="Q148" s="23" t="s">
        <v>797</v>
      </c>
      <c r="R148" s="39" t="s">
        <v>234</v>
      </c>
      <c r="S148" s="61">
        <v>230000000</v>
      </c>
      <c r="T148" s="23" t="s">
        <v>812</v>
      </c>
      <c r="U148" s="21"/>
      <c r="V148" s="23" t="s">
        <v>766</v>
      </c>
      <c r="W148" s="21"/>
      <c r="X148" s="21"/>
      <c r="Y148" s="100">
        <v>0</v>
      </c>
      <c r="Z148" s="54">
        <v>90</v>
      </c>
      <c r="AA148" s="54">
        <v>10</v>
      </c>
      <c r="AB148" s="21"/>
      <c r="AC148" s="30" t="s">
        <v>236</v>
      </c>
      <c r="AD148" s="54">
        <v>4</v>
      </c>
      <c r="AE148" s="66"/>
      <c r="AF148" s="116">
        <v>249813716.0492</v>
      </c>
      <c r="AG148" s="116">
        <f>IF(Y148="С НДС",AF148*1.12,AF148)</f>
        <v>249813716.0492</v>
      </c>
      <c r="AH148" s="54">
        <v>3</v>
      </c>
      <c r="AI148" s="66"/>
      <c r="AJ148" s="116">
        <v>150000000</v>
      </c>
      <c r="AK148" s="116">
        <f>AJ148*1.12</f>
        <v>168000000.00000003</v>
      </c>
      <c r="AL148" s="120"/>
      <c r="AM148" s="66"/>
      <c r="AN148" s="66">
        <f t="shared" ref="AN148:AN154" si="203">AL148*AM148</f>
        <v>0</v>
      </c>
      <c r="AO148" s="66">
        <f t="shared" ref="AO148:AO154" si="204">IF(Y148="С НДС",AN148*1.12,AN148)</f>
        <v>0</v>
      </c>
      <c r="AP148" s="120"/>
      <c r="AQ148" s="66"/>
      <c r="AR148" s="66">
        <f t="shared" ref="AR148:AR154" si="205">AP148*AQ148</f>
        <v>0</v>
      </c>
      <c r="AS148" s="66">
        <f t="shared" ref="AS148:AS154" si="206">IF(Y148="С НДС",AR148*1.12,AR148)</f>
        <v>0</v>
      </c>
      <c r="AT148" s="120"/>
      <c r="AU148" s="66"/>
      <c r="AV148" s="66">
        <f t="shared" ref="AV148:AV154" si="207">AT148*AU148</f>
        <v>0</v>
      </c>
      <c r="AW148" s="66">
        <f t="shared" ref="AW148:AW154" si="208">IF(Y148="С НДС",AV148*1.12,AV148)</f>
        <v>0</v>
      </c>
      <c r="AX148" s="61">
        <f t="shared" ref="AX148:AX154" si="209">AH148+AD148</f>
        <v>7</v>
      </c>
      <c r="AY148" s="53">
        <v>0</v>
      </c>
      <c r="AZ148" s="53">
        <f>AY148*1.12</f>
        <v>0</v>
      </c>
      <c r="BA148" s="21" t="s">
        <v>245</v>
      </c>
      <c r="BB148" s="21" t="s">
        <v>813</v>
      </c>
      <c r="BC148" s="23" t="s">
        <v>814</v>
      </c>
      <c r="BD148" s="23"/>
      <c r="BE148" s="23"/>
      <c r="BF148" s="21"/>
      <c r="BG148" s="21"/>
      <c r="BH148" s="21"/>
      <c r="BI148" s="21"/>
      <c r="BJ148" s="21"/>
      <c r="BK148" s="21"/>
      <c r="BL148" s="21"/>
      <c r="BM148" s="23" t="s">
        <v>815</v>
      </c>
    </row>
    <row r="149" spans="1:66" ht="12.95" customHeight="1" x14ac:dyDescent="0.2">
      <c r="A149" s="169" t="s">
        <v>807</v>
      </c>
      <c r="B149" s="154"/>
      <c r="C149" s="154"/>
      <c r="D149" s="191" t="s">
        <v>875</v>
      </c>
      <c r="E149" s="93"/>
      <c r="F149" s="93"/>
      <c r="G149" s="93" t="s">
        <v>809</v>
      </c>
      <c r="H149" s="93"/>
      <c r="I149" s="93" t="s">
        <v>810</v>
      </c>
      <c r="J149" s="93" t="s">
        <v>811</v>
      </c>
      <c r="K149" s="154" t="s">
        <v>25</v>
      </c>
      <c r="L149" s="94"/>
      <c r="M149" s="94"/>
      <c r="N149" s="153">
        <v>100</v>
      </c>
      <c r="O149" s="93">
        <v>230000000</v>
      </c>
      <c r="P149" s="93" t="s">
        <v>233</v>
      </c>
      <c r="Q149" s="93" t="s">
        <v>876</v>
      </c>
      <c r="R149" s="169" t="s">
        <v>234</v>
      </c>
      <c r="S149" s="154">
        <v>230000000</v>
      </c>
      <c r="T149" s="93" t="s">
        <v>812</v>
      </c>
      <c r="U149" s="94"/>
      <c r="V149" s="93" t="s">
        <v>766</v>
      </c>
      <c r="W149" s="94"/>
      <c r="X149" s="94"/>
      <c r="Y149" s="98">
        <v>0</v>
      </c>
      <c r="Z149" s="153">
        <v>90</v>
      </c>
      <c r="AA149" s="153">
        <v>10</v>
      </c>
      <c r="AB149" s="94"/>
      <c r="AC149" s="97" t="s">
        <v>236</v>
      </c>
      <c r="AD149" s="153">
        <v>4</v>
      </c>
      <c r="AE149" s="255" t="s">
        <v>649</v>
      </c>
      <c r="AF149" s="170">
        <v>222689600</v>
      </c>
      <c r="AG149" s="170">
        <f>AF149*1.12</f>
        <v>249412352.00000003</v>
      </c>
      <c r="AH149" s="153">
        <v>3</v>
      </c>
      <c r="AI149" s="255"/>
      <c r="AJ149" s="170">
        <v>150000000</v>
      </c>
      <c r="AK149" s="170">
        <f>AJ149*1.12</f>
        <v>168000000.00000003</v>
      </c>
      <c r="AL149" s="256"/>
      <c r="AM149" s="255"/>
      <c r="AN149" s="255">
        <f t="shared" si="203"/>
        <v>0</v>
      </c>
      <c r="AO149" s="255">
        <f t="shared" si="204"/>
        <v>0</v>
      </c>
      <c r="AP149" s="256"/>
      <c r="AQ149" s="255"/>
      <c r="AR149" s="255">
        <f t="shared" si="205"/>
        <v>0</v>
      </c>
      <c r="AS149" s="255">
        <f t="shared" si="206"/>
        <v>0</v>
      </c>
      <c r="AT149" s="256"/>
      <c r="AU149" s="255"/>
      <c r="AV149" s="255">
        <f t="shared" si="207"/>
        <v>0</v>
      </c>
      <c r="AW149" s="255">
        <f t="shared" si="208"/>
        <v>0</v>
      </c>
      <c r="AX149" s="154">
        <f t="shared" si="209"/>
        <v>7</v>
      </c>
      <c r="AY149" s="171">
        <v>0</v>
      </c>
      <c r="AZ149" s="171">
        <v>0</v>
      </c>
      <c r="BA149" s="94" t="s">
        <v>245</v>
      </c>
      <c r="BB149" s="94" t="s">
        <v>813</v>
      </c>
      <c r="BC149" s="93" t="s">
        <v>814</v>
      </c>
      <c r="BD149" s="93"/>
      <c r="BE149" s="93"/>
      <c r="BF149" s="94"/>
      <c r="BG149" s="94"/>
      <c r="BH149" s="94"/>
      <c r="BI149" s="94"/>
      <c r="BJ149" s="94"/>
      <c r="BK149" s="94"/>
      <c r="BL149" s="94"/>
      <c r="BM149" s="93" t="s">
        <v>988</v>
      </c>
    </row>
    <row r="150" spans="1:66" s="189" customFormat="1" ht="12.95" customHeight="1" x14ac:dyDescent="0.2">
      <c r="A150" s="39" t="s">
        <v>807</v>
      </c>
      <c r="B150" s="61"/>
      <c r="C150" s="61"/>
      <c r="D150" s="106" t="s">
        <v>816</v>
      </c>
      <c r="E150" s="23"/>
      <c r="F150" s="23"/>
      <c r="G150" s="61" t="s">
        <v>809</v>
      </c>
      <c r="H150" s="61"/>
      <c r="I150" s="61" t="s">
        <v>810</v>
      </c>
      <c r="J150" s="61" t="s">
        <v>811</v>
      </c>
      <c r="K150" s="61" t="s">
        <v>25</v>
      </c>
      <c r="L150" s="21"/>
      <c r="M150" s="101"/>
      <c r="N150" s="54">
        <v>100</v>
      </c>
      <c r="O150" s="61">
        <v>230000000</v>
      </c>
      <c r="P150" s="23" t="s">
        <v>233</v>
      </c>
      <c r="Q150" s="23" t="s">
        <v>797</v>
      </c>
      <c r="R150" s="39" t="s">
        <v>234</v>
      </c>
      <c r="S150" s="61">
        <v>230000000</v>
      </c>
      <c r="T150" s="61" t="s">
        <v>817</v>
      </c>
      <c r="U150" s="21"/>
      <c r="V150" s="23" t="s">
        <v>766</v>
      </c>
      <c r="W150" s="21"/>
      <c r="X150" s="21"/>
      <c r="Y150" s="100">
        <v>0</v>
      </c>
      <c r="Z150" s="54">
        <v>90</v>
      </c>
      <c r="AA150" s="54">
        <v>10</v>
      </c>
      <c r="AB150" s="101"/>
      <c r="AC150" s="30" t="s">
        <v>236</v>
      </c>
      <c r="AD150" s="61">
        <v>3</v>
      </c>
      <c r="AE150" s="101"/>
      <c r="AF150" s="116">
        <v>222690740</v>
      </c>
      <c r="AG150" s="116">
        <f>IF(Y150="С НДС",AF150*1.12,AF150)</f>
        <v>222690740</v>
      </c>
      <c r="AH150" s="61">
        <v>3</v>
      </c>
      <c r="AI150" s="101"/>
      <c r="AJ150" s="116">
        <v>150000000</v>
      </c>
      <c r="AK150" s="116">
        <f t="shared" ref="AK150:AK162" si="210">AJ150*1.12</f>
        <v>168000000.00000003</v>
      </c>
      <c r="AL150" s="120"/>
      <c r="AM150" s="66"/>
      <c r="AN150" s="66">
        <f t="shared" si="203"/>
        <v>0</v>
      </c>
      <c r="AO150" s="66">
        <f t="shared" si="204"/>
        <v>0</v>
      </c>
      <c r="AP150" s="120"/>
      <c r="AQ150" s="66"/>
      <c r="AR150" s="66">
        <f t="shared" si="205"/>
        <v>0</v>
      </c>
      <c r="AS150" s="66">
        <f t="shared" si="206"/>
        <v>0</v>
      </c>
      <c r="AT150" s="120"/>
      <c r="AU150" s="66"/>
      <c r="AV150" s="66">
        <f t="shared" si="207"/>
        <v>0</v>
      </c>
      <c r="AW150" s="66">
        <f t="shared" si="208"/>
        <v>0</v>
      </c>
      <c r="AX150" s="61">
        <f t="shared" si="209"/>
        <v>6</v>
      </c>
      <c r="AY150" s="53">
        <v>0</v>
      </c>
      <c r="AZ150" s="53">
        <f>AY150*1.12</f>
        <v>0</v>
      </c>
      <c r="BA150" s="21" t="s">
        <v>245</v>
      </c>
      <c r="BB150" s="101" t="s">
        <v>818</v>
      </c>
      <c r="BC150" s="257" t="s">
        <v>819</v>
      </c>
      <c r="BD150" s="258"/>
      <c r="BE150" s="259"/>
      <c r="BF150" s="21"/>
      <c r="BG150" s="21"/>
      <c r="BH150" s="21"/>
      <c r="BI150" s="21"/>
      <c r="BJ150" s="21"/>
      <c r="BK150" s="21"/>
      <c r="BL150" s="21"/>
      <c r="BM150" s="23" t="s">
        <v>815</v>
      </c>
    </row>
    <row r="151" spans="1:66" ht="12.95" customHeight="1" x14ac:dyDescent="0.2">
      <c r="A151" s="169" t="s">
        <v>807</v>
      </c>
      <c r="B151" s="154"/>
      <c r="C151" s="154"/>
      <c r="D151" s="191" t="s">
        <v>877</v>
      </c>
      <c r="E151" s="93"/>
      <c r="F151" s="93"/>
      <c r="G151" s="154" t="s">
        <v>809</v>
      </c>
      <c r="H151" s="154"/>
      <c r="I151" s="154" t="s">
        <v>810</v>
      </c>
      <c r="J151" s="154" t="s">
        <v>811</v>
      </c>
      <c r="K151" s="154" t="s">
        <v>25</v>
      </c>
      <c r="L151" s="94"/>
      <c r="M151" s="192"/>
      <c r="N151" s="153">
        <v>100</v>
      </c>
      <c r="O151" s="154">
        <v>230000000</v>
      </c>
      <c r="P151" s="93" t="s">
        <v>233</v>
      </c>
      <c r="Q151" s="93" t="s">
        <v>876</v>
      </c>
      <c r="R151" s="169" t="s">
        <v>234</v>
      </c>
      <c r="S151" s="154">
        <v>230000000</v>
      </c>
      <c r="T151" s="154" t="s">
        <v>817</v>
      </c>
      <c r="U151" s="94"/>
      <c r="V151" s="93" t="s">
        <v>766</v>
      </c>
      <c r="W151" s="94"/>
      <c r="X151" s="94"/>
      <c r="Y151" s="98">
        <v>0</v>
      </c>
      <c r="Z151" s="153">
        <v>90</v>
      </c>
      <c r="AA151" s="153">
        <v>10</v>
      </c>
      <c r="AB151" s="192"/>
      <c r="AC151" s="97" t="s">
        <v>236</v>
      </c>
      <c r="AD151" s="154">
        <v>3</v>
      </c>
      <c r="AE151" s="192" t="s">
        <v>649</v>
      </c>
      <c r="AF151" s="170">
        <v>249813716</v>
      </c>
      <c r="AG151" s="170">
        <f>AF151*1.12</f>
        <v>279791361.92000002</v>
      </c>
      <c r="AH151" s="154">
        <v>3</v>
      </c>
      <c r="AI151" s="192"/>
      <c r="AJ151" s="170">
        <v>150000000</v>
      </c>
      <c r="AK151" s="170">
        <f>AJ151*1.12</f>
        <v>168000000.00000003</v>
      </c>
      <c r="AL151" s="256"/>
      <c r="AM151" s="255"/>
      <c r="AN151" s="255">
        <f t="shared" si="203"/>
        <v>0</v>
      </c>
      <c r="AO151" s="255">
        <f t="shared" si="204"/>
        <v>0</v>
      </c>
      <c r="AP151" s="256"/>
      <c r="AQ151" s="255"/>
      <c r="AR151" s="255">
        <f t="shared" si="205"/>
        <v>0</v>
      </c>
      <c r="AS151" s="255">
        <f t="shared" si="206"/>
        <v>0</v>
      </c>
      <c r="AT151" s="256"/>
      <c r="AU151" s="255"/>
      <c r="AV151" s="255">
        <f t="shared" si="207"/>
        <v>0</v>
      </c>
      <c r="AW151" s="255">
        <f t="shared" si="208"/>
        <v>0</v>
      </c>
      <c r="AX151" s="154">
        <f t="shared" si="209"/>
        <v>6</v>
      </c>
      <c r="AY151" s="171">
        <v>0</v>
      </c>
      <c r="AZ151" s="171">
        <v>0</v>
      </c>
      <c r="BA151" s="94" t="s">
        <v>245</v>
      </c>
      <c r="BB151" s="192" t="s">
        <v>818</v>
      </c>
      <c r="BC151" s="260" t="s">
        <v>819</v>
      </c>
      <c r="BD151" s="261"/>
      <c r="BE151" s="262"/>
      <c r="BF151" s="94"/>
      <c r="BG151" s="94"/>
      <c r="BH151" s="94"/>
      <c r="BI151" s="94"/>
      <c r="BJ151" s="94"/>
      <c r="BK151" s="94"/>
      <c r="BL151" s="94"/>
      <c r="BM151" s="93" t="s">
        <v>989</v>
      </c>
    </row>
    <row r="152" spans="1:66" s="189" customFormat="1" ht="12.95" customHeight="1" x14ac:dyDescent="0.2">
      <c r="A152" s="39" t="s">
        <v>807</v>
      </c>
      <c r="B152" s="61"/>
      <c r="C152" s="61"/>
      <c r="D152" s="106" t="s">
        <v>84</v>
      </c>
      <c r="E152" s="23"/>
      <c r="F152" s="23"/>
      <c r="G152" s="23" t="s">
        <v>809</v>
      </c>
      <c r="H152" s="23"/>
      <c r="I152" s="23" t="s">
        <v>810</v>
      </c>
      <c r="J152" s="23" t="s">
        <v>811</v>
      </c>
      <c r="K152" s="61" t="s">
        <v>25</v>
      </c>
      <c r="L152" s="21"/>
      <c r="M152" s="21"/>
      <c r="N152" s="54">
        <v>100</v>
      </c>
      <c r="O152" s="23">
        <v>230000000</v>
      </c>
      <c r="P152" s="23" t="s">
        <v>233</v>
      </c>
      <c r="Q152" s="23" t="s">
        <v>797</v>
      </c>
      <c r="R152" s="39" t="s">
        <v>234</v>
      </c>
      <c r="S152" s="61">
        <v>230000000</v>
      </c>
      <c r="T152" s="23" t="s">
        <v>820</v>
      </c>
      <c r="U152" s="21"/>
      <c r="V152" s="23" t="s">
        <v>766</v>
      </c>
      <c r="W152" s="21"/>
      <c r="X152" s="21"/>
      <c r="Y152" s="100">
        <v>0</v>
      </c>
      <c r="Z152" s="54">
        <v>90</v>
      </c>
      <c r="AA152" s="54">
        <v>10</v>
      </c>
      <c r="AB152" s="21"/>
      <c r="AC152" s="30" t="s">
        <v>236</v>
      </c>
      <c r="AD152" s="54">
        <v>1</v>
      </c>
      <c r="AE152" s="66"/>
      <c r="AF152" s="116">
        <v>63741544</v>
      </c>
      <c r="AG152" s="116">
        <f>IF(Y152="С НДС",AF152*1.12,AF152)</f>
        <v>63741544</v>
      </c>
      <c r="AH152" s="54">
        <v>2</v>
      </c>
      <c r="AI152" s="66"/>
      <c r="AJ152" s="116">
        <v>100000000</v>
      </c>
      <c r="AK152" s="116">
        <f t="shared" si="210"/>
        <v>112000000.00000001</v>
      </c>
      <c r="AL152" s="120"/>
      <c r="AM152" s="66"/>
      <c r="AN152" s="66">
        <f t="shared" si="203"/>
        <v>0</v>
      </c>
      <c r="AO152" s="66">
        <f t="shared" si="204"/>
        <v>0</v>
      </c>
      <c r="AP152" s="120"/>
      <c r="AQ152" s="66"/>
      <c r="AR152" s="66">
        <f t="shared" si="205"/>
        <v>0</v>
      </c>
      <c r="AS152" s="66">
        <f t="shared" si="206"/>
        <v>0</v>
      </c>
      <c r="AT152" s="120"/>
      <c r="AU152" s="66"/>
      <c r="AV152" s="66">
        <f t="shared" si="207"/>
        <v>0</v>
      </c>
      <c r="AW152" s="66">
        <f t="shared" si="208"/>
        <v>0</v>
      </c>
      <c r="AX152" s="61">
        <f t="shared" si="209"/>
        <v>3</v>
      </c>
      <c r="AY152" s="53">
        <v>0</v>
      </c>
      <c r="AZ152" s="53">
        <f>AY152*1.12</f>
        <v>0</v>
      </c>
      <c r="BA152" s="21" t="s">
        <v>245</v>
      </c>
      <c r="BB152" s="21" t="s">
        <v>821</v>
      </c>
      <c r="BC152" s="23" t="s">
        <v>822</v>
      </c>
      <c r="BD152" s="23"/>
      <c r="BE152" s="23"/>
      <c r="BF152" s="21"/>
      <c r="BG152" s="21"/>
      <c r="BH152" s="21"/>
      <c r="BI152" s="21"/>
      <c r="BJ152" s="21"/>
      <c r="BK152" s="21"/>
      <c r="BL152" s="21"/>
      <c r="BM152" s="23" t="s">
        <v>815</v>
      </c>
    </row>
    <row r="153" spans="1:66" ht="12.95" customHeight="1" x14ac:dyDescent="0.2">
      <c r="A153" s="169" t="s">
        <v>807</v>
      </c>
      <c r="B153" s="154"/>
      <c r="C153" s="154"/>
      <c r="D153" s="191" t="s">
        <v>878</v>
      </c>
      <c r="E153" s="93"/>
      <c r="F153" s="93"/>
      <c r="G153" s="93" t="s">
        <v>809</v>
      </c>
      <c r="H153" s="93"/>
      <c r="I153" s="93" t="s">
        <v>810</v>
      </c>
      <c r="J153" s="93" t="s">
        <v>811</v>
      </c>
      <c r="K153" s="154" t="s">
        <v>25</v>
      </c>
      <c r="L153" s="94"/>
      <c r="M153" s="94"/>
      <c r="N153" s="153">
        <v>100</v>
      </c>
      <c r="O153" s="93">
        <v>230000000</v>
      </c>
      <c r="P153" s="93" t="s">
        <v>233</v>
      </c>
      <c r="Q153" s="93" t="s">
        <v>876</v>
      </c>
      <c r="R153" s="169" t="s">
        <v>234</v>
      </c>
      <c r="S153" s="154">
        <v>230000000</v>
      </c>
      <c r="T153" s="93" t="s">
        <v>820</v>
      </c>
      <c r="U153" s="94"/>
      <c r="V153" s="93" t="s">
        <v>766</v>
      </c>
      <c r="W153" s="94"/>
      <c r="X153" s="94"/>
      <c r="Y153" s="98">
        <v>0</v>
      </c>
      <c r="Z153" s="153">
        <v>90</v>
      </c>
      <c r="AA153" s="153">
        <v>10</v>
      </c>
      <c r="AB153" s="94"/>
      <c r="AC153" s="97" t="s">
        <v>236</v>
      </c>
      <c r="AD153" s="153">
        <v>1</v>
      </c>
      <c r="AE153" s="255" t="s">
        <v>649</v>
      </c>
      <c r="AF153" s="170">
        <v>63741580</v>
      </c>
      <c r="AG153" s="170">
        <f t="shared" ref="AG153" si="211">AF153*1.12</f>
        <v>71390569.600000009</v>
      </c>
      <c r="AH153" s="153">
        <v>2</v>
      </c>
      <c r="AI153" s="255"/>
      <c r="AJ153" s="170">
        <v>100000000</v>
      </c>
      <c r="AK153" s="170">
        <f t="shared" ref="AK153" si="212">AJ153*1.12</f>
        <v>112000000.00000001</v>
      </c>
      <c r="AL153" s="256"/>
      <c r="AM153" s="255"/>
      <c r="AN153" s="255">
        <f t="shared" si="203"/>
        <v>0</v>
      </c>
      <c r="AO153" s="255">
        <f t="shared" si="204"/>
        <v>0</v>
      </c>
      <c r="AP153" s="256"/>
      <c r="AQ153" s="255"/>
      <c r="AR153" s="255">
        <f t="shared" si="205"/>
        <v>0</v>
      </c>
      <c r="AS153" s="255">
        <f t="shared" si="206"/>
        <v>0</v>
      </c>
      <c r="AT153" s="256"/>
      <c r="AU153" s="255"/>
      <c r="AV153" s="255">
        <f t="shared" si="207"/>
        <v>0</v>
      </c>
      <c r="AW153" s="255">
        <f t="shared" si="208"/>
        <v>0</v>
      </c>
      <c r="AX153" s="154">
        <f t="shared" si="209"/>
        <v>3</v>
      </c>
      <c r="AY153" s="171">
        <v>0</v>
      </c>
      <c r="AZ153" s="171">
        <v>0</v>
      </c>
      <c r="BA153" s="94" t="s">
        <v>245</v>
      </c>
      <c r="BB153" s="94" t="s">
        <v>821</v>
      </c>
      <c r="BC153" s="93" t="s">
        <v>822</v>
      </c>
      <c r="BD153" s="93"/>
      <c r="BE153" s="93"/>
      <c r="BF153" s="94"/>
      <c r="BG153" s="94"/>
      <c r="BH153" s="94"/>
      <c r="BI153" s="94"/>
      <c r="BJ153" s="94"/>
      <c r="BK153" s="94"/>
      <c r="BL153" s="94"/>
      <c r="BM153" s="93" t="s">
        <v>989</v>
      </c>
    </row>
    <row r="154" spans="1:66" s="189" customFormat="1" ht="12.95" customHeight="1" x14ac:dyDescent="0.2">
      <c r="A154" s="39" t="s">
        <v>807</v>
      </c>
      <c r="B154" s="61"/>
      <c r="C154" s="61"/>
      <c r="D154" s="106" t="s">
        <v>85</v>
      </c>
      <c r="E154" s="23"/>
      <c r="F154" s="23"/>
      <c r="G154" s="23" t="s">
        <v>809</v>
      </c>
      <c r="H154" s="23"/>
      <c r="I154" s="23" t="s">
        <v>810</v>
      </c>
      <c r="J154" s="23" t="s">
        <v>811</v>
      </c>
      <c r="K154" s="61" t="s">
        <v>25</v>
      </c>
      <c r="L154" s="21"/>
      <c r="M154" s="21"/>
      <c r="N154" s="54">
        <v>100</v>
      </c>
      <c r="O154" s="23">
        <v>230000000</v>
      </c>
      <c r="P154" s="23" t="s">
        <v>233</v>
      </c>
      <c r="Q154" s="23" t="s">
        <v>797</v>
      </c>
      <c r="R154" s="39" t="s">
        <v>234</v>
      </c>
      <c r="S154" s="61">
        <v>230000000</v>
      </c>
      <c r="T154" s="23" t="s">
        <v>823</v>
      </c>
      <c r="U154" s="21"/>
      <c r="V154" s="23" t="s">
        <v>766</v>
      </c>
      <c r="W154" s="21"/>
      <c r="X154" s="21"/>
      <c r="Y154" s="100">
        <v>0</v>
      </c>
      <c r="Z154" s="54">
        <v>90</v>
      </c>
      <c r="AA154" s="54">
        <v>10</v>
      </c>
      <c r="AB154" s="21"/>
      <c r="AC154" s="30" t="s">
        <v>236</v>
      </c>
      <c r="AD154" s="120"/>
      <c r="AE154" s="66"/>
      <c r="AF154" s="66"/>
      <c r="AG154" s="66"/>
      <c r="AH154" s="54">
        <v>3</v>
      </c>
      <c r="AI154" s="66"/>
      <c r="AJ154" s="116">
        <v>150000000</v>
      </c>
      <c r="AK154" s="116">
        <f t="shared" si="210"/>
        <v>168000000.00000003</v>
      </c>
      <c r="AL154" s="120"/>
      <c r="AM154" s="66"/>
      <c r="AN154" s="66">
        <f t="shared" si="203"/>
        <v>0</v>
      </c>
      <c r="AO154" s="66">
        <f t="shared" si="204"/>
        <v>0</v>
      </c>
      <c r="AP154" s="120"/>
      <c r="AQ154" s="66"/>
      <c r="AR154" s="66">
        <f t="shared" si="205"/>
        <v>0</v>
      </c>
      <c r="AS154" s="66">
        <f t="shared" si="206"/>
        <v>0</v>
      </c>
      <c r="AT154" s="120"/>
      <c r="AU154" s="66"/>
      <c r="AV154" s="66">
        <f t="shared" si="207"/>
        <v>0</v>
      </c>
      <c r="AW154" s="66">
        <f t="shared" si="208"/>
        <v>0</v>
      </c>
      <c r="AX154" s="61">
        <f t="shared" si="209"/>
        <v>3</v>
      </c>
      <c r="AY154" s="53">
        <v>0</v>
      </c>
      <c r="AZ154" s="53">
        <f>AY154*1.12</f>
        <v>0</v>
      </c>
      <c r="BA154" s="21" t="s">
        <v>245</v>
      </c>
      <c r="BB154" s="21" t="s">
        <v>824</v>
      </c>
      <c r="BC154" s="23" t="s">
        <v>825</v>
      </c>
      <c r="BD154" s="23"/>
      <c r="BE154" s="23"/>
      <c r="BF154" s="21"/>
      <c r="BG154" s="21"/>
      <c r="BH154" s="21"/>
      <c r="BI154" s="21"/>
      <c r="BJ154" s="21"/>
      <c r="BK154" s="21"/>
      <c r="BL154" s="21"/>
      <c r="BM154" s="23" t="s">
        <v>815</v>
      </c>
    </row>
    <row r="155" spans="1:66" ht="12.95" customHeight="1" x14ac:dyDescent="0.2">
      <c r="A155" s="39" t="s">
        <v>807</v>
      </c>
      <c r="B155" s="61"/>
      <c r="C155" s="61"/>
      <c r="D155" s="106" t="s">
        <v>85</v>
      </c>
      <c r="E155" s="23"/>
      <c r="F155" s="23"/>
      <c r="G155" s="23" t="s">
        <v>809</v>
      </c>
      <c r="H155" s="23"/>
      <c r="I155" s="23" t="s">
        <v>810</v>
      </c>
      <c r="J155" s="23" t="s">
        <v>811</v>
      </c>
      <c r="K155" s="61" t="s">
        <v>25</v>
      </c>
      <c r="L155" s="21"/>
      <c r="M155" s="21"/>
      <c r="N155" s="54">
        <v>100</v>
      </c>
      <c r="O155" s="23">
        <v>230000000</v>
      </c>
      <c r="P155" s="23" t="s">
        <v>233</v>
      </c>
      <c r="Q155" s="23" t="s">
        <v>797</v>
      </c>
      <c r="R155" s="39" t="s">
        <v>234</v>
      </c>
      <c r="S155" s="61">
        <v>230000000</v>
      </c>
      <c r="T155" s="23" t="s">
        <v>823</v>
      </c>
      <c r="U155" s="21"/>
      <c r="V155" s="23" t="s">
        <v>766</v>
      </c>
      <c r="W155" s="21"/>
      <c r="X155" s="21"/>
      <c r="Y155" s="100">
        <v>0</v>
      </c>
      <c r="Z155" s="54">
        <v>90</v>
      </c>
      <c r="AA155" s="54">
        <v>10</v>
      </c>
      <c r="AB155" s="21"/>
      <c r="AC155" s="30" t="s">
        <v>236</v>
      </c>
      <c r="AD155" s="120"/>
      <c r="AE155" s="66"/>
      <c r="AF155" s="66"/>
      <c r="AG155" s="66"/>
      <c r="AH155" s="54">
        <v>3</v>
      </c>
      <c r="AI155" s="66"/>
      <c r="AJ155" s="116">
        <v>150000000</v>
      </c>
      <c r="AK155" s="116">
        <v>168000000.00000003</v>
      </c>
      <c r="AL155" s="120"/>
      <c r="AM155" s="66"/>
      <c r="AN155" s="66">
        <v>0</v>
      </c>
      <c r="AO155" s="66">
        <v>0</v>
      </c>
      <c r="AP155" s="120"/>
      <c r="AQ155" s="66"/>
      <c r="AR155" s="66">
        <v>0</v>
      </c>
      <c r="AS155" s="66">
        <v>0</v>
      </c>
      <c r="AT155" s="120"/>
      <c r="AU155" s="66"/>
      <c r="AV155" s="66">
        <v>0</v>
      </c>
      <c r="AW155" s="66">
        <v>0</v>
      </c>
      <c r="AX155" s="61">
        <v>3</v>
      </c>
      <c r="AY155" s="53">
        <v>0</v>
      </c>
      <c r="AZ155" s="53">
        <v>0</v>
      </c>
      <c r="BA155" s="21" t="s">
        <v>245</v>
      </c>
      <c r="BB155" s="21" t="s">
        <v>824</v>
      </c>
      <c r="BC155" s="23" t="s">
        <v>825</v>
      </c>
      <c r="BD155" s="23"/>
      <c r="BE155" s="23"/>
      <c r="BF155" s="21"/>
      <c r="BG155" s="21"/>
      <c r="BH155" s="21"/>
      <c r="BI155" s="21"/>
      <c r="BJ155" s="21"/>
      <c r="BK155" s="21"/>
      <c r="BL155" s="21"/>
      <c r="BM155" s="33" t="s">
        <v>986</v>
      </c>
    </row>
    <row r="156" spans="1:66" s="189" customFormat="1" ht="12.95" customHeight="1" x14ac:dyDescent="0.25">
      <c r="A156" s="39" t="s">
        <v>87</v>
      </c>
      <c r="B156" s="61"/>
      <c r="C156" s="61"/>
      <c r="D156" s="106" t="s">
        <v>86</v>
      </c>
      <c r="E156" s="23"/>
      <c r="F156" s="23"/>
      <c r="G156" s="23" t="s">
        <v>481</v>
      </c>
      <c r="H156" s="102"/>
      <c r="I156" s="102" t="s">
        <v>482</v>
      </c>
      <c r="J156" s="102" t="s">
        <v>88</v>
      </c>
      <c r="K156" s="23" t="s">
        <v>25</v>
      </c>
      <c r="L156" s="23"/>
      <c r="M156" s="23"/>
      <c r="N156" s="54">
        <v>20</v>
      </c>
      <c r="O156" s="22">
        <v>230000000</v>
      </c>
      <c r="P156" s="23" t="s">
        <v>233</v>
      </c>
      <c r="Q156" s="23" t="s">
        <v>797</v>
      </c>
      <c r="R156" s="22" t="s">
        <v>234</v>
      </c>
      <c r="S156" s="23">
        <v>230000000</v>
      </c>
      <c r="T156" s="23" t="s">
        <v>75</v>
      </c>
      <c r="U156" s="23"/>
      <c r="V156" s="23" t="s">
        <v>235</v>
      </c>
      <c r="W156" s="23"/>
      <c r="X156" s="23"/>
      <c r="Y156" s="54">
        <v>0</v>
      </c>
      <c r="Z156" s="22">
        <v>100</v>
      </c>
      <c r="AA156" s="54">
        <v>0</v>
      </c>
      <c r="AB156" s="23"/>
      <c r="AC156" s="22" t="s">
        <v>236</v>
      </c>
      <c r="AD156" s="62"/>
      <c r="AE156" s="53"/>
      <c r="AF156" s="53">
        <v>368927500</v>
      </c>
      <c r="AG156" s="53">
        <f>AF156*1.12</f>
        <v>413198800.00000006</v>
      </c>
      <c r="AH156" s="62"/>
      <c r="AI156" s="53"/>
      <c r="AJ156" s="53">
        <v>43572500</v>
      </c>
      <c r="AK156" s="53">
        <f>AJ156*1.12</f>
        <v>48801200.000000007</v>
      </c>
      <c r="AL156" s="62"/>
      <c r="AM156" s="53"/>
      <c r="AN156" s="53"/>
      <c r="AO156" s="53"/>
      <c r="AP156" s="62"/>
      <c r="AQ156" s="53"/>
      <c r="AR156" s="53"/>
      <c r="AS156" s="53"/>
      <c r="AT156" s="62"/>
      <c r="AU156" s="63"/>
      <c r="AV156" s="63"/>
      <c r="AW156" s="63"/>
      <c r="AX156" s="63"/>
      <c r="AY156" s="53">
        <v>0</v>
      </c>
      <c r="AZ156" s="53">
        <f>AY156*1.12</f>
        <v>0</v>
      </c>
      <c r="BA156" s="200" t="s">
        <v>245</v>
      </c>
      <c r="BB156" s="30" t="s">
        <v>826</v>
      </c>
      <c r="BC156" s="30" t="s">
        <v>827</v>
      </c>
      <c r="BD156" s="23"/>
      <c r="BE156" s="23"/>
      <c r="BF156" s="23"/>
      <c r="BG156" s="23"/>
      <c r="BH156" s="23"/>
      <c r="BI156" s="23"/>
      <c r="BJ156" s="23"/>
      <c r="BK156" s="23"/>
      <c r="BL156" s="23"/>
      <c r="BM156" s="23" t="s">
        <v>815</v>
      </c>
    </row>
    <row r="157" spans="1:66" ht="12.95" customHeight="1" x14ac:dyDescent="0.2">
      <c r="A157" s="39" t="s">
        <v>87</v>
      </c>
      <c r="B157" s="61"/>
      <c r="C157" s="61"/>
      <c r="D157" s="106" t="s">
        <v>879</v>
      </c>
      <c r="E157" s="23"/>
      <c r="F157" s="23"/>
      <c r="G157" s="23" t="s">
        <v>481</v>
      </c>
      <c r="H157" s="102"/>
      <c r="I157" s="102" t="s">
        <v>482</v>
      </c>
      <c r="J157" s="102" t="s">
        <v>88</v>
      </c>
      <c r="K157" s="23" t="s">
        <v>25</v>
      </c>
      <c r="L157" s="23"/>
      <c r="M157" s="23"/>
      <c r="N157" s="54">
        <v>20</v>
      </c>
      <c r="O157" s="22">
        <v>230000000</v>
      </c>
      <c r="P157" s="23" t="s">
        <v>233</v>
      </c>
      <c r="Q157" s="23" t="s">
        <v>876</v>
      </c>
      <c r="R157" s="22" t="s">
        <v>234</v>
      </c>
      <c r="S157" s="23">
        <v>230000000</v>
      </c>
      <c r="T157" s="23" t="s">
        <v>75</v>
      </c>
      <c r="U157" s="23"/>
      <c r="V157" s="23" t="s">
        <v>235</v>
      </c>
      <c r="W157" s="23"/>
      <c r="X157" s="23"/>
      <c r="Y157" s="54">
        <v>0</v>
      </c>
      <c r="Z157" s="22">
        <v>100</v>
      </c>
      <c r="AA157" s="54">
        <v>0</v>
      </c>
      <c r="AB157" s="23"/>
      <c r="AC157" s="22" t="s">
        <v>236</v>
      </c>
      <c r="AD157" s="62"/>
      <c r="AE157" s="53"/>
      <c r="AF157" s="53">
        <v>385427500</v>
      </c>
      <c r="AG157" s="53">
        <f>AF157*1.12</f>
        <v>431678800.00000006</v>
      </c>
      <c r="AH157" s="62"/>
      <c r="AI157" s="53"/>
      <c r="AJ157" s="53">
        <v>43572500</v>
      </c>
      <c r="AK157" s="53">
        <f>AJ157*1.12</f>
        <v>48801200.000000007</v>
      </c>
      <c r="AL157" s="62"/>
      <c r="AM157" s="53"/>
      <c r="AN157" s="53"/>
      <c r="AO157" s="53"/>
      <c r="AP157" s="62"/>
      <c r="AQ157" s="53"/>
      <c r="AR157" s="53"/>
      <c r="AS157" s="53"/>
      <c r="AT157" s="62"/>
      <c r="AU157" s="63"/>
      <c r="AV157" s="63"/>
      <c r="AW157" s="63"/>
      <c r="AX157" s="63"/>
      <c r="AY157" s="53">
        <f t="shared" ref="AY157" si="213">AF157+AJ157+AN157+AR157+AV157</f>
        <v>429000000</v>
      </c>
      <c r="AZ157" s="53">
        <f>AY157*1.12</f>
        <v>480480000.00000006</v>
      </c>
      <c r="BA157" s="200" t="s">
        <v>245</v>
      </c>
      <c r="BB157" s="30" t="s">
        <v>826</v>
      </c>
      <c r="BC157" s="30" t="s">
        <v>827</v>
      </c>
      <c r="BD157" s="23"/>
      <c r="BE157" s="23"/>
      <c r="BF157" s="23"/>
      <c r="BG157" s="23"/>
      <c r="BH157" s="23"/>
      <c r="BI157" s="23"/>
      <c r="BJ157" s="23"/>
      <c r="BK157" s="23"/>
      <c r="BL157" s="23"/>
      <c r="BM157" s="30" t="s">
        <v>416</v>
      </c>
    </row>
    <row r="158" spans="1:66" s="189" customFormat="1" ht="12.95" customHeight="1" x14ac:dyDescent="0.25">
      <c r="A158" s="39" t="s">
        <v>87</v>
      </c>
      <c r="B158" s="61"/>
      <c r="C158" s="61"/>
      <c r="D158" s="106" t="s">
        <v>828</v>
      </c>
      <c r="E158" s="23"/>
      <c r="F158" s="23"/>
      <c r="G158" s="23" t="s">
        <v>481</v>
      </c>
      <c r="H158" s="102"/>
      <c r="I158" s="102" t="s">
        <v>482</v>
      </c>
      <c r="J158" s="102" t="s">
        <v>88</v>
      </c>
      <c r="K158" s="23" t="s">
        <v>25</v>
      </c>
      <c r="L158" s="23"/>
      <c r="M158" s="23"/>
      <c r="N158" s="54">
        <v>20</v>
      </c>
      <c r="O158" s="22">
        <v>230000000</v>
      </c>
      <c r="P158" s="23" t="s">
        <v>233</v>
      </c>
      <c r="Q158" s="23" t="s">
        <v>797</v>
      </c>
      <c r="R158" s="22" t="s">
        <v>234</v>
      </c>
      <c r="S158" s="23">
        <v>230000000</v>
      </c>
      <c r="T158" s="23" t="s">
        <v>75</v>
      </c>
      <c r="U158" s="23"/>
      <c r="V158" s="23" t="s">
        <v>235</v>
      </c>
      <c r="W158" s="23"/>
      <c r="X158" s="23"/>
      <c r="Y158" s="54">
        <v>0</v>
      </c>
      <c r="Z158" s="22">
        <v>100</v>
      </c>
      <c r="AA158" s="54">
        <v>0</v>
      </c>
      <c r="AB158" s="23"/>
      <c r="AC158" s="22" t="s">
        <v>236</v>
      </c>
      <c r="AD158" s="62"/>
      <c r="AE158" s="53"/>
      <c r="AF158" s="53">
        <v>76961000</v>
      </c>
      <c r="AG158" s="53">
        <f>AF158*1.12</f>
        <v>86196320.000000015</v>
      </c>
      <c r="AH158" s="62"/>
      <c r="AI158" s="53"/>
      <c r="AJ158" s="53">
        <v>12096000</v>
      </c>
      <c r="AK158" s="53">
        <f>AJ158*1.12</f>
        <v>13547520.000000002</v>
      </c>
      <c r="AL158" s="62"/>
      <c r="AM158" s="53"/>
      <c r="AN158" s="53"/>
      <c r="AO158" s="53"/>
      <c r="AP158" s="62"/>
      <c r="AQ158" s="53"/>
      <c r="AR158" s="53"/>
      <c r="AS158" s="53"/>
      <c r="AT158" s="62"/>
      <c r="AU158" s="63"/>
      <c r="AV158" s="63"/>
      <c r="AW158" s="63"/>
      <c r="AX158" s="63"/>
      <c r="AY158" s="53">
        <v>0</v>
      </c>
      <c r="AZ158" s="53">
        <f>AY158*1.12</f>
        <v>0</v>
      </c>
      <c r="BA158" s="200" t="s">
        <v>245</v>
      </c>
      <c r="BB158" s="30" t="s">
        <v>829</v>
      </c>
      <c r="BC158" s="30" t="s">
        <v>830</v>
      </c>
      <c r="BD158" s="23"/>
      <c r="BE158" s="23"/>
      <c r="BF158" s="23"/>
      <c r="BG158" s="23"/>
      <c r="BH158" s="23"/>
      <c r="BI158" s="23"/>
      <c r="BJ158" s="23"/>
      <c r="BK158" s="23"/>
      <c r="BL158" s="23"/>
      <c r="BM158" s="23" t="s">
        <v>869</v>
      </c>
    </row>
    <row r="159" spans="1:66" s="189" customFormat="1" ht="12.95" customHeight="1" x14ac:dyDescent="0.25">
      <c r="A159" s="39" t="s">
        <v>87</v>
      </c>
      <c r="B159" s="61"/>
      <c r="C159" s="61"/>
      <c r="D159" s="106" t="s">
        <v>831</v>
      </c>
      <c r="E159" s="23"/>
      <c r="F159" s="23"/>
      <c r="G159" s="23" t="s">
        <v>481</v>
      </c>
      <c r="H159" s="102"/>
      <c r="I159" s="102" t="s">
        <v>482</v>
      </c>
      <c r="J159" s="102" t="s">
        <v>88</v>
      </c>
      <c r="K159" s="23" t="s">
        <v>25</v>
      </c>
      <c r="L159" s="23"/>
      <c r="M159" s="23"/>
      <c r="N159" s="54">
        <v>20</v>
      </c>
      <c r="O159" s="22">
        <v>230000000</v>
      </c>
      <c r="P159" s="23" t="s">
        <v>233</v>
      </c>
      <c r="Q159" s="23" t="s">
        <v>797</v>
      </c>
      <c r="R159" s="22" t="s">
        <v>234</v>
      </c>
      <c r="S159" s="23">
        <v>230000000</v>
      </c>
      <c r="T159" s="23" t="s">
        <v>484</v>
      </c>
      <c r="U159" s="23"/>
      <c r="V159" s="23" t="s">
        <v>235</v>
      </c>
      <c r="W159" s="23"/>
      <c r="X159" s="23"/>
      <c r="Y159" s="54">
        <v>0</v>
      </c>
      <c r="Z159" s="22">
        <v>100</v>
      </c>
      <c r="AA159" s="54">
        <v>0</v>
      </c>
      <c r="AB159" s="23"/>
      <c r="AC159" s="22" t="s">
        <v>236</v>
      </c>
      <c r="AD159" s="62"/>
      <c r="AE159" s="53"/>
      <c r="AF159" s="53">
        <v>40062000</v>
      </c>
      <c r="AG159" s="53">
        <f>AF159*1.12</f>
        <v>44869440.000000007</v>
      </c>
      <c r="AH159" s="62"/>
      <c r="AI159" s="53"/>
      <c r="AJ159" s="53">
        <v>5504000</v>
      </c>
      <c r="AK159" s="53">
        <f>AJ159*1.12</f>
        <v>6164480.0000000009</v>
      </c>
      <c r="AL159" s="62"/>
      <c r="AM159" s="53"/>
      <c r="AN159" s="53"/>
      <c r="AO159" s="53"/>
      <c r="AP159" s="62"/>
      <c r="AQ159" s="53"/>
      <c r="AR159" s="53"/>
      <c r="AS159" s="53"/>
      <c r="AT159" s="62"/>
      <c r="AU159" s="63"/>
      <c r="AV159" s="63"/>
      <c r="AW159" s="63"/>
      <c r="AX159" s="63"/>
      <c r="AY159" s="53">
        <v>0</v>
      </c>
      <c r="AZ159" s="53">
        <f>AY159*1.12</f>
        <v>0</v>
      </c>
      <c r="BA159" s="200" t="s">
        <v>245</v>
      </c>
      <c r="BB159" s="30" t="s">
        <v>832</v>
      </c>
      <c r="BC159" s="30" t="s">
        <v>833</v>
      </c>
      <c r="BD159" s="23"/>
      <c r="BE159" s="23"/>
      <c r="BF159" s="23"/>
      <c r="BG159" s="23"/>
      <c r="BH159" s="23"/>
      <c r="BI159" s="23"/>
      <c r="BJ159" s="23"/>
      <c r="BK159" s="23"/>
      <c r="BL159" s="23"/>
      <c r="BM159" s="23" t="s">
        <v>869</v>
      </c>
    </row>
    <row r="160" spans="1:66" s="189" customFormat="1" ht="12.95" customHeight="1" x14ac:dyDescent="0.25">
      <c r="A160" s="39" t="s">
        <v>87</v>
      </c>
      <c r="B160" s="61"/>
      <c r="C160" s="61"/>
      <c r="D160" s="106" t="s">
        <v>834</v>
      </c>
      <c r="E160" s="23"/>
      <c r="F160" s="23"/>
      <c r="G160" s="23" t="s">
        <v>481</v>
      </c>
      <c r="H160" s="102"/>
      <c r="I160" s="102" t="s">
        <v>482</v>
      </c>
      <c r="J160" s="102" t="s">
        <v>88</v>
      </c>
      <c r="K160" s="23" t="s">
        <v>25</v>
      </c>
      <c r="L160" s="23"/>
      <c r="M160" s="23"/>
      <c r="N160" s="54">
        <v>20</v>
      </c>
      <c r="O160" s="22">
        <v>230000000</v>
      </c>
      <c r="P160" s="23" t="s">
        <v>233</v>
      </c>
      <c r="Q160" s="23" t="s">
        <v>797</v>
      </c>
      <c r="R160" s="22" t="s">
        <v>234</v>
      </c>
      <c r="S160" s="61">
        <v>230000000</v>
      </c>
      <c r="T160" s="23" t="s">
        <v>132</v>
      </c>
      <c r="U160" s="23"/>
      <c r="V160" s="23" t="s">
        <v>235</v>
      </c>
      <c r="W160" s="23"/>
      <c r="X160" s="23"/>
      <c r="Y160" s="54">
        <v>0</v>
      </c>
      <c r="Z160" s="22">
        <v>100</v>
      </c>
      <c r="AA160" s="54">
        <v>0</v>
      </c>
      <c r="AB160" s="23"/>
      <c r="AC160" s="22" t="s">
        <v>236</v>
      </c>
      <c r="AD160" s="62"/>
      <c r="AE160" s="53"/>
      <c r="AF160" s="53">
        <v>52912000</v>
      </c>
      <c r="AG160" s="53">
        <f t="shared" ref="AG160:AG162" si="214">AF160*1.12</f>
        <v>59261440.000000007</v>
      </c>
      <c r="AH160" s="62"/>
      <c r="AI160" s="53"/>
      <c r="AJ160" s="53">
        <v>2752000</v>
      </c>
      <c r="AK160" s="53">
        <f t="shared" si="210"/>
        <v>3082240.0000000005</v>
      </c>
      <c r="AL160" s="62"/>
      <c r="AM160" s="53"/>
      <c r="AN160" s="53"/>
      <c r="AO160" s="53"/>
      <c r="AP160" s="62"/>
      <c r="AQ160" s="53"/>
      <c r="AR160" s="53"/>
      <c r="AS160" s="53"/>
      <c r="AT160" s="62"/>
      <c r="AU160" s="63"/>
      <c r="AV160" s="63"/>
      <c r="AW160" s="63"/>
      <c r="AX160" s="63"/>
      <c r="AY160" s="53">
        <v>0</v>
      </c>
      <c r="AZ160" s="53">
        <f t="shared" ref="AZ160" si="215">AY160*1.12</f>
        <v>0</v>
      </c>
      <c r="BA160" s="200" t="s">
        <v>245</v>
      </c>
      <c r="BB160" s="30" t="s">
        <v>835</v>
      </c>
      <c r="BC160" s="30" t="s">
        <v>836</v>
      </c>
      <c r="BD160" s="23"/>
      <c r="BE160" s="23"/>
      <c r="BF160" s="23"/>
      <c r="BG160" s="23"/>
      <c r="BH160" s="23"/>
      <c r="BI160" s="23"/>
      <c r="BJ160" s="23"/>
      <c r="BK160" s="23"/>
      <c r="BL160" s="23"/>
      <c r="BM160" s="23" t="s">
        <v>869</v>
      </c>
    </row>
    <row r="161" spans="1:65" s="6" customFormat="1" ht="12.95" customHeight="1" x14ac:dyDescent="0.2">
      <c r="A161" s="23" t="s">
        <v>66</v>
      </c>
      <c r="B161" s="23" t="s">
        <v>441</v>
      </c>
      <c r="C161" s="23"/>
      <c r="D161" s="106" t="s">
        <v>837</v>
      </c>
      <c r="E161" s="30"/>
      <c r="F161" s="30"/>
      <c r="G161" s="23" t="s">
        <v>756</v>
      </c>
      <c r="H161" s="23"/>
      <c r="I161" s="23" t="s">
        <v>838</v>
      </c>
      <c r="J161" s="23" t="s">
        <v>758</v>
      </c>
      <c r="K161" s="23" t="s">
        <v>25</v>
      </c>
      <c r="L161" s="23"/>
      <c r="M161" s="23"/>
      <c r="N161" s="54">
        <v>80</v>
      </c>
      <c r="O161" s="22">
        <v>230000000</v>
      </c>
      <c r="P161" s="23" t="s">
        <v>233</v>
      </c>
      <c r="Q161" s="22" t="s">
        <v>797</v>
      </c>
      <c r="R161" s="22" t="s">
        <v>234</v>
      </c>
      <c r="S161" s="22">
        <v>230000001</v>
      </c>
      <c r="T161" s="22" t="s">
        <v>90</v>
      </c>
      <c r="U161" s="193"/>
      <c r="V161" s="22" t="s">
        <v>235</v>
      </c>
      <c r="W161" s="193"/>
      <c r="X161" s="193"/>
      <c r="Y161" s="54">
        <v>0</v>
      </c>
      <c r="Z161" s="54">
        <v>90</v>
      </c>
      <c r="AA161" s="54">
        <v>10</v>
      </c>
      <c r="AB161" s="194"/>
      <c r="AC161" s="22" t="s">
        <v>236</v>
      </c>
      <c r="AD161" s="23"/>
      <c r="AE161" s="42">
        <v>46739085</v>
      </c>
      <c r="AF161" s="53">
        <v>46739085</v>
      </c>
      <c r="AG161" s="53">
        <f t="shared" si="214"/>
        <v>52347775.200000003</v>
      </c>
      <c r="AH161" s="195"/>
      <c r="AI161" s="53">
        <v>620647912</v>
      </c>
      <c r="AJ161" s="53">
        <v>620647912</v>
      </c>
      <c r="AK161" s="53">
        <f t="shared" si="210"/>
        <v>695125661.44000006</v>
      </c>
      <c r="AL161" s="194"/>
      <c r="AM161" s="194"/>
      <c r="AN161" s="194"/>
      <c r="AO161" s="194"/>
      <c r="AP161" s="194"/>
      <c r="AQ161" s="194"/>
      <c r="AR161" s="194"/>
      <c r="AS161" s="194"/>
      <c r="AT161" s="194"/>
      <c r="AU161" s="194"/>
      <c r="AV161" s="193"/>
      <c r="AW161" s="193"/>
      <c r="AX161" s="193"/>
      <c r="AY161" s="53">
        <v>0</v>
      </c>
      <c r="AZ161" s="53">
        <v>0</v>
      </c>
      <c r="BA161" s="23" t="s">
        <v>245</v>
      </c>
      <c r="BB161" s="196" t="s">
        <v>839</v>
      </c>
      <c r="BC161" s="197" t="s">
        <v>840</v>
      </c>
      <c r="BD161" s="193"/>
      <c r="BE161" s="193"/>
      <c r="BF161" s="198"/>
      <c r="BG161" s="199"/>
      <c r="BH161" s="40"/>
      <c r="BI161" s="40"/>
      <c r="BJ161" s="40"/>
      <c r="BK161" s="40"/>
      <c r="BL161" s="40"/>
      <c r="BM161" s="23" t="s">
        <v>815</v>
      </c>
    </row>
    <row r="162" spans="1:65" s="6" customFormat="1" ht="12.95" customHeight="1" x14ac:dyDescent="0.2">
      <c r="A162" s="23" t="s">
        <v>66</v>
      </c>
      <c r="B162" s="23" t="s">
        <v>441</v>
      </c>
      <c r="C162" s="23"/>
      <c r="D162" s="106" t="s">
        <v>871</v>
      </c>
      <c r="E162" s="30"/>
      <c r="F162" s="30"/>
      <c r="G162" s="23" t="s">
        <v>756</v>
      </c>
      <c r="H162" s="23"/>
      <c r="I162" s="23" t="s">
        <v>838</v>
      </c>
      <c r="J162" s="23" t="s">
        <v>758</v>
      </c>
      <c r="K162" s="23" t="s">
        <v>25</v>
      </c>
      <c r="L162" s="23"/>
      <c r="M162" s="23"/>
      <c r="N162" s="54">
        <v>80</v>
      </c>
      <c r="O162" s="22">
        <v>230000000</v>
      </c>
      <c r="P162" s="23" t="s">
        <v>233</v>
      </c>
      <c r="Q162" s="22" t="s">
        <v>797</v>
      </c>
      <c r="R162" s="22" t="s">
        <v>234</v>
      </c>
      <c r="S162" s="22">
        <v>230000001</v>
      </c>
      <c r="T162" s="22" t="s">
        <v>90</v>
      </c>
      <c r="U162" s="193"/>
      <c r="V162" s="22" t="s">
        <v>235</v>
      </c>
      <c r="W162" s="193"/>
      <c r="X162" s="193"/>
      <c r="Y162" s="54">
        <v>30</v>
      </c>
      <c r="Z162" s="54">
        <v>60</v>
      </c>
      <c r="AA162" s="54">
        <v>10</v>
      </c>
      <c r="AB162" s="194"/>
      <c r="AC162" s="22" t="s">
        <v>236</v>
      </c>
      <c r="AD162" s="23"/>
      <c r="AE162" s="42">
        <v>46739085</v>
      </c>
      <c r="AF162" s="53">
        <v>46739085</v>
      </c>
      <c r="AG162" s="53">
        <f t="shared" si="214"/>
        <v>52347775.200000003</v>
      </c>
      <c r="AH162" s="195"/>
      <c r="AI162" s="53">
        <v>620647912</v>
      </c>
      <c r="AJ162" s="53">
        <v>620647912</v>
      </c>
      <c r="AK162" s="53">
        <f t="shared" si="210"/>
        <v>695125661.44000006</v>
      </c>
      <c r="AL162" s="194"/>
      <c r="AM162" s="194"/>
      <c r="AN162" s="194"/>
      <c r="AO162" s="194"/>
      <c r="AP162" s="194"/>
      <c r="AQ162" s="194"/>
      <c r="AR162" s="194"/>
      <c r="AS162" s="194"/>
      <c r="AT162" s="194"/>
      <c r="AU162" s="194"/>
      <c r="AV162" s="193"/>
      <c r="AW162" s="193"/>
      <c r="AX162" s="193"/>
      <c r="AY162" s="53">
        <v>0</v>
      </c>
      <c r="AZ162" s="53">
        <v>0</v>
      </c>
      <c r="BA162" s="23" t="s">
        <v>245</v>
      </c>
      <c r="BB162" s="196" t="s">
        <v>839</v>
      </c>
      <c r="BC162" s="197" t="s">
        <v>840</v>
      </c>
      <c r="BD162" s="193"/>
      <c r="BE162" s="193"/>
      <c r="BF162" s="198"/>
      <c r="BG162" s="199"/>
      <c r="BH162" s="40"/>
      <c r="BI162" s="40"/>
      <c r="BJ162" s="40"/>
      <c r="BK162" s="40"/>
      <c r="BL162" s="40"/>
      <c r="BM162" s="23" t="s">
        <v>870</v>
      </c>
    </row>
    <row r="163" spans="1:65" ht="12.95" customHeight="1" x14ac:dyDescent="0.2">
      <c r="A163" s="23" t="s">
        <v>66</v>
      </c>
      <c r="B163" s="23" t="s">
        <v>441</v>
      </c>
      <c r="C163" s="23"/>
      <c r="D163" s="30" t="s">
        <v>880</v>
      </c>
      <c r="E163" s="30"/>
      <c r="F163" s="30"/>
      <c r="G163" s="23" t="s">
        <v>756</v>
      </c>
      <c r="H163" s="23"/>
      <c r="I163" s="23" t="s">
        <v>838</v>
      </c>
      <c r="J163" s="23" t="s">
        <v>758</v>
      </c>
      <c r="K163" s="23" t="s">
        <v>25</v>
      </c>
      <c r="L163" s="23"/>
      <c r="M163" s="23"/>
      <c r="N163" s="54">
        <v>80</v>
      </c>
      <c r="O163" s="22">
        <v>230000000</v>
      </c>
      <c r="P163" s="23" t="s">
        <v>233</v>
      </c>
      <c r="Q163" s="22" t="s">
        <v>876</v>
      </c>
      <c r="R163" s="22" t="s">
        <v>234</v>
      </c>
      <c r="S163" s="22">
        <v>230000001</v>
      </c>
      <c r="T163" s="22" t="s">
        <v>90</v>
      </c>
      <c r="U163" s="193"/>
      <c r="V163" s="22" t="s">
        <v>235</v>
      </c>
      <c r="W163" s="193"/>
      <c r="X163" s="193"/>
      <c r="Y163" s="54">
        <v>30</v>
      </c>
      <c r="Z163" s="54">
        <v>60</v>
      </c>
      <c r="AA163" s="54">
        <v>10</v>
      </c>
      <c r="AB163" s="194"/>
      <c r="AC163" s="22" t="s">
        <v>236</v>
      </c>
      <c r="AD163" s="23"/>
      <c r="AE163" s="42">
        <v>46739085</v>
      </c>
      <c r="AF163" s="53">
        <v>46739085</v>
      </c>
      <c r="AG163" s="53">
        <f>AF163*1.12</f>
        <v>52347775.200000003</v>
      </c>
      <c r="AH163" s="195"/>
      <c r="AI163" s="53">
        <v>620647912</v>
      </c>
      <c r="AJ163" s="53">
        <v>620647912</v>
      </c>
      <c r="AK163" s="53">
        <f>AJ163*1.12</f>
        <v>695125661.44000006</v>
      </c>
      <c r="AL163" s="194"/>
      <c r="AM163" s="194"/>
      <c r="AN163" s="194"/>
      <c r="AO163" s="194"/>
      <c r="AP163" s="194"/>
      <c r="AQ163" s="194"/>
      <c r="AR163" s="194"/>
      <c r="AS163" s="194"/>
      <c r="AT163" s="194"/>
      <c r="AU163" s="194"/>
      <c r="AV163" s="193"/>
      <c r="AW163" s="193"/>
      <c r="AX163" s="193"/>
      <c r="AY163" s="53">
        <f>AF163+AJ163+AN163+AR163+AV163</f>
        <v>667386997</v>
      </c>
      <c r="AZ163" s="53">
        <f>AG163+AK163+AO163+AS163+AW163</f>
        <v>747473436.6400001</v>
      </c>
      <c r="BA163" s="23" t="s">
        <v>245</v>
      </c>
      <c r="BB163" s="196" t="s">
        <v>839</v>
      </c>
      <c r="BC163" s="197" t="s">
        <v>840</v>
      </c>
      <c r="BD163" s="193"/>
      <c r="BE163" s="193"/>
      <c r="BF163" s="198"/>
      <c r="BG163" s="199"/>
      <c r="BH163" s="40"/>
      <c r="BI163" s="40"/>
      <c r="BJ163" s="40"/>
      <c r="BK163" s="40"/>
      <c r="BL163" s="40"/>
      <c r="BM163" s="23" t="s">
        <v>984</v>
      </c>
    </row>
    <row r="164" spans="1:65" s="189" customFormat="1" ht="12.95" customHeight="1" x14ac:dyDescent="0.2">
      <c r="A164" s="39" t="s">
        <v>807</v>
      </c>
      <c r="B164" s="61"/>
      <c r="C164" s="61"/>
      <c r="D164" s="106" t="s">
        <v>841</v>
      </c>
      <c r="E164" s="23"/>
      <c r="F164" s="23"/>
      <c r="G164" s="263" t="s">
        <v>842</v>
      </c>
      <c r="H164" s="23"/>
      <c r="I164" s="23" t="s">
        <v>843</v>
      </c>
      <c r="J164" s="23" t="s">
        <v>843</v>
      </c>
      <c r="K164" s="61" t="s">
        <v>9</v>
      </c>
      <c r="L164" s="23" t="s">
        <v>844</v>
      </c>
      <c r="M164" s="21"/>
      <c r="N164" s="54">
        <v>100</v>
      </c>
      <c r="O164" s="61">
        <v>230000000</v>
      </c>
      <c r="P164" s="23" t="s">
        <v>233</v>
      </c>
      <c r="Q164" s="23" t="s">
        <v>797</v>
      </c>
      <c r="R164" s="23" t="s">
        <v>845</v>
      </c>
      <c r="S164" s="61">
        <v>230000000</v>
      </c>
      <c r="T164" s="61" t="s">
        <v>823</v>
      </c>
      <c r="U164" s="21"/>
      <c r="V164" s="23" t="s">
        <v>846</v>
      </c>
      <c r="W164" s="21"/>
      <c r="X164" s="21"/>
      <c r="Y164" s="100">
        <v>0</v>
      </c>
      <c r="Z164" s="54">
        <v>50</v>
      </c>
      <c r="AA164" s="54">
        <v>50</v>
      </c>
      <c r="AB164" s="21"/>
      <c r="AC164" s="30" t="s">
        <v>236</v>
      </c>
      <c r="AD164" s="54">
        <v>43385</v>
      </c>
      <c r="AE164" s="66"/>
      <c r="AF164" s="116">
        <v>130068230</v>
      </c>
      <c r="AG164" s="116">
        <f>AF164*1.12</f>
        <v>145676417.60000002</v>
      </c>
      <c r="AH164" s="116">
        <v>80480</v>
      </c>
      <c r="AI164" s="66"/>
      <c r="AJ164" s="116">
        <v>241279040</v>
      </c>
      <c r="AK164" s="116">
        <f>AJ164*1.12</f>
        <v>270232524.80000001</v>
      </c>
      <c r="AL164" s="54">
        <v>80365</v>
      </c>
      <c r="AM164" s="66"/>
      <c r="AN164" s="116">
        <v>240934270</v>
      </c>
      <c r="AO164" s="116">
        <f>AN164*1.12</f>
        <v>269846382.40000004</v>
      </c>
      <c r="AP164" s="116">
        <v>43385</v>
      </c>
      <c r="AQ164" s="112"/>
      <c r="AR164" s="116">
        <v>130068230</v>
      </c>
      <c r="AS164" s="116">
        <f>AR164*1.12</f>
        <v>145676417.60000002</v>
      </c>
      <c r="AT164" s="120"/>
      <c r="AU164" s="66"/>
      <c r="AV164" s="66"/>
      <c r="AW164" s="66"/>
      <c r="AX164" s="61"/>
      <c r="AY164" s="116">
        <f>AR164+AN164+AJ164+AF164</f>
        <v>742349770</v>
      </c>
      <c r="AZ164" s="116">
        <f>AS164+AO164+AK164+AG164</f>
        <v>831431742.4000001</v>
      </c>
      <c r="BA164" s="21" t="s">
        <v>245</v>
      </c>
      <c r="BB164" s="23" t="s">
        <v>847</v>
      </c>
      <c r="BC164" s="23" t="s">
        <v>848</v>
      </c>
      <c r="BD164" s="23"/>
      <c r="BE164" s="23"/>
      <c r="BF164" s="21"/>
      <c r="BG164" s="21"/>
      <c r="BH164" s="21"/>
      <c r="BI164" s="21"/>
      <c r="BJ164" s="21"/>
      <c r="BK164" s="21"/>
      <c r="BL164" s="21"/>
      <c r="BM164" s="30" t="s">
        <v>416</v>
      </c>
    </row>
    <row r="165" spans="1:65" s="6" customFormat="1" ht="12.95" customHeight="1" x14ac:dyDescent="0.2">
      <c r="A165" s="200" t="s">
        <v>66</v>
      </c>
      <c r="B165" s="23" t="s">
        <v>441</v>
      </c>
      <c r="C165" s="23"/>
      <c r="D165" s="201" t="s">
        <v>900</v>
      </c>
      <c r="E165" s="30"/>
      <c r="F165" s="23"/>
      <c r="G165" s="30" t="s">
        <v>901</v>
      </c>
      <c r="H165" s="30"/>
      <c r="I165" s="202" t="s">
        <v>902</v>
      </c>
      <c r="J165" s="202" t="s">
        <v>902</v>
      </c>
      <c r="K165" s="23" t="s">
        <v>25</v>
      </c>
      <c r="L165" s="23"/>
      <c r="M165" s="23"/>
      <c r="N165" s="23">
        <v>40</v>
      </c>
      <c r="O165" s="23">
        <v>230000000</v>
      </c>
      <c r="P165" s="23" t="s">
        <v>233</v>
      </c>
      <c r="Q165" s="23" t="s">
        <v>645</v>
      </c>
      <c r="R165" s="23" t="s">
        <v>234</v>
      </c>
      <c r="S165" s="23">
        <v>230000000</v>
      </c>
      <c r="T165" s="23" t="s">
        <v>904</v>
      </c>
      <c r="U165" s="64"/>
      <c r="V165" s="23" t="s">
        <v>963</v>
      </c>
      <c r="W165" s="23" t="s">
        <v>649</v>
      </c>
      <c r="X165" s="23" t="s">
        <v>649</v>
      </c>
      <c r="Y165" s="23">
        <v>30</v>
      </c>
      <c r="Z165" s="23" t="s">
        <v>243</v>
      </c>
      <c r="AA165" s="23">
        <v>10</v>
      </c>
      <c r="AB165" s="23"/>
      <c r="AC165" s="30" t="s">
        <v>236</v>
      </c>
      <c r="AD165" s="23"/>
      <c r="AE165" s="23"/>
      <c r="AF165" s="53"/>
      <c r="AG165" s="53"/>
      <c r="AH165" s="53"/>
      <c r="AI165" s="53"/>
      <c r="AJ165" s="53">
        <v>410400000</v>
      </c>
      <c r="AK165" s="203">
        <f t="shared" ref="AK165" si="216">AJ165*1.12</f>
        <v>459648000.00000006</v>
      </c>
      <c r="AL165" s="195"/>
      <c r="AM165" s="195"/>
      <c r="AN165" s="195">
        <v>30000000</v>
      </c>
      <c r="AO165" s="203">
        <f t="shared" ref="AO165" si="217">AN165*1.12</f>
        <v>33600000</v>
      </c>
      <c r="AP165" s="195"/>
      <c r="AQ165" s="195"/>
      <c r="AR165" s="195"/>
      <c r="AS165" s="195"/>
      <c r="AT165" s="195"/>
      <c r="AU165" s="195"/>
      <c r="AV165" s="195"/>
      <c r="AW165" s="195"/>
      <c r="AX165" s="195"/>
      <c r="AY165" s="203">
        <v>0</v>
      </c>
      <c r="AZ165" s="203">
        <f t="shared" ref="AZ165" si="218">AY165*1.12</f>
        <v>0</v>
      </c>
      <c r="BA165" s="23" t="s">
        <v>245</v>
      </c>
      <c r="BB165" s="23" t="s">
        <v>905</v>
      </c>
      <c r="BC165" s="23" t="s">
        <v>906</v>
      </c>
      <c r="BL165" s="23" t="s">
        <v>250</v>
      </c>
      <c r="BM165" s="264" t="s">
        <v>977</v>
      </c>
    </row>
    <row r="166" spans="1:65" s="6" customFormat="1" ht="12.95" customHeight="1" x14ac:dyDescent="0.2">
      <c r="A166" s="23" t="s">
        <v>66</v>
      </c>
      <c r="B166" s="64" t="s">
        <v>441</v>
      </c>
      <c r="C166" s="23"/>
      <c r="D166" s="201" t="s">
        <v>907</v>
      </c>
      <c r="E166" s="30"/>
      <c r="F166" s="23"/>
      <c r="G166" s="23" t="s">
        <v>476</v>
      </c>
      <c r="H166" s="23"/>
      <c r="I166" s="23" t="s">
        <v>89</v>
      </c>
      <c r="J166" s="23" t="s">
        <v>89</v>
      </c>
      <c r="K166" s="23" t="s">
        <v>25</v>
      </c>
      <c r="L166" s="23"/>
      <c r="M166" s="23"/>
      <c r="N166" s="23">
        <v>40</v>
      </c>
      <c r="O166" s="64" t="s">
        <v>232</v>
      </c>
      <c r="P166" s="23" t="s">
        <v>233</v>
      </c>
      <c r="Q166" s="23" t="s">
        <v>645</v>
      </c>
      <c r="R166" s="64" t="s">
        <v>234</v>
      </c>
      <c r="S166" s="64">
        <v>230000000</v>
      </c>
      <c r="T166" s="64" t="s">
        <v>90</v>
      </c>
      <c r="U166" s="64"/>
      <c r="V166" s="64" t="s">
        <v>251</v>
      </c>
      <c r="W166" s="64"/>
      <c r="X166" s="64"/>
      <c r="Y166" s="64">
        <v>30</v>
      </c>
      <c r="Z166" s="64" t="s">
        <v>243</v>
      </c>
      <c r="AA166" s="64">
        <v>10</v>
      </c>
      <c r="AB166" s="64"/>
      <c r="AC166" s="30" t="s">
        <v>236</v>
      </c>
      <c r="AD166" s="64"/>
      <c r="AE166" s="64"/>
      <c r="AF166" s="203"/>
      <c r="AG166" s="203"/>
      <c r="AH166" s="203"/>
      <c r="AI166" s="203"/>
      <c r="AJ166" s="195">
        <v>1383281622</v>
      </c>
      <c r="AK166" s="203">
        <f t="shared" ref="AK166" si="219">AJ166*1.12</f>
        <v>1549275416.6400001</v>
      </c>
      <c r="AL166" s="204"/>
      <c r="AM166" s="204"/>
      <c r="AN166" s="203">
        <v>1701855000</v>
      </c>
      <c r="AO166" s="203">
        <f t="shared" ref="AO166" si="220">AN166*1.12</f>
        <v>1906077600.0000002</v>
      </c>
      <c r="AP166" s="204"/>
      <c r="AQ166" s="204"/>
      <c r="AR166" s="204"/>
      <c r="AS166" s="204"/>
      <c r="AT166" s="204"/>
      <c r="AU166" s="204"/>
      <c r="AV166" s="204"/>
      <c r="AW166" s="204"/>
      <c r="AX166" s="204"/>
      <c r="AY166" s="203">
        <v>0</v>
      </c>
      <c r="AZ166" s="203">
        <f>AY166*1.12</f>
        <v>0</v>
      </c>
      <c r="BA166" s="64" t="s">
        <v>245</v>
      </c>
      <c r="BB166" s="64" t="s">
        <v>479</v>
      </c>
      <c r="BC166" s="64" t="s">
        <v>908</v>
      </c>
      <c r="BL166" s="23" t="s">
        <v>250</v>
      </c>
      <c r="BM166" s="264" t="s">
        <v>977</v>
      </c>
    </row>
    <row r="167" spans="1:65" s="6" customFormat="1" ht="12.95" customHeight="1" x14ac:dyDescent="0.2">
      <c r="A167" s="200" t="s">
        <v>66</v>
      </c>
      <c r="B167" s="23" t="s">
        <v>441</v>
      </c>
      <c r="C167" s="23"/>
      <c r="D167" s="201" t="s">
        <v>909</v>
      </c>
      <c r="E167" s="30"/>
      <c r="F167" s="23"/>
      <c r="G167" s="30" t="s">
        <v>756</v>
      </c>
      <c r="H167" s="30"/>
      <c r="I167" s="202" t="s">
        <v>757</v>
      </c>
      <c r="J167" s="202" t="s">
        <v>758</v>
      </c>
      <c r="K167" s="23" t="s">
        <v>25</v>
      </c>
      <c r="L167" s="23"/>
      <c r="M167" s="23"/>
      <c r="N167" s="23">
        <v>40</v>
      </c>
      <c r="O167" s="64" t="s">
        <v>232</v>
      </c>
      <c r="P167" s="23" t="s">
        <v>233</v>
      </c>
      <c r="Q167" s="23" t="s">
        <v>645</v>
      </c>
      <c r="R167" s="23" t="s">
        <v>234</v>
      </c>
      <c r="S167" s="23">
        <v>230000000</v>
      </c>
      <c r="T167" s="23" t="s">
        <v>910</v>
      </c>
      <c r="U167" s="64"/>
      <c r="V167" s="23" t="s">
        <v>959</v>
      </c>
      <c r="W167" s="23"/>
      <c r="X167" s="23"/>
      <c r="Y167" s="23">
        <v>30</v>
      </c>
      <c r="Z167" s="23" t="s">
        <v>243</v>
      </c>
      <c r="AA167" s="23">
        <v>10</v>
      </c>
      <c r="AB167" s="23"/>
      <c r="AC167" s="30" t="s">
        <v>236</v>
      </c>
      <c r="AD167" s="23"/>
      <c r="AE167" s="23"/>
      <c r="AF167" s="53"/>
      <c r="AG167" s="53"/>
      <c r="AH167" s="53"/>
      <c r="AI167" s="53"/>
      <c r="AJ167" s="53">
        <v>691154836</v>
      </c>
      <c r="AK167" s="203">
        <f t="shared" ref="AK167" si="221">AJ167*1.12</f>
        <v>774093416.32000005</v>
      </c>
      <c r="AL167" s="195"/>
      <c r="AM167" s="195"/>
      <c r="AN167" s="53">
        <v>255469850</v>
      </c>
      <c r="AO167" s="203">
        <f t="shared" ref="AO167" si="222">AN167*1.12</f>
        <v>286126232</v>
      </c>
      <c r="AP167" s="195"/>
      <c r="AQ167" s="195"/>
      <c r="AR167" s="195"/>
      <c r="AS167" s="195"/>
      <c r="AT167" s="195"/>
      <c r="AU167" s="195"/>
      <c r="AV167" s="195"/>
      <c r="AW167" s="195"/>
      <c r="AX167" s="195"/>
      <c r="AY167" s="203">
        <v>0</v>
      </c>
      <c r="AZ167" s="203">
        <f t="shared" ref="AZ167:AZ168" si="223">AY167*1.12</f>
        <v>0</v>
      </c>
      <c r="BA167" s="23" t="s">
        <v>245</v>
      </c>
      <c r="BB167" s="23" t="s">
        <v>912</v>
      </c>
      <c r="BC167" s="23" t="s">
        <v>913</v>
      </c>
      <c r="BL167" s="23" t="s">
        <v>250</v>
      </c>
      <c r="BM167" s="264" t="s">
        <v>977</v>
      </c>
    </row>
    <row r="168" spans="1:65" s="6" customFormat="1" ht="12.95" customHeight="1" x14ac:dyDescent="0.2">
      <c r="A168" s="205" t="s">
        <v>66</v>
      </c>
      <c r="B168" s="23" t="s">
        <v>441</v>
      </c>
      <c r="C168" s="23"/>
      <c r="D168" s="201" t="s">
        <v>914</v>
      </c>
      <c r="E168" s="30"/>
      <c r="F168" s="23"/>
      <c r="G168" s="23" t="s">
        <v>915</v>
      </c>
      <c r="H168" s="30"/>
      <c r="I168" s="23" t="s">
        <v>916</v>
      </c>
      <c r="J168" s="23" t="s">
        <v>917</v>
      </c>
      <c r="K168" s="23" t="s">
        <v>25</v>
      </c>
      <c r="L168" s="23"/>
      <c r="M168" s="23"/>
      <c r="N168" s="23">
        <v>40</v>
      </c>
      <c r="O168" s="64" t="s">
        <v>232</v>
      </c>
      <c r="P168" s="23" t="s">
        <v>233</v>
      </c>
      <c r="Q168" s="23" t="s">
        <v>645</v>
      </c>
      <c r="R168" s="23" t="s">
        <v>234</v>
      </c>
      <c r="S168" s="23">
        <v>230000000</v>
      </c>
      <c r="T168" s="23" t="s">
        <v>910</v>
      </c>
      <c r="U168" s="64"/>
      <c r="V168" s="23" t="s">
        <v>251</v>
      </c>
      <c r="W168" s="23"/>
      <c r="X168" s="23"/>
      <c r="Y168" s="23">
        <v>30</v>
      </c>
      <c r="Z168" s="23" t="s">
        <v>243</v>
      </c>
      <c r="AA168" s="23">
        <v>10</v>
      </c>
      <c r="AB168" s="23"/>
      <c r="AC168" s="30" t="s">
        <v>236</v>
      </c>
      <c r="AD168" s="23"/>
      <c r="AE168" s="23"/>
      <c r="AF168" s="53"/>
      <c r="AG168" s="53"/>
      <c r="AH168" s="53"/>
      <c r="AI168" s="53"/>
      <c r="AJ168" s="53">
        <v>650000000</v>
      </c>
      <c r="AK168" s="203">
        <f t="shared" ref="AK168" si="224">AJ168*1.12</f>
        <v>728000000.00000012</v>
      </c>
      <c r="AL168" s="195"/>
      <c r="AM168" s="195"/>
      <c r="AN168" s="53">
        <v>1422365290</v>
      </c>
      <c r="AO168" s="203">
        <f t="shared" ref="AO168" si="225">AN168*1.12</f>
        <v>1593049124.8000002</v>
      </c>
      <c r="AP168" s="195"/>
      <c r="AQ168" s="195"/>
      <c r="AR168" s="195"/>
      <c r="AS168" s="195"/>
      <c r="AT168" s="195"/>
      <c r="AU168" s="195"/>
      <c r="AV168" s="195"/>
      <c r="AW168" s="195"/>
      <c r="AX168" s="195"/>
      <c r="AY168" s="203">
        <v>0</v>
      </c>
      <c r="AZ168" s="203">
        <f t="shared" si="223"/>
        <v>0</v>
      </c>
      <c r="BA168" s="23" t="s">
        <v>245</v>
      </c>
      <c r="BB168" s="23" t="s">
        <v>918</v>
      </c>
      <c r="BC168" s="23" t="s">
        <v>919</v>
      </c>
      <c r="BL168" s="23" t="s">
        <v>250</v>
      </c>
      <c r="BM168" s="264" t="s">
        <v>977</v>
      </c>
    </row>
    <row r="169" spans="1:65" s="6" customFormat="1" ht="12.95" customHeight="1" x14ac:dyDescent="0.2">
      <c r="A169" s="200" t="s">
        <v>66</v>
      </c>
      <c r="B169" s="23" t="s">
        <v>441</v>
      </c>
      <c r="C169" s="23"/>
      <c r="D169" s="106" t="s">
        <v>920</v>
      </c>
      <c r="E169" s="30"/>
      <c r="F169" s="23"/>
      <c r="G169" s="30" t="s">
        <v>901</v>
      </c>
      <c r="H169" s="30"/>
      <c r="I169" s="202" t="s">
        <v>902</v>
      </c>
      <c r="J169" s="202" t="s">
        <v>902</v>
      </c>
      <c r="K169" s="23" t="s">
        <v>25</v>
      </c>
      <c r="L169" s="23"/>
      <c r="M169" s="23"/>
      <c r="N169" s="23">
        <v>40</v>
      </c>
      <c r="O169" s="64" t="s">
        <v>232</v>
      </c>
      <c r="P169" s="23" t="s">
        <v>233</v>
      </c>
      <c r="Q169" s="23" t="s">
        <v>903</v>
      </c>
      <c r="R169" s="23" t="s">
        <v>234</v>
      </c>
      <c r="S169" s="23">
        <v>230000000</v>
      </c>
      <c r="T169" s="23" t="s">
        <v>921</v>
      </c>
      <c r="U169" s="23"/>
      <c r="V169" s="23" t="s">
        <v>922</v>
      </c>
      <c r="W169" s="23"/>
      <c r="X169" s="23"/>
      <c r="Y169" s="23">
        <v>30</v>
      </c>
      <c r="Z169" s="23" t="s">
        <v>243</v>
      </c>
      <c r="AA169" s="23">
        <v>10</v>
      </c>
      <c r="AB169" s="23"/>
      <c r="AC169" s="30" t="s">
        <v>236</v>
      </c>
      <c r="AD169" s="23"/>
      <c r="AE169" s="23"/>
      <c r="AF169" s="53">
        <v>14000000</v>
      </c>
      <c r="AG169" s="53">
        <v>15680000.000000002</v>
      </c>
      <c r="AH169" s="53"/>
      <c r="AI169" s="53"/>
      <c r="AJ169" s="53">
        <v>806627176</v>
      </c>
      <c r="AK169" s="53">
        <v>903422437.12000012</v>
      </c>
      <c r="AL169" s="195"/>
      <c r="AM169" s="195"/>
      <c r="AN169" s="53">
        <v>50000000</v>
      </c>
      <c r="AO169" s="53">
        <v>56000000.000000007</v>
      </c>
      <c r="AP169" s="195"/>
      <c r="AQ169" s="195"/>
      <c r="AR169" s="195"/>
      <c r="AS169" s="195"/>
      <c r="AT169" s="195"/>
      <c r="AU169" s="195"/>
      <c r="AV169" s="195"/>
      <c r="AW169" s="195"/>
      <c r="AX169" s="195"/>
      <c r="AY169" s="53">
        <v>0</v>
      </c>
      <c r="AZ169" s="53">
        <v>0</v>
      </c>
      <c r="BA169" s="23" t="s">
        <v>245</v>
      </c>
      <c r="BB169" s="23" t="s">
        <v>923</v>
      </c>
      <c r="BC169" s="23" t="s">
        <v>924</v>
      </c>
      <c r="BD169" s="206"/>
      <c r="BE169" s="23"/>
      <c r="BF169" s="23"/>
      <c r="BG169" s="23"/>
      <c r="BH169" s="23"/>
      <c r="BI169" s="23"/>
      <c r="BJ169" s="23"/>
      <c r="BK169" s="23"/>
      <c r="BL169" s="23"/>
      <c r="BM169" s="207"/>
    </row>
    <row r="170" spans="1:65" s="6" customFormat="1" ht="12.95" customHeight="1" x14ac:dyDescent="0.2">
      <c r="A170" s="200" t="s">
        <v>66</v>
      </c>
      <c r="B170" s="23" t="s">
        <v>441</v>
      </c>
      <c r="C170" s="23"/>
      <c r="D170" s="201" t="s">
        <v>960</v>
      </c>
      <c r="E170" s="30"/>
      <c r="F170" s="23"/>
      <c r="G170" s="30" t="s">
        <v>901</v>
      </c>
      <c r="H170" s="30"/>
      <c r="I170" s="202" t="s">
        <v>902</v>
      </c>
      <c r="J170" s="202" t="s">
        <v>902</v>
      </c>
      <c r="K170" s="23" t="s">
        <v>961</v>
      </c>
      <c r="L170" s="23" t="s">
        <v>962</v>
      </c>
      <c r="M170" s="23"/>
      <c r="N170" s="23">
        <v>40</v>
      </c>
      <c r="O170" s="64" t="s">
        <v>232</v>
      </c>
      <c r="P170" s="23" t="s">
        <v>233</v>
      </c>
      <c r="Q170" s="23" t="s">
        <v>645</v>
      </c>
      <c r="R170" s="23" t="s">
        <v>234</v>
      </c>
      <c r="S170" s="23">
        <v>230000000</v>
      </c>
      <c r="T170" s="23" t="s">
        <v>921</v>
      </c>
      <c r="U170" s="64"/>
      <c r="V170" s="23" t="s">
        <v>911</v>
      </c>
      <c r="W170" s="23"/>
      <c r="X170" s="23"/>
      <c r="Y170" s="23">
        <v>30</v>
      </c>
      <c r="Z170" s="23" t="s">
        <v>243</v>
      </c>
      <c r="AA170" s="23">
        <v>10</v>
      </c>
      <c r="AB170" s="23"/>
      <c r="AC170" s="30" t="s">
        <v>236</v>
      </c>
      <c r="AD170" s="23"/>
      <c r="AE170" s="23"/>
      <c r="AF170" s="53"/>
      <c r="AG170" s="53"/>
      <c r="AH170" s="53"/>
      <c r="AI170" s="53"/>
      <c r="AJ170" s="53">
        <v>678444187</v>
      </c>
      <c r="AK170" s="203">
        <f t="shared" ref="AK170" si="226">AJ170*1.12</f>
        <v>759857489.44000006</v>
      </c>
      <c r="AL170" s="195"/>
      <c r="AM170" s="195"/>
      <c r="AN170" s="53">
        <v>50000000</v>
      </c>
      <c r="AO170" s="203">
        <f t="shared" ref="AO170" si="227">AN170*1.12</f>
        <v>56000000.000000007</v>
      </c>
      <c r="AP170" s="195"/>
      <c r="AQ170" s="195"/>
      <c r="AR170" s="195"/>
      <c r="AS170" s="195"/>
      <c r="AT170" s="195"/>
      <c r="AU170" s="195"/>
      <c r="AV170" s="195"/>
      <c r="AW170" s="195"/>
      <c r="AX170" s="195"/>
      <c r="AY170" s="203">
        <f t="shared" ref="AY170:AZ170" si="228">AJ170+AN170</f>
        <v>728444187</v>
      </c>
      <c r="AZ170" s="203">
        <f t="shared" si="228"/>
        <v>815857489.44000006</v>
      </c>
      <c r="BA170" s="23" t="s">
        <v>245</v>
      </c>
      <c r="BB170" s="23" t="s">
        <v>923</v>
      </c>
      <c r="BC170" s="23" t="s">
        <v>924</v>
      </c>
      <c r="BM170" s="265"/>
    </row>
    <row r="171" spans="1:65" s="6" customFormat="1" ht="12.95" customHeight="1" x14ac:dyDescent="0.2">
      <c r="A171" s="200" t="s">
        <v>66</v>
      </c>
      <c r="B171" s="23" t="s">
        <v>441</v>
      </c>
      <c r="C171" s="23"/>
      <c r="D171" s="201" t="s">
        <v>925</v>
      </c>
      <c r="E171" s="30"/>
      <c r="F171" s="23"/>
      <c r="G171" s="30" t="s">
        <v>756</v>
      </c>
      <c r="H171" s="30"/>
      <c r="I171" s="202" t="s">
        <v>757</v>
      </c>
      <c r="J171" s="202" t="s">
        <v>758</v>
      </c>
      <c r="K171" s="23" t="s">
        <v>25</v>
      </c>
      <c r="L171" s="23"/>
      <c r="M171" s="23"/>
      <c r="N171" s="23">
        <v>40</v>
      </c>
      <c r="O171" s="64" t="s">
        <v>232</v>
      </c>
      <c r="P171" s="23" t="s">
        <v>233</v>
      </c>
      <c r="Q171" s="23" t="s">
        <v>645</v>
      </c>
      <c r="R171" s="23" t="s">
        <v>234</v>
      </c>
      <c r="S171" s="23">
        <v>230000000</v>
      </c>
      <c r="T171" s="23" t="s">
        <v>904</v>
      </c>
      <c r="U171" s="64"/>
      <c r="V171" s="23" t="s">
        <v>964</v>
      </c>
      <c r="W171" s="23"/>
      <c r="X171" s="23"/>
      <c r="Y171" s="23">
        <v>30</v>
      </c>
      <c r="Z171" s="23" t="s">
        <v>243</v>
      </c>
      <c r="AA171" s="23">
        <v>10</v>
      </c>
      <c r="AB171" s="23"/>
      <c r="AC171" s="30" t="s">
        <v>236</v>
      </c>
      <c r="AD171" s="23"/>
      <c r="AE171" s="23"/>
      <c r="AF171" s="53"/>
      <c r="AG171" s="53"/>
      <c r="AH171" s="195"/>
      <c r="AI171" s="195"/>
      <c r="AJ171" s="53">
        <v>650000000</v>
      </c>
      <c r="AK171" s="203">
        <f t="shared" ref="AK171" si="229">AJ171*1.12</f>
        <v>728000000.00000012</v>
      </c>
      <c r="AL171" s="195"/>
      <c r="AM171" s="195"/>
      <c r="AN171" s="53">
        <v>323000000</v>
      </c>
      <c r="AO171" s="203">
        <f t="shared" ref="AO171" si="230">AN171*1.12</f>
        <v>361760000.00000006</v>
      </c>
      <c r="AP171" s="30"/>
      <c r="AQ171" s="195"/>
      <c r="AR171" s="195">
        <v>120584839</v>
      </c>
      <c r="AS171" s="53">
        <v>443584839</v>
      </c>
      <c r="AT171" s="195"/>
      <c r="AU171" s="195"/>
      <c r="AV171" s="195"/>
      <c r="AW171" s="195"/>
      <c r="AX171" s="195"/>
      <c r="AY171" s="203">
        <v>0</v>
      </c>
      <c r="AZ171" s="203">
        <f t="shared" ref="AZ171" si="231">AY171*1.12</f>
        <v>0</v>
      </c>
      <c r="BA171" s="23" t="s">
        <v>245</v>
      </c>
      <c r="BB171" s="23" t="s">
        <v>926</v>
      </c>
      <c r="BC171" s="23" t="s">
        <v>927</v>
      </c>
      <c r="BD171" s="208"/>
      <c r="BE171" s="64"/>
      <c r="BF171" s="64"/>
      <c r="BG171" s="64"/>
      <c r="BH171" s="64"/>
      <c r="BI171" s="64"/>
      <c r="BJ171" s="64"/>
      <c r="BK171" s="64"/>
      <c r="BL171" s="23" t="s">
        <v>250</v>
      </c>
      <c r="BM171" s="264" t="s">
        <v>977</v>
      </c>
    </row>
    <row r="172" spans="1:65" ht="12.95" customHeight="1" x14ac:dyDescent="0.2">
      <c r="A172" s="14"/>
      <c r="B172" s="14"/>
      <c r="C172" s="14"/>
      <c r="D172" s="14"/>
      <c r="E172" s="14"/>
      <c r="F172" s="15" t="s">
        <v>248</v>
      </c>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8">
        <f>SUM(AY121:AY171)</f>
        <v>8155474334.8767004</v>
      </c>
      <c r="AZ172" s="18">
        <f>SUM(AZ121:AZ171)</f>
        <v>9134131255.0619049</v>
      </c>
      <c r="BA172" s="14"/>
      <c r="BB172" s="14"/>
      <c r="BC172" s="14"/>
      <c r="BD172" s="14"/>
      <c r="BE172" s="14"/>
      <c r="BF172" s="14"/>
      <c r="BG172" s="14"/>
      <c r="BH172" s="14"/>
      <c r="BI172" s="14"/>
      <c r="BJ172" s="14"/>
      <c r="BK172" s="14"/>
      <c r="BL172" s="14"/>
      <c r="BM172" s="14"/>
    </row>
    <row r="173" spans="1:65" ht="12.95" customHeight="1" x14ac:dyDescent="0.2">
      <c r="A173" s="14"/>
      <c r="B173" s="14"/>
      <c r="C173" s="14"/>
      <c r="D173" s="14"/>
      <c r="E173" s="14"/>
      <c r="F173" s="7" t="s">
        <v>231</v>
      </c>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4"/>
      <c r="BB173" s="14"/>
      <c r="BC173" s="14"/>
      <c r="BD173" s="14"/>
      <c r="BE173" s="14"/>
      <c r="BF173" s="14"/>
      <c r="BG173" s="14"/>
      <c r="BH173" s="14"/>
      <c r="BI173" s="14"/>
      <c r="BJ173" s="14"/>
      <c r="BK173" s="14"/>
      <c r="BL173" s="14"/>
      <c r="BM173" s="14"/>
    </row>
    <row r="174" spans="1:65" s="6" customFormat="1" ht="12.95" customHeight="1" x14ac:dyDescent="0.2">
      <c r="A174" s="23" t="s">
        <v>71</v>
      </c>
      <c r="B174" s="30" t="s">
        <v>425</v>
      </c>
      <c r="C174" s="21"/>
      <c r="D174" s="106" t="s">
        <v>103</v>
      </c>
      <c r="E174" s="33"/>
      <c r="F174" s="33" t="s">
        <v>96</v>
      </c>
      <c r="G174" s="23" t="s">
        <v>347</v>
      </c>
      <c r="H174" s="23"/>
      <c r="I174" s="23" t="s">
        <v>124</v>
      </c>
      <c r="J174" s="23" t="s">
        <v>125</v>
      </c>
      <c r="K174" s="23" t="s">
        <v>25</v>
      </c>
      <c r="L174" s="23"/>
      <c r="M174" s="23"/>
      <c r="N174" s="209">
        <v>100</v>
      </c>
      <c r="O174" s="61">
        <v>230000000</v>
      </c>
      <c r="P174" s="23" t="s">
        <v>233</v>
      </c>
      <c r="Q174" s="23" t="s">
        <v>279</v>
      </c>
      <c r="R174" s="23" t="s">
        <v>234</v>
      </c>
      <c r="S174" s="61">
        <v>230000000</v>
      </c>
      <c r="T174" s="31" t="s">
        <v>280</v>
      </c>
      <c r="U174" s="23"/>
      <c r="V174" s="23"/>
      <c r="W174" s="23" t="s">
        <v>264</v>
      </c>
      <c r="X174" s="23" t="s">
        <v>284</v>
      </c>
      <c r="Y174" s="54">
        <v>0</v>
      </c>
      <c r="Z174" s="54">
        <v>100</v>
      </c>
      <c r="AA174" s="54">
        <v>0</v>
      </c>
      <c r="AB174" s="23"/>
      <c r="AC174" s="23" t="s">
        <v>236</v>
      </c>
      <c r="AD174" s="62"/>
      <c r="AE174" s="112"/>
      <c r="AF174" s="42">
        <v>114875020</v>
      </c>
      <c r="AG174" s="42">
        <f>AF174*1.12</f>
        <v>128660022.40000001</v>
      </c>
      <c r="AH174" s="62"/>
      <c r="AI174" s="112"/>
      <c r="AJ174" s="42">
        <v>114875020</v>
      </c>
      <c r="AK174" s="42">
        <f>AJ174*1.12</f>
        <v>128660022.40000001</v>
      </c>
      <c r="AL174" s="62"/>
      <c r="AM174" s="112"/>
      <c r="AN174" s="126">
        <v>114875020</v>
      </c>
      <c r="AO174" s="126">
        <f>AN174*1.12</f>
        <v>128660022.40000001</v>
      </c>
      <c r="AP174" s="62"/>
      <c r="AQ174" s="112"/>
      <c r="AR174" s="42">
        <v>114875020</v>
      </c>
      <c r="AS174" s="42">
        <f>AR174*1.12</f>
        <v>128660022.40000001</v>
      </c>
      <c r="AT174" s="62"/>
      <c r="AU174" s="112"/>
      <c r="AV174" s="126">
        <v>114875020</v>
      </c>
      <c r="AW174" s="126">
        <f>AV174*1.12</f>
        <v>128660022.40000001</v>
      </c>
      <c r="AX174" s="63"/>
      <c r="AY174" s="63">
        <v>0</v>
      </c>
      <c r="AZ174" s="63">
        <f>AY174*1.12</f>
        <v>0</v>
      </c>
      <c r="BA174" s="23" t="s">
        <v>245</v>
      </c>
      <c r="BB174" s="23" t="s">
        <v>348</v>
      </c>
      <c r="BC174" s="61" t="s">
        <v>349</v>
      </c>
      <c r="BD174" s="23"/>
      <c r="BE174" s="23"/>
      <c r="BF174" s="23"/>
      <c r="BG174" s="23"/>
      <c r="BH174" s="23"/>
      <c r="BI174" s="23"/>
      <c r="BJ174" s="23"/>
      <c r="BK174" s="23"/>
      <c r="BL174" s="23"/>
      <c r="BM174" s="23" t="s">
        <v>505</v>
      </c>
    </row>
    <row r="175" spans="1:65" s="6" customFormat="1" ht="12.95" customHeight="1" x14ac:dyDescent="0.2">
      <c r="A175" s="23" t="s">
        <v>71</v>
      </c>
      <c r="B175" s="30" t="s">
        <v>425</v>
      </c>
      <c r="C175" s="21"/>
      <c r="D175" s="106" t="s">
        <v>102</v>
      </c>
      <c r="E175" s="33"/>
      <c r="F175" s="33" t="s">
        <v>97</v>
      </c>
      <c r="G175" s="23" t="s">
        <v>347</v>
      </c>
      <c r="H175" s="23"/>
      <c r="I175" s="23" t="s">
        <v>124</v>
      </c>
      <c r="J175" s="23" t="s">
        <v>125</v>
      </c>
      <c r="K175" s="23" t="s">
        <v>25</v>
      </c>
      <c r="L175" s="23"/>
      <c r="M175" s="23"/>
      <c r="N175" s="209">
        <v>100</v>
      </c>
      <c r="O175" s="61">
        <v>230000000</v>
      </c>
      <c r="P175" s="23" t="s">
        <v>233</v>
      </c>
      <c r="Q175" s="23" t="s">
        <v>279</v>
      </c>
      <c r="R175" s="23" t="s">
        <v>234</v>
      </c>
      <c r="S175" s="61">
        <v>230000000</v>
      </c>
      <c r="T175" s="31" t="s">
        <v>75</v>
      </c>
      <c r="U175" s="23"/>
      <c r="V175" s="23"/>
      <c r="W175" s="23" t="s">
        <v>264</v>
      </c>
      <c r="X175" s="23" t="s">
        <v>284</v>
      </c>
      <c r="Y175" s="54">
        <v>0</v>
      </c>
      <c r="Z175" s="54">
        <v>100</v>
      </c>
      <c r="AA175" s="54">
        <v>0</v>
      </c>
      <c r="AB175" s="23"/>
      <c r="AC175" s="23" t="s">
        <v>236</v>
      </c>
      <c r="AD175" s="62"/>
      <c r="AE175" s="112"/>
      <c r="AF175" s="42">
        <v>128973780</v>
      </c>
      <c r="AG175" s="42">
        <f>AF175*1.12</f>
        <v>144450633.60000002</v>
      </c>
      <c r="AH175" s="62"/>
      <c r="AI175" s="112"/>
      <c r="AJ175" s="42">
        <v>128973780</v>
      </c>
      <c r="AK175" s="42">
        <f>AJ175*1.12</f>
        <v>144450633.60000002</v>
      </c>
      <c r="AL175" s="62"/>
      <c r="AM175" s="112"/>
      <c r="AN175" s="126">
        <v>128973780</v>
      </c>
      <c r="AO175" s="126">
        <f>AN175*1.12</f>
        <v>144450633.60000002</v>
      </c>
      <c r="AP175" s="62"/>
      <c r="AQ175" s="112"/>
      <c r="AR175" s="42">
        <v>128973780</v>
      </c>
      <c r="AS175" s="42">
        <f>AR175*1.12</f>
        <v>144450633.60000002</v>
      </c>
      <c r="AT175" s="62"/>
      <c r="AU175" s="112"/>
      <c r="AV175" s="126">
        <v>128973780</v>
      </c>
      <c r="AW175" s="126">
        <f>AV175*1.12</f>
        <v>144450633.60000002</v>
      </c>
      <c r="AX175" s="63"/>
      <c r="AY175" s="63">
        <v>0</v>
      </c>
      <c r="AZ175" s="63">
        <f t="shared" ref="AZ175:AZ216" si="232">AY175*1.12</f>
        <v>0</v>
      </c>
      <c r="BA175" s="23" t="s">
        <v>245</v>
      </c>
      <c r="BB175" s="23" t="s">
        <v>350</v>
      </c>
      <c r="BC175" s="61" t="s">
        <v>351</v>
      </c>
      <c r="BD175" s="23"/>
      <c r="BE175" s="23"/>
      <c r="BF175" s="23"/>
      <c r="BG175" s="23"/>
      <c r="BH175" s="23"/>
      <c r="BI175" s="23"/>
      <c r="BJ175" s="23"/>
      <c r="BK175" s="23"/>
      <c r="BL175" s="23"/>
      <c r="BM175" s="23" t="s">
        <v>505</v>
      </c>
    </row>
    <row r="176" spans="1:65" s="6" customFormat="1" ht="12.95" customHeight="1" x14ac:dyDescent="0.2">
      <c r="A176" s="23" t="s">
        <v>71</v>
      </c>
      <c r="B176" s="30" t="s">
        <v>425</v>
      </c>
      <c r="C176" s="33"/>
      <c r="D176" s="106" t="s">
        <v>108</v>
      </c>
      <c r="E176" s="33"/>
      <c r="F176" s="33" t="s">
        <v>103</v>
      </c>
      <c r="G176" s="31" t="s">
        <v>139</v>
      </c>
      <c r="H176" s="32"/>
      <c r="I176" s="32" t="s">
        <v>123</v>
      </c>
      <c r="J176" s="32" t="s">
        <v>123</v>
      </c>
      <c r="K176" s="23" t="s">
        <v>25</v>
      </c>
      <c r="L176" s="23"/>
      <c r="M176" s="23"/>
      <c r="N176" s="209">
        <v>100</v>
      </c>
      <c r="O176" s="61">
        <v>230000000</v>
      </c>
      <c r="P176" s="23" t="s">
        <v>233</v>
      </c>
      <c r="Q176" s="23" t="s">
        <v>279</v>
      </c>
      <c r="R176" s="23" t="s">
        <v>234</v>
      </c>
      <c r="S176" s="61">
        <v>230000000</v>
      </c>
      <c r="T176" s="31" t="s">
        <v>132</v>
      </c>
      <c r="U176" s="23"/>
      <c r="V176" s="23"/>
      <c r="W176" s="23" t="s">
        <v>264</v>
      </c>
      <c r="X176" s="23" t="s">
        <v>251</v>
      </c>
      <c r="Y176" s="54">
        <v>0</v>
      </c>
      <c r="Z176" s="54">
        <v>100</v>
      </c>
      <c r="AA176" s="54">
        <v>0</v>
      </c>
      <c r="AB176" s="23"/>
      <c r="AC176" s="23" t="s">
        <v>236</v>
      </c>
      <c r="AD176" s="62"/>
      <c r="AE176" s="112"/>
      <c r="AF176" s="112">
        <v>164919375</v>
      </c>
      <c r="AG176" s="42">
        <f>AF176*1.12</f>
        <v>184709700.00000003</v>
      </c>
      <c r="AH176" s="62"/>
      <c r="AI176" s="112"/>
      <c r="AJ176" s="112">
        <v>164919375</v>
      </c>
      <c r="AK176" s="42">
        <f>AJ176*1.12</f>
        <v>184709700.00000003</v>
      </c>
      <c r="AL176" s="62"/>
      <c r="AM176" s="112"/>
      <c r="AN176" s="112">
        <v>164919375</v>
      </c>
      <c r="AO176" s="126">
        <f>AN176*1.12</f>
        <v>184709700.00000003</v>
      </c>
      <c r="AP176" s="62"/>
      <c r="AQ176" s="63"/>
      <c r="AR176" s="42"/>
      <c r="AS176" s="42"/>
      <c r="AT176" s="62"/>
      <c r="AU176" s="63"/>
      <c r="AV176" s="126"/>
      <c r="AW176" s="126"/>
      <c r="AX176" s="63"/>
      <c r="AY176" s="57">
        <v>0</v>
      </c>
      <c r="AZ176" s="57">
        <v>0</v>
      </c>
      <c r="BA176" s="23" t="s">
        <v>245</v>
      </c>
      <c r="BB176" s="23" t="s">
        <v>352</v>
      </c>
      <c r="BC176" s="31" t="s">
        <v>134</v>
      </c>
      <c r="BD176" s="23"/>
      <c r="BE176" s="23"/>
      <c r="BF176" s="23"/>
      <c r="BG176" s="23"/>
      <c r="BH176" s="23"/>
      <c r="BI176" s="23"/>
      <c r="BJ176" s="23"/>
      <c r="BK176" s="23"/>
      <c r="BL176" s="23"/>
      <c r="BM176" s="23"/>
    </row>
    <row r="177" spans="1:65" ht="12.95" customHeight="1" x14ac:dyDescent="0.2">
      <c r="A177" s="23" t="s">
        <v>71</v>
      </c>
      <c r="B177" s="30" t="s">
        <v>425</v>
      </c>
      <c r="C177" s="33"/>
      <c r="D177" s="30" t="s">
        <v>622</v>
      </c>
      <c r="E177" s="33"/>
      <c r="F177" s="33"/>
      <c r="G177" s="31" t="s">
        <v>139</v>
      </c>
      <c r="H177" s="32"/>
      <c r="I177" s="32" t="s">
        <v>123</v>
      </c>
      <c r="J177" s="32" t="s">
        <v>123</v>
      </c>
      <c r="K177" s="23" t="s">
        <v>25</v>
      </c>
      <c r="L177" s="23"/>
      <c r="M177" s="23"/>
      <c r="N177" s="209">
        <v>100</v>
      </c>
      <c r="O177" s="61">
        <v>230000000</v>
      </c>
      <c r="P177" s="23" t="s">
        <v>233</v>
      </c>
      <c r="Q177" s="23" t="s">
        <v>520</v>
      </c>
      <c r="R177" s="23" t="s">
        <v>234</v>
      </c>
      <c r="S177" s="61">
        <v>230000000</v>
      </c>
      <c r="T177" s="31" t="s">
        <v>132</v>
      </c>
      <c r="U177" s="23"/>
      <c r="V177" s="23"/>
      <c r="W177" s="23" t="s">
        <v>477</v>
      </c>
      <c r="X177" s="23" t="s">
        <v>251</v>
      </c>
      <c r="Y177" s="54">
        <v>0</v>
      </c>
      <c r="Z177" s="54">
        <v>100</v>
      </c>
      <c r="AA177" s="54">
        <v>0</v>
      </c>
      <c r="AB177" s="23"/>
      <c r="AC177" s="23" t="s">
        <v>236</v>
      </c>
      <c r="AD177" s="62"/>
      <c r="AE177" s="112"/>
      <c r="AF177" s="29">
        <v>47279062.5</v>
      </c>
      <c r="AG177" s="42">
        <f t="shared" ref="AG177:AG216" si="233">AF177*1.12</f>
        <v>52952550.000000007</v>
      </c>
      <c r="AH177" s="29"/>
      <c r="AI177" s="29"/>
      <c r="AJ177" s="29">
        <v>63038750</v>
      </c>
      <c r="AK177" s="42">
        <f>AJ177*1.12</f>
        <v>70603400</v>
      </c>
      <c r="AL177" s="29"/>
      <c r="AM177" s="29"/>
      <c r="AN177" s="29">
        <v>63038750</v>
      </c>
      <c r="AO177" s="42">
        <f>AN177*1.12</f>
        <v>70603400</v>
      </c>
      <c r="AP177" s="29"/>
      <c r="AQ177" s="29"/>
      <c r="AR177" s="29"/>
      <c r="AS177" s="29"/>
      <c r="AT177" s="29"/>
      <c r="AU177" s="29"/>
      <c r="AV177" s="29"/>
      <c r="AW177" s="29"/>
      <c r="AX177" s="29"/>
      <c r="AY177" s="57">
        <v>0</v>
      </c>
      <c r="AZ177" s="57">
        <f>AY177*1.12</f>
        <v>0</v>
      </c>
      <c r="BA177" s="23" t="s">
        <v>245</v>
      </c>
      <c r="BB177" s="23" t="s">
        <v>352</v>
      </c>
      <c r="BC177" s="31" t="s">
        <v>134</v>
      </c>
      <c r="BD177" s="21"/>
      <c r="BE177" s="21"/>
      <c r="BF177" s="21"/>
      <c r="BG177" s="21"/>
      <c r="BH177" s="21"/>
      <c r="BI177" s="21"/>
      <c r="BJ177" s="21"/>
      <c r="BK177" s="21"/>
      <c r="BL177" s="21"/>
      <c r="BM177" s="21" t="s">
        <v>623</v>
      </c>
    </row>
    <row r="178" spans="1:65" ht="12.95" customHeight="1" x14ac:dyDescent="0.2">
      <c r="A178" s="23" t="s">
        <v>71</v>
      </c>
      <c r="B178" s="30" t="s">
        <v>425</v>
      </c>
      <c r="C178" s="33"/>
      <c r="D178" s="30" t="s">
        <v>663</v>
      </c>
      <c r="E178" s="33"/>
      <c r="F178" s="33"/>
      <c r="G178" s="31" t="s">
        <v>139</v>
      </c>
      <c r="H178" s="32"/>
      <c r="I178" s="32" t="s">
        <v>123</v>
      </c>
      <c r="J178" s="32" t="s">
        <v>123</v>
      </c>
      <c r="K178" s="23" t="s">
        <v>25</v>
      </c>
      <c r="L178" s="23"/>
      <c r="M178" s="23"/>
      <c r="N178" s="209">
        <v>100</v>
      </c>
      <c r="O178" s="61">
        <v>230000000</v>
      </c>
      <c r="P178" s="23" t="s">
        <v>233</v>
      </c>
      <c r="Q178" s="23" t="s">
        <v>520</v>
      </c>
      <c r="R178" s="23" t="s">
        <v>234</v>
      </c>
      <c r="S178" s="61">
        <v>230000000</v>
      </c>
      <c r="T178" s="31" t="s">
        <v>132</v>
      </c>
      <c r="U178" s="23"/>
      <c r="V178" s="23"/>
      <c r="W178" s="23" t="s">
        <v>477</v>
      </c>
      <c r="X178" s="23" t="s">
        <v>251</v>
      </c>
      <c r="Y178" s="54">
        <v>0</v>
      </c>
      <c r="Z178" s="54">
        <v>100</v>
      </c>
      <c r="AA178" s="54">
        <v>0</v>
      </c>
      <c r="AB178" s="23"/>
      <c r="AC178" s="23" t="s">
        <v>236</v>
      </c>
      <c r="AD178" s="62"/>
      <c r="AE178" s="112"/>
      <c r="AF178" s="42">
        <f>47279062.5+8985600</f>
        <v>56264662.5</v>
      </c>
      <c r="AG178" s="42">
        <f t="shared" si="233"/>
        <v>63016422.000000007</v>
      </c>
      <c r="AH178" s="29"/>
      <c r="AI178" s="29"/>
      <c r="AJ178" s="29">
        <v>75019550</v>
      </c>
      <c r="AK178" s="42">
        <f>AJ178*1.12</f>
        <v>84021896.000000015</v>
      </c>
      <c r="AL178" s="29"/>
      <c r="AM178" s="29"/>
      <c r="AN178" s="29">
        <v>75019550</v>
      </c>
      <c r="AO178" s="42">
        <f>AN178*1.12</f>
        <v>84021896.000000015</v>
      </c>
      <c r="AP178" s="29"/>
      <c r="AQ178" s="29"/>
      <c r="AR178" s="29"/>
      <c r="AS178" s="29"/>
      <c r="AT178" s="29"/>
      <c r="AU178" s="29"/>
      <c r="AV178" s="29"/>
      <c r="AW178" s="29"/>
      <c r="AX178" s="29"/>
      <c r="AY178" s="29">
        <v>0</v>
      </c>
      <c r="AZ178" s="29">
        <f t="shared" si="232"/>
        <v>0</v>
      </c>
      <c r="BA178" s="23" t="s">
        <v>245</v>
      </c>
      <c r="BB178" s="23" t="s">
        <v>352</v>
      </c>
      <c r="BC178" s="31" t="s">
        <v>134</v>
      </c>
      <c r="BD178" s="21"/>
      <c r="BE178" s="21"/>
      <c r="BF178" s="21"/>
      <c r="BG178" s="21"/>
      <c r="BH178" s="21"/>
      <c r="BI178" s="21"/>
      <c r="BJ178" s="21"/>
      <c r="BK178" s="21"/>
      <c r="BL178" s="21"/>
      <c r="BM178" s="21" t="s">
        <v>784</v>
      </c>
    </row>
    <row r="179" spans="1:65" s="6" customFormat="1" ht="12.95" customHeight="1" x14ac:dyDescent="0.2">
      <c r="A179" s="23" t="s">
        <v>71</v>
      </c>
      <c r="B179" s="30" t="s">
        <v>425</v>
      </c>
      <c r="C179" s="21"/>
      <c r="D179" s="106" t="s">
        <v>107</v>
      </c>
      <c r="E179" s="33"/>
      <c r="F179" s="33" t="s">
        <v>104</v>
      </c>
      <c r="G179" s="31" t="s">
        <v>139</v>
      </c>
      <c r="H179" s="32"/>
      <c r="I179" s="32" t="s">
        <v>123</v>
      </c>
      <c r="J179" s="32" t="s">
        <v>123</v>
      </c>
      <c r="K179" s="23" t="s">
        <v>25</v>
      </c>
      <c r="L179" s="23"/>
      <c r="M179" s="23"/>
      <c r="N179" s="209">
        <v>100</v>
      </c>
      <c r="O179" s="61">
        <v>230000000</v>
      </c>
      <c r="P179" s="23" t="s">
        <v>233</v>
      </c>
      <c r="Q179" s="23" t="s">
        <v>279</v>
      </c>
      <c r="R179" s="23" t="s">
        <v>234</v>
      </c>
      <c r="S179" s="61">
        <v>230000000</v>
      </c>
      <c r="T179" s="31" t="s">
        <v>75</v>
      </c>
      <c r="U179" s="23"/>
      <c r="V179" s="23"/>
      <c r="W179" s="23" t="s">
        <v>264</v>
      </c>
      <c r="X179" s="23" t="s">
        <v>251</v>
      </c>
      <c r="Y179" s="54">
        <v>0</v>
      </c>
      <c r="Z179" s="54">
        <v>100</v>
      </c>
      <c r="AA179" s="54">
        <v>0</v>
      </c>
      <c r="AB179" s="23"/>
      <c r="AC179" s="23" t="s">
        <v>236</v>
      </c>
      <c r="AD179" s="62"/>
      <c r="AE179" s="112"/>
      <c r="AF179" s="42">
        <v>143527370</v>
      </c>
      <c r="AG179" s="42">
        <f t="shared" si="233"/>
        <v>160750654.40000001</v>
      </c>
      <c r="AH179" s="62"/>
      <c r="AI179" s="112"/>
      <c r="AJ179" s="42">
        <v>143527370</v>
      </c>
      <c r="AK179" s="42">
        <f t="shared" ref="AK179:AK216" si="234">AJ179*1.12</f>
        <v>160750654.40000001</v>
      </c>
      <c r="AL179" s="62"/>
      <c r="AM179" s="112"/>
      <c r="AN179" s="126">
        <v>143527370</v>
      </c>
      <c r="AO179" s="126">
        <f t="shared" ref="AO179:AO196" si="235">AN179*1.12</f>
        <v>160750654.40000001</v>
      </c>
      <c r="AP179" s="62"/>
      <c r="AQ179" s="63"/>
      <c r="AR179" s="42"/>
      <c r="AS179" s="42"/>
      <c r="AT179" s="62"/>
      <c r="AU179" s="63"/>
      <c r="AV179" s="126"/>
      <c r="AW179" s="126"/>
      <c r="AX179" s="63"/>
      <c r="AY179" s="57">
        <v>0</v>
      </c>
      <c r="AZ179" s="57">
        <v>0</v>
      </c>
      <c r="BA179" s="23" t="s">
        <v>245</v>
      </c>
      <c r="BB179" s="23" t="s">
        <v>350</v>
      </c>
      <c r="BC179" s="31" t="s">
        <v>136</v>
      </c>
      <c r="BD179" s="23"/>
      <c r="BE179" s="23"/>
      <c r="BF179" s="23"/>
      <c r="BG179" s="23"/>
      <c r="BH179" s="23"/>
      <c r="BI179" s="23"/>
      <c r="BJ179" s="23"/>
      <c r="BK179" s="23"/>
      <c r="BL179" s="23"/>
      <c r="BM179" s="23"/>
    </row>
    <row r="180" spans="1:65" ht="12.95" customHeight="1" x14ac:dyDescent="0.2">
      <c r="A180" s="23" t="s">
        <v>71</v>
      </c>
      <c r="B180" s="30" t="s">
        <v>425</v>
      </c>
      <c r="C180" s="21"/>
      <c r="D180" s="30" t="s">
        <v>624</v>
      </c>
      <c r="E180" s="33"/>
      <c r="F180" s="33"/>
      <c r="G180" s="31" t="s">
        <v>139</v>
      </c>
      <c r="H180" s="32"/>
      <c r="I180" s="32" t="s">
        <v>123</v>
      </c>
      <c r="J180" s="32" t="s">
        <v>123</v>
      </c>
      <c r="K180" s="23" t="s">
        <v>25</v>
      </c>
      <c r="L180" s="23"/>
      <c r="M180" s="23"/>
      <c r="N180" s="209">
        <v>100</v>
      </c>
      <c r="O180" s="61">
        <v>230000000</v>
      </c>
      <c r="P180" s="23" t="s">
        <v>233</v>
      </c>
      <c r="Q180" s="23" t="s">
        <v>520</v>
      </c>
      <c r="R180" s="23" t="s">
        <v>234</v>
      </c>
      <c r="S180" s="61">
        <v>230000000</v>
      </c>
      <c r="T180" s="31" t="s">
        <v>75</v>
      </c>
      <c r="U180" s="23"/>
      <c r="V180" s="23"/>
      <c r="W180" s="23" t="s">
        <v>477</v>
      </c>
      <c r="X180" s="23" t="s">
        <v>251</v>
      </c>
      <c r="Y180" s="54">
        <v>0</v>
      </c>
      <c r="Z180" s="54">
        <v>100</v>
      </c>
      <c r="AA180" s="54">
        <v>0</v>
      </c>
      <c r="AB180" s="23"/>
      <c r="AC180" s="23" t="s">
        <v>236</v>
      </c>
      <c r="AD180" s="62"/>
      <c r="AE180" s="112"/>
      <c r="AF180" s="29">
        <v>14137500</v>
      </c>
      <c r="AG180" s="42">
        <f t="shared" si="233"/>
        <v>15834000.000000002</v>
      </c>
      <c r="AH180" s="29"/>
      <c r="AI180" s="29"/>
      <c r="AJ180" s="29">
        <v>18850000</v>
      </c>
      <c r="AK180" s="42">
        <f>AJ180*1.12</f>
        <v>21112000.000000004</v>
      </c>
      <c r="AL180" s="29"/>
      <c r="AM180" s="29"/>
      <c r="AN180" s="29">
        <v>18850000</v>
      </c>
      <c r="AO180" s="42">
        <f>AN180*1.12</f>
        <v>21112000.000000004</v>
      </c>
      <c r="AP180" s="29"/>
      <c r="AQ180" s="29"/>
      <c r="AR180" s="29"/>
      <c r="AS180" s="29"/>
      <c r="AT180" s="29"/>
      <c r="AU180" s="29"/>
      <c r="AV180" s="29"/>
      <c r="AW180" s="29"/>
      <c r="AX180" s="29"/>
      <c r="AY180" s="57">
        <v>0</v>
      </c>
      <c r="AZ180" s="57">
        <f>AY180*1.12</f>
        <v>0</v>
      </c>
      <c r="BA180" s="23" t="s">
        <v>245</v>
      </c>
      <c r="BB180" s="23" t="s">
        <v>350</v>
      </c>
      <c r="BC180" s="31" t="s">
        <v>136</v>
      </c>
      <c r="BD180" s="21"/>
      <c r="BE180" s="21"/>
      <c r="BF180" s="21"/>
      <c r="BG180" s="21"/>
      <c r="BH180" s="21"/>
      <c r="BI180" s="21"/>
      <c r="BJ180" s="21"/>
      <c r="BK180" s="21"/>
      <c r="BL180" s="21"/>
      <c r="BM180" s="21" t="s">
        <v>623</v>
      </c>
    </row>
    <row r="181" spans="1:65" ht="12.95" customHeight="1" x14ac:dyDescent="0.2">
      <c r="A181" s="23" t="s">
        <v>71</v>
      </c>
      <c r="B181" s="30" t="s">
        <v>425</v>
      </c>
      <c r="C181" s="21"/>
      <c r="D181" s="30" t="s">
        <v>664</v>
      </c>
      <c r="E181" s="33"/>
      <c r="F181" s="33"/>
      <c r="G181" s="31" t="s">
        <v>139</v>
      </c>
      <c r="H181" s="32"/>
      <c r="I181" s="32" t="s">
        <v>123</v>
      </c>
      <c r="J181" s="32" t="s">
        <v>123</v>
      </c>
      <c r="K181" s="23" t="s">
        <v>25</v>
      </c>
      <c r="L181" s="23"/>
      <c r="M181" s="23"/>
      <c r="N181" s="209">
        <v>100</v>
      </c>
      <c r="O181" s="61">
        <v>230000000</v>
      </c>
      <c r="P181" s="23" t="s">
        <v>233</v>
      </c>
      <c r="Q181" s="23" t="s">
        <v>520</v>
      </c>
      <c r="R181" s="23" t="s">
        <v>234</v>
      </c>
      <c r="S181" s="61">
        <v>230000000</v>
      </c>
      <c r="T181" s="31" t="s">
        <v>75</v>
      </c>
      <c r="U181" s="23"/>
      <c r="V181" s="23"/>
      <c r="W181" s="23" t="s">
        <v>477</v>
      </c>
      <c r="X181" s="23" t="s">
        <v>251</v>
      </c>
      <c r="Y181" s="54">
        <v>0</v>
      </c>
      <c r="Z181" s="54">
        <v>100</v>
      </c>
      <c r="AA181" s="54">
        <v>0</v>
      </c>
      <c r="AB181" s="23"/>
      <c r="AC181" s="23" t="s">
        <v>236</v>
      </c>
      <c r="AD181" s="62"/>
      <c r="AE181" s="112"/>
      <c r="AF181" s="29">
        <f>14137500+17971200</f>
        <v>32108700</v>
      </c>
      <c r="AG181" s="42">
        <f t="shared" si="233"/>
        <v>35961744</v>
      </c>
      <c r="AH181" s="29"/>
      <c r="AI181" s="29"/>
      <c r="AJ181" s="29">
        <v>42811600</v>
      </c>
      <c r="AK181" s="42">
        <f>AJ181*1.12</f>
        <v>47948992.000000007</v>
      </c>
      <c r="AL181" s="29"/>
      <c r="AM181" s="29"/>
      <c r="AN181" s="29">
        <v>42811600</v>
      </c>
      <c r="AO181" s="42">
        <f>AN181*1.12</f>
        <v>47948992.000000007</v>
      </c>
      <c r="AP181" s="29"/>
      <c r="AQ181" s="29"/>
      <c r="AR181" s="29"/>
      <c r="AS181" s="29"/>
      <c r="AT181" s="29"/>
      <c r="AU181" s="29"/>
      <c r="AV181" s="29"/>
      <c r="AW181" s="29"/>
      <c r="AX181" s="29"/>
      <c r="AY181" s="29">
        <v>0</v>
      </c>
      <c r="AZ181" s="29">
        <f t="shared" si="232"/>
        <v>0</v>
      </c>
      <c r="BA181" s="23" t="s">
        <v>245</v>
      </c>
      <c r="BB181" s="23" t="s">
        <v>350</v>
      </c>
      <c r="BC181" s="31" t="s">
        <v>136</v>
      </c>
      <c r="BD181" s="21"/>
      <c r="BE181" s="21"/>
      <c r="BF181" s="21"/>
      <c r="BG181" s="21"/>
      <c r="BH181" s="21"/>
      <c r="BI181" s="21"/>
      <c r="BJ181" s="21"/>
      <c r="BK181" s="21"/>
      <c r="BL181" s="21"/>
      <c r="BM181" s="21" t="s">
        <v>784</v>
      </c>
    </row>
    <row r="182" spans="1:65" s="6" customFormat="1" ht="12.95" customHeight="1" x14ac:dyDescent="0.2">
      <c r="A182" s="23" t="s">
        <v>71</v>
      </c>
      <c r="B182" s="30" t="s">
        <v>425</v>
      </c>
      <c r="C182" s="21"/>
      <c r="D182" s="106" t="s">
        <v>111</v>
      </c>
      <c r="E182" s="33"/>
      <c r="F182" s="33" t="s">
        <v>105</v>
      </c>
      <c r="G182" s="31" t="s">
        <v>139</v>
      </c>
      <c r="H182" s="32"/>
      <c r="I182" s="32" t="s">
        <v>123</v>
      </c>
      <c r="J182" s="32" t="s">
        <v>123</v>
      </c>
      <c r="K182" s="23" t="s">
        <v>25</v>
      </c>
      <c r="L182" s="23"/>
      <c r="M182" s="23"/>
      <c r="N182" s="209">
        <v>100</v>
      </c>
      <c r="O182" s="61">
        <v>230000000</v>
      </c>
      <c r="P182" s="23" t="s">
        <v>233</v>
      </c>
      <c r="Q182" s="23" t="s">
        <v>279</v>
      </c>
      <c r="R182" s="23" t="s">
        <v>234</v>
      </c>
      <c r="S182" s="61">
        <v>230000000</v>
      </c>
      <c r="T182" s="31" t="s">
        <v>280</v>
      </c>
      <c r="U182" s="23"/>
      <c r="V182" s="23"/>
      <c r="W182" s="23" t="s">
        <v>264</v>
      </c>
      <c r="X182" s="23" t="s">
        <v>251</v>
      </c>
      <c r="Y182" s="54">
        <v>0</v>
      </c>
      <c r="Z182" s="54">
        <v>100</v>
      </c>
      <c r="AA182" s="54">
        <v>0</v>
      </c>
      <c r="AB182" s="23"/>
      <c r="AC182" s="23" t="s">
        <v>236</v>
      </c>
      <c r="AD182" s="62"/>
      <c r="AE182" s="112"/>
      <c r="AF182" s="42">
        <v>164672825</v>
      </c>
      <c r="AG182" s="42">
        <f t="shared" si="233"/>
        <v>184433564.00000003</v>
      </c>
      <c r="AH182" s="62"/>
      <c r="AI182" s="112"/>
      <c r="AJ182" s="42">
        <v>164672825</v>
      </c>
      <c r="AK182" s="42">
        <f t="shared" si="234"/>
        <v>184433564.00000003</v>
      </c>
      <c r="AL182" s="62"/>
      <c r="AM182" s="112"/>
      <c r="AN182" s="126">
        <v>164672825</v>
      </c>
      <c r="AO182" s="126">
        <f t="shared" si="235"/>
        <v>184433564.00000003</v>
      </c>
      <c r="AP182" s="62"/>
      <c r="AQ182" s="63"/>
      <c r="AR182" s="42"/>
      <c r="AS182" s="42"/>
      <c r="AT182" s="62"/>
      <c r="AU182" s="63"/>
      <c r="AV182" s="126"/>
      <c r="AW182" s="126"/>
      <c r="AX182" s="63"/>
      <c r="AY182" s="57">
        <v>0</v>
      </c>
      <c r="AZ182" s="57">
        <v>0</v>
      </c>
      <c r="BA182" s="23" t="s">
        <v>245</v>
      </c>
      <c r="BB182" s="23" t="s">
        <v>353</v>
      </c>
      <c r="BC182" s="31" t="s">
        <v>270</v>
      </c>
      <c r="BD182" s="23"/>
      <c r="BE182" s="23"/>
      <c r="BF182" s="23"/>
      <c r="BG182" s="23"/>
      <c r="BH182" s="23"/>
      <c r="BI182" s="23"/>
      <c r="BJ182" s="23"/>
      <c r="BK182" s="23"/>
      <c r="BL182" s="23"/>
      <c r="BM182" s="23"/>
    </row>
    <row r="183" spans="1:65" ht="12.95" customHeight="1" x14ac:dyDescent="0.2">
      <c r="A183" s="23" t="s">
        <v>71</v>
      </c>
      <c r="B183" s="30" t="s">
        <v>425</v>
      </c>
      <c r="C183" s="21"/>
      <c r="D183" s="30" t="s">
        <v>625</v>
      </c>
      <c r="E183" s="33"/>
      <c r="F183" s="33"/>
      <c r="G183" s="31" t="s">
        <v>139</v>
      </c>
      <c r="H183" s="32"/>
      <c r="I183" s="32" t="s">
        <v>123</v>
      </c>
      <c r="J183" s="32" t="s">
        <v>123</v>
      </c>
      <c r="K183" s="23" t="s">
        <v>25</v>
      </c>
      <c r="L183" s="23"/>
      <c r="M183" s="23"/>
      <c r="N183" s="209">
        <v>100</v>
      </c>
      <c r="O183" s="61">
        <v>230000000</v>
      </c>
      <c r="P183" s="23" t="s">
        <v>233</v>
      </c>
      <c r="Q183" s="23" t="s">
        <v>520</v>
      </c>
      <c r="R183" s="23" t="s">
        <v>234</v>
      </c>
      <c r="S183" s="61">
        <v>230000000</v>
      </c>
      <c r="T183" s="31" t="s">
        <v>280</v>
      </c>
      <c r="U183" s="23"/>
      <c r="V183" s="23"/>
      <c r="W183" s="23" t="s">
        <v>477</v>
      </c>
      <c r="X183" s="23" t="s">
        <v>251</v>
      </c>
      <c r="Y183" s="54">
        <v>0</v>
      </c>
      <c r="Z183" s="54">
        <v>100</v>
      </c>
      <c r="AA183" s="54">
        <v>0</v>
      </c>
      <c r="AB183" s="23"/>
      <c r="AC183" s="23" t="s">
        <v>236</v>
      </c>
      <c r="AD183" s="62"/>
      <c r="AE183" s="112"/>
      <c r="AF183" s="29">
        <v>47094150</v>
      </c>
      <c r="AG183" s="42">
        <f t="shared" si="233"/>
        <v>52745448.000000007</v>
      </c>
      <c r="AH183" s="29"/>
      <c r="AI183" s="29"/>
      <c r="AJ183" s="29">
        <v>62792200</v>
      </c>
      <c r="AK183" s="42">
        <f>AJ183*1.12</f>
        <v>70327264</v>
      </c>
      <c r="AL183" s="29"/>
      <c r="AM183" s="29"/>
      <c r="AN183" s="29">
        <v>62792200</v>
      </c>
      <c r="AO183" s="42">
        <f>AN183*1.12</f>
        <v>70327264</v>
      </c>
      <c r="AP183" s="29"/>
      <c r="AQ183" s="29"/>
      <c r="AR183" s="29"/>
      <c r="AS183" s="29"/>
      <c r="AT183" s="29"/>
      <c r="AU183" s="29"/>
      <c r="AV183" s="29"/>
      <c r="AW183" s="29"/>
      <c r="AX183" s="29"/>
      <c r="AY183" s="29">
        <v>0</v>
      </c>
      <c r="AZ183" s="29">
        <f t="shared" si="232"/>
        <v>0</v>
      </c>
      <c r="BA183" s="23" t="s">
        <v>245</v>
      </c>
      <c r="BB183" s="23" t="s">
        <v>353</v>
      </c>
      <c r="BC183" s="31" t="s">
        <v>270</v>
      </c>
      <c r="BD183" s="21"/>
      <c r="BE183" s="21"/>
      <c r="BF183" s="21"/>
      <c r="BG183" s="21"/>
      <c r="BH183" s="21"/>
      <c r="BI183" s="21"/>
      <c r="BJ183" s="21"/>
      <c r="BK183" s="21"/>
      <c r="BL183" s="21"/>
      <c r="BM183" s="21" t="s">
        <v>784</v>
      </c>
    </row>
    <row r="184" spans="1:65" s="6" customFormat="1" ht="12.95" customHeight="1" x14ac:dyDescent="0.2">
      <c r="A184" s="23" t="s">
        <v>71</v>
      </c>
      <c r="B184" s="30" t="s">
        <v>425</v>
      </c>
      <c r="C184" s="21"/>
      <c r="D184" s="106" t="s">
        <v>114</v>
      </c>
      <c r="E184" s="33"/>
      <c r="F184" s="33" t="s">
        <v>106</v>
      </c>
      <c r="G184" s="31" t="s">
        <v>139</v>
      </c>
      <c r="H184" s="32"/>
      <c r="I184" s="32" t="s">
        <v>123</v>
      </c>
      <c r="J184" s="32" t="s">
        <v>123</v>
      </c>
      <c r="K184" s="23" t="s">
        <v>25</v>
      </c>
      <c r="L184" s="23"/>
      <c r="M184" s="23"/>
      <c r="N184" s="209">
        <v>100</v>
      </c>
      <c r="O184" s="61">
        <v>230000000</v>
      </c>
      <c r="P184" s="23" t="s">
        <v>233</v>
      </c>
      <c r="Q184" s="23" t="s">
        <v>279</v>
      </c>
      <c r="R184" s="23" t="s">
        <v>234</v>
      </c>
      <c r="S184" s="61">
        <v>230000000</v>
      </c>
      <c r="T184" s="31" t="s">
        <v>140</v>
      </c>
      <c r="U184" s="23"/>
      <c r="V184" s="23"/>
      <c r="W184" s="23" t="s">
        <v>264</v>
      </c>
      <c r="X184" s="23" t="s">
        <v>251</v>
      </c>
      <c r="Y184" s="54">
        <v>0</v>
      </c>
      <c r="Z184" s="54">
        <v>100</v>
      </c>
      <c r="AA184" s="54">
        <v>0</v>
      </c>
      <c r="AB184" s="23"/>
      <c r="AC184" s="23" t="s">
        <v>236</v>
      </c>
      <c r="AD184" s="62"/>
      <c r="AE184" s="112"/>
      <c r="AF184" s="42">
        <v>149490495</v>
      </c>
      <c r="AG184" s="42">
        <f t="shared" si="233"/>
        <v>167429354.40000001</v>
      </c>
      <c r="AH184" s="62"/>
      <c r="AI184" s="112"/>
      <c r="AJ184" s="42">
        <v>149490495</v>
      </c>
      <c r="AK184" s="42">
        <f t="shared" si="234"/>
        <v>167429354.40000001</v>
      </c>
      <c r="AL184" s="62"/>
      <c r="AM184" s="112"/>
      <c r="AN184" s="126">
        <v>149490495</v>
      </c>
      <c r="AO184" s="126">
        <f t="shared" si="235"/>
        <v>167429354.40000001</v>
      </c>
      <c r="AP184" s="62"/>
      <c r="AQ184" s="63"/>
      <c r="AR184" s="42"/>
      <c r="AS184" s="42"/>
      <c r="AT184" s="62"/>
      <c r="AU184" s="63"/>
      <c r="AV184" s="126"/>
      <c r="AW184" s="126"/>
      <c r="AX184" s="63"/>
      <c r="AY184" s="57">
        <v>0</v>
      </c>
      <c r="AZ184" s="57">
        <v>0</v>
      </c>
      <c r="BA184" s="23" t="s">
        <v>245</v>
      </c>
      <c r="BB184" s="23" t="s">
        <v>354</v>
      </c>
      <c r="BC184" s="31" t="s">
        <v>137</v>
      </c>
      <c r="BD184" s="23"/>
      <c r="BE184" s="23"/>
      <c r="BF184" s="23"/>
      <c r="BG184" s="23"/>
      <c r="BH184" s="23"/>
      <c r="BI184" s="23"/>
      <c r="BJ184" s="23"/>
      <c r="BK184" s="23"/>
      <c r="BL184" s="23"/>
      <c r="BM184" s="23"/>
    </row>
    <row r="185" spans="1:65" ht="12.95" customHeight="1" x14ac:dyDescent="0.2">
      <c r="A185" s="23" t="s">
        <v>71</v>
      </c>
      <c r="B185" s="30" t="s">
        <v>425</v>
      </c>
      <c r="C185" s="21"/>
      <c r="D185" s="30" t="s">
        <v>626</v>
      </c>
      <c r="E185" s="33"/>
      <c r="F185" s="33"/>
      <c r="G185" s="31" t="s">
        <v>139</v>
      </c>
      <c r="H185" s="32"/>
      <c r="I185" s="32" t="s">
        <v>123</v>
      </c>
      <c r="J185" s="32" t="s">
        <v>123</v>
      </c>
      <c r="K185" s="23" t="s">
        <v>25</v>
      </c>
      <c r="L185" s="23"/>
      <c r="M185" s="23"/>
      <c r="N185" s="209">
        <v>100</v>
      </c>
      <c r="O185" s="61">
        <v>230000000</v>
      </c>
      <c r="P185" s="23" t="s">
        <v>233</v>
      </c>
      <c r="Q185" s="23" t="s">
        <v>520</v>
      </c>
      <c r="R185" s="23" t="s">
        <v>234</v>
      </c>
      <c r="S185" s="61">
        <v>230000000</v>
      </c>
      <c r="T185" s="31" t="s">
        <v>140</v>
      </c>
      <c r="U185" s="23"/>
      <c r="V185" s="23"/>
      <c r="W185" s="23" t="s">
        <v>477</v>
      </c>
      <c r="X185" s="23" t="s">
        <v>251</v>
      </c>
      <c r="Y185" s="54">
        <v>0</v>
      </c>
      <c r="Z185" s="54">
        <v>100</v>
      </c>
      <c r="AA185" s="54">
        <v>0</v>
      </c>
      <c r="AB185" s="23"/>
      <c r="AC185" s="23" t="s">
        <v>236</v>
      </c>
      <c r="AD185" s="62"/>
      <c r="AE185" s="112"/>
      <c r="AF185" s="29">
        <v>46623183.75</v>
      </c>
      <c r="AG185" s="42">
        <f t="shared" si="233"/>
        <v>52217965.800000004</v>
      </c>
      <c r="AH185" s="29"/>
      <c r="AI185" s="29"/>
      <c r="AJ185" s="29">
        <v>62164245</v>
      </c>
      <c r="AK185" s="42">
        <f>AJ185*1.12</f>
        <v>69623954.400000006</v>
      </c>
      <c r="AL185" s="29"/>
      <c r="AM185" s="29"/>
      <c r="AN185" s="29">
        <v>62164245</v>
      </c>
      <c r="AO185" s="42">
        <f>AN185*1.12</f>
        <v>69623954.400000006</v>
      </c>
      <c r="AP185" s="29"/>
      <c r="AQ185" s="29"/>
      <c r="AR185" s="29"/>
      <c r="AS185" s="29"/>
      <c r="AT185" s="29"/>
      <c r="AU185" s="29"/>
      <c r="AV185" s="29"/>
      <c r="AW185" s="29"/>
      <c r="AX185" s="29"/>
      <c r="AY185" s="29">
        <v>0</v>
      </c>
      <c r="AZ185" s="29">
        <f t="shared" si="232"/>
        <v>0</v>
      </c>
      <c r="BA185" s="23" t="s">
        <v>245</v>
      </c>
      <c r="BB185" s="23" t="s">
        <v>354</v>
      </c>
      <c r="BC185" s="31" t="s">
        <v>137</v>
      </c>
      <c r="BD185" s="21"/>
      <c r="BE185" s="21"/>
      <c r="BF185" s="21"/>
      <c r="BG185" s="21"/>
      <c r="BH185" s="21"/>
      <c r="BI185" s="21"/>
      <c r="BJ185" s="21"/>
      <c r="BK185" s="21"/>
      <c r="BL185" s="21"/>
      <c r="BM185" s="21" t="s">
        <v>784</v>
      </c>
    </row>
    <row r="186" spans="1:65" s="6" customFormat="1" ht="12.95" customHeight="1" x14ac:dyDescent="0.2">
      <c r="A186" s="23" t="s">
        <v>71</v>
      </c>
      <c r="B186" s="30" t="s">
        <v>425</v>
      </c>
      <c r="C186" s="21"/>
      <c r="D186" s="106" t="s">
        <v>112</v>
      </c>
      <c r="E186" s="33"/>
      <c r="F186" s="33" t="s">
        <v>107</v>
      </c>
      <c r="G186" s="31" t="s">
        <v>139</v>
      </c>
      <c r="H186" s="32"/>
      <c r="I186" s="32" t="s">
        <v>123</v>
      </c>
      <c r="J186" s="32" t="s">
        <v>123</v>
      </c>
      <c r="K186" s="23" t="s">
        <v>25</v>
      </c>
      <c r="L186" s="23"/>
      <c r="M186" s="23"/>
      <c r="N186" s="209">
        <v>100</v>
      </c>
      <c r="O186" s="61">
        <v>230000000</v>
      </c>
      <c r="P186" s="23" t="s">
        <v>233</v>
      </c>
      <c r="Q186" s="23" t="s">
        <v>279</v>
      </c>
      <c r="R186" s="23" t="s">
        <v>234</v>
      </c>
      <c r="S186" s="61">
        <v>230000000</v>
      </c>
      <c r="T186" s="31" t="s">
        <v>72</v>
      </c>
      <c r="U186" s="23"/>
      <c r="V186" s="23"/>
      <c r="W186" s="23" t="s">
        <v>264</v>
      </c>
      <c r="X186" s="23" t="s">
        <v>251</v>
      </c>
      <c r="Y186" s="54">
        <v>0</v>
      </c>
      <c r="Z186" s="54">
        <v>100</v>
      </c>
      <c r="AA186" s="54">
        <v>0</v>
      </c>
      <c r="AB186" s="23"/>
      <c r="AC186" s="23" t="s">
        <v>236</v>
      </c>
      <c r="AD186" s="62"/>
      <c r="AE186" s="112"/>
      <c r="AF186" s="42">
        <v>108554250</v>
      </c>
      <c r="AG186" s="42">
        <f t="shared" si="233"/>
        <v>121580760.00000001</v>
      </c>
      <c r="AH186" s="62"/>
      <c r="AI186" s="112"/>
      <c r="AJ186" s="42">
        <v>108554250</v>
      </c>
      <c r="AK186" s="42">
        <f t="shared" si="234"/>
        <v>121580760.00000001</v>
      </c>
      <c r="AL186" s="62"/>
      <c r="AM186" s="112"/>
      <c r="AN186" s="126">
        <v>108554250</v>
      </c>
      <c r="AO186" s="126">
        <f t="shared" si="235"/>
        <v>121580760.00000001</v>
      </c>
      <c r="AP186" s="62"/>
      <c r="AQ186" s="63"/>
      <c r="AR186" s="42"/>
      <c r="AS186" s="42"/>
      <c r="AT186" s="62"/>
      <c r="AU186" s="63"/>
      <c r="AV186" s="126"/>
      <c r="AW186" s="126"/>
      <c r="AX186" s="63"/>
      <c r="AY186" s="57">
        <v>0</v>
      </c>
      <c r="AZ186" s="57">
        <v>0</v>
      </c>
      <c r="BA186" s="23" t="s">
        <v>245</v>
      </c>
      <c r="BB186" s="23" t="s">
        <v>355</v>
      </c>
      <c r="BC186" s="44" t="s">
        <v>356</v>
      </c>
      <c r="BD186" s="23"/>
      <c r="BE186" s="23"/>
      <c r="BF186" s="23"/>
      <c r="BG186" s="23"/>
      <c r="BH186" s="23"/>
      <c r="BI186" s="23"/>
      <c r="BJ186" s="23"/>
      <c r="BK186" s="23"/>
      <c r="BL186" s="23"/>
      <c r="BM186" s="23"/>
    </row>
    <row r="187" spans="1:65" ht="12.95" customHeight="1" x14ac:dyDescent="0.2">
      <c r="A187" s="23" t="s">
        <v>71</v>
      </c>
      <c r="B187" s="30" t="s">
        <v>425</v>
      </c>
      <c r="C187" s="21"/>
      <c r="D187" s="30" t="s">
        <v>113</v>
      </c>
      <c r="E187" s="33"/>
      <c r="F187" s="33"/>
      <c r="G187" s="31" t="s">
        <v>139</v>
      </c>
      <c r="H187" s="32"/>
      <c r="I187" s="32" t="s">
        <v>123</v>
      </c>
      <c r="J187" s="32" t="s">
        <v>123</v>
      </c>
      <c r="K187" s="23" t="s">
        <v>25</v>
      </c>
      <c r="L187" s="23"/>
      <c r="M187" s="23"/>
      <c r="N187" s="209">
        <v>100</v>
      </c>
      <c r="O187" s="61">
        <v>230000000</v>
      </c>
      <c r="P187" s="23" t="s">
        <v>233</v>
      </c>
      <c r="Q187" s="23" t="s">
        <v>520</v>
      </c>
      <c r="R187" s="23" t="s">
        <v>234</v>
      </c>
      <c r="S187" s="61">
        <v>230000000</v>
      </c>
      <c r="T187" s="31" t="s">
        <v>72</v>
      </c>
      <c r="U187" s="23"/>
      <c r="V187" s="23"/>
      <c r="W187" s="23" t="s">
        <v>477</v>
      </c>
      <c r="X187" s="23" t="s">
        <v>251</v>
      </c>
      <c r="Y187" s="54">
        <v>0</v>
      </c>
      <c r="Z187" s="54">
        <v>100</v>
      </c>
      <c r="AA187" s="54">
        <v>0</v>
      </c>
      <c r="AB187" s="23"/>
      <c r="AC187" s="23" t="s">
        <v>236</v>
      </c>
      <c r="AD187" s="62"/>
      <c r="AE187" s="112"/>
      <c r="AF187" s="29">
        <v>81415687.5</v>
      </c>
      <c r="AG187" s="42">
        <f t="shared" si="233"/>
        <v>91185570.000000015</v>
      </c>
      <c r="AH187" s="29"/>
      <c r="AI187" s="29"/>
      <c r="AJ187" s="42">
        <v>108554250</v>
      </c>
      <c r="AK187" s="42">
        <f t="shared" si="234"/>
        <v>121580760.00000001</v>
      </c>
      <c r="AL187" s="62"/>
      <c r="AM187" s="112"/>
      <c r="AN187" s="126">
        <v>108554250</v>
      </c>
      <c r="AO187" s="126">
        <f t="shared" si="235"/>
        <v>121580760.00000001</v>
      </c>
      <c r="AP187" s="29"/>
      <c r="AQ187" s="29"/>
      <c r="AR187" s="29"/>
      <c r="AS187" s="29"/>
      <c r="AT187" s="29"/>
      <c r="AU187" s="29"/>
      <c r="AV187" s="29"/>
      <c r="AW187" s="29"/>
      <c r="AX187" s="29"/>
      <c r="AY187" s="29">
        <v>0</v>
      </c>
      <c r="AZ187" s="29">
        <f t="shared" si="232"/>
        <v>0</v>
      </c>
      <c r="BA187" s="23" t="s">
        <v>245</v>
      </c>
      <c r="BB187" s="64" t="s">
        <v>355</v>
      </c>
      <c r="BC187" s="44" t="s">
        <v>356</v>
      </c>
      <c r="BD187" s="21"/>
      <c r="BE187" s="21"/>
      <c r="BF187" s="21"/>
      <c r="BG187" s="21"/>
      <c r="BH187" s="21"/>
      <c r="BI187" s="21"/>
      <c r="BJ187" s="21"/>
      <c r="BK187" s="21"/>
      <c r="BL187" s="21"/>
      <c r="BM187" s="21" t="s">
        <v>784</v>
      </c>
    </row>
    <row r="188" spans="1:65" s="6" customFormat="1" ht="12.95" customHeight="1" x14ac:dyDescent="0.2">
      <c r="A188" s="23" t="s">
        <v>71</v>
      </c>
      <c r="B188" s="30" t="s">
        <v>425</v>
      </c>
      <c r="C188" s="21"/>
      <c r="D188" s="106" t="s">
        <v>105</v>
      </c>
      <c r="E188" s="33"/>
      <c r="F188" s="33" t="s">
        <v>99</v>
      </c>
      <c r="G188" s="31" t="s">
        <v>138</v>
      </c>
      <c r="H188" s="32"/>
      <c r="I188" s="32" t="s">
        <v>133</v>
      </c>
      <c r="J188" s="32" t="s">
        <v>133</v>
      </c>
      <c r="K188" s="23" t="s">
        <v>25</v>
      </c>
      <c r="L188" s="23"/>
      <c r="M188" s="23"/>
      <c r="N188" s="209">
        <v>100</v>
      </c>
      <c r="O188" s="61">
        <v>230000000</v>
      </c>
      <c r="P188" s="23" t="s">
        <v>233</v>
      </c>
      <c r="Q188" s="23" t="s">
        <v>279</v>
      </c>
      <c r="R188" s="23" t="s">
        <v>234</v>
      </c>
      <c r="S188" s="61">
        <v>230000000</v>
      </c>
      <c r="T188" s="31" t="s">
        <v>75</v>
      </c>
      <c r="U188" s="23"/>
      <c r="V188" s="23"/>
      <c r="W188" s="23" t="s">
        <v>264</v>
      </c>
      <c r="X188" s="23" t="s">
        <v>251</v>
      </c>
      <c r="Y188" s="54">
        <v>0</v>
      </c>
      <c r="Z188" s="54">
        <v>100</v>
      </c>
      <c r="AA188" s="54">
        <v>0</v>
      </c>
      <c r="AB188" s="23"/>
      <c r="AC188" s="23" t="s">
        <v>236</v>
      </c>
      <c r="AD188" s="62"/>
      <c r="AE188" s="112"/>
      <c r="AF188" s="42">
        <v>51387600</v>
      </c>
      <c r="AG188" s="42">
        <f t="shared" si="233"/>
        <v>57554112.000000007</v>
      </c>
      <c r="AH188" s="62"/>
      <c r="AI188" s="112"/>
      <c r="AJ188" s="42">
        <v>51387600</v>
      </c>
      <c r="AK188" s="42">
        <f t="shared" si="234"/>
        <v>57554112.000000007</v>
      </c>
      <c r="AL188" s="62"/>
      <c r="AM188" s="112"/>
      <c r="AN188" s="126">
        <v>51387600</v>
      </c>
      <c r="AO188" s="126">
        <f t="shared" si="235"/>
        <v>57554112.000000007</v>
      </c>
      <c r="AP188" s="62"/>
      <c r="AQ188" s="63"/>
      <c r="AR188" s="42"/>
      <c r="AS188" s="42"/>
      <c r="AT188" s="62"/>
      <c r="AU188" s="63"/>
      <c r="AV188" s="126"/>
      <c r="AW188" s="126"/>
      <c r="AX188" s="63"/>
      <c r="AY188" s="57">
        <v>0</v>
      </c>
      <c r="AZ188" s="57">
        <v>0</v>
      </c>
      <c r="BA188" s="23" t="s">
        <v>245</v>
      </c>
      <c r="BB188" s="23" t="s">
        <v>357</v>
      </c>
      <c r="BC188" s="31" t="s">
        <v>135</v>
      </c>
      <c r="BD188" s="23"/>
      <c r="BE188" s="23"/>
      <c r="BF188" s="23"/>
      <c r="BG188" s="23"/>
      <c r="BH188" s="23"/>
      <c r="BI188" s="23"/>
      <c r="BJ188" s="23"/>
      <c r="BK188" s="23"/>
      <c r="BL188" s="23"/>
      <c r="BM188" s="23"/>
    </row>
    <row r="189" spans="1:65" s="6" customFormat="1" ht="12.95" customHeight="1" x14ac:dyDescent="0.2">
      <c r="A189" s="23" t="s">
        <v>71</v>
      </c>
      <c r="B189" s="30" t="s">
        <v>425</v>
      </c>
      <c r="C189" s="21"/>
      <c r="D189" s="106" t="s">
        <v>519</v>
      </c>
      <c r="E189" s="33"/>
      <c r="F189" s="33" t="s">
        <v>99</v>
      </c>
      <c r="G189" s="31" t="s">
        <v>138</v>
      </c>
      <c r="H189" s="32"/>
      <c r="I189" s="32" t="s">
        <v>133</v>
      </c>
      <c r="J189" s="32" t="s">
        <v>133</v>
      </c>
      <c r="K189" s="23" t="s">
        <v>25</v>
      </c>
      <c r="L189" s="23"/>
      <c r="M189" s="23"/>
      <c r="N189" s="209">
        <v>100</v>
      </c>
      <c r="O189" s="61">
        <v>230000000</v>
      </c>
      <c r="P189" s="23" t="s">
        <v>233</v>
      </c>
      <c r="Q189" s="23" t="s">
        <v>520</v>
      </c>
      <c r="R189" s="23" t="s">
        <v>234</v>
      </c>
      <c r="S189" s="61">
        <v>230000000</v>
      </c>
      <c r="T189" s="31" t="s">
        <v>75</v>
      </c>
      <c r="U189" s="23"/>
      <c r="V189" s="23"/>
      <c r="W189" s="21" t="s">
        <v>477</v>
      </c>
      <c r="X189" s="23" t="s">
        <v>251</v>
      </c>
      <c r="Y189" s="54">
        <v>0</v>
      </c>
      <c r="Z189" s="54">
        <v>100</v>
      </c>
      <c r="AA189" s="54">
        <v>0</v>
      </c>
      <c r="AB189" s="23"/>
      <c r="AC189" s="23" t="s">
        <v>236</v>
      </c>
      <c r="AD189" s="62"/>
      <c r="AE189" s="112"/>
      <c r="AF189" s="29">
        <v>40107157</v>
      </c>
      <c r="AG189" s="78">
        <f t="shared" si="233"/>
        <v>44920015.840000004</v>
      </c>
      <c r="AH189" s="29"/>
      <c r="AI189" s="29"/>
      <c r="AJ189" s="29">
        <v>53471770</v>
      </c>
      <c r="AK189" s="29">
        <f t="shared" si="234"/>
        <v>59888382.400000006</v>
      </c>
      <c r="AL189" s="29"/>
      <c r="AM189" s="29"/>
      <c r="AN189" s="29">
        <v>53471770</v>
      </c>
      <c r="AO189" s="29">
        <f t="shared" si="235"/>
        <v>59888382.400000006</v>
      </c>
      <c r="AP189" s="29"/>
      <c r="AQ189" s="29"/>
      <c r="AR189" s="29"/>
      <c r="AS189" s="29"/>
      <c r="AT189" s="29"/>
      <c r="AU189" s="29"/>
      <c r="AV189" s="29"/>
      <c r="AW189" s="29"/>
      <c r="AX189" s="29"/>
      <c r="AY189" s="57">
        <v>0</v>
      </c>
      <c r="AZ189" s="57">
        <f t="shared" si="232"/>
        <v>0</v>
      </c>
      <c r="BA189" s="29" t="s">
        <v>245</v>
      </c>
      <c r="BB189" s="115" t="s">
        <v>357</v>
      </c>
      <c r="BC189" s="21" t="s">
        <v>135</v>
      </c>
      <c r="BD189" s="21"/>
      <c r="BE189" s="21"/>
      <c r="BF189" s="21"/>
      <c r="BG189" s="21"/>
      <c r="BH189" s="21"/>
      <c r="BI189" s="21"/>
      <c r="BJ189" s="21"/>
      <c r="BK189" s="21"/>
      <c r="BL189" s="21"/>
      <c r="BM189" s="23"/>
    </row>
    <row r="190" spans="1:65" s="6" customFormat="1" ht="12.95" customHeight="1" x14ac:dyDescent="0.2">
      <c r="A190" s="23" t="s">
        <v>71</v>
      </c>
      <c r="B190" s="30" t="s">
        <v>425</v>
      </c>
      <c r="C190" s="30"/>
      <c r="D190" s="106" t="s">
        <v>519</v>
      </c>
      <c r="E190" s="30"/>
      <c r="F190" s="30"/>
      <c r="G190" s="30" t="s">
        <v>138</v>
      </c>
      <c r="H190" s="31"/>
      <c r="I190" s="31" t="s">
        <v>133</v>
      </c>
      <c r="J190" s="32" t="s">
        <v>133</v>
      </c>
      <c r="K190" s="32" t="s">
        <v>25</v>
      </c>
      <c r="L190" s="23"/>
      <c r="M190" s="33"/>
      <c r="N190" s="209">
        <v>100</v>
      </c>
      <c r="O190" s="61">
        <v>230000000</v>
      </c>
      <c r="P190" s="23" t="s">
        <v>233</v>
      </c>
      <c r="Q190" s="23" t="s">
        <v>520</v>
      </c>
      <c r="R190" s="23" t="s">
        <v>234</v>
      </c>
      <c r="S190" s="61">
        <v>230000000</v>
      </c>
      <c r="T190" s="31" t="s">
        <v>75</v>
      </c>
      <c r="U190" s="31"/>
      <c r="V190" s="33"/>
      <c r="W190" s="21" t="s">
        <v>477</v>
      </c>
      <c r="X190" s="23" t="s">
        <v>251</v>
      </c>
      <c r="Y190" s="23">
        <v>0</v>
      </c>
      <c r="Z190" s="30">
        <v>100</v>
      </c>
      <c r="AA190" s="30">
        <v>0</v>
      </c>
      <c r="AB190" s="30"/>
      <c r="AC190" s="30" t="s">
        <v>236</v>
      </c>
      <c r="AD190" s="23"/>
      <c r="AE190" s="33"/>
      <c r="AF190" s="29">
        <v>40107157</v>
      </c>
      <c r="AG190" s="78">
        <f t="shared" si="233"/>
        <v>44920015.840000004</v>
      </c>
      <c r="AH190" s="29"/>
      <c r="AI190" s="29"/>
      <c r="AJ190" s="29">
        <v>53471770</v>
      </c>
      <c r="AK190" s="29">
        <f t="shared" si="234"/>
        <v>59888382.400000006</v>
      </c>
      <c r="AL190" s="29"/>
      <c r="AM190" s="29"/>
      <c r="AN190" s="29">
        <v>53471770</v>
      </c>
      <c r="AO190" s="29">
        <f t="shared" si="235"/>
        <v>59888382.400000006</v>
      </c>
      <c r="AP190" s="29"/>
      <c r="AQ190" s="29"/>
      <c r="AR190" s="29"/>
      <c r="AS190" s="29"/>
      <c r="AT190" s="29"/>
      <c r="AU190" s="29"/>
      <c r="AV190" s="29"/>
      <c r="AW190" s="29"/>
      <c r="AX190" s="29"/>
      <c r="AY190" s="78">
        <v>0</v>
      </c>
      <c r="AZ190" s="78">
        <f t="shared" si="232"/>
        <v>0</v>
      </c>
      <c r="BA190" s="29" t="s">
        <v>245</v>
      </c>
      <c r="BB190" s="115" t="s">
        <v>357</v>
      </c>
      <c r="BC190" s="21" t="s">
        <v>135</v>
      </c>
      <c r="BD190" s="210"/>
      <c r="BE190" s="33"/>
      <c r="BF190" s="33"/>
      <c r="BG190" s="33"/>
      <c r="BH190" s="33"/>
      <c r="BI190" s="33"/>
      <c r="BJ190" s="33"/>
      <c r="BK190" s="33"/>
      <c r="BL190" s="33"/>
      <c r="BM190" s="21" t="s">
        <v>675</v>
      </c>
    </row>
    <row r="191" spans="1:65" s="6" customFormat="1" ht="12.95" customHeight="1" x14ac:dyDescent="0.2">
      <c r="A191" s="23" t="s">
        <v>71</v>
      </c>
      <c r="B191" s="30" t="s">
        <v>425</v>
      </c>
      <c r="C191" s="21"/>
      <c r="D191" s="106" t="s">
        <v>106</v>
      </c>
      <c r="E191" s="33"/>
      <c r="F191" s="33" t="s">
        <v>101</v>
      </c>
      <c r="G191" s="31" t="s">
        <v>138</v>
      </c>
      <c r="H191" s="32"/>
      <c r="I191" s="32" t="s">
        <v>133</v>
      </c>
      <c r="J191" s="32" t="s">
        <v>133</v>
      </c>
      <c r="K191" s="23" t="s">
        <v>25</v>
      </c>
      <c r="L191" s="23"/>
      <c r="M191" s="23"/>
      <c r="N191" s="209">
        <v>100</v>
      </c>
      <c r="O191" s="61">
        <v>230000000</v>
      </c>
      <c r="P191" s="23" t="s">
        <v>233</v>
      </c>
      <c r="Q191" s="23" t="s">
        <v>279</v>
      </c>
      <c r="R191" s="23" t="s">
        <v>234</v>
      </c>
      <c r="S191" s="61">
        <v>230000000</v>
      </c>
      <c r="T191" s="31" t="s">
        <v>280</v>
      </c>
      <c r="U191" s="23"/>
      <c r="V191" s="23"/>
      <c r="W191" s="23" t="s">
        <v>264</v>
      </c>
      <c r="X191" s="23" t="s">
        <v>251</v>
      </c>
      <c r="Y191" s="54">
        <v>0</v>
      </c>
      <c r="Z191" s="54">
        <v>100</v>
      </c>
      <c r="AA191" s="54">
        <v>0</v>
      </c>
      <c r="AB191" s="23"/>
      <c r="AC191" s="23" t="s">
        <v>236</v>
      </c>
      <c r="AD191" s="62"/>
      <c r="AE191" s="112"/>
      <c r="AF191" s="42">
        <v>9672960</v>
      </c>
      <c r="AG191" s="42">
        <f t="shared" si="233"/>
        <v>10833715.200000001</v>
      </c>
      <c r="AH191" s="62"/>
      <c r="AI191" s="112"/>
      <c r="AJ191" s="42">
        <v>9672960</v>
      </c>
      <c r="AK191" s="42">
        <f t="shared" si="234"/>
        <v>10833715.200000001</v>
      </c>
      <c r="AL191" s="62"/>
      <c r="AM191" s="112"/>
      <c r="AN191" s="126">
        <v>9672960</v>
      </c>
      <c r="AO191" s="126">
        <f t="shared" si="235"/>
        <v>10833715.200000001</v>
      </c>
      <c r="AP191" s="62"/>
      <c r="AQ191" s="63"/>
      <c r="AR191" s="42"/>
      <c r="AS191" s="42"/>
      <c r="AT191" s="62"/>
      <c r="AU191" s="63"/>
      <c r="AV191" s="126"/>
      <c r="AW191" s="126"/>
      <c r="AX191" s="63"/>
      <c r="AY191" s="57">
        <v>0</v>
      </c>
      <c r="AZ191" s="57">
        <v>0</v>
      </c>
      <c r="BA191" s="23" t="s">
        <v>245</v>
      </c>
      <c r="BB191" s="23" t="s">
        <v>358</v>
      </c>
      <c r="BC191" s="32" t="s">
        <v>269</v>
      </c>
      <c r="BD191" s="23"/>
      <c r="BE191" s="23"/>
      <c r="BF191" s="23"/>
      <c r="BG191" s="23"/>
      <c r="BH191" s="23"/>
      <c r="BI191" s="23"/>
      <c r="BJ191" s="23"/>
      <c r="BK191" s="23"/>
      <c r="BL191" s="23"/>
      <c r="BM191" s="23"/>
    </row>
    <row r="192" spans="1:65" s="6" customFormat="1" ht="12.95" customHeight="1" x14ac:dyDescent="0.2">
      <c r="A192" s="23" t="s">
        <v>71</v>
      </c>
      <c r="B192" s="30" t="s">
        <v>425</v>
      </c>
      <c r="C192" s="21"/>
      <c r="D192" s="106" t="s">
        <v>521</v>
      </c>
      <c r="E192" s="33"/>
      <c r="F192" s="33" t="s">
        <v>101</v>
      </c>
      <c r="G192" s="31" t="s">
        <v>138</v>
      </c>
      <c r="H192" s="32"/>
      <c r="I192" s="32" t="s">
        <v>133</v>
      </c>
      <c r="J192" s="32" t="s">
        <v>133</v>
      </c>
      <c r="K192" s="23" t="s">
        <v>25</v>
      </c>
      <c r="L192" s="23"/>
      <c r="M192" s="23"/>
      <c r="N192" s="209">
        <v>100</v>
      </c>
      <c r="O192" s="61">
        <v>230000000</v>
      </c>
      <c r="P192" s="23" t="s">
        <v>233</v>
      </c>
      <c r="Q192" s="23" t="s">
        <v>520</v>
      </c>
      <c r="R192" s="23" t="s">
        <v>234</v>
      </c>
      <c r="S192" s="61">
        <v>230000000</v>
      </c>
      <c r="T192" s="31" t="s">
        <v>280</v>
      </c>
      <c r="U192" s="23"/>
      <c r="V192" s="23"/>
      <c r="W192" s="21" t="s">
        <v>477</v>
      </c>
      <c r="X192" s="39" t="s">
        <v>251</v>
      </c>
      <c r="Y192" s="54">
        <v>0</v>
      </c>
      <c r="Z192" s="54">
        <v>100</v>
      </c>
      <c r="AA192" s="54">
        <v>0</v>
      </c>
      <c r="AB192" s="23"/>
      <c r="AC192" s="23" t="s">
        <v>236</v>
      </c>
      <c r="AD192" s="62"/>
      <c r="AE192" s="112"/>
      <c r="AF192" s="34">
        <v>7254720</v>
      </c>
      <c r="AG192" s="78">
        <f t="shared" si="233"/>
        <v>8125286.4000000004</v>
      </c>
      <c r="AH192" s="34"/>
      <c r="AI192" s="34"/>
      <c r="AJ192" s="78">
        <v>9672960</v>
      </c>
      <c r="AK192" s="78">
        <f t="shared" si="234"/>
        <v>10833715.200000001</v>
      </c>
      <c r="AL192" s="78"/>
      <c r="AM192" s="78"/>
      <c r="AN192" s="78">
        <v>9672960</v>
      </c>
      <c r="AO192" s="78">
        <f t="shared" si="235"/>
        <v>10833715.200000001</v>
      </c>
      <c r="AP192" s="34"/>
      <c r="AQ192" s="34"/>
      <c r="AR192" s="34"/>
      <c r="AS192" s="34"/>
      <c r="AT192" s="34"/>
      <c r="AU192" s="34"/>
      <c r="AV192" s="34"/>
      <c r="AW192" s="34"/>
      <c r="AX192" s="34"/>
      <c r="AY192" s="57">
        <v>0</v>
      </c>
      <c r="AZ192" s="57">
        <f t="shared" si="232"/>
        <v>0</v>
      </c>
      <c r="BA192" s="29" t="s">
        <v>245</v>
      </c>
      <c r="BB192" s="115" t="s">
        <v>358</v>
      </c>
      <c r="BC192" s="21" t="s">
        <v>269</v>
      </c>
      <c r="BD192" s="35"/>
      <c r="BE192" s="35"/>
      <c r="BF192" s="35"/>
      <c r="BG192" s="35"/>
      <c r="BH192" s="35"/>
      <c r="BI192" s="35"/>
      <c r="BJ192" s="35"/>
      <c r="BK192" s="35"/>
      <c r="BL192" s="35"/>
      <c r="BM192" s="23"/>
    </row>
    <row r="193" spans="1:83" s="6" customFormat="1" ht="12.95" customHeight="1" x14ac:dyDescent="0.2">
      <c r="A193" s="39" t="s">
        <v>71</v>
      </c>
      <c r="B193" s="36" t="s">
        <v>425</v>
      </c>
      <c r="C193" s="36"/>
      <c r="D193" s="106" t="s">
        <v>521</v>
      </c>
      <c r="E193" s="211"/>
      <c r="F193" s="36"/>
      <c r="G193" s="36" t="s">
        <v>138</v>
      </c>
      <c r="H193" s="37"/>
      <c r="I193" s="37" t="s">
        <v>133</v>
      </c>
      <c r="J193" s="38" t="s">
        <v>133</v>
      </c>
      <c r="K193" s="38" t="s">
        <v>25</v>
      </c>
      <c r="L193" s="39"/>
      <c r="M193" s="40"/>
      <c r="N193" s="212">
        <v>100</v>
      </c>
      <c r="O193" s="213">
        <v>230000000</v>
      </c>
      <c r="P193" s="23" t="s">
        <v>233</v>
      </c>
      <c r="Q193" s="23" t="s">
        <v>520</v>
      </c>
      <c r="R193" s="39" t="s">
        <v>234</v>
      </c>
      <c r="S193" s="213">
        <v>230000000</v>
      </c>
      <c r="T193" s="37" t="s">
        <v>280</v>
      </c>
      <c r="U193" s="37"/>
      <c r="V193" s="40"/>
      <c r="W193" s="21" t="s">
        <v>477</v>
      </c>
      <c r="X193" s="39" t="s">
        <v>251</v>
      </c>
      <c r="Y193" s="39">
        <v>0</v>
      </c>
      <c r="Z193" s="36">
        <v>100</v>
      </c>
      <c r="AA193" s="36">
        <v>0</v>
      </c>
      <c r="AB193" s="36"/>
      <c r="AC193" s="36" t="s">
        <v>236</v>
      </c>
      <c r="AD193" s="39"/>
      <c r="AE193" s="40"/>
      <c r="AF193" s="34">
        <v>7254720</v>
      </c>
      <c r="AG193" s="78">
        <f t="shared" si="233"/>
        <v>8125286.4000000004</v>
      </c>
      <c r="AH193" s="34"/>
      <c r="AI193" s="34"/>
      <c r="AJ193" s="78">
        <v>9672960</v>
      </c>
      <c r="AK193" s="78">
        <f t="shared" si="234"/>
        <v>10833715.200000001</v>
      </c>
      <c r="AL193" s="78"/>
      <c r="AM193" s="78"/>
      <c r="AN193" s="78">
        <v>9672960</v>
      </c>
      <c r="AO193" s="78">
        <f t="shared" si="235"/>
        <v>10833715.200000001</v>
      </c>
      <c r="AP193" s="34"/>
      <c r="AQ193" s="34"/>
      <c r="AR193" s="34"/>
      <c r="AS193" s="34"/>
      <c r="AT193" s="34"/>
      <c r="AU193" s="34"/>
      <c r="AV193" s="34"/>
      <c r="AW193" s="34"/>
      <c r="AX193" s="34"/>
      <c r="AY193" s="78">
        <v>0</v>
      </c>
      <c r="AZ193" s="78">
        <f t="shared" si="232"/>
        <v>0</v>
      </c>
      <c r="BA193" s="29" t="s">
        <v>245</v>
      </c>
      <c r="BB193" s="115" t="s">
        <v>358</v>
      </c>
      <c r="BC193" s="21" t="s">
        <v>269</v>
      </c>
      <c r="BD193" s="210"/>
      <c r="BE193" s="33"/>
      <c r="BF193" s="33"/>
      <c r="BG193" s="33"/>
      <c r="BH193" s="33"/>
      <c r="BI193" s="33"/>
      <c r="BJ193" s="33"/>
      <c r="BK193" s="33"/>
      <c r="BL193" s="33"/>
      <c r="BM193" s="21" t="s">
        <v>675</v>
      </c>
    </row>
    <row r="194" spans="1:83" s="6" customFormat="1" ht="12.95" customHeight="1" x14ac:dyDescent="0.2">
      <c r="A194" s="23" t="s">
        <v>71</v>
      </c>
      <c r="B194" s="30" t="s">
        <v>425</v>
      </c>
      <c r="C194" s="21"/>
      <c r="D194" s="106" t="s">
        <v>104</v>
      </c>
      <c r="E194" s="33"/>
      <c r="F194" s="33" t="s">
        <v>102</v>
      </c>
      <c r="G194" s="31" t="s">
        <v>138</v>
      </c>
      <c r="H194" s="32"/>
      <c r="I194" s="32" t="s">
        <v>133</v>
      </c>
      <c r="J194" s="32" t="s">
        <v>133</v>
      </c>
      <c r="K194" s="23" t="s">
        <v>25</v>
      </c>
      <c r="L194" s="23"/>
      <c r="M194" s="23"/>
      <c r="N194" s="209">
        <v>100</v>
      </c>
      <c r="O194" s="61">
        <v>230000000</v>
      </c>
      <c r="P194" s="23" t="s">
        <v>233</v>
      </c>
      <c r="Q194" s="23" t="s">
        <v>279</v>
      </c>
      <c r="R194" s="23" t="s">
        <v>234</v>
      </c>
      <c r="S194" s="61">
        <v>230000000</v>
      </c>
      <c r="T194" s="31" t="s">
        <v>72</v>
      </c>
      <c r="U194" s="23"/>
      <c r="V194" s="23"/>
      <c r="W194" s="23" t="s">
        <v>264</v>
      </c>
      <c r="X194" s="23" t="s">
        <v>251</v>
      </c>
      <c r="Y194" s="54">
        <v>0</v>
      </c>
      <c r="Z194" s="54">
        <v>100</v>
      </c>
      <c r="AA194" s="54">
        <v>0</v>
      </c>
      <c r="AB194" s="23"/>
      <c r="AC194" s="23" t="s">
        <v>236</v>
      </c>
      <c r="AD194" s="62"/>
      <c r="AE194" s="112"/>
      <c r="AF194" s="42">
        <v>40903170</v>
      </c>
      <c r="AG194" s="42">
        <f t="shared" si="233"/>
        <v>45811550.400000006</v>
      </c>
      <c r="AH194" s="62"/>
      <c r="AI194" s="112"/>
      <c r="AJ194" s="42">
        <v>40903170</v>
      </c>
      <c r="AK194" s="42">
        <f t="shared" si="234"/>
        <v>45811550.400000006</v>
      </c>
      <c r="AL194" s="62"/>
      <c r="AM194" s="112"/>
      <c r="AN194" s="126">
        <v>40903170</v>
      </c>
      <c r="AO194" s="126">
        <f t="shared" si="235"/>
        <v>45811550.400000006</v>
      </c>
      <c r="AP194" s="62"/>
      <c r="AQ194" s="63"/>
      <c r="AR194" s="42"/>
      <c r="AS194" s="42"/>
      <c r="AT194" s="62"/>
      <c r="AU194" s="63"/>
      <c r="AV194" s="126"/>
      <c r="AW194" s="126"/>
      <c r="AX194" s="63"/>
      <c r="AY194" s="57">
        <v>0</v>
      </c>
      <c r="AZ194" s="57">
        <v>0</v>
      </c>
      <c r="BA194" s="23" t="s">
        <v>245</v>
      </c>
      <c r="BB194" s="23" t="s">
        <v>359</v>
      </c>
      <c r="BC194" s="44" t="s">
        <v>360</v>
      </c>
      <c r="BD194" s="23"/>
      <c r="BE194" s="23"/>
      <c r="BF194" s="23"/>
      <c r="BG194" s="23"/>
      <c r="BH194" s="23"/>
      <c r="BI194" s="23"/>
      <c r="BJ194" s="23"/>
      <c r="BK194" s="23"/>
      <c r="BL194" s="23"/>
      <c r="BM194" s="23"/>
    </row>
    <row r="195" spans="1:83" s="6" customFormat="1" ht="12.95" customHeight="1" x14ac:dyDescent="0.2">
      <c r="A195" s="23" t="s">
        <v>71</v>
      </c>
      <c r="B195" s="30" t="s">
        <v>425</v>
      </c>
      <c r="C195" s="21"/>
      <c r="D195" s="106" t="s">
        <v>522</v>
      </c>
      <c r="E195" s="33"/>
      <c r="F195" s="33" t="s">
        <v>102</v>
      </c>
      <c r="G195" s="31" t="s">
        <v>138</v>
      </c>
      <c r="H195" s="32"/>
      <c r="I195" s="32" t="s">
        <v>133</v>
      </c>
      <c r="J195" s="32" t="s">
        <v>133</v>
      </c>
      <c r="K195" s="23" t="s">
        <v>25</v>
      </c>
      <c r="L195" s="23"/>
      <c r="M195" s="23"/>
      <c r="N195" s="209">
        <v>100</v>
      </c>
      <c r="O195" s="61">
        <v>230000000</v>
      </c>
      <c r="P195" s="23" t="s">
        <v>233</v>
      </c>
      <c r="Q195" s="23" t="s">
        <v>520</v>
      </c>
      <c r="R195" s="23" t="s">
        <v>234</v>
      </c>
      <c r="S195" s="61">
        <v>230000000</v>
      </c>
      <c r="T195" s="31" t="s">
        <v>72</v>
      </c>
      <c r="U195" s="23"/>
      <c r="V195" s="23"/>
      <c r="W195" s="21" t="s">
        <v>477</v>
      </c>
      <c r="X195" s="23" t="s">
        <v>251</v>
      </c>
      <c r="Y195" s="54">
        <v>0</v>
      </c>
      <c r="Z195" s="54">
        <v>100</v>
      </c>
      <c r="AA195" s="54">
        <v>0</v>
      </c>
      <c r="AB195" s="23"/>
      <c r="AC195" s="23" t="s">
        <v>236</v>
      </c>
      <c r="AD195" s="62"/>
      <c r="AE195" s="112"/>
      <c r="AF195" s="34">
        <v>30677377.5</v>
      </c>
      <c r="AG195" s="78">
        <f t="shared" si="233"/>
        <v>34358662.800000004</v>
      </c>
      <c r="AH195" s="29"/>
      <c r="AI195" s="29"/>
      <c r="AJ195" s="78">
        <v>40903170</v>
      </c>
      <c r="AK195" s="78">
        <f t="shared" si="234"/>
        <v>45811550.400000006</v>
      </c>
      <c r="AL195" s="78"/>
      <c r="AM195" s="78"/>
      <c r="AN195" s="78">
        <v>40903170</v>
      </c>
      <c r="AO195" s="78">
        <f t="shared" si="235"/>
        <v>45811550.400000006</v>
      </c>
      <c r="AP195" s="29"/>
      <c r="AQ195" s="29"/>
      <c r="AR195" s="29"/>
      <c r="AS195" s="29"/>
      <c r="AT195" s="29"/>
      <c r="AU195" s="29"/>
      <c r="AV195" s="29"/>
      <c r="AW195" s="29"/>
      <c r="AX195" s="29"/>
      <c r="AY195" s="57">
        <v>0</v>
      </c>
      <c r="AZ195" s="57">
        <f t="shared" si="232"/>
        <v>0</v>
      </c>
      <c r="BA195" s="29" t="s">
        <v>245</v>
      </c>
      <c r="BB195" s="115" t="s">
        <v>359</v>
      </c>
      <c r="BC195" s="21" t="s">
        <v>360</v>
      </c>
      <c r="BD195" s="21"/>
      <c r="BE195" s="21"/>
      <c r="BF195" s="21"/>
      <c r="BG195" s="21"/>
      <c r="BH195" s="21"/>
      <c r="BI195" s="21"/>
      <c r="BJ195" s="21"/>
      <c r="BK195" s="21"/>
      <c r="BL195" s="21"/>
      <c r="BM195" s="23"/>
    </row>
    <row r="196" spans="1:83" s="6" customFormat="1" ht="12.95" customHeight="1" x14ac:dyDescent="0.2">
      <c r="A196" s="23" t="s">
        <v>71</v>
      </c>
      <c r="B196" s="30" t="s">
        <v>425</v>
      </c>
      <c r="C196" s="30"/>
      <c r="D196" s="106" t="s">
        <v>522</v>
      </c>
      <c r="E196" s="108"/>
      <c r="F196" s="30"/>
      <c r="G196" s="30" t="s">
        <v>138</v>
      </c>
      <c r="H196" s="31"/>
      <c r="I196" s="31" t="s">
        <v>133</v>
      </c>
      <c r="J196" s="32" t="s">
        <v>133</v>
      </c>
      <c r="K196" s="32" t="s">
        <v>25</v>
      </c>
      <c r="L196" s="23"/>
      <c r="M196" s="33"/>
      <c r="N196" s="209">
        <v>100</v>
      </c>
      <c r="O196" s="61">
        <v>230000000</v>
      </c>
      <c r="P196" s="23" t="s">
        <v>233</v>
      </c>
      <c r="Q196" s="23" t="s">
        <v>520</v>
      </c>
      <c r="R196" s="23" t="s">
        <v>234</v>
      </c>
      <c r="S196" s="61">
        <v>230000000</v>
      </c>
      <c r="T196" s="31" t="s">
        <v>72</v>
      </c>
      <c r="U196" s="31"/>
      <c r="V196" s="33"/>
      <c r="W196" s="21" t="s">
        <v>477</v>
      </c>
      <c r="X196" s="23" t="s">
        <v>251</v>
      </c>
      <c r="Y196" s="23">
        <v>0</v>
      </c>
      <c r="Z196" s="30">
        <v>100</v>
      </c>
      <c r="AA196" s="30">
        <v>0</v>
      </c>
      <c r="AB196" s="30"/>
      <c r="AC196" s="30" t="s">
        <v>236</v>
      </c>
      <c r="AD196" s="23"/>
      <c r="AE196" s="33"/>
      <c r="AF196" s="34">
        <v>30677377.5</v>
      </c>
      <c r="AG196" s="78">
        <f t="shared" si="233"/>
        <v>34358662.800000004</v>
      </c>
      <c r="AH196" s="29"/>
      <c r="AI196" s="29"/>
      <c r="AJ196" s="78">
        <v>40903170</v>
      </c>
      <c r="AK196" s="78">
        <f t="shared" si="234"/>
        <v>45811550.400000006</v>
      </c>
      <c r="AL196" s="78"/>
      <c r="AM196" s="78"/>
      <c r="AN196" s="78">
        <v>40903170</v>
      </c>
      <c r="AO196" s="78">
        <f t="shared" si="235"/>
        <v>45811550.400000006</v>
      </c>
      <c r="AP196" s="29"/>
      <c r="AQ196" s="29"/>
      <c r="AR196" s="29"/>
      <c r="AS196" s="29"/>
      <c r="AT196" s="29"/>
      <c r="AU196" s="29"/>
      <c r="AV196" s="29"/>
      <c r="AW196" s="29"/>
      <c r="AX196" s="29"/>
      <c r="AY196" s="78">
        <v>0</v>
      </c>
      <c r="AZ196" s="78">
        <f t="shared" si="232"/>
        <v>0</v>
      </c>
      <c r="BA196" s="29" t="s">
        <v>245</v>
      </c>
      <c r="BB196" s="115" t="s">
        <v>359</v>
      </c>
      <c r="BC196" s="21" t="s">
        <v>360</v>
      </c>
      <c r="BD196" s="214"/>
      <c r="BE196" s="41"/>
      <c r="BF196" s="41"/>
      <c r="BG196" s="41"/>
      <c r="BH196" s="41"/>
      <c r="BI196" s="41"/>
      <c r="BJ196" s="41"/>
      <c r="BK196" s="41"/>
      <c r="BL196" s="41"/>
      <c r="BM196" s="21" t="s">
        <v>675</v>
      </c>
    </row>
    <row r="197" spans="1:83" s="6" customFormat="1" ht="12.95" customHeight="1" x14ac:dyDescent="0.2">
      <c r="A197" s="23" t="s">
        <v>361</v>
      </c>
      <c r="B197" s="30" t="s">
        <v>425</v>
      </c>
      <c r="C197" s="21"/>
      <c r="D197" s="33"/>
      <c r="E197" s="33"/>
      <c r="F197" s="33" t="s">
        <v>91</v>
      </c>
      <c r="G197" s="23" t="s">
        <v>362</v>
      </c>
      <c r="H197" s="23"/>
      <c r="I197" s="23" t="s">
        <v>363</v>
      </c>
      <c r="J197" s="23" t="s">
        <v>363</v>
      </c>
      <c r="K197" s="23" t="s">
        <v>25</v>
      </c>
      <c r="L197" s="23"/>
      <c r="M197" s="23"/>
      <c r="N197" s="54">
        <v>30</v>
      </c>
      <c r="O197" s="23">
        <v>230000000</v>
      </c>
      <c r="P197" s="23" t="s">
        <v>233</v>
      </c>
      <c r="Q197" s="23" t="s">
        <v>272</v>
      </c>
      <c r="R197" s="23" t="s">
        <v>234</v>
      </c>
      <c r="S197" s="23">
        <v>230000000</v>
      </c>
      <c r="T197" s="23" t="s">
        <v>68</v>
      </c>
      <c r="U197" s="23"/>
      <c r="V197" s="23" t="s">
        <v>235</v>
      </c>
      <c r="W197" s="23"/>
      <c r="X197" s="23"/>
      <c r="Y197" s="54">
        <v>0</v>
      </c>
      <c r="Z197" s="54">
        <v>90</v>
      </c>
      <c r="AA197" s="54">
        <v>10</v>
      </c>
      <c r="AB197" s="23"/>
      <c r="AC197" s="23" t="s">
        <v>236</v>
      </c>
      <c r="AD197" s="62"/>
      <c r="AE197" s="112"/>
      <c r="AF197" s="42">
        <v>214020000</v>
      </c>
      <c r="AG197" s="42">
        <f t="shared" si="233"/>
        <v>239702400.00000003</v>
      </c>
      <c r="AH197" s="62"/>
      <c r="AI197" s="112"/>
      <c r="AJ197" s="42">
        <v>214020000</v>
      </c>
      <c r="AK197" s="42">
        <f t="shared" si="234"/>
        <v>239702400.00000003</v>
      </c>
      <c r="AL197" s="62"/>
      <c r="AM197" s="112"/>
      <c r="AN197" s="126"/>
      <c r="AO197" s="126"/>
      <c r="AP197" s="62"/>
      <c r="AQ197" s="63"/>
      <c r="AR197" s="42"/>
      <c r="AS197" s="42"/>
      <c r="AT197" s="62"/>
      <c r="AU197" s="63"/>
      <c r="AV197" s="126"/>
      <c r="AW197" s="126"/>
      <c r="AX197" s="63"/>
      <c r="AY197" s="57">
        <v>0</v>
      </c>
      <c r="AZ197" s="57">
        <v>0</v>
      </c>
      <c r="BA197" s="23" t="s">
        <v>245</v>
      </c>
      <c r="BB197" s="23" t="s">
        <v>364</v>
      </c>
      <c r="BC197" s="23" t="s">
        <v>365</v>
      </c>
      <c r="BD197" s="23"/>
      <c r="BE197" s="23"/>
      <c r="BF197" s="23"/>
      <c r="BG197" s="23"/>
      <c r="BH197" s="23"/>
      <c r="BI197" s="23"/>
      <c r="BJ197" s="23"/>
      <c r="BK197" s="23"/>
      <c r="BL197" s="23"/>
      <c r="BM197" s="23"/>
    </row>
    <row r="198" spans="1:83" s="6" customFormat="1" ht="12.95" customHeight="1" x14ac:dyDescent="0.2">
      <c r="A198" s="23" t="s">
        <v>87</v>
      </c>
      <c r="B198" s="23"/>
      <c r="C198" s="21"/>
      <c r="D198" s="33"/>
      <c r="E198" s="33"/>
      <c r="F198" s="33" t="s">
        <v>92</v>
      </c>
      <c r="G198" s="23" t="s">
        <v>141</v>
      </c>
      <c r="H198" s="23"/>
      <c r="I198" s="23" t="s">
        <v>127</v>
      </c>
      <c r="J198" s="23" t="s">
        <v>127</v>
      </c>
      <c r="K198" s="23" t="s">
        <v>25</v>
      </c>
      <c r="L198" s="23"/>
      <c r="M198" s="23"/>
      <c r="N198" s="54">
        <v>100</v>
      </c>
      <c r="O198" s="23" t="s">
        <v>232</v>
      </c>
      <c r="P198" s="23" t="s">
        <v>233</v>
      </c>
      <c r="Q198" s="23" t="s">
        <v>272</v>
      </c>
      <c r="R198" s="23" t="s">
        <v>234</v>
      </c>
      <c r="S198" s="23" t="s">
        <v>232</v>
      </c>
      <c r="T198" s="23" t="s">
        <v>132</v>
      </c>
      <c r="U198" s="23"/>
      <c r="V198" s="23"/>
      <c r="W198" s="23" t="s">
        <v>264</v>
      </c>
      <c r="X198" s="23" t="s">
        <v>251</v>
      </c>
      <c r="Y198" s="54">
        <v>0</v>
      </c>
      <c r="Z198" s="54">
        <v>100</v>
      </c>
      <c r="AA198" s="54">
        <v>0</v>
      </c>
      <c r="AB198" s="23"/>
      <c r="AC198" s="23" t="s">
        <v>236</v>
      </c>
      <c r="AD198" s="62"/>
      <c r="AE198" s="112"/>
      <c r="AF198" s="112">
        <v>143376584.24000001</v>
      </c>
      <c r="AG198" s="42">
        <f t="shared" si="233"/>
        <v>160581774.34880003</v>
      </c>
      <c r="AH198" s="62"/>
      <c r="AI198" s="112"/>
      <c r="AJ198" s="112">
        <v>143376584.24000001</v>
      </c>
      <c r="AK198" s="42">
        <f t="shared" si="234"/>
        <v>160581774.34880003</v>
      </c>
      <c r="AL198" s="62"/>
      <c r="AM198" s="112"/>
      <c r="AN198" s="112">
        <v>143376584.24000001</v>
      </c>
      <c r="AO198" s="42">
        <f>AN198*1.12</f>
        <v>160581774.34880003</v>
      </c>
      <c r="AP198" s="62"/>
      <c r="AQ198" s="63"/>
      <c r="AR198" s="42"/>
      <c r="AS198" s="42"/>
      <c r="AT198" s="62"/>
      <c r="AU198" s="63"/>
      <c r="AV198" s="63"/>
      <c r="AW198" s="63"/>
      <c r="AX198" s="63"/>
      <c r="AY198" s="57">
        <v>0</v>
      </c>
      <c r="AZ198" s="57">
        <v>0</v>
      </c>
      <c r="BA198" s="200" t="s">
        <v>245</v>
      </c>
      <c r="BB198" s="61" t="s">
        <v>366</v>
      </c>
      <c r="BC198" s="61" t="s">
        <v>367</v>
      </c>
      <c r="BD198" s="23"/>
      <c r="BE198" s="23"/>
      <c r="BF198" s="23"/>
      <c r="BG198" s="23"/>
      <c r="BH198" s="23"/>
      <c r="BI198" s="23"/>
      <c r="BJ198" s="23"/>
      <c r="BK198" s="23"/>
      <c r="BL198" s="23"/>
      <c r="BM198" s="23"/>
    </row>
    <row r="199" spans="1:83" s="6" customFormat="1" ht="12.95" customHeight="1" x14ac:dyDescent="0.2">
      <c r="A199" s="23" t="s">
        <v>87</v>
      </c>
      <c r="B199" s="30" t="s">
        <v>425</v>
      </c>
      <c r="C199" s="21"/>
      <c r="D199" s="106" t="s">
        <v>96</v>
      </c>
      <c r="E199" s="33"/>
      <c r="F199" s="33" t="s">
        <v>417</v>
      </c>
      <c r="G199" s="23" t="s">
        <v>141</v>
      </c>
      <c r="H199" s="23"/>
      <c r="I199" s="23" t="s">
        <v>127</v>
      </c>
      <c r="J199" s="23" t="s">
        <v>127</v>
      </c>
      <c r="K199" s="23" t="s">
        <v>25</v>
      </c>
      <c r="L199" s="23"/>
      <c r="M199" s="23"/>
      <c r="N199" s="54">
        <v>100</v>
      </c>
      <c r="O199" s="23" t="s">
        <v>232</v>
      </c>
      <c r="P199" s="23" t="s">
        <v>233</v>
      </c>
      <c r="Q199" s="23" t="s">
        <v>279</v>
      </c>
      <c r="R199" s="23" t="s">
        <v>234</v>
      </c>
      <c r="S199" s="23" t="s">
        <v>232</v>
      </c>
      <c r="T199" s="23" t="s">
        <v>132</v>
      </c>
      <c r="U199" s="23"/>
      <c r="V199" s="23"/>
      <c r="W199" s="23" t="s">
        <v>264</v>
      </c>
      <c r="X199" s="23" t="s">
        <v>251</v>
      </c>
      <c r="Y199" s="54">
        <v>0</v>
      </c>
      <c r="Z199" s="54">
        <v>100</v>
      </c>
      <c r="AA199" s="54">
        <v>0</v>
      </c>
      <c r="AB199" s="23"/>
      <c r="AC199" s="23" t="s">
        <v>236</v>
      </c>
      <c r="AD199" s="62"/>
      <c r="AE199" s="112"/>
      <c r="AF199" s="112">
        <v>143376584.24000001</v>
      </c>
      <c r="AG199" s="42">
        <f t="shared" si="233"/>
        <v>160581774.34880003</v>
      </c>
      <c r="AH199" s="62"/>
      <c r="AI199" s="112"/>
      <c r="AJ199" s="112">
        <v>143376584.24000001</v>
      </c>
      <c r="AK199" s="42">
        <f t="shared" si="234"/>
        <v>160581774.34880003</v>
      </c>
      <c r="AL199" s="62"/>
      <c r="AM199" s="112"/>
      <c r="AN199" s="112">
        <v>143376584.24000001</v>
      </c>
      <c r="AO199" s="42">
        <f>AN199*1.12</f>
        <v>160581774.34880003</v>
      </c>
      <c r="AP199" s="62"/>
      <c r="AQ199" s="63"/>
      <c r="AR199" s="42"/>
      <c r="AS199" s="42"/>
      <c r="AT199" s="62"/>
      <c r="AU199" s="63"/>
      <c r="AV199" s="63"/>
      <c r="AW199" s="63"/>
      <c r="AX199" s="63"/>
      <c r="AY199" s="126">
        <f t="shared" ref="AY199:AY205" si="236">AF199+AJ199+AN199+AR199+AV199</f>
        <v>430129752.72000003</v>
      </c>
      <c r="AZ199" s="126">
        <f t="shared" si="232"/>
        <v>481745323.04640007</v>
      </c>
      <c r="BA199" s="200" t="s">
        <v>245</v>
      </c>
      <c r="BB199" s="61" t="s">
        <v>366</v>
      </c>
      <c r="BC199" s="61" t="s">
        <v>367</v>
      </c>
      <c r="BD199" s="23"/>
      <c r="BE199" s="23"/>
      <c r="BF199" s="23"/>
      <c r="BG199" s="23"/>
      <c r="BH199" s="23"/>
      <c r="BI199" s="23"/>
      <c r="BJ199" s="23"/>
      <c r="BK199" s="23"/>
      <c r="BL199" s="23"/>
      <c r="BM199" s="23"/>
    </row>
    <row r="200" spans="1:83" s="6" customFormat="1" ht="12.95" customHeight="1" x14ac:dyDescent="0.2">
      <c r="A200" s="23" t="s">
        <v>87</v>
      </c>
      <c r="B200" s="23"/>
      <c r="C200" s="21"/>
      <c r="D200" s="33"/>
      <c r="E200" s="33"/>
      <c r="F200" s="33" t="s">
        <v>93</v>
      </c>
      <c r="G200" s="23" t="s">
        <v>141</v>
      </c>
      <c r="H200" s="23"/>
      <c r="I200" s="23" t="s">
        <v>127</v>
      </c>
      <c r="J200" s="23" t="s">
        <v>127</v>
      </c>
      <c r="K200" s="23" t="s">
        <v>25</v>
      </c>
      <c r="L200" s="23"/>
      <c r="M200" s="23"/>
      <c r="N200" s="54">
        <v>100</v>
      </c>
      <c r="O200" s="23" t="s">
        <v>232</v>
      </c>
      <c r="P200" s="23" t="s">
        <v>233</v>
      </c>
      <c r="Q200" s="23" t="s">
        <v>272</v>
      </c>
      <c r="R200" s="23" t="s">
        <v>234</v>
      </c>
      <c r="S200" s="23" t="s">
        <v>232</v>
      </c>
      <c r="T200" s="23" t="s">
        <v>75</v>
      </c>
      <c r="U200" s="23"/>
      <c r="V200" s="23"/>
      <c r="W200" s="23" t="s">
        <v>264</v>
      </c>
      <c r="X200" s="23" t="s">
        <v>251</v>
      </c>
      <c r="Y200" s="54">
        <v>0</v>
      </c>
      <c r="Z200" s="54">
        <v>100</v>
      </c>
      <c r="AA200" s="54">
        <v>0</v>
      </c>
      <c r="AB200" s="23"/>
      <c r="AC200" s="23" t="s">
        <v>236</v>
      </c>
      <c r="AD200" s="62"/>
      <c r="AE200" s="112"/>
      <c r="AF200" s="112">
        <v>125175374</v>
      </c>
      <c r="AG200" s="42">
        <f t="shared" si="233"/>
        <v>140196418.88000003</v>
      </c>
      <c r="AH200" s="62"/>
      <c r="AI200" s="112"/>
      <c r="AJ200" s="112">
        <v>125175374</v>
      </c>
      <c r="AK200" s="42">
        <f t="shared" si="234"/>
        <v>140196418.88000003</v>
      </c>
      <c r="AL200" s="62"/>
      <c r="AM200" s="112"/>
      <c r="AN200" s="112">
        <v>125175374</v>
      </c>
      <c r="AO200" s="42">
        <f t="shared" ref="AO200:AO216" si="237">AN200*1.12</f>
        <v>140196418.88000003</v>
      </c>
      <c r="AP200" s="62"/>
      <c r="AQ200" s="63"/>
      <c r="AR200" s="42"/>
      <c r="AS200" s="42"/>
      <c r="AT200" s="62"/>
      <c r="AU200" s="63"/>
      <c r="AV200" s="63"/>
      <c r="AW200" s="63"/>
      <c r="AX200" s="63"/>
      <c r="AY200" s="57">
        <v>0</v>
      </c>
      <c r="AZ200" s="57">
        <v>0</v>
      </c>
      <c r="BA200" s="200" t="s">
        <v>245</v>
      </c>
      <c r="BB200" s="61" t="s">
        <v>368</v>
      </c>
      <c r="BC200" s="61" t="s">
        <v>369</v>
      </c>
      <c r="BD200" s="23"/>
      <c r="BE200" s="23"/>
      <c r="BF200" s="23"/>
      <c r="BG200" s="23"/>
      <c r="BH200" s="23"/>
      <c r="BI200" s="23"/>
      <c r="BJ200" s="23"/>
      <c r="BK200" s="23"/>
      <c r="BL200" s="23"/>
      <c r="BM200" s="23"/>
    </row>
    <row r="201" spans="1:83" s="6" customFormat="1" ht="12.95" customHeight="1" x14ac:dyDescent="0.2">
      <c r="A201" s="23" t="s">
        <v>87</v>
      </c>
      <c r="B201" s="30" t="s">
        <v>425</v>
      </c>
      <c r="C201" s="21"/>
      <c r="D201" s="106" t="s">
        <v>101</v>
      </c>
      <c r="E201" s="33"/>
      <c r="F201" s="33" t="s">
        <v>418</v>
      </c>
      <c r="G201" s="23" t="s">
        <v>141</v>
      </c>
      <c r="H201" s="23"/>
      <c r="I201" s="23" t="s">
        <v>127</v>
      </c>
      <c r="J201" s="23" t="s">
        <v>127</v>
      </c>
      <c r="K201" s="23" t="s">
        <v>25</v>
      </c>
      <c r="L201" s="23"/>
      <c r="M201" s="23"/>
      <c r="N201" s="54">
        <v>100</v>
      </c>
      <c r="O201" s="23" t="s">
        <v>232</v>
      </c>
      <c r="P201" s="23" t="s">
        <v>233</v>
      </c>
      <c r="Q201" s="23" t="s">
        <v>279</v>
      </c>
      <c r="R201" s="23" t="s">
        <v>234</v>
      </c>
      <c r="S201" s="23" t="s">
        <v>232</v>
      </c>
      <c r="T201" s="23" t="s">
        <v>75</v>
      </c>
      <c r="U201" s="23"/>
      <c r="V201" s="23"/>
      <c r="W201" s="23" t="s">
        <v>264</v>
      </c>
      <c r="X201" s="23" t="s">
        <v>251</v>
      </c>
      <c r="Y201" s="54">
        <v>0</v>
      </c>
      <c r="Z201" s="54">
        <v>100</v>
      </c>
      <c r="AA201" s="54">
        <v>0</v>
      </c>
      <c r="AB201" s="23"/>
      <c r="AC201" s="23" t="s">
        <v>236</v>
      </c>
      <c r="AD201" s="62"/>
      <c r="AE201" s="112"/>
      <c r="AF201" s="112">
        <v>125175374</v>
      </c>
      <c r="AG201" s="42">
        <f t="shared" si="233"/>
        <v>140196418.88000003</v>
      </c>
      <c r="AH201" s="62"/>
      <c r="AI201" s="112"/>
      <c r="AJ201" s="112">
        <v>125175374</v>
      </c>
      <c r="AK201" s="42">
        <f t="shared" si="234"/>
        <v>140196418.88000003</v>
      </c>
      <c r="AL201" s="62"/>
      <c r="AM201" s="112"/>
      <c r="AN201" s="112">
        <v>125175374</v>
      </c>
      <c r="AO201" s="42">
        <f t="shared" si="237"/>
        <v>140196418.88000003</v>
      </c>
      <c r="AP201" s="62"/>
      <c r="AQ201" s="63"/>
      <c r="AR201" s="42"/>
      <c r="AS201" s="42"/>
      <c r="AT201" s="62"/>
      <c r="AU201" s="63"/>
      <c r="AV201" s="63"/>
      <c r="AW201" s="63"/>
      <c r="AX201" s="63"/>
      <c r="AY201" s="126">
        <f t="shared" si="236"/>
        <v>375526122</v>
      </c>
      <c r="AZ201" s="126">
        <f t="shared" si="232"/>
        <v>420589256.64000005</v>
      </c>
      <c r="BA201" s="200" t="s">
        <v>245</v>
      </c>
      <c r="BB201" s="61" t="s">
        <v>368</v>
      </c>
      <c r="BC201" s="61" t="s">
        <v>369</v>
      </c>
      <c r="BD201" s="23"/>
      <c r="BE201" s="23"/>
      <c r="BF201" s="23"/>
      <c r="BG201" s="23"/>
      <c r="BH201" s="23"/>
      <c r="BI201" s="23"/>
      <c r="BJ201" s="23"/>
      <c r="BK201" s="23"/>
      <c r="BL201" s="23"/>
      <c r="BM201" s="23"/>
    </row>
    <row r="202" spans="1:83" s="6" customFormat="1" ht="12.95" customHeight="1" x14ac:dyDescent="0.2">
      <c r="A202" s="23" t="s">
        <v>87</v>
      </c>
      <c r="B202" s="23"/>
      <c r="C202" s="21"/>
      <c r="D202" s="33"/>
      <c r="E202" s="33"/>
      <c r="F202" s="33" t="s">
        <v>94</v>
      </c>
      <c r="G202" s="23" t="s">
        <v>141</v>
      </c>
      <c r="H202" s="23"/>
      <c r="I202" s="23" t="s">
        <v>127</v>
      </c>
      <c r="J202" s="23" t="s">
        <v>127</v>
      </c>
      <c r="K202" s="23" t="s">
        <v>25</v>
      </c>
      <c r="L202" s="23"/>
      <c r="M202" s="23"/>
      <c r="N202" s="54">
        <v>100</v>
      </c>
      <c r="O202" s="23" t="s">
        <v>232</v>
      </c>
      <c r="P202" s="23" t="s">
        <v>233</v>
      </c>
      <c r="Q202" s="23" t="s">
        <v>272</v>
      </c>
      <c r="R202" s="23" t="s">
        <v>234</v>
      </c>
      <c r="S202" s="23" t="s">
        <v>232</v>
      </c>
      <c r="T202" s="23" t="s">
        <v>142</v>
      </c>
      <c r="U202" s="23"/>
      <c r="V202" s="23"/>
      <c r="W202" s="23" t="s">
        <v>264</v>
      </c>
      <c r="X202" s="23" t="s">
        <v>251</v>
      </c>
      <c r="Y202" s="54">
        <v>0</v>
      </c>
      <c r="Z202" s="54">
        <v>100</v>
      </c>
      <c r="AA202" s="54">
        <v>0</v>
      </c>
      <c r="AB202" s="23"/>
      <c r="AC202" s="23" t="s">
        <v>236</v>
      </c>
      <c r="AD202" s="62"/>
      <c r="AE202" s="112"/>
      <c r="AF202" s="112">
        <v>93328850</v>
      </c>
      <c r="AG202" s="42">
        <f t="shared" si="233"/>
        <v>104528312.00000001</v>
      </c>
      <c r="AH202" s="62"/>
      <c r="AI202" s="112"/>
      <c r="AJ202" s="112">
        <v>93328850</v>
      </c>
      <c r="AK202" s="42">
        <f t="shared" si="234"/>
        <v>104528312.00000001</v>
      </c>
      <c r="AL202" s="62"/>
      <c r="AM202" s="112"/>
      <c r="AN202" s="112">
        <v>93328850</v>
      </c>
      <c r="AO202" s="42">
        <f t="shared" si="237"/>
        <v>104528312.00000001</v>
      </c>
      <c r="AP202" s="62"/>
      <c r="AQ202" s="63"/>
      <c r="AR202" s="42"/>
      <c r="AS202" s="42"/>
      <c r="AT202" s="62"/>
      <c r="AU202" s="63"/>
      <c r="AV202" s="63"/>
      <c r="AW202" s="63"/>
      <c r="AX202" s="63"/>
      <c r="AY202" s="57">
        <v>0</v>
      </c>
      <c r="AZ202" s="57">
        <v>0</v>
      </c>
      <c r="BA202" s="200" t="s">
        <v>245</v>
      </c>
      <c r="BB202" s="61" t="s">
        <v>370</v>
      </c>
      <c r="BC202" s="61" t="s">
        <v>371</v>
      </c>
      <c r="BD202" s="23"/>
      <c r="BE202" s="23"/>
      <c r="BF202" s="23"/>
      <c r="BG202" s="23"/>
      <c r="BH202" s="23"/>
      <c r="BI202" s="23"/>
      <c r="BJ202" s="23"/>
      <c r="BK202" s="23"/>
      <c r="BL202" s="23"/>
      <c r="BM202" s="23"/>
    </row>
    <row r="203" spans="1:83" s="6" customFormat="1" ht="12.95" customHeight="1" x14ac:dyDescent="0.2">
      <c r="A203" s="23" t="s">
        <v>87</v>
      </c>
      <c r="B203" s="30" t="s">
        <v>425</v>
      </c>
      <c r="C203" s="21"/>
      <c r="D203" s="106" t="s">
        <v>97</v>
      </c>
      <c r="E203" s="33"/>
      <c r="F203" s="33" t="s">
        <v>419</v>
      </c>
      <c r="G203" s="23" t="s">
        <v>141</v>
      </c>
      <c r="H203" s="23"/>
      <c r="I203" s="23" t="s">
        <v>127</v>
      </c>
      <c r="J203" s="23" t="s">
        <v>127</v>
      </c>
      <c r="K203" s="23" t="s">
        <v>25</v>
      </c>
      <c r="L203" s="23"/>
      <c r="M203" s="23"/>
      <c r="N203" s="54">
        <v>100</v>
      </c>
      <c r="O203" s="23" t="s">
        <v>232</v>
      </c>
      <c r="P203" s="23" t="s">
        <v>233</v>
      </c>
      <c r="Q203" s="23" t="s">
        <v>279</v>
      </c>
      <c r="R203" s="23" t="s">
        <v>234</v>
      </c>
      <c r="S203" s="23" t="s">
        <v>232</v>
      </c>
      <c r="T203" s="23" t="s">
        <v>142</v>
      </c>
      <c r="U203" s="23"/>
      <c r="V203" s="23"/>
      <c r="W203" s="23" t="s">
        <v>264</v>
      </c>
      <c r="X203" s="23" t="s">
        <v>251</v>
      </c>
      <c r="Y203" s="54">
        <v>0</v>
      </c>
      <c r="Z203" s="54">
        <v>100</v>
      </c>
      <c r="AA203" s="54">
        <v>0</v>
      </c>
      <c r="AB203" s="23"/>
      <c r="AC203" s="23" t="s">
        <v>236</v>
      </c>
      <c r="AD203" s="62"/>
      <c r="AE203" s="112"/>
      <c r="AF203" s="112">
        <v>93328850</v>
      </c>
      <c r="AG203" s="42">
        <f t="shared" si="233"/>
        <v>104528312.00000001</v>
      </c>
      <c r="AH203" s="62"/>
      <c r="AI203" s="112"/>
      <c r="AJ203" s="112">
        <v>93328850</v>
      </c>
      <c r="AK203" s="42">
        <f t="shared" si="234"/>
        <v>104528312.00000001</v>
      </c>
      <c r="AL203" s="62"/>
      <c r="AM203" s="112"/>
      <c r="AN203" s="112">
        <v>93328850</v>
      </c>
      <c r="AO203" s="42">
        <f t="shared" si="237"/>
        <v>104528312.00000001</v>
      </c>
      <c r="AP203" s="62"/>
      <c r="AQ203" s="63"/>
      <c r="AR203" s="42"/>
      <c r="AS203" s="42"/>
      <c r="AT203" s="62"/>
      <c r="AU203" s="63"/>
      <c r="AV203" s="63"/>
      <c r="AW203" s="63"/>
      <c r="AX203" s="63"/>
      <c r="AY203" s="126">
        <f t="shared" si="236"/>
        <v>279986550</v>
      </c>
      <c r="AZ203" s="126">
        <f t="shared" si="232"/>
        <v>313584936.00000006</v>
      </c>
      <c r="BA203" s="200" t="s">
        <v>245</v>
      </c>
      <c r="BB203" s="61" t="s">
        <v>370</v>
      </c>
      <c r="BC203" s="61" t="s">
        <v>371</v>
      </c>
      <c r="BD203" s="23"/>
      <c r="BE203" s="23"/>
      <c r="BF203" s="23"/>
      <c r="BG203" s="23"/>
      <c r="BH203" s="23"/>
      <c r="BI203" s="23"/>
      <c r="BJ203" s="23"/>
      <c r="BK203" s="23"/>
      <c r="BL203" s="23"/>
      <c r="BM203" s="23"/>
    </row>
    <row r="204" spans="1:83" s="6" customFormat="1" ht="12.95" customHeight="1" x14ac:dyDescent="0.2">
      <c r="A204" s="23" t="s">
        <v>87</v>
      </c>
      <c r="B204" s="23"/>
      <c r="C204" s="21"/>
      <c r="D204" s="33"/>
      <c r="E204" s="33"/>
      <c r="F204" s="33" t="s">
        <v>95</v>
      </c>
      <c r="G204" s="23" t="s">
        <v>141</v>
      </c>
      <c r="H204" s="23"/>
      <c r="I204" s="23" t="s">
        <v>127</v>
      </c>
      <c r="J204" s="23" t="s">
        <v>127</v>
      </c>
      <c r="K204" s="23" t="s">
        <v>25</v>
      </c>
      <c r="L204" s="23"/>
      <c r="M204" s="23"/>
      <c r="N204" s="54">
        <v>100</v>
      </c>
      <c r="O204" s="23" t="s">
        <v>232</v>
      </c>
      <c r="P204" s="23" t="s">
        <v>233</v>
      </c>
      <c r="Q204" s="23" t="s">
        <v>272</v>
      </c>
      <c r="R204" s="23" t="s">
        <v>234</v>
      </c>
      <c r="S204" s="23" t="s">
        <v>232</v>
      </c>
      <c r="T204" s="23" t="s">
        <v>280</v>
      </c>
      <c r="U204" s="23"/>
      <c r="V204" s="23"/>
      <c r="W204" s="23" t="s">
        <v>264</v>
      </c>
      <c r="X204" s="23" t="s">
        <v>251</v>
      </c>
      <c r="Y204" s="54">
        <v>0</v>
      </c>
      <c r="Z204" s="54">
        <v>100</v>
      </c>
      <c r="AA204" s="54">
        <v>0</v>
      </c>
      <c r="AB204" s="23"/>
      <c r="AC204" s="23" t="s">
        <v>236</v>
      </c>
      <c r="AD204" s="62"/>
      <c r="AE204" s="112"/>
      <c r="AF204" s="112">
        <v>97217713.159999996</v>
      </c>
      <c r="AG204" s="42">
        <f t="shared" si="233"/>
        <v>108883838.73920001</v>
      </c>
      <c r="AH204" s="62"/>
      <c r="AI204" s="112"/>
      <c r="AJ204" s="112">
        <v>97217713.159999996</v>
      </c>
      <c r="AK204" s="42">
        <f t="shared" si="234"/>
        <v>108883838.73920001</v>
      </c>
      <c r="AL204" s="62"/>
      <c r="AM204" s="112"/>
      <c r="AN204" s="112">
        <v>97217713.159999996</v>
      </c>
      <c r="AO204" s="42">
        <f t="shared" si="237"/>
        <v>108883838.73920001</v>
      </c>
      <c r="AP204" s="62"/>
      <c r="AQ204" s="63"/>
      <c r="AR204" s="42"/>
      <c r="AS204" s="42"/>
      <c r="AT204" s="62"/>
      <c r="AU204" s="63"/>
      <c r="AV204" s="63"/>
      <c r="AW204" s="63"/>
      <c r="AX204" s="63"/>
      <c r="AY204" s="57">
        <v>0</v>
      </c>
      <c r="AZ204" s="57">
        <v>0</v>
      </c>
      <c r="BA204" s="200" t="s">
        <v>245</v>
      </c>
      <c r="BB204" s="61" t="s">
        <v>372</v>
      </c>
      <c r="BC204" s="61" t="s">
        <v>373</v>
      </c>
      <c r="BD204" s="23"/>
      <c r="BE204" s="23"/>
      <c r="BF204" s="23"/>
      <c r="BG204" s="23"/>
      <c r="BH204" s="23"/>
      <c r="BI204" s="23"/>
      <c r="BJ204" s="23"/>
      <c r="BK204" s="23"/>
      <c r="BL204" s="23"/>
      <c r="BM204" s="23"/>
    </row>
    <row r="205" spans="1:83" s="6" customFormat="1" ht="12.95" customHeight="1" x14ac:dyDescent="0.2">
      <c r="A205" s="23" t="s">
        <v>87</v>
      </c>
      <c r="B205" s="30" t="s">
        <v>425</v>
      </c>
      <c r="C205" s="21"/>
      <c r="D205" s="106" t="s">
        <v>99</v>
      </c>
      <c r="E205" s="33"/>
      <c r="F205" s="33" t="s">
        <v>420</v>
      </c>
      <c r="G205" s="23" t="s">
        <v>141</v>
      </c>
      <c r="H205" s="23"/>
      <c r="I205" s="23" t="s">
        <v>127</v>
      </c>
      <c r="J205" s="23" t="s">
        <v>127</v>
      </c>
      <c r="K205" s="23" t="s">
        <v>25</v>
      </c>
      <c r="L205" s="23"/>
      <c r="M205" s="23"/>
      <c r="N205" s="54">
        <v>100</v>
      </c>
      <c r="O205" s="23" t="s">
        <v>232</v>
      </c>
      <c r="P205" s="23" t="s">
        <v>233</v>
      </c>
      <c r="Q205" s="23" t="s">
        <v>279</v>
      </c>
      <c r="R205" s="23" t="s">
        <v>234</v>
      </c>
      <c r="S205" s="23" t="s">
        <v>232</v>
      </c>
      <c r="T205" s="23" t="s">
        <v>280</v>
      </c>
      <c r="U205" s="23"/>
      <c r="V205" s="23"/>
      <c r="W205" s="23" t="s">
        <v>264</v>
      </c>
      <c r="X205" s="23" t="s">
        <v>251</v>
      </c>
      <c r="Y205" s="54">
        <v>0</v>
      </c>
      <c r="Z205" s="54">
        <v>100</v>
      </c>
      <c r="AA205" s="54">
        <v>0</v>
      </c>
      <c r="AB205" s="23"/>
      <c r="AC205" s="23" t="s">
        <v>236</v>
      </c>
      <c r="AD205" s="62"/>
      <c r="AE205" s="112"/>
      <c r="AF205" s="112">
        <v>97217713.159999996</v>
      </c>
      <c r="AG205" s="42">
        <f t="shared" si="233"/>
        <v>108883838.73920001</v>
      </c>
      <c r="AH205" s="62"/>
      <c r="AI205" s="112"/>
      <c r="AJ205" s="112">
        <v>97217713.159999996</v>
      </c>
      <c r="AK205" s="42">
        <f t="shared" si="234"/>
        <v>108883838.73920001</v>
      </c>
      <c r="AL205" s="62"/>
      <c r="AM205" s="112"/>
      <c r="AN205" s="112">
        <v>97217713.159999996</v>
      </c>
      <c r="AO205" s="42">
        <f t="shared" si="237"/>
        <v>108883838.73920001</v>
      </c>
      <c r="AP205" s="62"/>
      <c r="AQ205" s="63"/>
      <c r="AR205" s="42"/>
      <c r="AS205" s="42"/>
      <c r="AT205" s="62"/>
      <c r="AU205" s="63"/>
      <c r="AV205" s="63"/>
      <c r="AW205" s="63"/>
      <c r="AX205" s="63"/>
      <c r="AY205" s="126">
        <f t="shared" si="236"/>
        <v>291653139.48000002</v>
      </c>
      <c r="AZ205" s="126">
        <f t="shared" si="232"/>
        <v>326651516.21760005</v>
      </c>
      <c r="BA205" s="200" t="s">
        <v>245</v>
      </c>
      <c r="BB205" s="61" t="s">
        <v>372</v>
      </c>
      <c r="BC205" s="61" t="s">
        <v>373</v>
      </c>
      <c r="BD205" s="23"/>
      <c r="BE205" s="23"/>
      <c r="BF205" s="23"/>
      <c r="BG205" s="23"/>
      <c r="BH205" s="23"/>
      <c r="BI205" s="23"/>
      <c r="BJ205" s="23"/>
      <c r="BK205" s="23"/>
      <c r="BL205" s="23"/>
      <c r="BM205" s="23"/>
    </row>
    <row r="206" spans="1:83" s="6" customFormat="1" ht="12.95" customHeight="1" x14ac:dyDescent="0.2">
      <c r="A206" s="23" t="s">
        <v>87</v>
      </c>
      <c r="B206" s="23"/>
      <c r="C206" s="21"/>
      <c r="D206" s="33"/>
      <c r="E206" s="33"/>
      <c r="F206" s="33" t="s">
        <v>110</v>
      </c>
      <c r="G206" s="23" t="s">
        <v>374</v>
      </c>
      <c r="H206" s="23"/>
      <c r="I206" s="23" t="s">
        <v>128</v>
      </c>
      <c r="J206" s="23" t="s">
        <v>128</v>
      </c>
      <c r="K206" s="23" t="s">
        <v>25</v>
      </c>
      <c r="L206" s="23"/>
      <c r="M206" s="23"/>
      <c r="N206" s="54">
        <v>100</v>
      </c>
      <c r="O206" s="23" t="s">
        <v>232</v>
      </c>
      <c r="P206" s="23" t="s">
        <v>233</v>
      </c>
      <c r="Q206" s="23" t="s">
        <v>272</v>
      </c>
      <c r="R206" s="23" t="s">
        <v>234</v>
      </c>
      <c r="S206" s="23" t="s">
        <v>232</v>
      </c>
      <c r="T206" s="23" t="s">
        <v>72</v>
      </c>
      <c r="U206" s="23"/>
      <c r="V206" s="23"/>
      <c r="W206" s="23" t="s">
        <v>264</v>
      </c>
      <c r="X206" s="23" t="s">
        <v>251</v>
      </c>
      <c r="Y206" s="54">
        <v>0</v>
      </c>
      <c r="Z206" s="54">
        <v>100</v>
      </c>
      <c r="AA206" s="54">
        <v>0</v>
      </c>
      <c r="AB206" s="23"/>
      <c r="AC206" s="23" t="s">
        <v>236</v>
      </c>
      <c r="AD206" s="62"/>
      <c r="AE206" s="112"/>
      <c r="AF206" s="42">
        <v>8567294.4000000004</v>
      </c>
      <c r="AG206" s="42">
        <f t="shared" si="233"/>
        <v>9595369.728000002</v>
      </c>
      <c r="AH206" s="62"/>
      <c r="AI206" s="112"/>
      <c r="AJ206" s="42">
        <v>8567294.4000000004</v>
      </c>
      <c r="AK206" s="42">
        <f t="shared" si="234"/>
        <v>9595369.728000002</v>
      </c>
      <c r="AL206" s="62"/>
      <c r="AM206" s="112"/>
      <c r="AN206" s="42">
        <v>8567294.4000000004</v>
      </c>
      <c r="AO206" s="42">
        <f t="shared" si="237"/>
        <v>9595369.728000002</v>
      </c>
      <c r="AP206" s="62"/>
      <c r="AQ206" s="63"/>
      <c r="AR206" s="42"/>
      <c r="AS206" s="42"/>
      <c r="AT206" s="62"/>
      <c r="AU206" s="63"/>
      <c r="AV206" s="63"/>
      <c r="AW206" s="63"/>
      <c r="AX206" s="63"/>
      <c r="AY206" s="57">
        <v>0</v>
      </c>
      <c r="AZ206" s="57">
        <v>0</v>
      </c>
      <c r="BA206" s="200" t="s">
        <v>245</v>
      </c>
      <c r="BB206" s="61" t="s">
        <v>375</v>
      </c>
      <c r="BC206" s="22" t="s">
        <v>376</v>
      </c>
      <c r="BD206" s="23"/>
      <c r="BE206" s="23"/>
      <c r="BF206" s="23"/>
      <c r="BG206" s="23"/>
      <c r="BH206" s="23"/>
      <c r="BI206" s="23"/>
      <c r="BJ206" s="23"/>
      <c r="BK206" s="23"/>
      <c r="BL206" s="23"/>
      <c r="BM206" s="23"/>
    </row>
    <row r="207" spans="1:83" s="6" customFormat="1" ht="12.95" customHeight="1" x14ac:dyDescent="0.2">
      <c r="A207" s="23" t="s">
        <v>87</v>
      </c>
      <c r="B207" s="30" t="s">
        <v>425</v>
      </c>
      <c r="C207" s="21"/>
      <c r="D207" s="106" t="s">
        <v>122</v>
      </c>
      <c r="E207" s="33"/>
      <c r="F207" s="33" t="s">
        <v>421</v>
      </c>
      <c r="G207" s="23" t="s">
        <v>374</v>
      </c>
      <c r="H207" s="23"/>
      <c r="I207" s="23" t="s">
        <v>128</v>
      </c>
      <c r="J207" s="23" t="s">
        <v>128</v>
      </c>
      <c r="K207" s="23" t="s">
        <v>25</v>
      </c>
      <c r="L207" s="23"/>
      <c r="M207" s="23"/>
      <c r="N207" s="54">
        <v>100</v>
      </c>
      <c r="O207" s="23" t="s">
        <v>232</v>
      </c>
      <c r="P207" s="23" t="s">
        <v>233</v>
      </c>
      <c r="Q207" s="23" t="s">
        <v>279</v>
      </c>
      <c r="R207" s="23" t="s">
        <v>234</v>
      </c>
      <c r="S207" s="23" t="s">
        <v>232</v>
      </c>
      <c r="T207" s="23" t="s">
        <v>72</v>
      </c>
      <c r="U207" s="23"/>
      <c r="V207" s="23"/>
      <c r="W207" s="23" t="s">
        <v>264</v>
      </c>
      <c r="X207" s="23" t="s">
        <v>251</v>
      </c>
      <c r="Y207" s="54">
        <v>0</v>
      </c>
      <c r="Z207" s="54">
        <v>100</v>
      </c>
      <c r="AA207" s="54">
        <v>0</v>
      </c>
      <c r="AB207" s="23"/>
      <c r="AC207" s="23" t="s">
        <v>236</v>
      </c>
      <c r="AD207" s="62"/>
      <c r="AE207" s="112"/>
      <c r="AF207" s="42">
        <v>8567294.4000000004</v>
      </c>
      <c r="AG207" s="42">
        <f t="shared" si="233"/>
        <v>9595369.728000002</v>
      </c>
      <c r="AH207" s="62"/>
      <c r="AI207" s="112"/>
      <c r="AJ207" s="42">
        <v>8567294.4000000004</v>
      </c>
      <c r="AK207" s="42">
        <f t="shared" si="234"/>
        <v>9595369.728000002</v>
      </c>
      <c r="AL207" s="62"/>
      <c r="AM207" s="112"/>
      <c r="AN207" s="42">
        <v>8567294.4000000004</v>
      </c>
      <c r="AO207" s="42">
        <f t="shared" si="237"/>
        <v>9595369.728000002</v>
      </c>
      <c r="AP207" s="62"/>
      <c r="AQ207" s="63"/>
      <c r="AR207" s="42"/>
      <c r="AS207" s="42"/>
      <c r="AT207" s="62"/>
      <c r="AU207" s="63"/>
      <c r="AV207" s="63"/>
      <c r="AW207" s="63"/>
      <c r="AX207" s="63"/>
      <c r="AY207" s="57">
        <v>0</v>
      </c>
      <c r="AZ207" s="57">
        <f>AY207*1.12</f>
        <v>0</v>
      </c>
      <c r="BA207" s="200" t="s">
        <v>245</v>
      </c>
      <c r="BB207" s="61" t="s">
        <v>375</v>
      </c>
      <c r="BC207" s="22" t="s">
        <v>376</v>
      </c>
      <c r="BD207" s="23"/>
      <c r="BE207" s="23"/>
      <c r="BF207" s="23"/>
      <c r="BG207" s="23"/>
      <c r="BH207" s="23"/>
      <c r="BI207" s="23"/>
      <c r="BJ207" s="23"/>
      <c r="BK207" s="23"/>
      <c r="BL207" s="23"/>
      <c r="BM207" s="23"/>
    </row>
    <row r="208" spans="1:83" s="51" customFormat="1" ht="12.95" customHeight="1" x14ac:dyDescent="0.2">
      <c r="A208" s="23" t="s">
        <v>87</v>
      </c>
      <c r="B208" s="21"/>
      <c r="C208" s="21"/>
      <c r="D208" s="106" t="s">
        <v>657</v>
      </c>
      <c r="E208" s="30"/>
      <c r="F208" s="33" t="s">
        <v>658</v>
      </c>
      <c r="G208" s="23" t="s">
        <v>374</v>
      </c>
      <c r="H208" s="23"/>
      <c r="I208" s="23" t="s">
        <v>128</v>
      </c>
      <c r="J208" s="23" t="s">
        <v>128</v>
      </c>
      <c r="K208" s="27" t="s">
        <v>25</v>
      </c>
      <c r="L208" s="27"/>
      <c r="M208" s="27"/>
      <c r="N208" s="54">
        <v>100</v>
      </c>
      <c r="O208" s="23" t="s">
        <v>232</v>
      </c>
      <c r="P208" s="23" t="s">
        <v>233</v>
      </c>
      <c r="Q208" s="23" t="s">
        <v>520</v>
      </c>
      <c r="R208" s="23" t="s">
        <v>234</v>
      </c>
      <c r="S208" s="23" t="s">
        <v>232</v>
      </c>
      <c r="T208" s="23" t="s">
        <v>72</v>
      </c>
      <c r="U208" s="27"/>
      <c r="V208" s="27"/>
      <c r="W208" s="23" t="s">
        <v>659</v>
      </c>
      <c r="X208" s="23" t="s">
        <v>251</v>
      </c>
      <c r="Y208" s="54">
        <v>0</v>
      </c>
      <c r="Z208" s="54">
        <v>100</v>
      </c>
      <c r="AA208" s="54">
        <v>0</v>
      </c>
      <c r="AB208" s="27"/>
      <c r="AC208" s="27"/>
      <c r="AD208" s="117"/>
      <c r="AE208" s="59">
        <v>5711529.5999999996</v>
      </c>
      <c r="AF208" s="59">
        <v>5711529.5999999996</v>
      </c>
      <c r="AG208" s="118">
        <f>AF208*1.12</f>
        <v>6396913.1519999998</v>
      </c>
      <c r="AH208" s="117"/>
      <c r="AI208" s="42">
        <v>8567294.4000000004</v>
      </c>
      <c r="AJ208" s="42">
        <v>8567294.4000000004</v>
      </c>
      <c r="AK208" s="118">
        <f>AJ208*1.12</f>
        <v>9595369.728000002</v>
      </c>
      <c r="AL208" s="117"/>
      <c r="AM208" s="42">
        <v>8567294.4000000004</v>
      </c>
      <c r="AN208" s="42">
        <v>8567294.4000000004</v>
      </c>
      <c r="AO208" s="118">
        <f>AN208*1.12</f>
        <v>9595369.728000002</v>
      </c>
      <c r="AP208" s="117"/>
      <c r="AQ208" s="119"/>
      <c r="AR208" s="119"/>
      <c r="AS208" s="119"/>
      <c r="AT208" s="117"/>
      <c r="AU208" s="119"/>
      <c r="AV208" s="119"/>
      <c r="AW208" s="119"/>
      <c r="AX208" s="119"/>
      <c r="AY208" s="53">
        <f>AF208+AJ208+AN208</f>
        <v>22846118.399999999</v>
      </c>
      <c r="AZ208" s="118">
        <f>AY208*1.12</f>
        <v>25587652.607999999</v>
      </c>
      <c r="BA208" s="200" t="s">
        <v>245</v>
      </c>
      <c r="BB208" s="61" t="s">
        <v>375</v>
      </c>
      <c r="BC208" s="22" t="s">
        <v>376</v>
      </c>
      <c r="BD208" s="27"/>
      <c r="BE208" s="27"/>
      <c r="BF208" s="27"/>
      <c r="BG208" s="27"/>
      <c r="BH208" s="27"/>
      <c r="BI208" s="27"/>
      <c r="BJ208" s="27"/>
      <c r="BK208" s="27"/>
      <c r="BL208" s="27"/>
      <c r="BM208" s="27" t="s">
        <v>660</v>
      </c>
      <c r="BN208" s="50"/>
      <c r="BO208" s="50"/>
      <c r="BP208" s="50"/>
      <c r="BQ208" s="50"/>
      <c r="BR208" s="50"/>
      <c r="BS208" s="50"/>
      <c r="BT208" s="50"/>
      <c r="BU208" s="50"/>
      <c r="BV208" s="50"/>
      <c r="BW208" s="50"/>
      <c r="BX208" s="50"/>
      <c r="BY208" s="50"/>
      <c r="BZ208" s="50"/>
      <c r="CA208" s="50"/>
      <c r="CB208" s="50"/>
      <c r="CC208" s="50"/>
      <c r="CD208" s="50"/>
      <c r="CE208" s="50"/>
    </row>
    <row r="209" spans="1:83" s="6" customFormat="1" ht="12.95" customHeight="1" x14ac:dyDescent="0.2">
      <c r="A209" s="23" t="s">
        <v>87</v>
      </c>
      <c r="B209" s="23"/>
      <c r="C209" s="21"/>
      <c r="D209" s="33"/>
      <c r="E209" s="33"/>
      <c r="F209" s="33" t="s">
        <v>111</v>
      </c>
      <c r="G209" s="23" t="s">
        <v>374</v>
      </c>
      <c r="H209" s="23"/>
      <c r="I209" s="23" t="s">
        <v>128</v>
      </c>
      <c r="J209" s="23" t="s">
        <v>128</v>
      </c>
      <c r="K209" s="23" t="s">
        <v>25</v>
      </c>
      <c r="L209" s="23"/>
      <c r="M209" s="23"/>
      <c r="N209" s="54">
        <v>100</v>
      </c>
      <c r="O209" s="23" t="s">
        <v>232</v>
      </c>
      <c r="P209" s="23" t="s">
        <v>233</v>
      </c>
      <c r="Q209" s="23" t="s">
        <v>272</v>
      </c>
      <c r="R209" s="23" t="s">
        <v>234</v>
      </c>
      <c r="S209" s="23" t="s">
        <v>232</v>
      </c>
      <c r="T209" s="23" t="s">
        <v>72</v>
      </c>
      <c r="U209" s="23"/>
      <c r="V209" s="23"/>
      <c r="W209" s="23" t="s">
        <v>264</v>
      </c>
      <c r="X209" s="23" t="s">
        <v>251</v>
      </c>
      <c r="Y209" s="54">
        <v>0</v>
      </c>
      <c r="Z209" s="54">
        <v>100</v>
      </c>
      <c r="AA209" s="54">
        <v>0</v>
      </c>
      <c r="AB209" s="23"/>
      <c r="AC209" s="23" t="s">
        <v>236</v>
      </c>
      <c r="AD209" s="62"/>
      <c r="AE209" s="112"/>
      <c r="AF209" s="42">
        <v>5368507.2</v>
      </c>
      <c r="AG209" s="42">
        <f t="shared" si="233"/>
        <v>6012728.0640000012</v>
      </c>
      <c r="AH209" s="62"/>
      <c r="AI209" s="112"/>
      <c r="AJ209" s="42">
        <v>5368507.2</v>
      </c>
      <c r="AK209" s="42">
        <f t="shared" si="234"/>
        <v>6012728.0640000012</v>
      </c>
      <c r="AL209" s="62"/>
      <c r="AM209" s="112"/>
      <c r="AN209" s="42">
        <v>5368507.2</v>
      </c>
      <c r="AO209" s="42">
        <f t="shared" si="237"/>
        <v>6012728.0640000012</v>
      </c>
      <c r="AP209" s="62"/>
      <c r="AQ209" s="63"/>
      <c r="AR209" s="42"/>
      <c r="AS209" s="42"/>
      <c r="AT209" s="62"/>
      <c r="AU209" s="63"/>
      <c r="AV209" s="63"/>
      <c r="AW209" s="63"/>
      <c r="AX209" s="63"/>
      <c r="AY209" s="57">
        <v>0</v>
      </c>
      <c r="AZ209" s="57">
        <v>0</v>
      </c>
      <c r="BA209" s="200" t="s">
        <v>245</v>
      </c>
      <c r="BB209" s="61" t="s">
        <v>377</v>
      </c>
      <c r="BC209" s="22" t="s">
        <v>378</v>
      </c>
      <c r="BD209" s="23"/>
      <c r="BE209" s="23"/>
      <c r="BF209" s="23"/>
      <c r="BG209" s="23"/>
      <c r="BH209" s="23"/>
      <c r="BI209" s="23"/>
      <c r="BJ209" s="23"/>
      <c r="BK209" s="23"/>
      <c r="BL209" s="23"/>
      <c r="BM209" s="23"/>
    </row>
    <row r="210" spans="1:83" s="6" customFormat="1" ht="12.95" customHeight="1" x14ac:dyDescent="0.2">
      <c r="A210" s="23" t="s">
        <v>87</v>
      </c>
      <c r="B210" s="30" t="s">
        <v>425</v>
      </c>
      <c r="C210" s="21"/>
      <c r="D210" s="106" t="s">
        <v>120</v>
      </c>
      <c r="E210" s="33"/>
      <c r="F210" s="33" t="s">
        <v>422</v>
      </c>
      <c r="G210" s="23" t="s">
        <v>374</v>
      </c>
      <c r="H210" s="23"/>
      <c r="I210" s="23" t="s">
        <v>128</v>
      </c>
      <c r="J210" s="23" t="s">
        <v>128</v>
      </c>
      <c r="K210" s="23" t="s">
        <v>25</v>
      </c>
      <c r="L210" s="23"/>
      <c r="M210" s="23"/>
      <c r="N210" s="54">
        <v>100</v>
      </c>
      <c r="O210" s="23" t="s">
        <v>232</v>
      </c>
      <c r="P210" s="23" t="s">
        <v>233</v>
      </c>
      <c r="Q210" s="23" t="s">
        <v>279</v>
      </c>
      <c r="R210" s="23" t="s">
        <v>234</v>
      </c>
      <c r="S210" s="23" t="s">
        <v>232</v>
      </c>
      <c r="T210" s="23" t="s">
        <v>72</v>
      </c>
      <c r="U210" s="23"/>
      <c r="V210" s="23"/>
      <c r="W210" s="23" t="s">
        <v>264</v>
      </c>
      <c r="X210" s="23" t="s">
        <v>251</v>
      </c>
      <c r="Y210" s="54">
        <v>0</v>
      </c>
      <c r="Z210" s="54">
        <v>100</v>
      </c>
      <c r="AA210" s="54">
        <v>0</v>
      </c>
      <c r="AB210" s="23"/>
      <c r="AC210" s="23" t="s">
        <v>236</v>
      </c>
      <c r="AD210" s="62"/>
      <c r="AE210" s="112"/>
      <c r="AF210" s="42">
        <v>5368507.2</v>
      </c>
      <c r="AG210" s="42">
        <f t="shared" si="233"/>
        <v>6012728.0640000012</v>
      </c>
      <c r="AH210" s="62"/>
      <c r="AI210" s="112"/>
      <c r="AJ210" s="42">
        <v>5368507.2</v>
      </c>
      <c r="AK210" s="42">
        <f t="shared" si="234"/>
        <v>6012728.0640000012</v>
      </c>
      <c r="AL210" s="62"/>
      <c r="AM210" s="112"/>
      <c r="AN210" s="42">
        <v>5368507.2</v>
      </c>
      <c r="AO210" s="42">
        <f t="shared" si="237"/>
        <v>6012728.0640000012</v>
      </c>
      <c r="AP210" s="62"/>
      <c r="AQ210" s="63"/>
      <c r="AR210" s="42"/>
      <c r="AS210" s="42"/>
      <c r="AT210" s="62"/>
      <c r="AU210" s="63"/>
      <c r="AV210" s="63"/>
      <c r="AW210" s="63"/>
      <c r="AX210" s="63"/>
      <c r="AY210" s="57">
        <v>0</v>
      </c>
      <c r="AZ210" s="57">
        <f>AY210*1.12</f>
        <v>0</v>
      </c>
      <c r="BA210" s="200" t="s">
        <v>245</v>
      </c>
      <c r="BB210" s="61" t="s">
        <v>377</v>
      </c>
      <c r="BC210" s="22" t="s">
        <v>378</v>
      </c>
      <c r="BD210" s="23"/>
      <c r="BE210" s="23"/>
      <c r="BF210" s="23"/>
      <c r="BG210" s="23"/>
      <c r="BH210" s="23"/>
      <c r="BI210" s="23"/>
      <c r="BJ210" s="23"/>
      <c r="BK210" s="23"/>
      <c r="BL210" s="23"/>
      <c r="BM210" s="23"/>
    </row>
    <row r="211" spans="1:83" s="51" customFormat="1" ht="12.95" customHeight="1" x14ac:dyDescent="0.2">
      <c r="A211" s="23" t="s">
        <v>87</v>
      </c>
      <c r="B211" s="21"/>
      <c r="C211" s="21"/>
      <c r="D211" s="106" t="s">
        <v>661</v>
      </c>
      <c r="E211" s="30"/>
      <c r="F211" s="33" t="s">
        <v>625</v>
      </c>
      <c r="G211" s="23" t="s">
        <v>374</v>
      </c>
      <c r="H211" s="23"/>
      <c r="I211" s="23" t="s">
        <v>128</v>
      </c>
      <c r="J211" s="23" t="s">
        <v>128</v>
      </c>
      <c r="K211" s="23" t="s">
        <v>25</v>
      </c>
      <c r="L211" s="23"/>
      <c r="M211" s="23"/>
      <c r="N211" s="54">
        <v>100</v>
      </c>
      <c r="O211" s="23" t="s">
        <v>232</v>
      </c>
      <c r="P211" s="23" t="s">
        <v>233</v>
      </c>
      <c r="Q211" s="23" t="s">
        <v>520</v>
      </c>
      <c r="R211" s="23" t="s">
        <v>234</v>
      </c>
      <c r="S211" s="23" t="s">
        <v>232</v>
      </c>
      <c r="T211" s="23" t="s">
        <v>72</v>
      </c>
      <c r="U211" s="23"/>
      <c r="V211" s="23"/>
      <c r="W211" s="23" t="s">
        <v>659</v>
      </c>
      <c r="X211" s="23" t="s">
        <v>251</v>
      </c>
      <c r="Y211" s="54">
        <v>0</v>
      </c>
      <c r="Z211" s="54">
        <v>100</v>
      </c>
      <c r="AA211" s="54">
        <v>0</v>
      </c>
      <c r="AB211" s="23"/>
      <c r="AC211" s="22"/>
      <c r="AD211" s="117"/>
      <c r="AE211" s="59">
        <v>3579004.8</v>
      </c>
      <c r="AF211" s="59">
        <v>3579004.8</v>
      </c>
      <c r="AG211" s="118">
        <f>AF211*1.12</f>
        <v>4008485.3760000002</v>
      </c>
      <c r="AH211" s="53"/>
      <c r="AI211" s="42">
        <v>5368507.2</v>
      </c>
      <c r="AJ211" s="42">
        <v>5368507.2</v>
      </c>
      <c r="AK211" s="118">
        <f>AJ211*1.12</f>
        <v>6012728.0640000012</v>
      </c>
      <c r="AL211" s="53"/>
      <c r="AM211" s="42">
        <v>5368507.2</v>
      </c>
      <c r="AN211" s="42">
        <v>5368507.2</v>
      </c>
      <c r="AO211" s="118">
        <f>AN211*1.12</f>
        <v>6012728.0640000012</v>
      </c>
      <c r="AP211" s="62"/>
      <c r="AQ211" s="42"/>
      <c r="AR211" s="53"/>
      <c r="AS211" s="53"/>
      <c r="AT211" s="62"/>
      <c r="AU211" s="63"/>
      <c r="AV211" s="63"/>
      <c r="AW211" s="63"/>
      <c r="AX211" s="63"/>
      <c r="AY211" s="53">
        <f>AF211+AJ211+AN211</f>
        <v>14316019.199999999</v>
      </c>
      <c r="AZ211" s="118">
        <f>AY211*1.12</f>
        <v>16033941.504000001</v>
      </c>
      <c r="BA211" s="200" t="s">
        <v>245</v>
      </c>
      <c r="BB211" s="61" t="s">
        <v>377</v>
      </c>
      <c r="BC211" s="22" t="s">
        <v>378</v>
      </c>
      <c r="BD211" s="23"/>
      <c r="BE211" s="23"/>
      <c r="BF211" s="23"/>
      <c r="BG211" s="23"/>
      <c r="BH211" s="23"/>
      <c r="BI211" s="23"/>
      <c r="BJ211" s="23"/>
      <c r="BK211" s="23"/>
      <c r="BL211" s="23"/>
      <c r="BM211" s="27" t="s">
        <v>660</v>
      </c>
      <c r="BN211" s="113"/>
      <c r="BO211" s="113"/>
      <c r="BP211" s="113"/>
      <c r="BQ211" s="113"/>
      <c r="BR211" s="113"/>
      <c r="BS211" s="113"/>
      <c r="BT211" s="113"/>
      <c r="BU211" s="113"/>
      <c r="BV211" s="113"/>
      <c r="BW211" s="113"/>
      <c r="BX211" s="113"/>
      <c r="BY211" s="113"/>
      <c r="BZ211" s="113"/>
      <c r="CA211" s="113"/>
      <c r="CB211" s="113"/>
      <c r="CC211" s="113"/>
      <c r="CD211" s="113"/>
      <c r="CE211" s="113"/>
    </row>
    <row r="212" spans="1:83" s="6" customFormat="1" ht="12.95" customHeight="1" x14ac:dyDescent="0.2">
      <c r="A212" s="23" t="s">
        <v>87</v>
      </c>
      <c r="B212" s="23"/>
      <c r="C212" s="21"/>
      <c r="D212" s="33"/>
      <c r="E212" s="33"/>
      <c r="F212" s="33" t="s">
        <v>112</v>
      </c>
      <c r="G212" s="23" t="s">
        <v>374</v>
      </c>
      <c r="H212" s="23"/>
      <c r="I212" s="23" t="s">
        <v>128</v>
      </c>
      <c r="J212" s="23" t="s">
        <v>128</v>
      </c>
      <c r="K212" s="23" t="s">
        <v>25</v>
      </c>
      <c r="L212" s="23"/>
      <c r="M212" s="23"/>
      <c r="N212" s="54">
        <v>100</v>
      </c>
      <c r="O212" s="23" t="s">
        <v>232</v>
      </c>
      <c r="P212" s="23" t="s">
        <v>233</v>
      </c>
      <c r="Q212" s="23" t="s">
        <v>272</v>
      </c>
      <c r="R212" s="23" t="s">
        <v>234</v>
      </c>
      <c r="S212" s="23" t="s">
        <v>232</v>
      </c>
      <c r="T212" s="23" t="s">
        <v>72</v>
      </c>
      <c r="U212" s="23"/>
      <c r="V212" s="23"/>
      <c r="W212" s="23" t="s">
        <v>264</v>
      </c>
      <c r="X212" s="23" t="s">
        <v>251</v>
      </c>
      <c r="Y212" s="54">
        <v>0</v>
      </c>
      <c r="Z212" s="54">
        <v>100</v>
      </c>
      <c r="AA212" s="54">
        <v>0</v>
      </c>
      <c r="AB212" s="23"/>
      <c r="AC212" s="23" t="s">
        <v>236</v>
      </c>
      <c r="AD212" s="62"/>
      <c r="AE212" s="112"/>
      <c r="AF212" s="42">
        <v>5781925.7999999998</v>
      </c>
      <c r="AG212" s="42">
        <f t="shared" si="233"/>
        <v>6475756.8960000006</v>
      </c>
      <c r="AH212" s="62"/>
      <c r="AI212" s="112"/>
      <c r="AJ212" s="42">
        <v>5781925.7999999998</v>
      </c>
      <c r="AK212" s="42">
        <f t="shared" si="234"/>
        <v>6475756.8960000006</v>
      </c>
      <c r="AL212" s="62"/>
      <c r="AM212" s="112"/>
      <c r="AN212" s="42">
        <v>5781925.7999999998</v>
      </c>
      <c r="AO212" s="42">
        <f t="shared" si="237"/>
        <v>6475756.8960000006</v>
      </c>
      <c r="AP212" s="62"/>
      <c r="AQ212" s="63"/>
      <c r="AR212" s="42"/>
      <c r="AS212" s="42"/>
      <c r="AT212" s="62"/>
      <c r="AU212" s="63"/>
      <c r="AV212" s="63"/>
      <c r="AW212" s="63"/>
      <c r="AX212" s="63"/>
      <c r="AY212" s="57">
        <v>0</v>
      </c>
      <c r="AZ212" s="57">
        <v>0</v>
      </c>
      <c r="BA212" s="200" t="s">
        <v>245</v>
      </c>
      <c r="BB212" s="61" t="s">
        <v>379</v>
      </c>
      <c r="BC212" s="22" t="s">
        <v>380</v>
      </c>
      <c r="BD212" s="23"/>
      <c r="BE212" s="23"/>
      <c r="BF212" s="23"/>
      <c r="BG212" s="23"/>
      <c r="BH212" s="23"/>
      <c r="BI212" s="23"/>
      <c r="BJ212" s="23"/>
      <c r="BK212" s="23"/>
      <c r="BL212" s="23"/>
      <c r="BM212" s="23"/>
    </row>
    <row r="213" spans="1:83" s="6" customFormat="1" ht="12.95" customHeight="1" x14ac:dyDescent="0.2">
      <c r="A213" s="23" t="s">
        <v>87</v>
      </c>
      <c r="B213" s="30" t="s">
        <v>425</v>
      </c>
      <c r="C213" s="21"/>
      <c r="D213" s="106" t="s">
        <v>121</v>
      </c>
      <c r="E213" s="33"/>
      <c r="F213" s="33" t="s">
        <v>113</v>
      </c>
      <c r="G213" s="23" t="s">
        <v>374</v>
      </c>
      <c r="H213" s="23"/>
      <c r="I213" s="23" t="s">
        <v>128</v>
      </c>
      <c r="J213" s="23" t="s">
        <v>128</v>
      </c>
      <c r="K213" s="23" t="s">
        <v>25</v>
      </c>
      <c r="L213" s="23"/>
      <c r="M213" s="23"/>
      <c r="N213" s="54">
        <v>100</v>
      </c>
      <c r="O213" s="23" t="s">
        <v>232</v>
      </c>
      <c r="P213" s="23" t="s">
        <v>233</v>
      </c>
      <c r="Q213" s="23" t="s">
        <v>279</v>
      </c>
      <c r="R213" s="23" t="s">
        <v>234</v>
      </c>
      <c r="S213" s="23" t="s">
        <v>232</v>
      </c>
      <c r="T213" s="23" t="s">
        <v>72</v>
      </c>
      <c r="U213" s="23"/>
      <c r="V213" s="23"/>
      <c r="W213" s="23" t="s">
        <v>264</v>
      </c>
      <c r="X213" s="23" t="s">
        <v>251</v>
      </c>
      <c r="Y213" s="54">
        <v>0</v>
      </c>
      <c r="Z213" s="54">
        <v>100</v>
      </c>
      <c r="AA213" s="54">
        <v>0</v>
      </c>
      <c r="AB213" s="23"/>
      <c r="AC213" s="23" t="s">
        <v>236</v>
      </c>
      <c r="AD213" s="62"/>
      <c r="AE213" s="112"/>
      <c r="AF213" s="42">
        <v>5781925.7999999998</v>
      </c>
      <c r="AG213" s="42">
        <f t="shared" si="233"/>
        <v>6475756.8960000006</v>
      </c>
      <c r="AH213" s="62"/>
      <c r="AI213" s="112"/>
      <c r="AJ213" s="42">
        <v>5781925.7999999998</v>
      </c>
      <c r="AK213" s="42">
        <f t="shared" si="234"/>
        <v>6475756.8960000006</v>
      </c>
      <c r="AL213" s="62"/>
      <c r="AM213" s="112"/>
      <c r="AN213" s="42">
        <v>5781925.7999999998</v>
      </c>
      <c r="AO213" s="42">
        <f t="shared" si="237"/>
        <v>6475756.8960000006</v>
      </c>
      <c r="AP213" s="62"/>
      <c r="AQ213" s="63"/>
      <c r="AR213" s="42"/>
      <c r="AS213" s="42"/>
      <c r="AT213" s="62"/>
      <c r="AU213" s="63"/>
      <c r="AV213" s="63"/>
      <c r="AW213" s="63"/>
      <c r="AX213" s="63"/>
      <c r="AY213" s="57">
        <v>0</v>
      </c>
      <c r="AZ213" s="57">
        <f>AY213*1.12</f>
        <v>0</v>
      </c>
      <c r="BA213" s="200" t="s">
        <v>245</v>
      </c>
      <c r="BB213" s="61" t="s">
        <v>379</v>
      </c>
      <c r="BC213" s="22" t="s">
        <v>380</v>
      </c>
      <c r="BD213" s="23"/>
      <c r="BE213" s="23"/>
      <c r="BF213" s="23"/>
      <c r="BG213" s="23"/>
      <c r="BH213" s="23"/>
      <c r="BI213" s="23"/>
      <c r="BJ213" s="23"/>
      <c r="BK213" s="23"/>
      <c r="BL213" s="23"/>
      <c r="BM213" s="23"/>
    </row>
    <row r="214" spans="1:83" s="51" customFormat="1" ht="12.95" customHeight="1" x14ac:dyDescent="0.2">
      <c r="A214" s="23" t="s">
        <v>87</v>
      </c>
      <c r="B214" s="21"/>
      <c r="C214" s="21"/>
      <c r="D214" s="106" t="s">
        <v>662</v>
      </c>
      <c r="E214" s="30"/>
      <c r="F214" s="33" t="s">
        <v>113</v>
      </c>
      <c r="G214" s="23" t="s">
        <v>374</v>
      </c>
      <c r="H214" s="23"/>
      <c r="I214" s="23" t="s">
        <v>128</v>
      </c>
      <c r="J214" s="23" t="s">
        <v>128</v>
      </c>
      <c r="K214" s="23" t="s">
        <v>25</v>
      </c>
      <c r="L214" s="23"/>
      <c r="M214" s="23"/>
      <c r="N214" s="54">
        <v>100</v>
      </c>
      <c r="O214" s="23" t="s">
        <v>232</v>
      </c>
      <c r="P214" s="23" t="s">
        <v>233</v>
      </c>
      <c r="Q214" s="23" t="s">
        <v>520</v>
      </c>
      <c r="R214" s="23" t="s">
        <v>234</v>
      </c>
      <c r="S214" s="23" t="s">
        <v>232</v>
      </c>
      <c r="T214" s="23" t="s">
        <v>72</v>
      </c>
      <c r="U214" s="23"/>
      <c r="V214" s="23"/>
      <c r="W214" s="23" t="s">
        <v>659</v>
      </c>
      <c r="X214" s="23" t="s">
        <v>251</v>
      </c>
      <c r="Y214" s="54">
        <v>0</v>
      </c>
      <c r="Z214" s="54">
        <v>100</v>
      </c>
      <c r="AA214" s="54">
        <v>0</v>
      </c>
      <c r="AB214" s="23"/>
      <c r="AC214" s="22"/>
      <c r="AD214" s="117"/>
      <c r="AE214" s="59">
        <v>3854617.2</v>
      </c>
      <c r="AF214" s="59">
        <v>3854617.2</v>
      </c>
      <c r="AG214" s="118">
        <f>AF214*1.12</f>
        <v>4317171.2640000004</v>
      </c>
      <c r="AH214" s="53"/>
      <c r="AI214" s="42">
        <v>5781925.7999999998</v>
      </c>
      <c r="AJ214" s="42">
        <v>5781925.7999999998</v>
      </c>
      <c r="AK214" s="118">
        <f>AJ214*1.12</f>
        <v>6475756.8960000006</v>
      </c>
      <c r="AL214" s="53"/>
      <c r="AM214" s="42">
        <v>5781925.7999999998</v>
      </c>
      <c r="AN214" s="42">
        <v>5781925.7999999998</v>
      </c>
      <c r="AO214" s="118">
        <f>AN214*1.12</f>
        <v>6475756.8960000006</v>
      </c>
      <c r="AP214" s="62"/>
      <c r="AQ214" s="42"/>
      <c r="AR214" s="53"/>
      <c r="AS214" s="53"/>
      <c r="AT214" s="62"/>
      <c r="AU214" s="63"/>
      <c r="AV214" s="63"/>
      <c r="AW214" s="63"/>
      <c r="AX214" s="63"/>
      <c r="AY214" s="53">
        <f>AF214+AJ214+AN214</f>
        <v>15418468.800000001</v>
      </c>
      <c r="AZ214" s="118">
        <f>AY214*1.12</f>
        <v>17268685.056000002</v>
      </c>
      <c r="BA214" s="200" t="s">
        <v>245</v>
      </c>
      <c r="BB214" s="61" t="s">
        <v>379</v>
      </c>
      <c r="BC214" s="22" t="s">
        <v>380</v>
      </c>
      <c r="BD214" s="23"/>
      <c r="BE214" s="23"/>
      <c r="BF214" s="23"/>
      <c r="BG214" s="23"/>
      <c r="BH214" s="23"/>
      <c r="BI214" s="23"/>
      <c r="BJ214" s="23"/>
      <c r="BK214" s="23"/>
      <c r="BL214" s="23"/>
      <c r="BM214" s="27" t="s">
        <v>660</v>
      </c>
      <c r="BN214" s="113"/>
      <c r="BO214" s="113"/>
      <c r="BP214" s="113"/>
      <c r="BQ214" s="113"/>
      <c r="BR214" s="113"/>
      <c r="BS214" s="113"/>
      <c r="BT214" s="113"/>
      <c r="BU214" s="113"/>
      <c r="BV214" s="113"/>
      <c r="BW214" s="113"/>
      <c r="BX214" s="113"/>
      <c r="BY214" s="113"/>
      <c r="BZ214" s="113"/>
      <c r="CA214" s="113"/>
      <c r="CB214" s="113"/>
      <c r="CC214" s="113"/>
      <c r="CD214" s="113"/>
      <c r="CE214" s="113"/>
    </row>
    <row r="215" spans="1:83" s="6" customFormat="1" ht="12.95" customHeight="1" x14ac:dyDescent="0.2">
      <c r="A215" s="23" t="s">
        <v>87</v>
      </c>
      <c r="B215" s="23"/>
      <c r="C215" s="21"/>
      <c r="D215" s="33"/>
      <c r="E215" s="33"/>
      <c r="F215" s="33" t="s">
        <v>108</v>
      </c>
      <c r="G215" s="23" t="s">
        <v>381</v>
      </c>
      <c r="H215" s="23"/>
      <c r="I215" s="23" t="s">
        <v>382</v>
      </c>
      <c r="J215" s="23" t="s">
        <v>382</v>
      </c>
      <c r="K215" s="23" t="s">
        <v>25</v>
      </c>
      <c r="L215" s="23"/>
      <c r="M215" s="23"/>
      <c r="N215" s="54">
        <v>100</v>
      </c>
      <c r="O215" s="23">
        <v>230000000</v>
      </c>
      <c r="P215" s="23" t="s">
        <v>233</v>
      </c>
      <c r="Q215" s="23" t="s">
        <v>272</v>
      </c>
      <c r="R215" s="23" t="s">
        <v>234</v>
      </c>
      <c r="S215" s="23">
        <v>230000000</v>
      </c>
      <c r="T215" s="23" t="s">
        <v>72</v>
      </c>
      <c r="U215" s="23"/>
      <c r="V215" s="23"/>
      <c r="W215" s="23" t="s">
        <v>264</v>
      </c>
      <c r="X215" s="23" t="s">
        <v>251</v>
      </c>
      <c r="Y215" s="54">
        <v>0</v>
      </c>
      <c r="Z215" s="54">
        <v>100</v>
      </c>
      <c r="AA215" s="54">
        <v>0</v>
      </c>
      <c r="AB215" s="23"/>
      <c r="AC215" s="23" t="s">
        <v>236</v>
      </c>
      <c r="AD215" s="62"/>
      <c r="AE215" s="112"/>
      <c r="AF215" s="42">
        <v>11021076</v>
      </c>
      <c r="AG215" s="42">
        <f t="shared" si="233"/>
        <v>12343605.120000001</v>
      </c>
      <c r="AH215" s="62"/>
      <c r="AI215" s="112"/>
      <c r="AJ215" s="42">
        <v>11461919.039999999</v>
      </c>
      <c r="AK215" s="42">
        <f t="shared" si="234"/>
        <v>12837349.3248</v>
      </c>
      <c r="AL215" s="62"/>
      <c r="AM215" s="112"/>
      <c r="AN215" s="42">
        <v>11920395.800000001</v>
      </c>
      <c r="AO215" s="42">
        <f t="shared" si="237"/>
        <v>13350843.296000002</v>
      </c>
      <c r="AP215" s="62"/>
      <c r="AQ215" s="63"/>
      <c r="AR215" s="42"/>
      <c r="AS215" s="42"/>
      <c r="AT215" s="62"/>
      <c r="AU215" s="63"/>
      <c r="AV215" s="63"/>
      <c r="AW215" s="63"/>
      <c r="AX215" s="63"/>
      <c r="AY215" s="57">
        <v>0</v>
      </c>
      <c r="AZ215" s="57">
        <v>0</v>
      </c>
      <c r="BA215" s="200" t="s">
        <v>245</v>
      </c>
      <c r="BB215" s="23" t="s">
        <v>383</v>
      </c>
      <c r="BC215" s="23" t="s">
        <v>384</v>
      </c>
      <c r="BD215" s="23"/>
      <c r="BE215" s="23"/>
      <c r="BF215" s="23"/>
      <c r="BG215" s="23"/>
      <c r="BH215" s="23"/>
      <c r="BI215" s="23"/>
      <c r="BJ215" s="23"/>
      <c r="BK215" s="23"/>
      <c r="BL215" s="23"/>
      <c r="BM215" s="23"/>
    </row>
    <row r="216" spans="1:83" s="6" customFormat="1" ht="12.95" customHeight="1" x14ac:dyDescent="0.2">
      <c r="A216" s="23" t="s">
        <v>87</v>
      </c>
      <c r="B216" s="61" t="s">
        <v>424</v>
      </c>
      <c r="C216" s="21"/>
      <c r="D216" s="106" t="s">
        <v>117</v>
      </c>
      <c r="E216" s="33"/>
      <c r="F216" s="33" t="s">
        <v>109</v>
      </c>
      <c r="G216" s="23" t="s">
        <v>381</v>
      </c>
      <c r="H216" s="23"/>
      <c r="I216" s="23" t="s">
        <v>382</v>
      </c>
      <c r="J216" s="23" t="s">
        <v>382</v>
      </c>
      <c r="K216" s="23" t="s">
        <v>9</v>
      </c>
      <c r="L216" s="23" t="s">
        <v>385</v>
      </c>
      <c r="M216" s="23"/>
      <c r="N216" s="54">
        <v>100</v>
      </c>
      <c r="O216" s="23">
        <v>230000000</v>
      </c>
      <c r="P216" s="23" t="s">
        <v>233</v>
      </c>
      <c r="Q216" s="23" t="s">
        <v>279</v>
      </c>
      <c r="R216" s="23" t="s">
        <v>234</v>
      </c>
      <c r="S216" s="23">
        <v>230000000</v>
      </c>
      <c r="T216" s="23" t="s">
        <v>72</v>
      </c>
      <c r="U216" s="23"/>
      <c r="V216" s="23"/>
      <c r="W216" s="23" t="s">
        <v>264</v>
      </c>
      <c r="X216" s="23" t="s">
        <v>251</v>
      </c>
      <c r="Y216" s="54">
        <v>0</v>
      </c>
      <c r="Z216" s="54">
        <v>100</v>
      </c>
      <c r="AA216" s="54">
        <v>0</v>
      </c>
      <c r="AB216" s="23"/>
      <c r="AC216" s="23" t="s">
        <v>236</v>
      </c>
      <c r="AD216" s="62"/>
      <c r="AE216" s="112"/>
      <c r="AF216" s="42">
        <v>11021076</v>
      </c>
      <c r="AG216" s="42">
        <f t="shared" si="233"/>
        <v>12343605.120000001</v>
      </c>
      <c r="AH216" s="62"/>
      <c r="AI216" s="112"/>
      <c r="AJ216" s="42">
        <v>11461919.039999999</v>
      </c>
      <c r="AK216" s="42">
        <f t="shared" si="234"/>
        <v>12837349.3248</v>
      </c>
      <c r="AL216" s="62"/>
      <c r="AM216" s="112"/>
      <c r="AN216" s="42">
        <v>11920395.800000001</v>
      </c>
      <c r="AO216" s="42">
        <f t="shared" si="237"/>
        <v>13350843.296000002</v>
      </c>
      <c r="AP216" s="62"/>
      <c r="AQ216" s="63"/>
      <c r="AR216" s="42"/>
      <c r="AS216" s="42"/>
      <c r="AT216" s="62"/>
      <c r="AU216" s="63"/>
      <c r="AV216" s="63"/>
      <c r="AW216" s="63"/>
      <c r="AX216" s="63"/>
      <c r="AY216" s="126">
        <f t="shared" ref="AY216" si="238">AF216+AJ216+AN216+AR216+AV216</f>
        <v>34403390.840000004</v>
      </c>
      <c r="AZ216" s="126">
        <f t="shared" si="232"/>
        <v>38531797.740800008</v>
      </c>
      <c r="BA216" s="200" t="s">
        <v>245</v>
      </c>
      <c r="BB216" s="23" t="s">
        <v>383</v>
      </c>
      <c r="BC216" s="23" t="s">
        <v>384</v>
      </c>
      <c r="BD216" s="23"/>
      <c r="BE216" s="23"/>
      <c r="BF216" s="23"/>
      <c r="BG216" s="23"/>
      <c r="BH216" s="23"/>
      <c r="BI216" s="23"/>
      <c r="BJ216" s="23"/>
      <c r="BK216" s="23"/>
      <c r="BL216" s="23"/>
      <c r="BM216" s="23"/>
    </row>
    <row r="217" spans="1:83" s="6" customFormat="1" ht="12.95" customHeight="1" x14ac:dyDescent="0.2">
      <c r="A217" s="23" t="s">
        <v>361</v>
      </c>
      <c r="B217" s="30" t="s">
        <v>425</v>
      </c>
      <c r="C217" s="21"/>
      <c r="D217" s="106" t="s">
        <v>91</v>
      </c>
      <c r="E217" s="33"/>
      <c r="F217" s="106" t="s">
        <v>114</v>
      </c>
      <c r="G217" s="30" t="s">
        <v>362</v>
      </c>
      <c r="H217" s="33"/>
      <c r="I217" s="215" t="s">
        <v>363</v>
      </c>
      <c r="J217" s="215" t="s">
        <v>363</v>
      </c>
      <c r="K217" s="23" t="s">
        <v>25</v>
      </c>
      <c r="L217" s="23"/>
      <c r="M217" s="23"/>
      <c r="N217" s="54">
        <v>30</v>
      </c>
      <c r="O217" s="61">
        <v>230000000</v>
      </c>
      <c r="P217" s="23" t="s">
        <v>233</v>
      </c>
      <c r="Q217" s="23" t="s">
        <v>279</v>
      </c>
      <c r="R217" s="23" t="s">
        <v>234</v>
      </c>
      <c r="S217" s="61">
        <v>230000000</v>
      </c>
      <c r="T217" s="216" t="s">
        <v>132</v>
      </c>
      <c r="U217" s="23"/>
      <c r="V217" s="23" t="s">
        <v>235</v>
      </c>
      <c r="W217" s="23"/>
      <c r="X217" s="23"/>
      <c r="Y217" s="54">
        <v>0</v>
      </c>
      <c r="Z217" s="54">
        <v>90</v>
      </c>
      <c r="AA217" s="54">
        <v>10</v>
      </c>
      <c r="AB217" s="23"/>
      <c r="AC217" s="23" t="s">
        <v>236</v>
      </c>
      <c r="AD217" s="53"/>
      <c r="AE217" s="126"/>
      <c r="AF217" s="126">
        <v>44385428.571000002</v>
      </c>
      <c r="AG217" s="53">
        <v>49711679.999520004</v>
      </c>
      <c r="AH217" s="53"/>
      <c r="AI217" s="126"/>
      <c r="AJ217" s="126">
        <v>44385428.571000002</v>
      </c>
      <c r="AK217" s="53">
        <v>49711679.999520004</v>
      </c>
      <c r="AL217" s="62"/>
      <c r="AM217" s="63"/>
      <c r="AN217" s="63">
        <v>0</v>
      </c>
      <c r="AO217" s="63">
        <v>0</v>
      </c>
      <c r="AP217" s="62"/>
      <c r="AQ217" s="63"/>
      <c r="AR217" s="63">
        <v>0</v>
      </c>
      <c r="AS217" s="63">
        <v>0</v>
      </c>
      <c r="AT217" s="62"/>
      <c r="AU217" s="63"/>
      <c r="AV217" s="63">
        <v>0</v>
      </c>
      <c r="AW217" s="63">
        <v>0</v>
      </c>
      <c r="AX217" s="63"/>
      <c r="AY217" s="63">
        <v>88770857.142000005</v>
      </c>
      <c r="AZ217" s="63">
        <v>99423359.999040008</v>
      </c>
      <c r="BA217" s="23" t="s">
        <v>245</v>
      </c>
      <c r="BB217" s="217" t="s">
        <v>409</v>
      </c>
      <c r="BC217" s="217" t="s">
        <v>409</v>
      </c>
      <c r="BD217" s="23"/>
      <c r="BE217" s="23"/>
      <c r="BF217" s="23"/>
      <c r="BG217" s="23"/>
      <c r="BH217" s="23"/>
      <c r="BI217" s="23"/>
      <c r="BJ217" s="23"/>
      <c r="BK217" s="23"/>
      <c r="BL217" s="23"/>
      <c r="BM217" s="23"/>
    </row>
    <row r="218" spans="1:83" s="6" customFormat="1" ht="12.95" customHeight="1" x14ac:dyDescent="0.2">
      <c r="A218" s="23" t="s">
        <v>361</v>
      </c>
      <c r="B218" s="30" t="s">
        <v>425</v>
      </c>
      <c r="C218" s="21"/>
      <c r="D218" s="106" t="s">
        <v>92</v>
      </c>
      <c r="E218" s="33"/>
      <c r="F218" s="106" t="s">
        <v>115</v>
      </c>
      <c r="G218" s="30" t="s">
        <v>362</v>
      </c>
      <c r="H218" s="33"/>
      <c r="I218" s="215" t="s">
        <v>363</v>
      </c>
      <c r="J218" s="215" t="s">
        <v>363</v>
      </c>
      <c r="K218" s="23" t="s">
        <v>25</v>
      </c>
      <c r="L218" s="23"/>
      <c r="M218" s="23"/>
      <c r="N218" s="54">
        <v>30</v>
      </c>
      <c r="O218" s="61">
        <v>230000000</v>
      </c>
      <c r="P218" s="23" t="s">
        <v>233</v>
      </c>
      <c r="Q218" s="23" t="s">
        <v>279</v>
      </c>
      <c r="R218" s="23" t="s">
        <v>234</v>
      </c>
      <c r="S218" s="61">
        <v>230000000</v>
      </c>
      <c r="T218" s="216" t="s">
        <v>75</v>
      </c>
      <c r="U218" s="23"/>
      <c r="V218" s="23" t="s">
        <v>235</v>
      </c>
      <c r="W218" s="23"/>
      <c r="X218" s="23"/>
      <c r="Y218" s="54">
        <v>0</v>
      </c>
      <c r="Z218" s="54">
        <v>90</v>
      </c>
      <c r="AA218" s="54">
        <v>10</v>
      </c>
      <c r="AB218" s="23"/>
      <c r="AC218" s="23" t="s">
        <v>236</v>
      </c>
      <c r="AD218" s="53"/>
      <c r="AE218" s="126"/>
      <c r="AF218" s="126">
        <v>44385428.571000002</v>
      </c>
      <c r="AG218" s="53">
        <v>49711679.999520004</v>
      </c>
      <c r="AH218" s="53"/>
      <c r="AI218" s="126"/>
      <c r="AJ218" s="126">
        <v>44385428.571000002</v>
      </c>
      <c r="AK218" s="53">
        <v>49711679.999520004</v>
      </c>
      <c r="AL218" s="62"/>
      <c r="AM218" s="63"/>
      <c r="AN218" s="63">
        <v>0</v>
      </c>
      <c r="AO218" s="63">
        <v>0</v>
      </c>
      <c r="AP218" s="62"/>
      <c r="AQ218" s="63"/>
      <c r="AR218" s="63">
        <v>0</v>
      </c>
      <c r="AS218" s="63">
        <v>0</v>
      </c>
      <c r="AT218" s="62"/>
      <c r="AU218" s="63"/>
      <c r="AV218" s="63">
        <v>0</v>
      </c>
      <c r="AW218" s="63">
        <v>0</v>
      </c>
      <c r="AX218" s="63"/>
      <c r="AY218" s="63">
        <v>88770857.142000005</v>
      </c>
      <c r="AZ218" s="63">
        <v>99423359.999040008</v>
      </c>
      <c r="BA218" s="23" t="s">
        <v>245</v>
      </c>
      <c r="BB218" s="217" t="s">
        <v>410</v>
      </c>
      <c r="BC218" s="217" t="s">
        <v>410</v>
      </c>
      <c r="BD218" s="23"/>
      <c r="BE218" s="23"/>
      <c r="BF218" s="23"/>
      <c r="BG218" s="23"/>
      <c r="BH218" s="23"/>
      <c r="BI218" s="23"/>
      <c r="BJ218" s="23"/>
      <c r="BK218" s="23"/>
      <c r="BL218" s="23"/>
      <c r="BM218" s="23"/>
    </row>
    <row r="219" spans="1:83" s="6" customFormat="1" ht="12.95" customHeight="1" x14ac:dyDescent="0.2">
      <c r="A219" s="23" t="s">
        <v>361</v>
      </c>
      <c r="B219" s="30" t="s">
        <v>425</v>
      </c>
      <c r="C219" s="21"/>
      <c r="D219" s="106" t="s">
        <v>95</v>
      </c>
      <c r="E219" s="33"/>
      <c r="F219" s="106" t="s">
        <v>116</v>
      </c>
      <c r="G219" s="30" t="s">
        <v>362</v>
      </c>
      <c r="H219" s="33"/>
      <c r="I219" s="215" t="s">
        <v>363</v>
      </c>
      <c r="J219" s="215" t="s">
        <v>363</v>
      </c>
      <c r="K219" s="23" t="s">
        <v>25</v>
      </c>
      <c r="L219" s="23"/>
      <c r="M219" s="23"/>
      <c r="N219" s="54">
        <v>30</v>
      </c>
      <c r="O219" s="61">
        <v>230000000</v>
      </c>
      <c r="P219" s="23" t="s">
        <v>233</v>
      </c>
      <c r="Q219" s="23" t="s">
        <v>279</v>
      </c>
      <c r="R219" s="23" t="s">
        <v>234</v>
      </c>
      <c r="S219" s="61">
        <v>230000000</v>
      </c>
      <c r="T219" s="216" t="s">
        <v>140</v>
      </c>
      <c r="U219" s="23"/>
      <c r="V219" s="23" t="s">
        <v>235</v>
      </c>
      <c r="W219" s="23"/>
      <c r="X219" s="23"/>
      <c r="Y219" s="54">
        <v>0</v>
      </c>
      <c r="Z219" s="54">
        <v>90</v>
      </c>
      <c r="AA219" s="54">
        <v>10</v>
      </c>
      <c r="AB219" s="23"/>
      <c r="AC219" s="23" t="s">
        <v>236</v>
      </c>
      <c r="AD219" s="53"/>
      <c r="AE219" s="126"/>
      <c r="AF219" s="126">
        <v>36478285.714285597</v>
      </c>
      <c r="AG219" s="53">
        <v>40855679.999999873</v>
      </c>
      <c r="AH219" s="53"/>
      <c r="AI219" s="126"/>
      <c r="AJ219" s="126">
        <v>36478285.714285597</v>
      </c>
      <c r="AK219" s="53">
        <v>40855679.999999873</v>
      </c>
      <c r="AL219" s="62"/>
      <c r="AM219" s="63"/>
      <c r="AN219" s="63">
        <v>0</v>
      </c>
      <c r="AO219" s="63">
        <v>0</v>
      </c>
      <c r="AP219" s="62"/>
      <c r="AQ219" s="63"/>
      <c r="AR219" s="63">
        <v>0</v>
      </c>
      <c r="AS219" s="63">
        <v>0</v>
      </c>
      <c r="AT219" s="62"/>
      <c r="AU219" s="63"/>
      <c r="AV219" s="63">
        <v>0</v>
      </c>
      <c r="AW219" s="63">
        <v>0</v>
      </c>
      <c r="AX219" s="63"/>
      <c r="AY219" s="63">
        <v>72956571.420000002</v>
      </c>
      <c r="AZ219" s="63">
        <v>81711359.999999747</v>
      </c>
      <c r="BA219" s="23" t="s">
        <v>245</v>
      </c>
      <c r="BB219" s="217" t="s">
        <v>411</v>
      </c>
      <c r="BC219" s="217" t="s">
        <v>411</v>
      </c>
      <c r="BD219" s="23"/>
      <c r="BE219" s="23"/>
      <c r="BF219" s="23"/>
      <c r="BG219" s="23"/>
      <c r="BH219" s="23"/>
      <c r="BI219" s="23"/>
      <c r="BJ219" s="23"/>
      <c r="BK219" s="23"/>
      <c r="BL219" s="23"/>
      <c r="BM219" s="23"/>
    </row>
    <row r="220" spans="1:83" s="6" customFormat="1" ht="12.95" customHeight="1" x14ac:dyDescent="0.2">
      <c r="A220" s="23" t="s">
        <v>361</v>
      </c>
      <c r="B220" s="30" t="s">
        <v>425</v>
      </c>
      <c r="C220" s="21"/>
      <c r="D220" s="106" t="s">
        <v>94</v>
      </c>
      <c r="E220" s="33"/>
      <c r="F220" s="106" t="s">
        <v>117</v>
      </c>
      <c r="G220" s="30" t="s">
        <v>362</v>
      </c>
      <c r="H220" s="33"/>
      <c r="I220" s="215" t="s">
        <v>363</v>
      </c>
      <c r="J220" s="215" t="s">
        <v>363</v>
      </c>
      <c r="K220" s="23" t="s">
        <v>25</v>
      </c>
      <c r="L220" s="23"/>
      <c r="M220" s="23"/>
      <c r="N220" s="54">
        <v>30</v>
      </c>
      <c r="O220" s="61">
        <v>230000000</v>
      </c>
      <c r="P220" s="23" t="s">
        <v>233</v>
      </c>
      <c r="Q220" s="23" t="s">
        <v>279</v>
      </c>
      <c r="R220" s="23" t="s">
        <v>234</v>
      </c>
      <c r="S220" s="61">
        <v>230000000</v>
      </c>
      <c r="T220" s="216" t="s">
        <v>280</v>
      </c>
      <c r="U220" s="23"/>
      <c r="V220" s="23" t="s">
        <v>235</v>
      </c>
      <c r="W220" s="23"/>
      <c r="X220" s="23"/>
      <c r="Y220" s="54">
        <v>0</v>
      </c>
      <c r="Z220" s="54">
        <v>90</v>
      </c>
      <c r="AA220" s="54">
        <v>10</v>
      </c>
      <c r="AB220" s="23"/>
      <c r="AC220" s="23" t="s">
        <v>236</v>
      </c>
      <c r="AD220" s="53"/>
      <c r="AE220" s="126"/>
      <c r="AF220" s="126">
        <v>44385428.571000002</v>
      </c>
      <c r="AG220" s="53">
        <v>49711679.999520004</v>
      </c>
      <c r="AH220" s="53"/>
      <c r="AI220" s="126"/>
      <c r="AJ220" s="126">
        <v>44385428.571000002</v>
      </c>
      <c r="AK220" s="53">
        <v>49711679.999520004</v>
      </c>
      <c r="AL220" s="62"/>
      <c r="AM220" s="63"/>
      <c r="AN220" s="63">
        <v>0</v>
      </c>
      <c r="AO220" s="63">
        <v>0</v>
      </c>
      <c r="AP220" s="62"/>
      <c r="AQ220" s="63"/>
      <c r="AR220" s="63">
        <v>0</v>
      </c>
      <c r="AS220" s="63">
        <v>0</v>
      </c>
      <c r="AT220" s="62"/>
      <c r="AU220" s="63"/>
      <c r="AV220" s="63">
        <v>0</v>
      </c>
      <c r="AW220" s="63">
        <v>0</v>
      </c>
      <c r="AX220" s="63"/>
      <c r="AY220" s="63">
        <v>88770857.142000005</v>
      </c>
      <c r="AZ220" s="63">
        <v>99423359.999040008</v>
      </c>
      <c r="BA220" s="23" t="s">
        <v>245</v>
      </c>
      <c r="BB220" s="217" t="s">
        <v>412</v>
      </c>
      <c r="BC220" s="217" t="s">
        <v>412</v>
      </c>
      <c r="BD220" s="23"/>
      <c r="BE220" s="23"/>
      <c r="BF220" s="23"/>
      <c r="BG220" s="23"/>
      <c r="BH220" s="23"/>
      <c r="BI220" s="23"/>
      <c r="BJ220" s="23"/>
      <c r="BK220" s="23"/>
      <c r="BL220" s="23"/>
      <c r="BM220" s="23"/>
    </row>
    <row r="221" spans="1:83" s="6" customFormat="1" ht="12.95" customHeight="1" x14ac:dyDescent="0.2">
      <c r="A221" s="23" t="s">
        <v>361</v>
      </c>
      <c r="B221" s="30" t="s">
        <v>425</v>
      </c>
      <c r="C221" s="21"/>
      <c r="D221" s="106" t="s">
        <v>93</v>
      </c>
      <c r="E221" s="33"/>
      <c r="F221" s="106" t="s">
        <v>118</v>
      </c>
      <c r="G221" s="30" t="s">
        <v>362</v>
      </c>
      <c r="H221" s="33"/>
      <c r="I221" s="215" t="s">
        <v>363</v>
      </c>
      <c r="J221" s="215" t="s">
        <v>363</v>
      </c>
      <c r="K221" s="23" t="s">
        <v>25</v>
      </c>
      <c r="L221" s="23"/>
      <c r="M221" s="23"/>
      <c r="N221" s="54">
        <v>30</v>
      </c>
      <c r="O221" s="61">
        <v>230000000</v>
      </c>
      <c r="P221" s="23" t="s">
        <v>233</v>
      </c>
      <c r="Q221" s="23" t="s">
        <v>279</v>
      </c>
      <c r="R221" s="23" t="s">
        <v>234</v>
      </c>
      <c r="S221" s="61">
        <v>230000000</v>
      </c>
      <c r="T221" s="216" t="s">
        <v>267</v>
      </c>
      <c r="U221" s="23"/>
      <c r="V221" s="23" t="s">
        <v>235</v>
      </c>
      <c r="W221" s="23"/>
      <c r="X221" s="23"/>
      <c r="Y221" s="54">
        <v>0</v>
      </c>
      <c r="Z221" s="54">
        <v>90</v>
      </c>
      <c r="AA221" s="54">
        <v>10</v>
      </c>
      <c r="AB221" s="23"/>
      <c r="AC221" s="23" t="s">
        <v>236</v>
      </c>
      <c r="AD221" s="53"/>
      <c r="AE221" s="126"/>
      <c r="AF221" s="126">
        <v>44385428.571000002</v>
      </c>
      <c r="AG221" s="53">
        <v>49711679.999520004</v>
      </c>
      <c r="AH221" s="53"/>
      <c r="AI221" s="126"/>
      <c r="AJ221" s="126">
        <v>44385428.571000002</v>
      </c>
      <c r="AK221" s="53">
        <v>49711679.999520004</v>
      </c>
      <c r="AL221" s="62"/>
      <c r="AM221" s="63"/>
      <c r="AN221" s="63">
        <v>0</v>
      </c>
      <c r="AO221" s="63">
        <v>0</v>
      </c>
      <c r="AP221" s="62"/>
      <c r="AQ221" s="63"/>
      <c r="AR221" s="63">
        <v>0</v>
      </c>
      <c r="AS221" s="63">
        <v>0</v>
      </c>
      <c r="AT221" s="62"/>
      <c r="AU221" s="63"/>
      <c r="AV221" s="63">
        <v>0</v>
      </c>
      <c r="AW221" s="63">
        <v>0</v>
      </c>
      <c r="AX221" s="63"/>
      <c r="AY221" s="63">
        <v>88770857.142000005</v>
      </c>
      <c r="AZ221" s="63">
        <v>99423359.999040008</v>
      </c>
      <c r="BA221" s="23" t="s">
        <v>245</v>
      </c>
      <c r="BB221" s="217" t="s">
        <v>413</v>
      </c>
      <c r="BC221" s="217" t="s">
        <v>413</v>
      </c>
      <c r="BD221" s="23"/>
      <c r="BE221" s="23"/>
      <c r="BF221" s="23"/>
      <c r="BG221" s="23"/>
      <c r="BH221" s="23"/>
      <c r="BI221" s="23"/>
      <c r="BJ221" s="23"/>
      <c r="BK221" s="23"/>
      <c r="BL221" s="23"/>
      <c r="BM221" s="23"/>
    </row>
    <row r="222" spans="1:83" s="6" customFormat="1" ht="12.95" customHeight="1" x14ac:dyDescent="0.2">
      <c r="A222" s="33" t="s">
        <v>71</v>
      </c>
      <c r="B222" s="30" t="s">
        <v>425</v>
      </c>
      <c r="C222" s="21"/>
      <c r="D222" s="106" t="s">
        <v>110</v>
      </c>
      <c r="E222" s="33"/>
      <c r="F222" s="33" t="s">
        <v>119</v>
      </c>
      <c r="G222" s="31" t="s">
        <v>139</v>
      </c>
      <c r="H222" s="31"/>
      <c r="I222" s="32" t="s">
        <v>123</v>
      </c>
      <c r="J222" s="32" t="s">
        <v>123</v>
      </c>
      <c r="K222" s="23" t="s">
        <v>25</v>
      </c>
      <c r="L222" s="33"/>
      <c r="M222" s="33"/>
      <c r="N222" s="31">
        <v>100</v>
      </c>
      <c r="O222" s="22">
        <v>230000000</v>
      </c>
      <c r="P222" s="23" t="s">
        <v>233</v>
      </c>
      <c r="Q222" s="23" t="s">
        <v>279</v>
      </c>
      <c r="R222" s="20" t="s">
        <v>234</v>
      </c>
      <c r="S222" s="30" t="s">
        <v>232</v>
      </c>
      <c r="T222" s="31" t="s">
        <v>72</v>
      </c>
      <c r="U222" s="33"/>
      <c r="V222" s="21"/>
      <c r="W222" s="23" t="s">
        <v>264</v>
      </c>
      <c r="X222" s="23" t="s">
        <v>251</v>
      </c>
      <c r="Y222" s="33">
        <v>0</v>
      </c>
      <c r="Z222" s="33">
        <v>100</v>
      </c>
      <c r="AA222" s="33">
        <v>0</v>
      </c>
      <c r="AB222" s="33"/>
      <c r="AC222" s="21" t="s">
        <v>236</v>
      </c>
      <c r="AF222" s="29">
        <v>11520000</v>
      </c>
      <c r="AG222" s="78">
        <f>AF222*1.12</f>
        <v>12902400.000000002</v>
      </c>
      <c r="AH222" s="33"/>
      <c r="AI222" s="33"/>
      <c r="AJ222" s="29">
        <v>11520000</v>
      </c>
      <c r="AK222" s="78">
        <f>AJ222*1.12</f>
        <v>12902400.000000002</v>
      </c>
      <c r="AL222" s="33"/>
      <c r="AM222" s="33"/>
      <c r="AN222" s="29">
        <v>11520000</v>
      </c>
      <c r="AO222" s="78">
        <f>AN222*1.12</f>
        <v>12902400.000000002</v>
      </c>
      <c r="AP222" s="33"/>
      <c r="AQ222" s="33"/>
      <c r="AR222" s="33"/>
      <c r="AS222" s="33"/>
      <c r="AT222" s="33"/>
      <c r="AU222" s="33"/>
      <c r="AV222" s="33"/>
      <c r="AW222" s="33"/>
      <c r="AX222" s="33"/>
      <c r="AY222" s="42">
        <v>0</v>
      </c>
      <c r="AZ222" s="42">
        <f>AY222*1.12</f>
        <v>0</v>
      </c>
      <c r="BA222" s="43">
        <v>120240021112</v>
      </c>
      <c r="BB222" s="23" t="s">
        <v>414</v>
      </c>
      <c r="BC222" s="44" t="s">
        <v>415</v>
      </c>
      <c r="BD222" s="33"/>
      <c r="BE222" s="33"/>
      <c r="BF222" s="33"/>
      <c r="BG222" s="33"/>
      <c r="BH222" s="33"/>
      <c r="BI222" s="33"/>
      <c r="BJ222" s="33"/>
      <c r="BK222" s="33"/>
      <c r="BL222" s="33" t="s">
        <v>416</v>
      </c>
      <c r="BM222" s="33"/>
    </row>
    <row r="223" spans="1:83" ht="12.95" customHeight="1" x14ac:dyDescent="0.2">
      <c r="A223" s="30" t="s">
        <v>71</v>
      </c>
      <c r="B223" s="30" t="s">
        <v>627</v>
      </c>
      <c r="C223" s="21"/>
      <c r="D223" s="30" t="s">
        <v>628</v>
      </c>
      <c r="E223" s="33"/>
      <c r="F223" s="30"/>
      <c r="G223" s="31" t="s">
        <v>139</v>
      </c>
      <c r="H223" s="31"/>
      <c r="I223" s="32" t="s">
        <v>123</v>
      </c>
      <c r="J223" s="32" t="s">
        <v>123</v>
      </c>
      <c r="K223" s="23" t="s">
        <v>25</v>
      </c>
      <c r="L223" s="33"/>
      <c r="M223" s="33"/>
      <c r="N223" s="31">
        <v>100</v>
      </c>
      <c r="O223" s="22">
        <v>230000000</v>
      </c>
      <c r="P223" s="23" t="s">
        <v>233</v>
      </c>
      <c r="Q223" s="23" t="s">
        <v>520</v>
      </c>
      <c r="R223" s="20" t="s">
        <v>234</v>
      </c>
      <c r="S223" s="30" t="s">
        <v>232</v>
      </c>
      <c r="T223" s="31" t="s">
        <v>72</v>
      </c>
      <c r="U223" s="33"/>
      <c r="V223" s="21"/>
      <c r="W223" s="23" t="s">
        <v>477</v>
      </c>
      <c r="X223" s="23" t="s">
        <v>251</v>
      </c>
      <c r="Y223" s="30">
        <v>0</v>
      </c>
      <c r="Z223" s="30">
        <v>100</v>
      </c>
      <c r="AA223" s="30">
        <v>0</v>
      </c>
      <c r="AB223" s="30"/>
      <c r="AC223" s="23" t="s">
        <v>236</v>
      </c>
      <c r="AD223" s="33"/>
      <c r="AE223" s="33"/>
      <c r="AF223" s="29">
        <v>8640000</v>
      </c>
      <c r="AG223" s="42">
        <f t="shared" ref="AG223" si="239">AF223*1.12</f>
        <v>9676800</v>
      </c>
      <c r="AH223" s="29"/>
      <c r="AI223" s="29"/>
      <c r="AJ223" s="29">
        <v>11520000</v>
      </c>
      <c r="AK223" s="78">
        <f>AJ223*1.12</f>
        <v>12902400.000000002</v>
      </c>
      <c r="AL223" s="33"/>
      <c r="AM223" s="33"/>
      <c r="AN223" s="29">
        <v>11520000</v>
      </c>
      <c r="AO223" s="78">
        <f>AN223*1.12</f>
        <v>12902400.000000002</v>
      </c>
      <c r="AP223" s="29"/>
      <c r="AQ223" s="29"/>
      <c r="AR223" s="29"/>
      <c r="AS223" s="29"/>
      <c r="AT223" s="29"/>
      <c r="AU223" s="29"/>
      <c r="AV223" s="29"/>
      <c r="AW223" s="29"/>
      <c r="AX223" s="29"/>
      <c r="AY223" s="29">
        <v>0</v>
      </c>
      <c r="AZ223" s="29">
        <f t="shared" ref="AZ223" si="240">AY223*1.12</f>
        <v>0</v>
      </c>
      <c r="BA223" s="115">
        <v>120240021112</v>
      </c>
      <c r="BB223" s="21" t="s">
        <v>414</v>
      </c>
      <c r="BC223" s="210" t="s">
        <v>415</v>
      </c>
      <c r="BD223" s="21"/>
      <c r="BE223" s="21"/>
      <c r="BF223" s="21"/>
      <c r="BG223" s="21"/>
      <c r="BH223" s="21"/>
      <c r="BI223" s="21"/>
      <c r="BJ223" s="21"/>
      <c r="BK223" s="21"/>
      <c r="BL223" s="21"/>
      <c r="BM223" s="21" t="s">
        <v>784</v>
      </c>
    </row>
    <row r="224" spans="1:83" s="6" customFormat="1" ht="12.95" customHeight="1" x14ac:dyDescent="0.2">
      <c r="A224" s="33" t="s">
        <v>87</v>
      </c>
      <c r="B224" s="30" t="s">
        <v>425</v>
      </c>
      <c r="C224" s="127"/>
      <c r="D224" s="106" t="s">
        <v>115</v>
      </c>
      <c r="E224" s="33"/>
      <c r="F224" s="125" t="s">
        <v>120</v>
      </c>
      <c r="G224" s="23" t="s">
        <v>426</v>
      </c>
      <c r="H224" s="33"/>
      <c r="I224" s="23" t="s">
        <v>126</v>
      </c>
      <c r="J224" s="23" t="s">
        <v>129</v>
      </c>
      <c r="K224" s="23" t="s">
        <v>9</v>
      </c>
      <c r="L224" s="23" t="s">
        <v>427</v>
      </c>
      <c r="M224" s="23"/>
      <c r="N224" s="54">
        <v>85</v>
      </c>
      <c r="O224" s="23">
        <v>230000000</v>
      </c>
      <c r="P224" s="23" t="s">
        <v>233</v>
      </c>
      <c r="Q224" s="23" t="s">
        <v>277</v>
      </c>
      <c r="R224" s="23" t="s">
        <v>234</v>
      </c>
      <c r="S224" s="23">
        <v>230000000</v>
      </c>
      <c r="T224" s="23" t="s">
        <v>72</v>
      </c>
      <c r="U224" s="23"/>
      <c r="V224" s="23"/>
      <c r="W224" s="23" t="s">
        <v>264</v>
      </c>
      <c r="X224" s="23" t="s">
        <v>251</v>
      </c>
      <c r="Y224" s="54">
        <v>0</v>
      </c>
      <c r="Z224" s="54">
        <v>100</v>
      </c>
      <c r="AA224" s="54">
        <v>0</v>
      </c>
      <c r="AB224" s="23"/>
      <c r="AC224" s="23" t="s">
        <v>236</v>
      </c>
      <c r="AD224" s="33"/>
      <c r="AE224" s="33"/>
      <c r="AF224" s="42">
        <v>119349968.8</v>
      </c>
      <c r="AG224" s="42">
        <v>133671965.05600001</v>
      </c>
      <c r="AH224" s="62"/>
      <c r="AI224" s="63"/>
      <c r="AJ224" s="42">
        <v>119349968.8</v>
      </c>
      <c r="AK224" s="42">
        <v>133671965.05600001</v>
      </c>
      <c r="AL224" s="62"/>
      <c r="AM224" s="63"/>
      <c r="AN224" s="42">
        <v>119349968.8</v>
      </c>
      <c r="AO224" s="42">
        <v>133671965.05600001</v>
      </c>
      <c r="AP224" s="33"/>
      <c r="AQ224" s="33"/>
      <c r="AR224" s="33"/>
      <c r="AS224" s="33"/>
      <c r="AT224" s="33"/>
      <c r="AU224" s="33"/>
      <c r="AV224" s="23"/>
      <c r="AW224" s="23"/>
      <c r="AX224" s="23"/>
      <c r="AY224" s="53">
        <v>0</v>
      </c>
      <c r="AZ224" s="53">
        <f>AY224*1.12</f>
        <v>0</v>
      </c>
      <c r="BA224" s="23" t="s">
        <v>245</v>
      </c>
      <c r="BB224" s="23" t="s">
        <v>428</v>
      </c>
      <c r="BC224" s="23" t="s">
        <v>429</v>
      </c>
      <c r="BD224" s="23"/>
      <c r="BE224" s="42"/>
      <c r="BF224" s="43"/>
      <c r="BG224" s="23"/>
      <c r="BH224" s="217"/>
      <c r="BI224" s="33"/>
      <c r="BJ224" s="33"/>
      <c r="BK224" s="33"/>
      <c r="BL224" s="33"/>
      <c r="BM224" s="33" t="s">
        <v>416</v>
      </c>
    </row>
    <row r="225" spans="1:68" s="6" customFormat="1" ht="12.95" customHeight="1" x14ac:dyDescent="0.2">
      <c r="A225" s="33" t="s">
        <v>87</v>
      </c>
      <c r="B225" s="30" t="s">
        <v>425</v>
      </c>
      <c r="C225" s="127"/>
      <c r="D225" s="106" t="s">
        <v>738</v>
      </c>
      <c r="E225" s="33"/>
      <c r="F225" s="125" t="s">
        <v>661</v>
      </c>
      <c r="G225" s="23" t="s">
        <v>426</v>
      </c>
      <c r="H225" s="33"/>
      <c r="I225" s="23" t="s">
        <v>126</v>
      </c>
      <c r="J225" s="23" t="s">
        <v>129</v>
      </c>
      <c r="K225" s="23" t="s">
        <v>9</v>
      </c>
      <c r="L225" s="23" t="s">
        <v>427</v>
      </c>
      <c r="M225" s="23"/>
      <c r="N225" s="54">
        <v>85</v>
      </c>
      <c r="O225" s="23">
        <v>230000000</v>
      </c>
      <c r="P225" s="23" t="s">
        <v>233</v>
      </c>
      <c r="Q225" s="23" t="s">
        <v>277</v>
      </c>
      <c r="R225" s="23" t="s">
        <v>234</v>
      </c>
      <c r="S225" s="23">
        <v>230000000</v>
      </c>
      <c r="T225" s="23" t="s">
        <v>72</v>
      </c>
      <c r="U225" s="23"/>
      <c r="V225" s="23"/>
      <c r="W225" s="23" t="s">
        <v>264</v>
      </c>
      <c r="X225" s="23" t="s">
        <v>251</v>
      </c>
      <c r="Y225" s="54">
        <v>0</v>
      </c>
      <c r="Z225" s="54">
        <v>100</v>
      </c>
      <c r="AA225" s="54">
        <v>0</v>
      </c>
      <c r="AB225" s="23"/>
      <c r="AC225" s="23" t="s">
        <v>236</v>
      </c>
      <c r="AD225" s="33"/>
      <c r="AE225" s="33"/>
      <c r="AF225" s="42">
        <v>131573894.83</v>
      </c>
      <c r="AG225" s="42">
        <f>AF225*1.12</f>
        <v>147362762.2096</v>
      </c>
      <c r="AH225" s="62"/>
      <c r="AI225" s="63"/>
      <c r="AJ225" s="42">
        <v>119349968.8</v>
      </c>
      <c r="AK225" s="42">
        <v>133671965.05600001</v>
      </c>
      <c r="AL225" s="62"/>
      <c r="AM225" s="63"/>
      <c r="AN225" s="42">
        <v>119349968.8</v>
      </c>
      <c r="AO225" s="42">
        <v>133671965.05600001</v>
      </c>
      <c r="AP225" s="33"/>
      <c r="AQ225" s="33"/>
      <c r="AR225" s="33"/>
      <c r="AS225" s="33"/>
      <c r="AT225" s="33"/>
      <c r="AU225" s="33"/>
      <c r="AV225" s="23"/>
      <c r="AW225" s="23"/>
      <c r="AX225" s="23"/>
      <c r="AY225" s="53">
        <f>AF225+AJ225+AN225+AR225+AV225</f>
        <v>370273832.43000001</v>
      </c>
      <c r="AZ225" s="53">
        <f>AY225*1.12</f>
        <v>414706692.32160002</v>
      </c>
      <c r="BA225" s="23" t="s">
        <v>245</v>
      </c>
      <c r="BB225" s="23" t="s">
        <v>428</v>
      </c>
      <c r="BC225" s="23" t="s">
        <v>429</v>
      </c>
      <c r="BD225" s="23"/>
      <c r="BE225" s="42"/>
      <c r="BF225" s="43"/>
      <c r="BG225" s="23"/>
      <c r="BH225" s="217"/>
      <c r="BI225" s="33"/>
      <c r="BJ225" s="33"/>
      <c r="BK225" s="33"/>
      <c r="BL225" s="33"/>
      <c r="BM225" s="33" t="s">
        <v>985</v>
      </c>
    </row>
    <row r="226" spans="1:68" s="6" customFormat="1" ht="12.95" customHeight="1" x14ac:dyDescent="0.2">
      <c r="A226" s="33" t="s">
        <v>87</v>
      </c>
      <c r="B226" s="30" t="s">
        <v>425</v>
      </c>
      <c r="C226" s="33"/>
      <c r="D226" s="218" t="s">
        <v>116</v>
      </c>
      <c r="E226" s="41"/>
      <c r="F226" s="219" t="s">
        <v>121</v>
      </c>
      <c r="G226" s="64" t="s">
        <v>430</v>
      </c>
      <c r="H226" s="41"/>
      <c r="I226" s="23" t="s">
        <v>130</v>
      </c>
      <c r="J226" s="23" t="s">
        <v>131</v>
      </c>
      <c r="K226" s="23" t="s">
        <v>9</v>
      </c>
      <c r="L226" s="23" t="s">
        <v>427</v>
      </c>
      <c r="M226" s="23"/>
      <c r="N226" s="54">
        <v>85</v>
      </c>
      <c r="O226" s="23">
        <v>230000000</v>
      </c>
      <c r="P226" s="23" t="s">
        <v>233</v>
      </c>
      <c r="Q226" s="23" t="s">
        <v>277</v>
      </c>
      <c r="R226" s="23" t="s">
        <v>234</v>
      </c>
      <c r="S226" s="23">
        <v>230000000</v>
      </c>
      <c r="T226" s="23" t="s">
        <v>72</v>
      </c>
      <c r="U226" s="23"/>
      <c r="V226" s="23"/>
      <c r="W226" s="23" t="s">
        <v>264</v>
      </c>
      <c r="X226" s="23" t="s">
        <v>251</v>
      </c>
      <c r="Y226" s="54">
        <v>0</v>
      </c>
      <c r="Z226" s="54">
        <v>100</v>
      </c>
      <c r="AA226" s="54">
        <v>0</v>
      </c>
      <c r="AB226" s="23"/>
      <c r="AC226" s="23" t="s">
        <v>236</v>
      </c>
      <c r="AD226" s="33"/>
      <c r="AE226" s="33"/>
      <c r="AF226" s="42">
        <v>8460060</v>
      </c>
      <c r="AG226" s="42">
        <f>AF226*1.12</f>
        <v>9475267.2000000011</v>
      </c>
      <c r="AH226" s="62"/>
      <c r="AI226" s="63"/>
      <c r="AJ226" s="42">
        <f>9150415-18.43</f>
        <v>9150396.5700000003</v>
      </c>
      <c r="AK226" s="42">
        <f>AJ226*1.12</f>
        <v>10248444.158400001</v>
      </c>
      <c r="AL226" s="62"/>
      <c r="AM226" s="63"/>
      <c r="AN226" s="42">
        <f>9516417-4.57</f>
        <v>9516412.4299999997</v>
      </c>
      <c r="AO226" s="42">
        <f>AN226*1.12</f>
        <v>10658381.921600001</v>
      </c>
      <c r="AP226" s="33"/>
      <c r="AQ226" s="33"/>
      <c r="AR226" s="33"/>
      <c r="AS226" s="33"/>
      <c r="AT226" s="33"/>
      <c r="AU226" s="33"/>
      <c r="AV226" s="21"/>
      <c r="AW226" s="23"/>
      <c r="AX226" s="23"/>
      <c r="AY226" s="53">
        <f t="shared" ref="AY226" si="241">AF226+AJ226+AN226+AR226+AV226</f>
        <v>27126869</v>
      </c>
      <c r="AZ226" s="53">
        <f>AY226*1.12</f>
        <v>30382093.280000001</v>
      </c>
      <c r="BA226" s="113" t="s">
        <v>245</v>
      </c>
      <c r="BB226" s="23" t="s">
        <v>431</v>
      </c>
      <c r="BC226" s="63" t="s">
        <v>432</v>
      </c>
      <c r="BD226" s="21"/>
      <c r="BE226" s="126"/>
      <c r="BF226" s="23"/>
      <c r="BG226" s="61"/>
      <c r="BH226" s="61"/>
      <c r="BI226" s="23"/>
      <c r="BJ226" s="23"/>
      <c r="BK226" s="23"/>
      <c r="BL226" s="23"/>
      <c r="BM226" s="30" t="s">
        <v>416</v>
      </c>
    </row>
    <row r="227" spans="1:68" s="113" customFormat="1" ht="12.95" customHeight="1" x14ac:dyDescent="0.2">
      <c r="A227" s="23" t="s">
        <v>98</v>
      </c>
      <c r="B227" s="21" t="s">
        <v>441</v>
      </c>
      <c r="C227" s="23"/>
      <c r="D227" s="76" t="s">
        <v>118</v>
      </c>
      <c r="E227" s="76"/>
      <c r="F227" s="76" t="s">
        <v>118</v>
      </c>
      <c r="G227" s="33" t="s">
        <v>487</v>
      </c>
      <c r="H227" s="23"/>
      <c r="I227" s="23" t="s">
        <v>100</v>
      </c>
      <c r="J227" s="23" t="s">
        <v>488</v>
      </c>
      <c r="K227" s="23" t="s">
        <v>9</v>
      </c>
      <c r="L227" s="23" t="s">
        <v>489</v>
      </c>
      <c r="M227" s="23"/>
      <c r="N227" s="23" t="s">
        <v>490</v>
      </c>
      <c r="O227" s="23" t="s">
        <v>232</v>
      </c>
      <c r="P227" s="23" t="s">
        <v>233</v>
      </c>
      <c r="Q227" s="23" t="s">
        <v>483</v>
      </c>
      <c r="R227" s="45" t="s">
        <v>234</v>
      </c>
      <c r="S227" s="23" t="s">
        <v>232</v>
      </c>
      <c r="T227" s="23" t="s">
        <v>273</v>
      </c>
      <c r="U227" s="23"/>
      <c r="V227" s="23"/>
      <c r="W227" s="23" t="s">
        <v>483</v>
      </c>
      <c r="X227" s="23" t="s">
        <v>491</v>
      </c>
      <c r="Y227" s="23" t="s">
        <v>210</v>
      </c>
      <c r="Z227" s="23" t="s">
        <v>278</v>
      </c>
      <c r="AA227" s="23" t="s">
        <v>492</v>
      </c>
      <c r="AB227" s="23" t="s">
        <v>493</v>
      </c>
      <c r="AC227" s="22" t="s">
        <v>236</v>
      </c>
      <c r="AD227" s="23" t="s">
        <v>181</v>
      </c>
      <c r="AE227" s="112"/>
      <c r="AF227" s="112">
        <f>47260000*Y227%</f>
        <v>14178000</v>
      </c>
      <c r="AG227" s="112">
        <f>AF227*112%</f>
        <v>15879360.000000002</v>
      </c>
      <c r="AH227" s="23" t="s">
        <v>181</v>
      </c>
      <c r="AI227" s="112"/>
      <c r="AJ227" s="112">
        <f>(47260000*AA227%)+(51100000*Y227%)</f>
        <v>48412000</v>
      </c>
      <c r="AK227" s="112">
        <f>AJ227*112%</f>
        <v>54221440.000000007</v>
      </c>
      <c r="AL227" s="23" t="s">
        <v>181</v>
      </c>
      <c r="AM227" s="112"/>
      <c r="AN227" s="112">
        <f>(51100000*AA227%)+(55080000*Y227%)</f>
        <v>52294000</v>
      </c>
      <c r="AO227" s="112">
        <f>AN227*112%</f>
        <v>58569280.000000007</v>
      </c>
      <c r="AP227" s="23" t="s">
        <v>181</v>
      </c>
      <c r="AQ227" s="23"/>
      <c r="AR227" s="112">
        <f>55080000*AA227%</f>
        <v>38556000</v>
      </c>
      <c r="AS227" s="112">
        <f>AR227*112%</f>
        <v>43182720.000000007</v>
      </c>
      <c r="AT227" s="23"/>
      <c r="AU227" s="23"/>
      <c r="AV227" s="112"/>
      <c r="AW227" s="112"/>
      <c r="AX227" s="23"/>
      <c r="AY227" s="220">
        <v>0</v>
      </c>
      <c r="AZ227" s="220">
        <v>0</v>
      </c>
      <c r="BA227" s="23" t="s">
        <v>245</v>
      </c>
      <c r="BB227" s="23" t="s">
        <v>494</v>
      </c>
      <c r="BC227" s="23" t="s">
        <v>488</v>
      </c>
      <c r="BD227" s="23"/>
      <c r="BE227" s="23"/>
      <c r="BF227" s="112"/>
      <c r="BG227" s="112"/>
      <c r="BH227" s="23"/>
      <c r="BI227" s="23"/>
      <c r="BJ227" s="23"/>
      <c r="BK227" s="23"/>
      <c r="BL227" s="23"/>
      <c r="BM227" s="23"/>
    </row>
    <row r="228" spans="1:68" ht="12.95" customHeight="1" x14ac:dyDescent="0.2">
      <c r="A228" s="23" t="s">
        <v>98</v>
      </c>
      <c r="B228" s="21" t="s">
        <v>441</v>
      </c>
      <c r="C228" s="23"/>
      <c r="D228" s="76" t="s">
        <v>676</v>
      </c>
      <c r="E228" s="76"/>
      <c r="F228" s="76" t="s">
        <v>118</v>
      </c>
      <c r="G228" s="30" t="s">
        <v>487</v>
      </c>
      <c r="H228" s="23"/>
      <c r="I228" s="20" t="s">
        <v>100</v>
      </c>
      <c r="J228" s="20" t="s">
        <v>488</v>
      </c>
      <c r="K228" s="20" t="s">
        <v>9</v>
      </c>
      <c r="L228" s="20" t="s">
        <v>677</v>
      </c>
      <c r="M228" s="20"/>
      <c r="N228" s="20" t="s">
        <v>490</v>
      </c>
      <c r="O228" s="20" t="s">
        <v>232</v>
      </c>
      <c r="P228" s="23" t="s">
        <v>233</v>
      </c>
      <c r="Q228" s="20" t="s">
        <v>483</v>
      </c>
      <c r="R228" s="45" t="s">
        <v>234</v>
      </c>
      <c r="S228" s="20" t="s">
        <v>232</v>
      </c>
      <c r="T228" s="20" t="s">
        <v>273</v>
      </c>
      <c r="U228" s="23"/>
      <c r="V228" s="23"/>
      <c r="W228" s="23" t="s">
        <v>483</v>
      </c>
      <c r="X228" s="23" t="s">
        <v>491</v>
      </c>
      <c r="Y228" s="23" t="s">
        <v>278</v>
      </c>
      <c r="Z228" s="23" t="s">
        <v>276</v>
      </c>
      <c r="AA228" s="23" t="s">
        <v>278</v>
      </c>
      <c r="AB228" s="23" t="s">
        <v>493</v>
      </c>
      <c r="AC228" s="22" t="s">
        <v>236</v>
      </c>
      <c r="AD228" s="23" t="s">
        <v>181</v>
      </c>
      <c r="AE228" s="112"/>
      <c r="AF228" s="112">
        <v>14178000</v>
      </c>
      <c r="AG228" s="112">
        <v>15879360.000000002</v>
      </c>
      <c r="AH228" s="23" t="s">
        <v>181</v>
      </c>
      <c r="AI228" s="112"/>
      <c r="AJ228" s="112">
        <v>48412000</v>
      </c>
      <c r="AK228" s="112">
        <v>54221440.000000007</v>
      </c>
      <c r="AL228" s="23" t="s">
        <v>181</v>
      </c>
      <c r="AM228" s="112"/>
      <c r="AN228" s="112">
        <v>52294000</v>
      </c>
      <c r="AO228" s="112">
        <v>58569280.000000007</v>
      </c>
      <c r="AP228" s="23" t="s">
        <v>181</v>
      </c>
      <c r="AQ228" s="23"/>
      <c r="AR228" s="112">
        <v>38556000</v>
      </c>
      <c r="AS228" s="112">
        <v>43182720.000000007</v>
      </c>
      <c r="AT228" s="23"/>
      <c r="AU228" s="23"/>
      <c r="AV228" s="112"/>
      <c r="AW228" s="112"/>
      <c r="AX228" s="23"/>
      <c r="AY228" s="220">
        <v>153440000</v>
      </c>
      <c r="AZ228" s="112">
        <v>171852800.00000003</v>
      </c>
      <c r="BA228" s="23" t="s">
        <v>245</v>
      </c>
      <c r="BB228" s="23" t="s">
        <v>494</v>
      </c>
      <c r="BC228" s="23" t="s">
        <v>488</v>
      </c>
      <c r="BD228" s="23"/>
      <c r="BE228" s="23"/>
      <c r="BF228" s="112"/>
      <c r="BG228" s="112"/>
      <c r="BH228" s="23"/>
      <c r="BI228" s="23"/>
      <c r="BJ228" s="23"/>
      <c r="BK228" s="23"/>
      <c r="BL228" s="23"/>
      <c r="BM228" s="20" t="s">
        <v>678</v>
      </c>
      <c r="BN228" s="113"/>
      <c r="BO228" s="113"/>
      <c r="BP228" s="113"/>
    </row>
    <row r="229" spans="1:68" s="113" customFormat="1" ht="12.95" customHeight="1" x14ac:dyDescent="0.2">
      <c r="A229" s="21" t="s">
        <v>66</v>
      </c>
      <c r="B229" s="21" t="s">
        <v>441</v>
      </c>
      <c r="C229" s="23"/>
      <c r="D229" s="76" t="s">
        <v>119</v>
      </c>
      <c r="E229" s="76"/>
      <c r="F229" s="76" t="s">
        <v>119</v>
      </c>
      <c r="G229" s="20" t="s">
        <v>265</v>
      </c>
      <c r="H229" s="23"/>
      <c r="I229" s="20" t="s">
        <v>266</v>
      </c>
      <c r="J229" s="20" t="s">
        <v>266</v>
      </c>
      <c r="K229" s="105" t="s">
        <v>25</v>
      </c>
      <c r="L229" s="105"/>
      <c r="M229" s="105"/>
      <c r="N229" s="103">
        <v>80</v>
      </c>
      <c r="O229" s="20">
        <v>231010000</v>
      </c>
      <c r="P229" s="23" t="s">
        <v>233</v>
      </c>
      <c r="Q229" s="45" t="s">
        <v>264</v>
      </c>
      <c r="R229" s="45" t="s">
        <v>234</v>
      </c>
      <c r="S229" s="105">
        <v>230000000</v>
      </c>
      <c r="T229" s="105" t="s">
        <v>90</v>
      </c>
      <c r="U229" s="105"/>
      <c r="V229" s="105"/>
      <c r="W229" s="105" t="s">
        <v>477</v>
      </c>
      <c r="X229" s="105" t="s">
        <v>478</v>
      </c>
      <c r="Y229" s="103">
        <v>0</v>
      </c>
      <c r="Z229" s="103">
        <v>90</v>
      </c>
      <c r="AA229" s="103">
        <v>10</v>
      </c>
      <c r="AB229" s="105"/>
      <c r="AC229" s="22" t="s">
        <v>236</v>
      </c>
      <c r="AD229" s="105"/>
      <c r="AE229" s="105"/>
      <c r="AF229" s="184">
        <v>63324660</v>
      </c>
      <c r="AG229" s="184">
        <f t="shared" ref="AG229:AG249" si="242">AF229*1.12</f>
        <v>70923619.200000003</v>
      </c>
      <c r="AH229" s="184"/>
      <c r="AI229" s="184"/>
      <c r="AJ229" s="184">
        <v>51928931</v>
      </c>
      <c r="AK229" s="184">
        <f t="shared" ref="AK229:AK249" si="243">AJ229*1.12</f>
        <v>58160402.720000006</v>
      </c>
      <c r="AL229" s="184"/>
      <c r="AM229" s="184"/>
      <c r="AN229" s="184"/>
      <c r="AO229" s="184"/>
      <c r="AP229" s="184"/>
      <c r="AQ229" s="184"/>
      <c r="AR229" s="184"/>
      <c r="AS229" s="184"/>
      <c r="AT229" s="184"/>
      <c r="AU229" s="184"/>
      <c r="AV229" s="184"/>
      <c r="AW229" s="184"/>
      <c r="AX229" s="184"/>
      <c r="AY229" s="57">
        <v>0</v>
      </c>
      <c r="AZ229" s="57">
        <v>0</v>
      </c>
      <c r="BA229" s="23" t="s">
        <v>245</v>
      </c>
      <c r="BB229" s="105" t="s">
        <v>495</v>
      </c>
      <c r="BC229" s="105" t="s">
        <v>496</v>
      </c>
      <c r="BD229" s="23"/>
      <c r="BE229" s="23"/>
      <c r="BF229" s="23"/>
      <c r="BG229" s="23"/>
      <c r="BH229" s="23"/>
      <c r="BI229" s="23"/>
      <c r="BJ229" s="23"/>
      <c r="BK229" s="23"/>
      <c r="BL229" s="23"/>
      <c r="BM229" s="23"/>
    </row>
    <row r="230" spans="1:68" s="113" customFormat="1" ht="12.95" customHeight="1" x14ac:dyDescent="0.2">
      <c r="A230" s="21" t="s">
        <v>66</v>
      </c>
      <c r="B230" s="21" t="s">
        <v>441</v>
      </c>
      <c r="C230" s="21"/>
      <c r="D230" s="76" t="s">
        <v>518</v>
      </c>
      <c r="E230" s="76"/>
      <c r="F230" s="76"/>
      <c r="G230" s="20" t="s">
        <v>265</v>
      </c>
      <c r="H230" s="20"/>
      <c r="I230" s="20" t="s">
        <v>266</v>
      </c>
      <c r="J230" s="20" t="s">
        <v>266</v>
      </c>
      <c r="K230" s="105" t="s">
        <v>25</v>
      </c>
      <c r="L230" s="105"/>
      <c r="M230" s="105"/>
      <c r="N230" s="103">
        <v>80</v>
      </c>
      <c r="O230" s="20">
        <v>231010000</v>
      </c>
      <c r="P230" s="23" t="s">
        <v>233</v>
      </c>
      <c r="Q230" s="45" t="s">
        <v>483</v>
      </c>
      <c r="R230" s="45" t="s">
        <v>234</v>
      </c>
      <c r="S230" s="105">
        <v>230000000</v>
      </c>
      <c r="T230" s="105" t="s">
        <v>90</v>
      </c>
      <c r="U230" s="105"/>
      <c r="V230" s="105"/>
      <c r="W230" s="105" t="s">
        <v>477</v>
      </c>
      <c r="X230" s="105" t="s">
        <v>478</v>
      </c>
      <c r="Y230" s="103">
        <v>0</v>
      </c>
      <c r="Z230" s="103">
        <v>90</v>
      </c>
      <c r="AA230" s="103">
        <v>10</v>
      </c>
      <c r="AB230" s="105"/>
      <c r="AC230" s="22" t="s">
        <v>236</v>
      </c>
      <c r="AD230" s="105"/>
      <c r="AE230" s="105"/>
      <c r="AF230" s="184">
        <v>63324660</v>
      </c>
      <c r="AG230" s="184">
        <f t="shared" si="242"/>
        <v>70923619.200000003</v>
      </c>
      <c r="AH230" s="184"/>
      <c r="AI230" s="184"/>
      <c r="AJ230" s="184">
        <v>51928931</v>
      </c>
      <c r="AK230" s="184">
        <f t="shared" si="243"/>
        <v>58160402.720000006</v>
      </c>
      <c r="AL230" s="184"/>
      <c r="AM230" s="184"/>
      <c r="AN230" s="184"/>
      <c r="AO230" s="184"/>
      <c r="AP230" s="184"/>
      <c r="AQ230" s="184"/>
      <c r="AR230" s="184"/>
      <c r="AS230" s="184"/>
      <c r="AT230" s="184"/>
      <c r="AU230" s="184"/>
      <c r="AV230" s="184"/>
      <c r="AW230" s="184"/>
      <c r="AX230" s="184"/>
      <c r="AY230" s="57">
        <v>0</v>
      </c>
      <c r="AZ230" s="57">
        <f t="shared" ref="AZ230" si="244">AY230*1.12</f>
        <v>0</v>
      </c>
      <c r="BA230" s="23" t="s">
        <v>245</v>
      </c>
      <c r="BB230" s="105" t="s">
        <v>495</v>
      </c>
      <c r="BC230" s="105" t="s">
        <v>496</v>
      </c>
      <c r="BD230" s="23"/>
      <c r="BE230" s="23"/>
      <c r="BF230" s="23"/>
      <c r="BG230" s="23"/>
      <c r="BH230" s="23"/>
      <c r="BI230" s="23"/>
      <c r="BM230" s="6" t="s">
        <v>593</v>
      </c>
    </row>
    <row r="231" spans="1:68" s="6" customFormat="1" ht="12.95" customHeight="1" x14ac:dyDescent="0.2">
      <c r="A231" s="46" t="s">
        <v>66</v>
      </c>
      <c r="B231" s="46" t="s">
        <v>441</v>
      </c>
      <c r="C231" s="64"/>
      <c r="D231" s="221" t="s">
        <v>518</v>
      </c>
      <c r="E231" s="221"/>
      <c r="F231" s="221" t="s">
        <v>119</v>
      </c>
      <c r="G231" s="222" t="s">
        <v>265</v>
      </c>
      <c r="H231" s="23"/>
      <c r="I231" s="222" t="s">
        <v>266</v>
      </c>
      <c r="J231" s="222" t="s">
        <v>266</v>
      </c>
      <c r="K231" s="223" t="s">
        <v>25</v>
      </c>
      <c r="L231" s="223"/>
      <c r="M231" s="223"/>
      <c r="N231" s="224">
        <v>80</v>
      </c>
      <c r="O231" s="222">
        <v>231010000</v>
      </c>
      <c r="P231" s="23" t="s">
        <v>233</v>
      </c>
      <c r="Q231" s="20" t="s">
        <v>477</v>
      </c>
      <c r="R231" s="47" t="s">
        <v>234</v>
      </c>
      <c r="S231" s="223">
        <v>230000000</v>
      </c>
      <c r="T231" s="223" t="s">
        <v>90</v>
      </c>
      <c r="U231" s="223"/>
      <c r="V231" s="223"/>
      <c r="W231" s="223" t="s">
        <v>477</v>
      </c>
      <c r="X231" s="223" t="s">
        <v>478</v>
      </c>
      <c r="Y231" s="224">
        <v>0</v>
      </c>
      <c r="Z231" s="224">
        <v>90</v>
      </c>
      <c r="AA231" s="224">
        <v>10</v>
      </c>
      <c r="AB231" s="223"/>
      <c r="AC231" s="48" t="s">
        <v>236</v>
      </c>
      <c r="AD231" s="223"/>
      <c r="AE231" s="223"/>
      <c r="AF231" s="225">
        <v>63324660</v>
      </c>
      <c r="AG231" s="225">
        <f>AF231*1.12</f>
        <v>70923619.200000003</v>
      </c>
      <c r="AH231" s="225"/>
      <c r="AI231" s="225"/>
      <c r="AJ231" s="225">
        <v>51928931</v>
      </c>
      <c r="AK231" s="225">
        <f>AJ231*1.12</f>
        <v>58160402.720000006</v>
      </c>
      <c r="AL231" s="225"/>
      <c r="AM231" s="225"/>
      <c r="AN231" s="225"/>
      <c r="AO231" s="225"/>
      <c r="AP231" s="225"/>
      <c r="AQ231" s="225"/>
      <c r="AR231" s="225"/>
      <c r="AS231" s="225"/>
      <c r="AT231" s="225"/>
      <c r="AU231" s="225"/>
      <c r="AV231" s="225"/>
      <c r="AW231" s="225"/>
      <c r="AX231" s="225"/>
      <c r="AY231" s="57">
        <v>0</v>
      </c>
      <c r="AZ231" s="57">
        <v>0</v>
      </c>
      <c r="BA231" s="64" t="s">
        <v>245</v>
      </c>
      <c r="BB231" s="223" t="s">
        <v>495</v>
      </c>
      <c r="BC231" s="223" t="s">
        <v>496</v>
      </c>
      <c r="BD231" s="64"/>
      <c r="BE231" s="64"/>
      <c r="BF231" s="64"/>
      <c r="BG231" s="64"/>
      <c r="BH231" s="64"/>
      <c r="BI231" s="64"/>
      <c r="BJ231" s="64"/>
      <c r="BK231" s="64"/>
      <c r="BL231" s="64"/>
      <c r="BM231" s="20" t="s">
        <v>668</v>
      </c>
    </row>
    <row r="232" spans="1:68" s="6" customFormat="1" ht="12.95" customHeight="1" x14ac:dyDescent="0.2">
      <c r="A232" s="23" t="s">
        <v>71</v>
      </c>
      <c r="B232" s="30" t="s">
        <v>425</v>
      </c>
      <c r="C232" s="21"/>
      <c r="D232" s="76" t="s">
        <v>500</v>
      </c>
      <c r="E232" s="76"/>
      <c r="F232" s="33"/>
      <c r="G232" s="23" t="s">
        <v>501</v>
      </c>
      <c r="H232" s="33"/>
      <c r="I232" s="23" t="s">
        <v>502</v>
      </c>
      <c r="J232" s="23" t="s">
        <v>503</v>
      </c>
      <c r="K232" s="23" t="s">
        <v>25</v>
      </c>
      <c r="L232" s="23"/>
      <c r="M232" s="23"/>
      <c r="N232" s="209">
        <v>100</v>
      </c>
      <c r="O232" s="61">
        <v>230000000</v>
      </c>
      <c r="P232" s="23" t="s">
        <v>233</v>
      </c>
      <c r="Q232" s="23" t="s">
        <v>277</v>
      </c>
      <c r="R232" s="23" t="s">
        <v>234</v>
      </c>
      <c r="S232" s="61">
        <v>230000000</v>
      </c>
      <c r="T232" s="31" t="s">
        <v>280</v>
      </c>
      <c r="U232" s="23"/>
      <c r="V232" s="23"/>
      <c r="W232" s="23" t="s">
        <v>264</v>
      </c>
      <c r="X232" s="23" t="s">
        <v>284</v>
      </c>
      <c r="Y232" s="54">
        <v>0</v>
      </c>
      <c r="Z232" s="54">
        <v>100</v>
      </c>
      <c r="AA232" s="54">
        <v>0</v>
      </c>
      <c r="AB232" s="23"/>
      <c r="AC232" s="23" t="s">
        <v>236</v>
      </c>
      <c r="AD232" s="112"/>
      <c r="AE232" s="60"/>
      <c r="AF232" s="42">
        <v>114875020</v>
      </c>
      <c r="AG232" s="42">
        <f t="shared" si="242"/>
        <v>128660022.40000001</v>
      </c>
      <c r="AH232" s="62"/>
      <c r="AI232" s="112"/>
      <c r="AJ232" s="42">
        <v>114875020</v>
      </c>
      <c r="AK232" s="42">
        <f t="shared" si="243"/>
        <v>128660022.40000001</v>
      </c>
      <c r="AL232" s="62"/>
      <c r="AM232" s="112"/>
      <c r="AN232" s="126">
        <v>114875020</v>
      </c>
      <c r="AO232" s="126">
        <f>AN232*1.12</f>
        <v>128660022.40000001</v>
      </c>
      <c r="AP232" s="62"/>
      <c r="AQ232" s="112"/>
      <c r="AR232" s="42">
        <v>114875020</v>
      </c>
      <c r="AS232" s="42">
        <f>AR232*1.12</f>
        <v>128660022.40000001</v>
      </c>
      <c r="AT232" s="62"/>
      <c r="AU232" s="112"/>
      <c r="AV232" s="126">
        <v>114875020</v>
      </c>
      <c r="AW232" s="126">
        <f>AV232*1.12</f>
        <v>128660022.40000001</v>
      </c>
      <c r="AX232" s="63"/>
      <c r="AY232" s="57">
        <v>0</v>
      </c>
      <c r="AZ232" s="57">
        <v>0</v>
      </c>
      <c r="BA232" s="23" t="s">
        <v>245</v>
      </c>
      <c r="BB232" s="23" t="s">
        <v>348</v>
      </c>
      <c r="BC232" s="61" t="s">
        <v>349</v>
      </c>
      <c r="BD232" s="23"/>
      <c r="BE232" s="23"/>
      <c r="BF232" s="23"/>
      <c r="BG232" s="23"/>
      <c r="BH232" s="23"/>
      <c r="BI232" s="23"/>
      <c r="BJ232" s="23"/>
      <c r="BK232" s="23"/>
      <c r="BM232" s="6" t="s">
        <v>593</v>
      </c>
    </row>
    <row r="233" spans="1:68" s="6" customFormat="1" ht="12.95" customHeight="1" x14ac:dyDescent="0.2">
      <c r="A233" s="23" t="s">
        <v>71</v>
      </c>
      <c r="B233" s="30" t="s">
        <v>425</v>
      </c>
      <c r="C233" s="21"/>
      <c r="D233" s="226" t="s">
        <v>504</v>
      </c>
      <c r="E233" s="226"/>
      <c r="G233" s="39" t="s">
        <v>501</v>
      </c>
      <c r="I233" s="23" t="s">
        <v>502</v>
      </c>
      <c r="J233" s="23" t="s">
        <v>503</v>
      </c>
      <c r="K233" s="23" t="s">
        <v>25</v>
      </c>
      <c r="L233" s="23"/>
      <c r="M233" s="23"/>
      <c r="N233" s="209">
        <v>100</v>
      </c>
      <c r="O233" s="61">
        <v>230000000</v>
      </c>
      <c r="P233" s="23" t="s">
        <v>233</v>
      </c>
      <c r="Q233" s="23" t="s">
        <v>277</v>
      </c>
      <c r="R233" s="23" t="s">
        <v>234</v>
      </c>
      <c r="S233" s="61">
        <v>230000000</v>
      </c>
      <c r="T233" s="31" t="s">
        <v>75</v>
      </c>
      <c r="U233" s="23"/>
      <c r="V233" s="23"/>
      <c r="W233" s="23" t="s">
        <v>264</v>
      </c>
      <c r="X233" s="23" t="s">
        <v>284</v>
      </c>
      <c r="Y233" s="54">
        <v>0</v>
      </c>
      <c r="Z233" s="54">
        <v>100</v>
      </c>
      <c r="AA233" s="54">
        <v>0</v>
      </c>
      <c r="AB233" s="23"/>
      <c r="AC233" s="23" t="s">
        <v>236</v>
      </c>
      <c r="AD233" s="112"/>
      <c r="AE233" s="60"/>
      <c r="AF233" s="42">
        <v>128973780</v>
      </c>
      <c r="AG233" s="42">
        <f t="shared" si="242"/>
        <v>144450633.60000002</v>
      </c>
      <c r="AH233" s="62"/>
      <c r="AI233" s="112"/>
      <c r="AJ233" s="42">
        <v>128973780</v>
      </c>
      <c r="AK233" s="42">
        <f t="shared" si="243"/>
        <v>144450633.60000002</v>
      </c>
      <c r="AL233" s="62"/>
      <c r="AM233" s="112"/>
      <c r="AN233" s="126">
        <v>128973780</v>
      </c>
      <c r="AO233" s="126">
        <f>AN233*1.12</f>
        <v>144450633.60000002</v>
      </c>
      <c r="AP233" s="62"/>
      <c r="AQ233" s="112"/>
      <c r="AR233" s="42">
        <v>128973780</v>
      </c>
      <c r="AS233" s="42">
        <f>AR233*1.12</f>
        <v>144450633.60000002</v>
      </c>
      <c r="AT233" s="62"/>
      <c r="AU233" s="112"/>
      <c r="AV233" s="126">
        <v>128973780</v>
      </c>
      <c r="AW233" s="126">
        <f>AV233*1.12</f>
        <v>144450633.60000002</v>
      </c>
      <c r="AX233" s="63"/>
      <c r="AY233" s="57">
        <v>0</v>
      </c>
      <c r="AZ233" s="57">
        <v>0</v>
      </c>
      <c r="BA233" s="23" t="s">
        <v>245</v>
      </c>
      <c r="BB233" s="23" t="s">
        <v>350</v>
      </c>
      <c r="BC233" s="61" t="s">
        <v>351</v>
      </c>
      <c r="BD233" s="23"/>
      <c r="BE233" s="23"/>
      <c r="BF233" s="23"/>
      <c r="BG233" s="23"/>
      <c r="BH233" s="23"/>
      <c r="BI233" s="23"/>
      <c r="BJ233" s="23"/>
      <c r="BK233" s="23"/>
    </row>
    <row r="234" spans="1:68" s="6" customFormat="1" ht="12.95" customHeight="1" x14ac:dyDescent="0.2">
      <c r="A234" s="46" t="s">
        <v>66</v>
      </c>
      <c r="B234" s="227"/>
      <c r="C234" s="227"/>
      <c r="D234" s="106" t="s">
        <v>523</v>
      </c>
      <c r="E234" s="41"/>
      <c r="F234" s="218"/>
      <c r="G234" s="222" t="s">
        <v>265</v>
      </c>
      <c r="H234" s="222"/>
      <c r="I234" s="222" t="s">
        <v>266</v>
      </c>
      <c r="J234" s="222" t="s">
        <v>266</v>
      </c>
      <c r="K234" s="223" t="s">
        <v>9</v>
      </c>
      <c r="L234" s="223" t="s">
        <v>524</v>
      </c>
      <c r="M234" s="223"/>
      <c r="N234" s="224">
        <v>80</v>
      </c>
      <c r="O234" s="222">
        <v>231010000</v>
      </c>
      <c r="P234" s="23" t="s">
        <v>233</v>
      </c>
      <c r="Q234" s="47" t="s">
        <v>483</v>
      </c>
      <c r="R234" s="47" t="s">
        <v>234</v>
      </c>
      <c r="S234" s="223">
        <v>230000000</v>
      </c>
      <c r="T234" s="223" t="s">
        <v>90</v>
      </c>
      <c r="U234" s="223"/>
      <c r="V234" s="223"/>
      <c r="W234" s="223" t="s">
        <v>477</v>
      </c>
      <c r="X234" s="223" t="s">
        <v>478</v>
      </c>
      <c r="Y234" s="224">
        <v>0</v>
      </c>
      <c r="Z234" s="224">
        <v>90</v>
      </c>
      <c r="AA234" s="224">
        <v>10</v>
      </c>
      <c r="AB234" s="223"/>
      <c r="AC234" s="21" t="s">
        <v>236</v>
      </c>
      <c r="AD234" s="223"/>
      <c r="AE234" s="223"/>
      <c r="AF234" s="225">
        <v>14545160</v>
      </c>
      <c r="AG234" s="225">
        <f t="shared" si="242"/>
        <v>16290579.200000001</v>
      </c>
      <c r="AH234" s="225"/>
      <c r="AI234" s="225"/>
      <c r="AJ234" s="225">
        <v>11933163</v>
      </c>
      <c r="AK234" s="225">
        <f t="shared" si="243"/>
        <v>13365142.560000001</v>
      </c>
      <c r="AL234" s="225"/>
      <c r="AM234" s="225"/>
      <c r="AN234" s="225"/>
      <c r="AO234" s="225"/>
      <c r="AP234" s="225"/>
      <c r="AQ234" s="225"/>
      <c r="AR234" s="225"/>
      <c r="AS234" s="225"/>
      <c r="AT234" s="225"/>
      <c r="AU234" s="225"/>
      <c r="AV234" s="225"/>
      <c r="AW234" s="225"/>
      <c r="AX234" s="225"/>
      <c r="AY234" s="57">
        <v>0</v>
      </c>
      <c r="AZ234" s="57">
        <v>0</v>
      </c>
      <c r="BA234" s="23" t="s">
        <v>245</v>
      </c>
      <c r="BB234" s="223" t="s">
        <v>525</v>
      </c>
      <c r="BC234" s="223" t="s">
        <v>526</v>
      </c>
      <c r="BD234" s="223"/>
      <c r="BE234" s="223"/>
      <c r="BF234" s="223"/>
      <c r="BG234" s="223"/>
      <c r="BH234" s="228"/>
      <c r="BI234" s="222" t="s">
        <v>527</v>
      </c>
      <c r="BJ234" s="64"/>
      <c r="BK234" s="64"/>
      <c r="BL234" s="64"/>
      <c r="BM234" s="64" t="s">
        <v>416</v>
      </c>
    </row>
    <row r="235" spans="1:68" s="6" customFormat="1" ht="12.95" customHeight="1" x14ac:dyDescent="0.2">
      <c r="A235" s="21" t="s">
        <v>66</v>
      </c>
      <c r="B235" s="21" t="s">
        <v>441</v>
      </c>
      <c r="C235" s="23"/>
      <c r="D235" s="106" t="s">
        <v>523</v>
      </c>
      <c r="E235" s="76"/>
      <c r="F235" s="33"/>
      <c r="G235" s="20" t="s">
        <v>265</v>
      </c>
      <c r="H235" s="33"/>
      <c r="I235" s="20" t="s">
        <v>266</v>
      </c>
      <c r="J235" s="20" t="s">
        <v>266</v>
      </c>
      <c r="K235" s="20" t="s">
        <v>9</v>
      </c>
      <c r="L235" s="20" t="s">
        <v>524</v>
      </c>
      <c r="M235" s="20"/>
      <c r="N235" s="103">
        <v>80</v>
      </c>
      <c r="O235" s="20">
        <v>231010000</v>
      </c>
      <c r="P235" s="23" t="s">
        <v>233</v>
      </c>
      <c r="Q235" s="20" t="s">
        <v>477</v>
      </c>
      <c r="R235" s="20" t="s">
        <v>234</v>
      </c>
      <c r="S235" s="20">
        <v>230000000</v>
      </c>
      <c r="T235" s="20" t="s">
        <v>90</v>
      </c>
      <c r="U235" s="20"/>
      <c r="V235" s="20"/>
      <c r="W235" s="20" t="s">
        <v>477</v>
      </c>
      <c r="X235" s="20" t="s">
        <v>478</v>
      </c>
      <c r="Y235" s="103">
        <v>0</v>
      </c>
      <c r="Z235" s="103">
        <v>90</v>
      </c>
      <c r="AA235" s="103">
        <v>10</v>
      </c>
      <c r="AB235" s="20"/>
      <c r="AC235" s="48" t="s">
        <v>236</v>
      </c>
      <c r="AD235" s="20"/>
      <c r="AE235" s="20"/>
      <c r="AF235" s="186">
        <v>14545160</v>
      </c>
      <c r="AG235" s="186">
        <f>AF235*1.12</f>
        <v>16290579.200000001</v>
      </c>
      <c r="AH235" s="186"/>
      <c r="AI235" s="186"/>
      <c r="AJ235" s="186">
        <v>11933163</v>
      </c>
      <c r="AK235" s="186">
        <f>AJ235*1.12</f>
        <v>13365142.560000001</v>
      </c>
      <c r="AL235" s="186"/>
      <c r="AM235" s="186"/>
      <c r="AN235" s="186"/>
      <c r="AO235" s="186"/>
      <c r="AP235" s="186"/>
      <c r="AQ235" s="186"/>
      <c r="AR235" s="186"/>
      <c r="AS235" s="186"/>
      <c r="AT235" s="186"/>
      <c r="AU235" s="186"/>
      <c r="AV235" s="186"/>
      <c r="AW235" s="186"/>
      <c r="AX235" s="186"/>
      <c r="AY235" s="57">
        <v>0</v>
      </c>
      <c r="AZ235" s="57">
        <v>0</v>
      </c>
      <c r="BA235" s="64" t="s">
        <v>245</v>
      </c>
      <c r="BB235" s="20" t="s">
        <v>525</v>
      </c>
      <c r="BC235" s="20" t="s">
        <v>526</v>
      </c>
      <c r="BD235" s="20"/>
      <c r="BE235" s="20"/>
      <c r="BF235" s="20"/>
      <c r="BG235" s="20"/>
      <c r="BH235" s="20"/>
      <c r="BI235" s="20"/>
      <c r="BJ235" s="20"/>
      <c r="BK235" s="20"/>
      <c r="BL235" s="20"/>
      <c r="BM235" s="20" t="s">
        <v>668</v>
      </c>
    </row>
    <row r="236" spans="1:68" ht="12.95" customHeight="1" x14ac:dyDescent="0.2">
      <c r="A236" s="21" t="s">
        <v>528</v>
      </c>
      <c r="B236" s="21" t="s">
        <v>441</v>
      </c>
      <c r="C236" s="21"/>
      <c r="D236" s="106" t="s">
        <v>529</v>
      </c>
      <c r="E236" s="21"/>
      <c r="F236" s="128"/>
      <c r="G236" s="30" t="s">
        <v>530</v>
      </c>
      <c r="H236" s="30"/>
      <c r="I236" s="30" t="s">
        <v>531</v>
      </c>
      <c r="J236" s="30" t="s">
        <v>531</v>
      </c>
      <c r="K236" s="229" t="s">
        <v>25</v>
      </c>
      <c r="L236" s="23"/>
      <c r="M236" s="23"/>
      <c r="N236" s="54">
        <v>50</v>
      </c>
      <c r="O236" s="20">
        <v>230000000</v>
      </c>
      <c r="P236" s="23" t="s">
        <v>233</v>
      </c>
      <c r="Q236" s="20" t="s">
        <v>520</v>
      </c>
      <c r="R236" s="20" t="s">
        <v>234</v>
      </c>
      <c r="S236" s="20">
        <v>230000000</v>
      </c>
      <c r="T236" s="30" t="s">
        <v>532</v>
      </c>
      <c r="U236" s="23"/>
      <c r="V236" s="21" t="s">
        <v>284</v>
      </c>
      <c r="W236" s="23"/>
      <c r="X236" s="23"/>
      <c r="Y236" s="33">
        <v>0</v>
      </c>
      <c r="Z236" s="61">
        <v>90</v>
      </c>
      <c r="AA236" s="54">
        <v>10</v>
      </c>
      <c r="AB236" s="23"/>
      <c r="AC236" s="21" t="s">
        <v>236</v>
      </c>
      <c r="AD236" s="62"/>
      <c r="AE236" s="63"/>
      <c r="AF236" s="53">
        <v>268469030</v>
      </c>
      <c r="AG236" s="53">
        <f t="shared" si="242"/>
        <v>300685313.60000002</v>
      </c>
      <c r="AH236" s="62"/>
      <c r="AI236" s="63"/>
      <c r="AJ236" s="56">
        <v>309133834</v>
      </c>
      <c r="AK236" s="56">
        <f t="shared" si="243"/>
        <v>346229894.08000004</v>
      </c>
      <c r="AL236" s="62"/>
      <c r="AM236" s="63"/>
      <c r="AN236" s="56">
        <v>347698180</v>
      </c>
      <c r="AO236" s="56">
        <f>AN236*0.12</f>
        <v>41723781.600000001</v>
      </c>
      <c r="AP236" s="62"/>
      <c r="AQ236" s="63"/>
      <c r="AR236" s="56">
        <v>385130722</v>
      </c>
      <c r="AS236" s="56">
        <f>AR236*1.12</f>
        <v>431346408.64000005</v>
      </c>
      <c r="AT236" s="62"/>
      <c r="AU236" s="63"/>
      <c r="AV236" s="56">
        <v>408261764</v>
      </c>
      <c r="AW236" s="56">
        <f>AV236*1.12</f>
        <v>457253175.68000007</v>
      </c>
      <c r="AX236" s="23"/>
      <c r="AY236" s="57">
        <v>0</v>
      </c>
      <c r="AZ236" s="57">
        <f t="shared" ref="AZ236:AZ319" si="245">AY236*1.12</f>
        <v>0</v>
      </c>
      <c r="BA236" s="52">
        <v>120240021112</v>
      </c>
      <c r="BB236" s="23" t="s">
        <v>533</v>
      </c>
      <c r="BC236" s="32" t="s">
        <v>534</v>
      </c>
      <c r="BD236" s="23"/>
      <c r="BE236" s="23"/>
      <c r="BF236" s="23"/>
      <c r="BG236" s="23"/>
      <c r="BH236" s="23"/>
      <c r="BI236" s="23"/>
      <c r="BJ236" s="23"/>
      <c r="BK236" s="23"/>
      <c r="BL236" s="21"/>
      <c r="BM236" s="64" t="s">
        <v>416</v>
      </c>
    </row>
    <row r="237" spans="1:68" ht="12.95" customHeight="1" x14ac:dyDescent="0.2">
      <c r="A237" s="21" t="s">
        <v>528</v>
      </c>
      <c r="B237" s="21" t="s">
        <v>441</v>
      </c>
      <c r="C237" s="21"/>
      <c r="D237" s="76" t="s">
        <v>709</v>
      </c>
      <c r="E237" s="21"/>
      <c r="F237" s="21"/>
      <c r="G237" s="30" t="s">
        <v>530</v>
      </c>
      <c r="H237" s="30"/>
      <c r="I237" s="30" t="s">
        <v>531</v>
      </c>
      <c r="J237" s="30" t="s">
        <v>531</v>
      </c>
      <c r="K237" s="23" t="s">
        <v>25</v>
      </c>
      <c r="L237" s="23"/>
      <c r="M237" s="23"/>
      <c r="N237" s="54">
        <v>50</v>
      </c>
      <c r="O237" s="20">
        <v>230000000</v>
      </c>
      <c r="P237" s="23" t="s">
        <v>233</v>
      </c>
      <c r="Q237" s="21" t="s">
        <v>659</v>
      </c>
      <c r="R237" s="20" t="s">
        <v>234</v>
      </c>
      <c r="S237" s="20">
        <v>230000000</v>
      </c>
      <c r="T237" s="30" t="s">
        <v>532</v>
      </c>
      <c r="U237" s="23"/>
      <c r="V237" s="21" t="s">
        <v>284</v>
      </c>
      <c r="W237" s="23"/>
      <c r="X237" s="23"/>
      <c r="Y237" s="33">
        <v>0</v>
      </c>
      <c r="Z237" s="61">
        <v>90</v>
      </c>
      <c r="AA237" s="54">
        <v>10</v>
      </c>
      <c r="AB237" s="23"/>
      <c r="AC237" s="21" t="s">
        <v>236</v>
      </c>
      <c r="AD237" s="62"/>
      <c r="AE237" s="63"/>
      <c r="AF237" s="112">
        <f>268469030-34.5</f>
        <v>268468995.5</v>
      </c>
      <c r="AG237" s="53">
        <f t="shared" si="242"/>
        <v>300685274.96000004</v>
      </c>
      <c r="AH237" s="62"/>
      <c r="AI237" s="63"/>
      <c r="AJ237" s="56">
        <v>309133834</v>
      </c>
      <c r="AK237" s="56">
        <f t="shared" si="243"/>
        <v>346229894.08000004</v>
      </c>
      <c r="AL237" s="62"/>
      <c r="AM237" s="63"/>
      <c r="AN237" s="56">
        <v>347698180</v>
      </c>
      <c r="AO237" s="56">
        <f>AN237*0.12</f>
        <v>41723781.600000001</v>
      </c>
      <c r="AP237" s="62"/>
      <c r="AQ237" s="63"/>
      <c r="AR237" s="56">
        <v>385130722</v>
      </c>
      <c r="AS237" s="56">
        <f>AR237*1.12</f>
        <v>431346408.64000005</v>
      </c>
      <c r="AT237" s="62"/>
      <c r="AU237" s="63"/>
      <c r="AV237" s="56">
        <v>408261764</v>
      </c>
      <c r="AW237" s="56">
        <f>AV237*1.12</f>
        <v>457253175.68000007</v>
      </c>
      <c r="AX237" s="23"/>
      <c r="AY237" s="57">
        <v>0</v>
      </c>
      <c r="AZ237" s="57">
        <f t="shared" si="245"/>
        <v>0</v>
      </c>
      <c r="BA237" s="52">
        <v>120240021112</v>
      </c>
      <c r="BB237" s="23" t="s">
        <v>533</v>
      </c>
      <c r="BC237" s="32" t="s">
        <v>710</v>
      </c>
      <c r="BD237" s="23"/>
      <c r="BE237" s="23"/>
      <c r="BF237" s="23"/>
      <c r="BG237" s="23"/>
      <c r="BH237" s="23"/>
      <c r="BI237" s="23"/>
      <c r="BJ237" s="23"/>
      <c r="BK237" s="23"/>
      <c r="BL237" s="21"/>
      <c r="BM237" s="23" t="s">
        <v>745</v>
      </c>
    </row>
    <row r="238" spans="1:68" ht="12.95" customHeight="1" x14ac:dyDescent="0.2">
      <c r="A238" s="21" t="s">
        <v>528</v>
      </c>
      <c r="B238" s="21" t="s">
        <v>441</v>
      </c>
      <c r="C238" s="21"/>
      <c r="D238" s="76" t="s">
        <v>769</v>
      </c>
      <c r="E238" s="21"/>
      <c r="F238" s="21"/>
      <c r="G238" s="30" t="s">
        <v>530</v>
      </c>
      <c r="H238" s="30"/>
      <c r="I238" s="30" t="s">
        <v>531</v>
      </c>
      <c r="J238" s="30" t="s">
        <v>531</v>
      </c>
      <c r="K238" s="23" t="s">
        <v>25</v>
      </c>
      <c r="L238" s="23"/>
      <c r="M238" s="23"/>
      <c r="N238" s="54">
        <v>50</v>
      </c>
      <c r="O238" s="20">
        <v>230000000</v>
      </c>
      <c r="P238" s="23" t="s">
        <v>233</v>
      </c>
      <c r="Q238" s="21" t="s">
        <v>759</v>
      </c>
      <c r="R238" s="20" t="s">
        <v>234</v>
      </c>
      <c r="S238" s="20">
        <v>230000000</v>
      </c>
      <c r="T238" s="30" t="s">
        <v>532</v>
      </c>
      <c r="U238" s="23"/>
      <c r="V238" s="21" t="s">
        <v>284</v>
      </c>
      <c r="W238" s="23"/>
      <c r="X238" s="23"/>
      <c r="Y238" s="33">
        <v>0</v>
      </c>
      <c r="Z238" s="61">
        <v>90</v>
      </c>
      <c r="AA238" s="54">
        <v>10</v>
      </c>
      <c r="AB238" s="23"/>
      <c r="AC238" s="21" t="s">
        <v>236</v>
      </c>
      <c r="AD238" s="62"/>
      <c r="AE238" s="63"/>
      <c r="AF238" s="112">
        <v>268468995.5</v>
      </c>
      <c r="AG238" s="53">
        <v>300685274.96000004</v>
      </c>
      <c r="AH238" s="62"/>
      <c r="AI238" s="63"/>
      <c r="AJ238" s="56">
        <v>309133834</v>
      </c>
      <c r="AK238" s="56">
        <v>346229894.08000004</v>
      </c>
      <c r="AL238" s="62"/>
      <c r="AM238" s="63"/>
      <c r="AN238" s="56">
        <v>347698180</v>
      </c>
      <c r="AO238" s="56">
        <v>41723781.600000001</v>
      </c>
      <c r="AP238" s="62"/>
      <c r="AQ238" s="63"/>
      <c r="AR238" s="56">
        <v>385130722</v>
      </c>
      <c r="AS238" s="56">
        <v>431346408.64000005</v>
      </c>
      <c r="AT238" s="62"/>
      <c r="AU238" s="63"/>
      <c r="AV238" s="56">
        <v>408261764</v>
      </c>
      <c r="AW238" s="56">
        <v>457253175.68000007</v>
      </c>
      <c r="AX238" s="23"/>
      <c r="AY238" s="57">
        <v>0</v>
      </c>
      <c r="AZ238" s="57">
        <v>0</v>
      </c>
      <c r="BA238" s="52">
        <v>120240021112</v>
      </c>
      <c r="BB238" s="23" t="s">
        <v>533</v>
      </c>
      <c r="BC238" s="32" t="s">
        <v>710</v>
      </c>
      <c r="BD238" s="23"/>
      <c r="BE238" s="23"/>
      <c r="BF238" s="23"/>
      <c r="BG238" s="23"/>
      <c r="BH238" s="23"/>
      <c r="BI238" s="23"/>
      <c r="BJ238" s="23"/>
      <c r="BK238" s="23"/>
      <c r="BL238" s="21"/>
      <c r="BM238" s="23" t="s">
        <v>191</v>
      </c>
    </row>
    <row r="239" spans="1:68" s="50" customFormat="1" ht="12.95" customHeight="1" x14ac:dyDescent="0.2">
      <c r="A239" s="21" t="s">
        <v>528</v>
      </c>
      <c r="B239" s="21" t="s">
        <v>441</v>
      </c>
      <c r="C239" s="21"/>
      <c r="D239" s="76" t="s">
        <v>789</v>
      </c>
      <c r="E239" s="21"/>
      <c r="F239" s="21"/>
      <c r="G239" s="30" t="s">
        <v>530</v>
      </c>
      <c r="H239" s="30"/>
      <c r="I239" s="30" t="s">
        <v>531</v>
      </c>
      <c r="J239" s="30" t="s">
        <v>531</v>
      </c>
      <c r="K239" s="23" t="s">
        <v>25</v>
      </c>
      <c r="L239" s="23"/>
      <c r="M239" s="23"/>
      <c r="N239" s="54">
        <v>50</v>
      </c>
      <c r="O239" s="20">
        <v>230000000</v>
      </c>
      <c r="P239" s="23" t="s">
        <v>233</v>
      </c>
      <c r="Q239" s="21" t="s">
        <v>759</v>
      </c>
      <c r="R239" s="20" t="s">
        <v>234</v>
      </c>
      <c r="S239" s="20">
        <v>230000000</v>
      </c>
      <c r="T239" s="30" t="s">
        <v>532</v>
      </c>
      <c r="U239" s="23"/>
      <c r="V239" s="21" t="s">
        <v>284</v>
      </c>
      <c r="W239" s="23"/>
      <c r="X239" s="23"/>
      <c r="Y239" s="33">
        <v>0</v>
      </c>
      <c r="Z239" s="61">
        <v>90</v>
      </c>
      <c r="AA239" s="54">
        <v>10</v>
      </c>
      <c r="AB239" s="23"/>
      <c r="AC239" s="21" t="s">
        <v>236</v>
      </c>
      <c r="AD239" s="62"/>
      <c r="AE239" s="63"/>
      <c r="AF239" s="112">
        <v>268059044</v>
      </c>
      <c r="AG239" s="53">
        <f>AF239*1.12</f>
        <v>300226129.28000003</v>
      </c>
      <c r="AH239" s="62"/>
      <c r="AI239" s="63"/>
      <c r="AJ239" s="56">
        <v>309133834</v>
      </c>
      <c r="AK239" s="56">
        <v>346229894.08000004</v>
      </c>
      <c r="AL239" s="62"/>
      <c r="AM239" s="63"/>
      <c r="AN239" s="56">
        <v>347698180</v>
      </c>
      <c r="AO239" s="56">
        <v>41723781.600000001</v>
      </c>
      <c r="AP239" s="62"/>
      <c r="AQ239" s="63"/>
      <c r="AR239" s="56">
        <v>385130722</v>
      </c>
      <c r="AS239" s="56">
        <v>431346408.64000005</v>
      </c>
      <c r="AT239" s="62"/>
      <c r="AU239" s="63"/>
      <c r="AV239" s="56">
        <v>408261764</v>
      </c>
      <c r="AW239" s="56">
        <v>457253175.68000007</v>
      </c>
      <c r="AX239" s="23"/>
      <c r="AY239" s="57">
        <f>AF239+AJ239+AN239+AR239+AV239</f>
        <v>1718283544</v>
      </c>
      <c r="AZ239" s="57">
        <f>AY239*1.12</f>
        <v>1924477569.2800002</v>
      </c>
      <c r="BA239" s="52">
        <v>120240021112</v>
      </c>
      <c r="BB239" s="23" t="s">
        <v>533</v>
      </c>
      <c r="BC239" s="32" t="s">
        <v>710</v>
      </c>
      <c r="BD239" s="23"/>
      <c r="BE239" s="23"/>
      <c r="BF239" s="23"/>
      <c r="BG239" s="23"/>
      <c r="BH239" s="23"/>
      <c r="BI239" s="23"/>
      <c r="BJ239" s="23"/>
      <c r="BK239" s="23"/>
      <c r="BL239" s="21"/>
      <c r="BM239" s="23" t="s">
        <v>790</v>
      </c>
    </row>
    <row r="240" spans="1:68" s="13" customFormat="1" ht="12.95" customHeight="1" x14ac:dyDescent="0.2">
      <c r="A240" s="23" t="s">
        <v>528</v>
      </c>
      <c r="B240" s="21" t="s">
        <v>441</v>
      </c>
      <c r="C240" s="21"/>
      <c r="D240" s="106" t="s">
        <v>535</v>
      </c>
      <c r="E240" s="25"/>
      <c r="F240" s="230"/>
      <c r="G240" s="30" t="s">
        <v>530</v>
      </c>
      <c r="H240" s="30"/>
      <c r="I240" s="30" t="s">
        <v>531</v>
      </c>
      <c r="J240" s="30" t="s">
        <v>531</v>
      </c>
      <c r="K240" s="229" t="s">
        <v>25</v>
      </c>
      <c r="L240" s="23"/>
      <c r="M240" s="23"/>
      <c r="N240" s="54">
        <v>50</v>
      </c>
      <c r="O240" s="20">
        <v>230000000</v>
      </c>
      <c r="P240" s="23" t="s">
        <v>233</v>
      </c>
      <c r="Q240" s="20" t="s">
        <v>520</v>
      </c>
      <c r="R240" s="20" t="s">
        <v>234</v>
      </c>
      <c r="S240" s="20">
        <v>230000000</v>
      </c>
      <c r="T240" s="23" t="s">
        <v>536</v>
      </c>
      <c r="U240" s="23"/>
      <c r="V240" s="21" t="s">
        <v>284</v>
      </c>
      <c r="W240" s="25"/>
      <c r="X240" s="25"/>
      <c r="Y240" s="33">
        <v>0</v>
      </c>
      <c r="Z240" s="54">
        <v>90</v>
      </c>
      <c r="AA240" s="54">
        <v>10</v>
      </c>
      <c r="AB240" s="63"/>
      <c r="AC240" s="21" t="s">
        <v>236</v>
      </c>
      <c r="AD240" s="62"/>
      <c r="AE240" s="63"/>
      <c r="AF240" s="53">
        <v>258694030</v>
      </c>
      <c r="AG240" s="53">
        <f t="shared" si="242"/>
        <v>289737313.60000002</v>
      </c>
      <c r="AH240" s="62"/>
      <c r="AI240" s="63"/>
      <c r="AJ240" s="56">
        <v>297878222</v>
      </c>
      <c r="AK240" s="56">
        <f t="shared" si="243"/>
        <v>333623608.64000005</v>
      </c>
      <c r="AL240" s="62"/>
      <c r="AM240" s="63"/>
      <c r="AN240" s="56">
        <v>335038434</v>
      </c>
      <c r="AO240" s="56">
        <f t="shared" ref="AO240:AO249" si="246">AN240*0.12</f>
        <v>40204612.079999998</v>
      </c>
      <c r="AP240" s="62"/>
      <c r="AQ240" s="63"/>
      <c r="AR240" s="56">
        <v>371108051</v>
      </c>
      <c r="AS240" s="56">
        <f t="shared" ref="AS240:AS249" si="247">AR240*1.12</f>
        <v>415641017.12000006</v>
      </c>
      <c r="AT240" s="62"/>
      <c r="AU240" s="63"/>
      <c r="AV240" s="56">
        <v>393396889</v>
      </c>
      <c r="AW240" s="56">
        <f t="shared" ref="AW240:AW249" si="248">AV240*1.12</f>
        <v>440604515.68000007</v>
      </c>
      <c r="AX240" s="23"/>
      <c r="AY240" s="57">
        <v>0</v>
      </c>
      <c r="AZ240" s="57">
        <f t="shared" si="245"/>
        <v>0</v>
      </c>
      <c r="BA240" s="52">
        <v>120240021112</v>
      </c>
      <c r="BB240" s="23" t="s">
        <v>537</v>
      </c>
      <c r="BC240" s="32" t="s">
        <v>538</v>
      </c>
      <c r="BD240" s="23"/>
      <c r="BE240" s="23"/>
      <c r="BF240" s="23"/>
      <c r="BG240" s="23"/>
      <c r="BH240" s="23"/>
      <c r="BI240" s="23"/>
      <c r="BJ240" s="23"/>
      <c r="BK240" s="23"/>
      <c r="BL240" s="23"/>
      <c r="BM240" s="64" t="s">
        <v>416</v>
      </c>
      <c r="BN240" s="26"/>
    </row>
    <row r="241" spans="1:65" s="13" customFormat="1" ht="12.95" customHeight="1" x14ac:dyDescent="0.2">
      <c r="A241" s="23" t="s">
        <v>528</v>
      </c>
      <c r="B241" s="21" t="s">
        <v>441</v>
      </c>
      <c r="C241" s="21"/>
      <c r="D241" s="76" t="s">
        <v>711</v>
      </c>
      <c r="E241" s="25"/>
      <c r="F241" s="21"/>
      <c r="G241" s="30" t="s">
        <v>530</v>
      </c>
      <c r="H241" s="30"/>
      <c r="I241" s="30" t="s">
        <v>531</v>
      </c>
      <c r="J241" s="30" t="s">
        <v>531</v>
      </c>
      <c r="K241" s="23" t="s">
        <v>25</v>
      </c>
      <c r="L241" s="23"/>
      <c r="M241" s="23"/>
      <c r="N241" s="54">
        <v>50</v>
      </c>
      <c r="O241" s="20">
        <v>230000000</v>
      </c>
      <c r="P241" s="23" t="s">
        <v>233</v>
      </c>
      <c r="Q241" s="21" t="s">
        <v>659</v>
      </c>
      <c r="R241" s="20" t="s">
        <v>234</v>
      </c>
      <c r="S241" s="20">
        <v>230000000</v>
      </c>
      <c r="T241" s="23" t="s">
        <v>536</v>
      </c>
      <c r="U241" s="23"/>
      <c r="V241" s="21" t="s">
        <v>284</v>
      </c>
      <c r="W241" s="25"/>
      <c r="X241" s="25"/>
      <c r="Y241" s="33">
        <v>0</v>
      </c>
      <c r="Z241" s="54">
        <v>90</v>
      </c>
      <c r="AA241" s="54">
        <v>10</v>
      </c>
      <c r="AB241" s="63"/>
      <c r="AC241" s="21" t="s">
        <v>236</v>
      </c>
      <c r="AD241" s="62"/>
      <c r="AE241" s="63"/>
      <c r="AF241" s="53">
        <v>258694030</v>
      </c>
      <c r="AG241" s="53">
        <f t="shared" si="242"/>
        <v>289737313.60000002</v>
      </c>
      <c r="AH241" s="62"/>
      <c r="AI241" s="63"/>
      <c r="AJ241" s="56">
        <v>297878222</v>
      </c>
      <c r="AK241" s="56">
        <f t="shared" si="243"/>
        <v>333623608.64000005</v>
      </c>
      <c r="AL241" s="62"/>
      <c r="AM241" s="63"/>
      <c r="AN241" s="56">
        <v>335038434</v>
      </c>
      <c r="AO241" s="56">
        <f t="shared" si="246"/>
        <v>40204612.079999998</v>
      </c>
      <c r="AP241" s="62"/>
      <c r="AQ241" s="63"/>
      <c r="AR241" s="56">
        <v>371108051</v>
      </c>
      <c r="AS241" s="56">
        <f t="shared" si="247"/>
        <v>415641017.12000006</v>
      </c>
      <c r="AT241" s="62"/>
      <c r="AU241" s="63"/>
      <c r="AV241" s="56">
        <v>393396889</v>
      </c>
      <c r="AW241" s="56">
        <f t="shared" si="248"/>
        <v>440604515.68000007</v>
      </c>
      <c r="AX241" s="23"/>
      <c r="AY241" s="57">
        <v>0</v>
      </c>
      <c r="AZ241" s="57">
        <f t="shared" si="245"/>
        <v>0</v>
      </c>
      <c r="BA241" s="52">
        <v>120240021112</v>
      </c>
      <c r="BB241" s="23" t="s">
        <v>537</v>
      </c>
      <c r="BC241" s="32" t="s">
        <v>712</v>
      </c>
      <c r="BD241" s="23"/>
      <c r="BE241" s="23"/>
      <c r="BF241" s="23"/>
      <c r="BG241" s="23"/>
      <c r="BH241" s="23"/>
      <c r="BI241" s="23"/>
      <c r="BJ241" s="23"/>
      <c r="BK241" s="23"/>
      <c r="BL241" s="23"/>
      <c r="BM241" s="23" t="s">
        <v>746</v>
      </c>
    </row>
    <row r="242" spans="1:65" s="13" customFormat="1" ht="12.95" customHeight="1" x14ac:dyDescent="0.2">
      <c r="A242" s="23" t="s">
        <v>528</v>
      </c>
      <c r="B242" s="21" t="s">
        <v>441</v>
      </c>
      <c r="C242" s="21"/>
      <c r="D242" s="76" t="s">
        <v>770</v>
      </c>
      <c r="E242" s="25"/>
      <c r="F242" s="21"/>
      <c r="G242" s="30" t="s">
        <v>530</v>
      </c>
      <c r="H242" s="30"/>
      <c r="I242" s="30" t="s">
        <v>531</v>
      </c>
      <c r="J242" s="30" t="s">
        <v>531</v>
      </c>
      <c r="K242" s="23" t="s">
        <v>25</v>
      </c>
      <c r="L242" s="23"/>
      <c r="M242" s="23"/>
      <c r="N242" s="54">
        <v>50</v>
      </c>
      <c r="O242" s="20">
        <v>230000000</v>
      </c>
      <c r="P242" s="23" t="s">
        <v>233</v>
      </c>
      <c r="Q242" s="21" t="s">
        <v>759</v>
      </c>
      <c r="R242" s="20" t="s">
        <v>234</v>
      </c>
      <c r="S242" s="20">
        <v>230000000</v>
      </c>
      <c r="T242" s="23" t="s">
        <v>536</v>
      </c>
      <c r="U242" s="23"/>
      <c r="V242" s="21" t="s">
        <v>284</v>
      </c>
      <c r="W242" s="25"/>
      <c r="X242" s="25"/>
      <c r="Y242" s="33">
        <v>0</v>
      </c>
      <c r="Z242" s="54">
        <v>90</v>
      </c>
      <c r="AA242" s="54">
        <v>10</v>
      </c>
      <c r="AB242" s="63"/>
      <c r="AC242" s="21" t="s">
        <v>236</v>
      </c>
      <c r="AD242" s="62"/>
      <c r="AE242" s="63"/>
      <c r="AF242" s="53">
        <v>258694030</v>
      </c>
      <c r="AG242" s="53">
        <v>289737313.60000002</v>
      </c>
      <c r="AH242" s="62"/>
      <c r="AI242" s="63"/>
      <c r="AJ242" s="56">
        <v>297878222</v>
      </c>
      <c r="AK242" s="56">
        <v>333623608.64000005</v>
      </c>
      <c r="AL242" s="62"/>
      <c r="AM242" s="63"/>
      <c r="AN242" s="56">
        <v>335038434</v>
      </c>
      <c r="AO242" s="56">
        <v>40204612.079999998</v>
      </c>
      <c r="AP242" s="62"/>
      <c r="AQ242" s="63"/>
      <c r="AR242" s="56">
        <v>371108051</v>
      </c>
      <c r="AS242" s="56">
        <v>415641017.12000006</v>
      </c>
      <c r="AT242" s="62"/>
      <c r="AU242" s="63"/>
      <c r="AV242" s="56">
        <v>393396889</v>
      </c>
      <c r="AW242" s="56">
        <v>440604515.68000007</v>
      </c>
      <c r="AX242" s="23"/>
      <c r="AY242" s="57">
        <v>0</v>
      </c>
      <c r="AZ242" s="57">
        <v>0</v>
      </c>
      <c r="BA242" s="52">
        <v>120240021112</v>
      </c>
      <c r="BB242" s="23" t="s">
        <v>537</v>
      </c>
      <c r="BC242" s="32" t="s">
        <v>712</v>
      </c>
      <c r="BD242" s="23"/>
      <c r="BE242" s="23"/>
      <c r="BF242" s="23"/>
      <c r="BG242" s="23"/>
      <c r="BH242" s="23"/>
      <c r="BI242" s="23"/>
      <c r="BJ242" s="23"/>
      <c r="BK242" s="23"/>
      <c r="BL242" s="23"/>
      <c r="BM242" s="23" t="s">
        <v>191</v>
      </c>
    </row>
    <row r="243" spans="1:65" s="50" customFormat="1" ht="12.95" customHeight="1" x14ac:dyDescent="0.2">
      <c r="A243" s="23" t="s">
        <v>528</v>
      </c>
      <c r="B243" s="21" t="s">
        <v>441</v>
      </c>
      <c r="C243" s="21"/>
      <c r="D243" s="76" t="s">
        <v>791</v>
      </c>
      <c r="E243" s="25"/>
      <c r="F243" s="21"/>
      <c r="G243" s="30" t="s">
        <v>530</v>
      </c>
      <c r="H243" s="30"/>
      <c r="I243" s="30" t="s">
        <v>531</v>
      </c>
      <c r="J243" s="30" t="s">
        <v>531</v>
      </c>
      <c r="K243" s="23" t="s">
        <v>25</v>
      </c>
      <c r="L243" s="23"/>
      <c r="M243" s="23"/>
      <c r="N243" s="54">
        <v>50</v>
      </c>
      <c r="O243" s="20">
        <v>230000000</v>
      </c>
      <c r="P243" s="23" t="s">
        <v>233</v>
      </c>
      <c r="Q243" s="21" t="s">
        <v>759</v>
      </c>
      <c r="R243" s="20" t="s">
        <v>234</v>
      </c>
      <c r="S243" s="20">
        <v>230000000</v>
      </c>
      <c r="T243" s="23" t="s">
        <v>536</v>
      </c>
      <c r="U243" s="23"/>
      <c r="V243" s="21" t="s">
        <v>284</v>
      </c>
      <c r="W243" s="25"/>
      <c r="X243" s="25"/>
      <c r="Y243" s="33">
        <v>0</v>
      </c>
      <c r="Z243" s="54">
        <v>90</v>
      </c>
      <c r="AA243" s="54">
        <v>10</v>
      </c>
      <c r="AB243" s="63"/>
      <c r="AC243" s="21" t="s">
        <v>236</v>
      </c>
      <c r="AD243" s="62"/>
      <c r="AE243" s="63"/>
      <c r="AF243" s="53">
        <v>259195940</v>
      </c>
      <c r="AG243" s="53">
        <f t="shared" ref="AG243" si="249">AF243*1.12</f>
        <v>290299452.80000001</v>
      </c>
      <c r="AH243" s="62"/>
      <c r="AI243" s="63"/>
      <c r="AJ243" s="56">
        <v>297878222</v>
      </c>
      <c r="AK243" s="56">
        <v>333623608.64000005</v>
      </c>
      <c r="AL243" s="62"/>
      <c r="AM243" s="63"/>
      <c r="AN243" s="56">
        <v>335038434</v>
      </c>
      <c r="AO243" s="56">
        <v>40204612.079999998</v>
      </c>
      <c r="AP243" s="62"/>
      <c r="AQ243" s="63"/>
      <c r="AR243" s="56">
        <v>371108051</v>
      </c>
      <c r="AS243" s="56">
        <v>415641017.12000006</v>
      </c>
      <c r="AT243" s="62"/>
      <c r="AU243" s="63"/>
      <c r="AV243" s="56">
        <v>393396889</v>
      </c>
      <c r="AW243" s="56">
        <v>440604515.68000007</v>
      </c>
      <c r="AX243" s="23"/>
      <c r="AY243" s="57">
        <f t="shared" ref="AY243" si="250">AF243+AJ243+AN243+AR243+AV243</f>
        <v>1656617536</v>
      </c>
      <c r="AZ243" s="57">
        <f t="shared" ref="AZ243" si="251">AY243*1.12</f>
        <v>1855411640.3200002</v>
      </c>
      <c r="BA243" s="52">
        <v>120240021112</v>
      </c>
      <c r="BB243" s="23" t="s">
        <v>537</v>
      </c>
      <c r="BC243" s="32" t="s">
        <v>712</v>
      </c>
      <c r="BD243" s="23"/>
      <c r="BE243" s="23"/>
      <c r="BF243" s="23"/>
      <c r="BG243" s="23"/>
      <c r="BH243" s="23"/>
      <c r="BI243" s="23"/>
      <c r="BJ243" s="23"/>
      <c r="BK243" s="23"/>
      <c r="BL243" s="23"/>
      <c r="BM243" s="23" t="s">
        <v>790</v>
      </c>
    </row>
    <row r="244" spans="1:65" s="50" customFormat="1" ht="12.95" customHeight="1" x14ac:dyDescent="0.2">
      <c r="A244" s="53" t="s">
        <v>528</v>
      </c>
      <c r="B244" s="21" t="s">
        <v>441</v>
      </c>
      <c r="C244" s="21"/>
      <c r="D244" s="106" t="s">
        <v>539</v>
      </c>
      <c r="E244" s="23"/>
      <c r="F244" s="110"/>
      <c r="G244" s="30" t="s">
        <v>530</v>
      </c>
      <c r="H244" s="30"/>
      <c r="I244" s="30" t="s">
        <v>531</v>
      </c>
      <c r="J244" s="30" t="s">
        <v>531</v>
      </c>
      <c r="K244" s="229" t="s">
        <v>25</v>
      </c>
      <c r="L244" s="23"/>
      <c r="M244" s="23"/>
      <c r="N244" s="54">
        <v>50</v>
      </c>
      <c r="O244" s="20">
        <v>230000000</v>
      </c>
      <c r="P244" s="23" t="s">
        <v>233</v>
      </c>
      <c r="Q244" s="20" t="s">
        <v>520</v>
      </c>
      <c r="R244" s="20" t="s">
        <v>234</v>
      </c>
      <c r="S244" s="20">
        <v>230000000</v>
      </c>
      <c r="T244" s="30" t="s">
        <v>280</v>
      </c>
      <c r="U244" s="23"/>
      <c r="V244" s="21" t="s">
        <v>284</v>
      </c>
      <c r="W244" s="23"/>
      <c r="X244" s="23"/>
      <c r="Y244" s="33">
        <v>0</v>
      </c>
      <c r="Z244" s="54">
        <v>90</v>
      </c>
      <c r="AA244" s="30">
        <v>10</v>
      </c>
      <c r="AB244" s="23"/>
      <c r="AC244" s="21" t="s">
        <v>236</v>
      </c>
      <c r="AD244" s="42"/>
      <c r="AE244" s="55"/>
      <c r="AF244" s="55">
        <v>120973130</v>
      </c>
      <c r="AG244" s="53">
        <f t="shared" si="242"/>
        <v>135489905.60000002</v>
      </c>
      <c r="AH244" s="42"/>
      <c r="AI244" s="56"/>
      <c r="AJ244" s="56">
        <v>139296840</v>
      </c>
      <c r="AK244" s="56">
        <f t="shared" si="243"/>
        <v>156012460.80000001</v>
      </c>
      <c r="AL244" s="23"/>
      <c r="AM244" s="56"/>
      <c r="AN244" s="56">
        <v>156674076</v>
      </c>
      <c r="AO244" s="56">
        <f t="shared" si="246"/>
        <v>18800889.120000001</v>
      </c>
      <c r="AP244" s="23"/>
      <c r="AQ244" s="23"/>
      <c r="AR244" s="56">
        <v>173541317</v>
      </c>
      <c r="AS244" s="56">
        <f t="shared" si="247"/>
        <v>194366275.04000002</v>
      </c>
      <c r="AT244" s="23"/>
      <c r="AU244" s="23"/>
      <c r="AV244" s="56">
        <v>183964249</v>
      </c>
      <c r="AW244" s="56">
        <f t="shared" si="248"/>
        <v>206039958.88000003</v>
      </c>
      <c r="AX244" s="23"/>
      <c r="AY244" s="57">
        <v>0</v>
      </c>
      <c r="AZ244" s="57">
        <f t="shared" si="245"/>
        <v>0</v>
      </c>
      <c r="BA244" s="52">
        <v>120240021112</v>
      </c>
      <c r="BB244" s="23" t="s">
        <v>540</v>
      </c>
      <c r="BC244" s="32" t="s">
        <v>541</v>
      </c>
      <c r="BD244" s="23"/>
      <c r="BE244" s="23"/>
      <c r="BF244" s="23"/>
      <c r="BG244" s="23"/>
      <c r="BH244" s="23"/>
      <c r="BI244" s="23"/>
      <c r="BJ244" s="23"/>
      <c r="BK244" s="23"/>
      <c r="BL244" s="27"/>
      <c r="BM244" s="64" t="s">
        <v>416</v>
      </c>
    </row>
    <row r="245" spans="1:65" s="50" customFormat="1" ht="12.95" customHeight="1" x14ac:dyDescent="0.2">
      <c r="A245" s="53" t="s">
        <v>528</v>
      </c>
      <c r="B245" s="21" t="s">
        <v>441</v>
      </c>
      <c r="C245" s="21"/>
      <c r="D245" s="76" t="s">
        <v>713</v>
      </c>
      <c r="E245" s="23"/>
      <c r="F245" s="76"/>
      <c r="G245" s="30" t="s">
        <v>530</v>
      </c>
      <c r="H245" s="30"/>
      <c r="I245" s="30" t="s">
        <v>531</v>
      </c>
      <c r="J245" s="30" t="s">
        <v>531</v>
      </c>
      <c r="K245" s="23" t="s">
        <v>25</v>
      </c>
      <c r="L245" s="23"/>
      <c r="M245" s="23"/>
      <c r="N245" s="54">
        <v>50</v>
      </c>
      <c r="O245" s="20">
        <v>230000000</v>
      </c>
      <c r="P245" s="23" t="s">
        <v>233</v>
      </c>
      <c r="Q245" s="21" t="s">
        <v>659</v>
      </c>
      <c r="R245" s="20" t="s">
        <v>234</v>
      </c>
      <c r="S245" s="20">
        <v>230000000</v>
      </c>
      <c r="T245" s="30" t="s">
        <v>280</v>
      </c>
      <c r="U245" s="23"/>
      <c r="V245" s="21" t="s">
        <v>284</v>
      </c>
      <c r="W245" s="23"/>
      <c r="X245" s="23"/>
      <c r="Y245" s="33">
        <v>0</v>
      </c>
      <c r="Z245" s="54">
        <v>90</v>
      </c>
      <c r="AA245" s="30">
        <v>10</v>
      </c>
      <c r="AB245" s="23"/>
      <c r="AC245" s="21" t="s">
        <v>236</v>
      </c>
      <c r="AD245" s="42"/>
      <c r="AE245" s="55"/>
      <c r="AF245" s="55">
        <v>120973130</v>
      </c>
      <c r="AG245" s="53">
        <f t="shared" si="242"/>
        <v>135489905.60000002</v>
      </c>
      <c r="AH245" s="42"/>
      <c r="AI245" s="56"/>
      <c r="AJ245" s="56">
        <v>139296840</v>
      </c>
      <c r="AK245" s="56">
        <f t="shared" si="243"/>
        <v>156012460.80000001</v>
      </c>
      <c r="AL245" s="23"/>
      <c r="AM245" s="56"/>
      <c r="AN245" s="56">
        <v>156674076</v>
      </c>
      <c r="AO245" s="56">
        <f t="shared" si="246"/>
        <v>18800889.120000001</v>
      </c>
      <c r="AP245" s="23"/>
      <c r="AQ245" s="23"/>
      <c r="AR245" s="56">
        <v>173541317</v>
      </c>
      <c r="AS245" s="56">
        <f t="shared" si="247"/>
        <v>194366275.04000002</v>
      </c>
      <c r="AT245" s="23"/>
      <c r="AU245" s="23"/>
      <c r="AV245" s="56">
        <v>183964249</v>
      </c>
      <c r="AW245" s="56">
        <f t="shared" si="248"/>
        <v>206039958.88000003</v>
      </c>
      <c r="AX245" s="23"/>
      <c r="AY245" s="57">
        <v>0</v>
      </c>
      <c r="AZ245" s="57">
        <f t="shared" si="245"/>
        <v>0</v>
      </c>
      <c r="BA245" s="52">
        <v>120240021112</v>
      </c>
      <c r="BB245" s="23" t="s">
        <v>540</v>
      </c>
      <c r="BC245" s="32" t="s">
        <v>714</v>
      </c>
      <c r="BD245" s="23"/>
      <c r="BE245" s="23"/>
      <c r="BF245" s="23"/>
      <c r="BG245" s="23"/>
      <c r="BH245" s="23"/>
      <c r="BI245" s="23"/>
      <c r="BJ245" s="23"/>
      <c r="BK245" s="23"/>
      <c r="BL245" s="27"/>
      <c r="BM245" s="23" t="s">
        <v>746</v>
      </c>
    </row>
    <row r="246" spans="1:65" s="50" customFormat="1" ht="12.95" customHeight="1" x14ac:dyDescent="0.2">
      <c r="A246" s="53" t="s">
        <v>528</v>
      </c>
      <c r="B246" s="21" t="s">
        <v>441</v>
      </c>
      <c r="C246" s="21"/>
      <c r="D246" s="76" t="s">
        <v>771</v>
      </c>
      <c r="E246" s="23"/>
      <c r="F246" s="76"/>
      <c r="G246" s="30" t="s">
        <v>530</v>
      </c>
      <c r="H246" s="30"/>
      <c r="I246" s="30" t="s">
        <v>531</v>
      </c>
      <c r="J246" s="30" t="s">
        <v>531</v>
      </c>
      <c r="K246" s="23" t="s">
        <v>25</v>
      </c>
      <c r="L246" s="23"/>
      <c r="M246" s="23"/>
      <c r="N246" s="54">
        <v>50</v>
      </c>
      <c r="O246" s="20">
        <v>230000000</v>
      </c>
      <c r="P246" s="23" t="s">
        <v>233</v>
      </c>
      <c r="Q246" s="21" t="s">
        <v>759</v>
      </c>
      <c r="R246" s="20" t="s">
        <v>234</v>
      </c>
      <c r="S246" s="20">
        <v>230000000</v>
      </c>
      <c r="T246" s="30" t="s">
        <v>280</v>
      </c>
      <c r="U246" s="23"/>
      <c r="V246" s="21" t="s">
        <v>284</v>
      </c>
      <c r="W246" s="23"/>
      <c r="X246" s="23"/>
      <c r="Y246" s="33">
        <v>0</v>
      </c>
      <c r="Z246" s="54">
        <v>90</v>
      </c>
      <c r="AA246" s="30">
        <v>10</v>
      </c>
      <c r="AB246" s="23"/>
      <c r="AC246" s="21" t="s">
        <v>236</v>
      </c>
      <c r="AD246" s="42"/>
      <c r="AE246" s="55"/>
      <c r="AF246" s="55">
        <v>120973130</v>
      </c>
      <c r="AG246" s="53">
        <v>135489905.60000002</v>
      </c>
      <c r="AH246" s="42"/>
      <c r="AI246" s="56"/>
      <c r="AJ246" s="56">
        <v>139296840</v>
      </c>
      <c r="AK246" s="56">
        <v>156012460.80000001</v>
      </c>
      <c r="AL246" s="23"/>
      <c r="AM246" s="56"/>
      <c r="AN246" s="56">
        <v>156674076</v>
      </c>
      <c r="AO246" s="56">
        <v>18800889.120000001</v>
      </c>
      <c r="AP246" s="23"/>
      <c r="AQ246" s="23"/>
      <c r="AR246" s="56">
        <v>173541317</v>
      </c>
      <c r="AS246" s="56">
        <v>194366275.04000002</v>
      </c>
      <c r="AT246" s="23"/>
      <c r="AU246" s="23"/>
      <c r="AV246" s="56">
        <v>183964249</v>
      </c>
      <c r="AW246" s="56">
        <v>206039958.88000003</v>
      </c>
      <c r="AX246" s="23"/>
      <c r="AY246" s="57">
        <v>0</v>
      </c>
      <c r="AZ246" s="57">
        <v>0</v>
      </c>
      <c r="BA246" s="52">
        <v>120240021112</v>
      </c>
      <c r="BB246" s="23" t="s">
        <v>540</v>
      </c>
      <c r="BC246" s="32" t="s">
        <v>714</v>
      </c>
      <c r="BD246" s="23"/>
      <c r="BE246" s="23"/>
      <c r="BF246" s="23"/>
      <c r="BG246" s="23"/>
      <c r="BH246" s="23"/>
      <c r="BI246" s="23"/>
      <c r="BJ246" s="23"/>
      <c r="BK246" s="23"/>
      <c r="BL246" s="27"/>
      <c r="BM246" s="23" t="s">
        <v>191</v>
      </c>
    </row>
    <row r="247" spans="1:65" s="50" customFormat="1" ht="12.95" customHeight="1" x14ac:dyDescent="0.2">
      <c r="A247" s="53" t="s">
        <v>528</v>
      </c>
      <c r="B247" s="21" t="s">
        <v>441</v>
      </c>
      <c r="C247" s="21"/>
      <c r="D247" s="76" t="s">
        <v>792</v>
      </c>
      <c r="E247" s="23"/>
      <c r="F247" s="76"/>
      <c r="G247" s="30" t="s">
        <v>530</v>
      </c>
      <c r="H247" s="30"/>
      <c r="I247" s="30" t="s">
        <v>531</v>
      </c>
      <c r="J247" s="30" t="s">
        <v>531</v>
      </c>
      <c r="K247" s="23" t="s">
        <v>25</v>
      </c>
      <c r="L247" s="23"/>
      <c r="M247" s="23"/>
      <c r="N247" s="54">
        <v>50</v>
      </c>
      <c r="O247" s="20">
        <v>230000000</v>
      </c>
      <c r="P247" s="23" t="s">
        <v>233</v>
      </c>
      <c r="Q247" s="21" t="s">
        <v>759</v>
      </c>
      <c r="R247" s="20" t="s">
        <v>234</v>
      </c>
      <c r="S247" s="20">
        <v>230000000</v>
      </c>
      <c r="T247" s="30" t="s">
        <v>280</v>
      </c>
      <c r="U247" s="23"/>
      <c r="V247" s="21" t="s">
        <v>284</v>
      </c>
      <c r="W247" s="23"/>
      <c r="X247" s="23"/>
      <c r="Y247" s="33">
        <v>0</v>
      </c>
      <c r="Z247" s="54">
        <v>90</v>
      </c>
      <c r="AA247" s="30">
        <v>10</v>
      </c>
      <c r="AB247" s="23"/>
      <c r="AC247" s="21" t="s">
        <v>236</v>
      </c>
      <c r="AD247" s="42"/>
      <c r="AE247" s="55"/>
      <c r="AF247" s="55">
        <v>120927340</v>
      </c>
      <c r="AG247" s="53">
        <f>AF247*1.12</f>
        <v>135438620.80000001</v>
      </c>
      <c r="AH247" s="42"/>
      <c r="AI247" s="56"/>
      <c r="AJ247" s="56">
        <v>139296840</v>
      </c>
      <c r="AK247" s="56">
        <v>156012460.80000001</v>
      </c>
      <c r="AL247" s="23"/>
      <c r="AM247" s="56"/>
      <c r="AN247" s="56">
        <v>156674076</v>
      </c>
      <c r="AO247" s="56">
        <v>18800889.120000001</v>
      </c>
      <c r="AP247" s="23"/>
      <c r="AQ247" s="23"/>
      <c r="AR247" s="56">
        <v>173541317</v>
      </c>
      <c r="AS247" s="56">
        <v>194366275.04000002</v>
      </c>
      <c r="AT247" s="23"/>
      <c r="AU247" s="23"/>
      <c r="AV247" s="56">
        <v>183964249</v>
      </c>
      <c r="AW247" s="56">
        <v>206039958.88000003</v>
      </c>
      <c r="AX247" s="23"/>
      <c r="AY247" s="57">
        <f t="shared" ref="AY247" si="252">AF247+AJ247+AN247+AR247+AV247</f>
        <v>774403822</v>
      </c>
      <c r="AZ247" s="57">
        <f t="shared" ref="AZ247" si="253">AY247*1.12</f>
        <v>867332280.6400001</v>
      </c>
      <c r="BA247" s="52">
        <v>120240021112</v>
      </c>
      <c r="BB247" s="23" t="s">
        <v>540</v>
      </c>
      <c r="BC247" s="32" t="s">
        <v>714</v>
      </c>
      <c r="BD247" s="23"/>
      <c r="BE247" s="23"/>
      <c r="BF247" s="23"/>
      <c r="BG247" s="23"/>
      <c r="BH247" s="23"/>
      <c r="BI247" s="23"/>
      <c r="BJ247" s="23"/>
      <c r="BK247" s="23"/>
      <c r="BL247" s="27"/>
      <c r="BM247" s="23" t="s">
        <v>790</v>
      </c>
    </row>
    <row r="248" spans="1:65" s="50" customFormat="1" ht="12.95" customHeight="1" x14ac:dyDescent="0.2">
      <c r="A248" s="53" t="s">
        <v>528</v>
      </c>
      <c r="B248" s="21" t="s">
        <v>441</v>
      </c>
      <c r="C248" s="21"/>
      <c r="D248" s="106" t="s">
        <v>542</v>
      </c>
      <c r="E248" s="23"/>
      <c r="F248" s="110"/>
      <c r="G248" s="30" t="s">
        <v>530</v>
      </c>
      <c r="H248" s="30"/>
      <c r="I248" s="30" t="s">
        <v>531</v>
      </c>
      <c r="J248" s="30" t="s">
        <v>531</v>
      </c>
      <c r="K248" s="229" t="s">
        <v>25</v>
      </c>
      <c r="L248" s="23"/>
      <c r="M248" s="23"/>
      <c r="N248" s="54">
        <v>50</v>
      </c>
      <c r="O248" s="20">
        <v>230000000</v>
      </c>
      <c r="P248" s="23" t="s">
        <v>233</v>
      </c>
      <c r="Q248" s="20" t="s">
        <v>520</v>
      </c>
      <c r="R248" s="20" t="s">
        <v>234</v>
      </c>
      <c r="S248" s="20">
        <v>230000000</v>
      </c>
      <c r="T248" s="30" t="s">
        <v>140</v>
      </c>
      <c r="U248" s="23"/>
      <c r="V248" s="21" t="s">
        <v>284</v>
      </c>
      <c r="W248" s="23"/>
      <c r="X248" s="23"/>
      <c r="Y248" s="33">
        <v>0</v>
      </c>
      <c r="Z248" s="54">
        <v>90</v>
      </c>
      <c r="AA248" s="30">
        <v>10</v>
      </c>
      <c r="AB248" s="23"/>
      <c r="AC248" s="21" t="s">
        <v>236</v>
      </c>
      <c r="AD248" s="42"/>
      <c r="AE248" s="55"/>
      <c r="AF248" s="55">
        <v>123840814</v>
      </c>
      <c r="AG248" s="53">
        <f t="shared" si="242"/>
        <v>138701711.68000001</v>
      </c>
      <c r="AH248" s="42"/>
      <c r="AI248" s="55"/>
      <c r="AJ248" s="55">
        <v>142598889</v>
      </c>
      <c r="AK248" s="56">
        <f t="shared" si="243"/>
        <v>159710755.68000001</v>
      </c>
      <c r="AL248" s="23"/>
      <c r="AM248" s="55"/>
      <c r="AN248" s="56">
        <v>160388055</v>
      </c>
      <c r="AO248" s="56">
        <f t="shared" si="246"/>
        <v>19246566.599999998</v>
      </c>
      <c r="AP248" s="23"/>
      <c r="AQ248" s="23"/>
      <c r="AR248" s="56">
        <v>177655136</v>
      </c>
      <c r="AS248" s="56">
        <f t="shared" si="247"/>
        <v>198973752.32000002</v>
      </c>
      <c r="AT248" s="23"/>
      <c r="AU248" s="23"/>
      <c r="AV248" s="56">
        <v>188325146</v>
      </c>
      <c r="AW248" s="56">
        <f t="shared" si="248"/>
        <v>210924163.52000001</v>
      </c>
      <c r="AX248" s="23"/>
      <c r="AY248" s="57">
        <v>0</v>
      </c>
      <c r="AZ248" s="57">
        <f t="shared" si="245"/>
        <v>0</v>
      </c>
      <c r="BA248" s="52">
        <v>120240021112</v>
      </c>
      <c r="BB248" s="23" t="s">
        <v>543</v>
      </c>
      <c r="BC248" s="32" t="s">
        <v>544</v>
      </c>
      <c r="BD248" s="23"/>
      <c r="BE248" s="23"/>
      <c r="BF248" s="23"/>
      <c r="BG248" s="23"/>
      <c r="BH248" s="23"/>
      <c r="BI248" s="23"/>
      <c r="BJ248" s="23"/>
      <c r="BK248" s="23"/>
      <c r="BL248" s="27"/>
      <c r="BM248" s="64" t="s">
        <v>416</v>
      </c>
    </row>
    <row r="249" spans="1:65" s="50" customFormat="1" ht="12.95" customHeight="1" x14ac:dyDescent="0.2">
      <c r="A249" s="53" t="s">
        <v>528</v>
      </c>
      <c r="B249" s="21" t="s">
        <v>441</v>
      </c>
      <c r="C249" s="21"/>
      <c r="D249" s="76" t="s">
        <v>715</v>
      </c>
      <c r="E249" s="23"/>
      <c r="F249" s="76"/>
      <c r="G249" s="30" t="s">
        <v>530</v>
      </c>
      <c r="H249" s="30"/>
      <c r="I249" s="30" t="s">
        <v>531</v>
      </c>
      <c r="J249" s="30" t="s">
        <v>531</v>
      </c>
      <c r="K249" s="23" t="s">
        <v>25</v>
      </c>
      <c r="L249" s="23"/>
      <c r="M249" s="23"/>
      <c r="N249" s="54">
        <v>50</v>
      </c>
      <c r="O249" s="20">
        <v>230000000</v>
      </c>
      <c r="P249" s="23" t="s">
        <v>233</v>
      </c>
      <c r="Q249" s="21" t="s">
        <v>659</v>
      </c>
      <c r="R249" s="20" t="s">
        <v>234</v>
      </c>
      <c r="S249" s="20">
        <v>230000000</v>
      </c>
      <c r="T249" s="30" t="s">
        <v>140</v>
      </c>
      <c r="U249" s="23"/>
      <c r="V249" s="21" t="s">
        <v>284</v>
      </c>
      <c r="W249" s="23"/>
      <c r="X249" s="23"/>
      <c r="Y249" s="33">
        <v>0</v>
      </c>
      <c r="Z249" s="54">
        <v>90</v>
      </c>
      <c r="AA249" s="30">
        <v>10</v>
      </c>
      <c r="AB249" s="23"/>
      <c r="AC249" s="21" t="s">
        <v>236</v>
      </c>
      <c r="AD249" s="42"/>
      <c r="AE249" s="55"/>
      <c r="AF249" s="55">
        <v>123840814</v>
      </c>
      <c r="AG249" s="53">
        <f t="shared" si="242"/>
        <v>138701711.68000001</v>
      </c>
      <c r="AH249" s="42"/>
      <c r="AI249" s="55"/>
      <c r="AJ249" s="55">
        <v>142598889</v>
      </c>
      <c r="AK249" s="56">
        <f t="shared" si="243"/>
        <v>159710755.68000001</v>
      </c>
      <c r="AL249" s="23"/>
      <c r="AM249" s="55"/>
      <c r="AN249" s="56">
        <v>160388055</v>
      </c>
      <c r="AO249" s="56">
        <f t="shared" si="246"/>
        <v>19246566.599999998</v>
      </c>
      <c r="AP249" s="23"/>
      <c r="AQ249" s="23"/>
      <c r="AR249" s="56">
        <v>177655136</v>
      </c>
      <c r="AS249" s="56">
        <f t="shared" si="247"/>
        <v>198973752.32000002</v>
      </c>
      <c r="AT249" s="23"/>
      <c r="AU249" s="23"/>
      <c r="AV249" s="56">
        <v>188325146</v>
      </c>
      <c r="AW249" s="56">
        <f t="shared" si="248"/>
        <v>210924163.52000001</v>
      </c>
      <c r="AX249" s="23"/>
      <c r="AY249" s="57">
        <v>0</v>
      </c>
      <c r="AZ249" s="57">
        <f t="shared" si="245"/>
        <v>0</v>
      </c>
      <c r="BA249" s="52">
        <v>120240021112</v>
      </c>
      <c r="BB249" s="23" t="s">
        <v>543</v>
      </c>
      <c r="BC249" s="32" t="s">
        <v>716</v>
      </c>
      <c r="BD249" s="23"/>
      <c r="BE249" s="23"/>
      <c r="BF249" s="23"/>
      <c r="BG249" s="23"/>
      <c r="BH249" s="23"/>
      <c r="BI249" s="23"/>
      <c r="BJ249" s="23"/>
      <c r="BK249" s="23"/>
      <c r="BL249" s="27"/>
      <c r="BM249" s="23" t="s">
        <v>194</v>
      </c>
    </row>
    <row r="250" spans="1:65" s="50" customFormat="1" ht="12.95" customHeight="1" x14ac:dyDescent="0.2">
      <c r="A250" s="53" t="s">
        <v>528</v>
      </c>
      <c r="B250" s="21" t="s">
        <v>441</v>
      </c>
      <c r="C250" s="21"/>
      <c r="D250" s="76" t="s">
        <v>772</v>
      </c>
      <c r="E250" s="23"/>
      <c r="F250" s="76"/>
      <c r="G250" s="30" t="s">
        <v>530</v>
      </c>
      <c r="H250" s="30"/>
      <c r="I250" s="30" t="s">
        <v>531</v>
      </c>
      <c r="J250" s="30" t="s">
        <v>531</v>
      </c>
      <c r="K250" s="23" t="s">
        <v>25</v>
      </c>
      <c r="L250" s="23"/>
      <c r="M250" s="23"/>
      <c r="N250" s="54">
        <v>50</v>
      </c>
      <c r="O250" s="20">
        <v>230000000</v>
      </c>
      <c r="P250" s="23" t="s">
        <v>233</v>
      </c>
      <c r="Q250" s="21" t="s">
        <v>759</v>
      </c>
      <c r="R250" s="20" t="s">
        <v>234</v>
      </c>
      <c r="S250" s="20">
        <v>230000000</v>
      </c>
      <c r="T250" s="30" t="s">
        <v>140</v>
      </c>
      <c r="U250" s="23"/>
      <c r="V250" s="21" t="s">
        <v>284</v>
      </c>
      <c r="W250" s="23"/>
      <c r="X250" s="23"/>
      <c r="Y250" s="33">
        <v>0</v>
      </c>
      <c r="Z250" s="54">
        <v>90</v>
      </c>
      <c r="AA250" s="30">
        <v>10</v>
      </c>
      <c r="AB250" s="23"/>
      <c r="AC250" s="21" t="s">
        <v>236</v>
      </c>
      <c r="AD250" s="42"/>
      <c r="AE250" s="55"/>
      <c r="AF250" s="55">
        <v>123840814</v>
      </c>
      <c r="AG250" s="53">
        <v>138701711.68000001</v>
      </c>
      <c r="AH250" s="42"/>
      <c r="AI250" s="55"/>
      <c r="AJ250" s="55">
        <v>142598889</v>
      </c>
      <c r="AK250" s="56">
        <v>159710755.68000001</v>
      </c>
      <c r="AL250" s="23"/>
      <c r="AM250" s="55"/>
      <c r="AN250" s="56">
        <v>160388055</v>
      </c>
      <c r="AO250" s="56">
        <v>19246566.599999998</v>
      </c>
      <c r="AP250" s="23"/>
      <c r="AQ250" s="23"/>
      <c r="AR250" s="56">
        <v>177655136</v>
      </c>
      <c r="AS250" s="56">
        <v>198973752.32000002</v>
      </c>
      <c r="AT250" s="23"/>
      <c r="AU250" s="23"/>
      <c r="AV250" s="56">
        <v>188325146</v>
      </c>
      <c r="AW250" s="56">
        <v>210924163.52000001</v>
      </c>
      <c r="AX250" s="23"/>
      <c r="AY250" s="57">
        <v>0</v>
      </c>
      <c r="AZ250" s="57">
        <v>0</v>
      </c>
      <c r="BA250" s="52">
        <v>120240021112</v>
      </c>
      <c r="BB250" s="23" t="s">
        <v>543</v>
      </c>
      <c r="BC250" s="32" t="s">
        <v>716</v>
      </c>
      <c r="BD250" s="23"/>
      <c r="BE250" s="23"/>
      <c r="BF250" s="23"/>
      <c r="BG250" s="23"/>
      <c r="BH250" s="23"/>
      <c r="BI250" s="23"/>
      <c r="BJ250" s="23"/>
      <c r="BK250" s="23"/>
      <c r="BL250" s="27"/>
      <c r="BM250" s="23" t="s">
        <v>191</v>
      </c>
    </row>
    <row r="251" spans="1:65" ht="12.95" customHeight="1" x14ac:dyDescent="0.2">
      <c r="A251" s="53" t="s">
        <v>528</v>
      </c>
      <c r="B251" s="21" t="s">
        <v>441</v>
      </c>
      <c r="C251" s="21"/>
      <c r="D251" s="76" t="s">
        <v>793</v>
      </c>
      <c r="E251" s="23"/>
      <c r="F251" s="76"/>
      <c r="G251" s="30" t="s">
        <v>530</v>
      </c>
      <c r="H251" s="30"/>
      <c r="I251" s="30" t="s">
        <v>531</v>
      </c>
      <c r="J251" s="30" t="s">
        <v>531</v>
      </c>
      <c r="K251" s="23" t="s">
        <v>25</v>
      </c>
      <c r="L251" s="23"/>
      <c r="M251" s="23"/>
      <c r="N251" s="54">
        <v>50</v>
      </c>
      <c r="O251" s="20">
        <v>230000000</v>
      </c>
      <c r="P251" s="23" t="s">
        <v>233</v>
      </c>
      <c r="Q251" s="21" t="s">
        <v>759</v>
      </c>
      <c r="R251" s="20" t="s">
        <v>234</v>
      </c>
      <c r="S251" s="20">
        <v>230000000</v>
      </c>
      <c r="T251" s="30" t="s">
        <v>140</v>
      </c>
      <c r="U251" s="23"/>
      <c r="V251" s="21" t="s">
        <v>284</v>
      </c>
      <c r="W251" s="23"/>
      <c r="X251" s="23"/>
      <c r="Y251" s="33">
        <v>0</v>
      </c>
      <c r="Z251" s="54">
        <v>90</v>
      </c>
      <c r="AA251" s="30">
        <v>10</v>
      </c>
      <c r="AB251" s="23"/>
      <c r="AC251" s="21" t="s">
        <v>236</v>
      </c>
      <c r="AD251" s="42"/>
      <c r="AE251" s="55"/>
      <c r="AF251" s="55">
        <v>123794652</v>
      </c>
      <c r="AG251" s="53">
        <f t="shared" ref="AG251" si="254">AF251*1.12</f>
        <v>138650010.24000001</v>
      </c>
      <c r="AH251" s="42"/>
      <c r="AI251" s="55"/>
      <c r="AJ251" s="55">
        <v>142598889</v>
      </c>
      <c r="AK251" s="56">
        <v>159710755.68000001</v>
      </c>
      <c r="AL251" s="23"/>
      <c r="AM251" s="55"/>
      <c r="AN251" s="56">
        <v>160388055</v>
      </c>
      <c r="AO251" s="56">
        <v>19246566.599999998</v>
      </c>
      <c r="AP251" s="23"/>
      <c r="AQ251" s="23"/>
      <c r="AR251" s="56">
        <v>177655136</v>
      </c>
      <c r="AS251" s="56">
        <v>198973752.32000002</v>
      </c>
      <c r="AT251" s="23"/>
      <c r="AU251" s="23"/>
      <c r="AV251" s="56">
        <v>188325146</v>
      </c>
      <c r="AW251" s="56">
        <v>210924163.52000001</v>
      </c>
      <c r="AX251" s="23"/>
      <c r="AY251" s="57">
        <f t="shared" ref="AY251" si="255">AF251+AJ251+AN251+AR251+AV251</f>
        <v>792761878</v>
      </c>
      <c r="AZ251" s="57">
        <f t="shared" ref="AZ251" si="256">AY251*1.12</f>
        <v>887893303.36000013</v>
      </c>
      <c r="BA251" s="52">
        <v>120240021112</v>
      </c>
      <c r="BB251" s="23" t="s">
        <v>543</v>
      </c>
      <c r="BC251" s="32" t="s">
        <v>716</v>
      </c>
      <c r="BD251" s="23"/>
      <c r="BE251" s="23"/>
      <c r="BF251" s="23"/>
      <c r="BG251" s="23"/>
      <c r="BH251" s="23"/>
      <c r="BI251" s="23"/>
      <c r="BJ251" s="23"/>
      <c r="BK251" s="23"/>
      <c r="BL251" s="27"/>
      <c r="BM251" s="23" t="s">
        <v>790</v>
      </c>
    </row>
    <row r="252" spans="1:65" s="50" customFormat="1" ht="12.95" customHeight="1" x14ac:dyDescent="0.2">
      <c r="A252" s="53" t="s">
        <v>528</v>
      </c>
      <c r="B252" s="21" t="s">
        <v>441</v>
      </c>
      <c r="C252" s="21"/>
      <c r="D252" s="106" t="s">
        <v>545</v>
      </c>
      <c r="E252" s="23"/>
      <c r="F252" s="110"/>
      <c r="G252" s="30" t="s">
        <v>530</v>
      </c>
      <c r="H252" s="30"/>
      <c r="I252" s="30" t="s">
        <v>531</v>
      </c>
      <c r="J252" s="30" t="s">
        <v>531</v>
      </c>
      <c r="K252" s="229" t="s">
        <v>25</v>
      </c>
      <c r="L252" s="23"/>
      <c r="M252" s="23"/>
      <c r="N252" s="54">
        <v>50</v>
      </c>
      <c r="O252" s="20">
        <v>230000000</v>
      </c>
      <c r="P252" s="23" t="s">
        <v>233</v>
      </c>
      <c r="Q252" s="20" t="s">
        <v>520</v>
      </c>
      <c r="R252" s="20" t="s">
        <v>234</v>
      </c>
      <c r="S252" s="20">
        <v>230000000</v>
      </c>
      <c r="T252" s="30" t="s">
        <v>532</v>
      </c>
      <c r="U252" s="23"/>
      <c r="V252" s="21" t="s">
        <v>284</v>
      </c>
      <c r="W252" s="23"/>
      <c r="X252" s="23"/>
      <c r="Y252" s="33">
        <v>0</v>
      </c>
      <c r="Z252" s="54">
        <v>90</v>
      </c>
      <c r="AA252" s="30">
        <v>10</v>
      </c>
      <c r="AB252" s="23"/>
      <c r="AC252" s="21" t="s">
        <v>236</v>
      </c>
      <c r="AD252" s="42"/>
      <c r="AE252" s="55"/>
      <c r="AF252" s="55">
        <v>179981150</v>
      </c>
      <c r="AG252" s="53">
        <f t="shared" ref="AG252:AG268" si="257">AF252*1.12</f>
        <v>201578888.00000003</v>
      </c>
      <c r="AH252" s="42"/>
      <c r="AI252" s="55"/>
      <c r="AJ252" s="55">
        <v>463427200</v>
      </c>
      <c r="AK252" s="56">
        <f>AJ252*1.12</f>
        <v>519038464.00000006</v>
      </c>
      <c r="AL252" s="23"/>
      <c r="AM252" s="55"/>
      <c r="AN252" s="56">
        <v>543750600</v>
      </c>
      <c r="AO252" s="56">
        <f t="shared" ref="AO252:AO268" si="258">AN252*1.12</f>
        <v>609000672</v>
      </c>
      <c r="AP252" s="23"/>
      <c r="AQ252" s="23"/>
      <c r="AR252" s="56">
        <v>558307350</v>
      </c>
      <c r="AS252" s="56">
        <f t="shared" ref="AS252:AS268" si="259">AR252*1.12</f>
        <v>625304232</v>
      </c>
      <c r="AT252" s="23"/>
      <c r="AU252" s="23"/>
      <c r="AV252" s="56">
        <v>558307350</v>
      </c>
      <c r="AW252" s="56">
        <f t="shared" ref="AW252:AW268" si="260">AV252*1.12</f>
        <v>625304232</v>
      </c>
      <c r="AX252" s="23"/>
      <c r="AY252" s="57">
        <v>0</v>
      </c>
      <c r="AZ252" s="57">
        <f t="shared" si="245"/>
        <v>0</v>
      </c>
      <c r="BA252" s="52">
        <v>120240021112</v>
      </c>
      <c r="BB252" s="23" t="s">
        <v>546</v>
      </c>
      <c r="BC252" s="32" t="s">
        <v>547</v>
      </c>
      <c r="BD252" s="23"/>
      <c r="BE252" s="23"/>
      <c r="BF252" s="23"/>
      <c r="BG252" s="23"/>
      <c r="BH252" s="23"/>
      <c r="BI252" s="23"/>
      <c r="BJ252" s="23"/>
      <c r="BK252" s="23"/>
      <c r="BL252" s="27"/>
      <c r="BM252" s="64" t="s">
        <v>416</v>
      </c>
    </row>
    <row r="253" spans="1:65" s="50" customFormat="1" ht="12.95" customHeight="1" x14ac:dyDescent="0.2">
      <c r="A253" s="53" t="s">
        <v>528</v>
      </c>
      <c r="B253" s="21" t="s">
        <v>441</v>
      </c>
      <c r="C253" s="21"/>
      <c r="D253" s="76" t="s">
        <v>717</v>
      </c>
      <c r="E253" s="23"/>
      <c r="F253" s="76"/>
      <c r="G253" s="30" t="s">
        <v>530</v>
      </c>
      <c r="H253" s="30"/>
      <c r="I253" s="30" t="s">
        <v>531</v>
      </c>
      <c r="J253" s="30" t="s">
        <v>531</v>
      </c>
      <c r="K253" s="23" t="s">
        <v>25</v>
      </c>
      <c r="L253" s="23"/>
      <c r="M253" s="23"/>
      <c r="N253" s="54">
        <v>50</v>
      </c>
      <c r="O253" s="20" t="s">
        <v>242</v>
      </c>
      <c r="P253" s="231" t="s">
        <v>718</v>
      </c>
      <c r="Q253" s="21" t="s">
        <v>659</v>
      </c>
      <c r="R253" s="20" t="s">
        <v>234</v>
      </c>
      <c r="S253" s="20">
        <v>230000000</v>
      </c>
      <c r="T253" s="30" t="s">
        <v>532</v>
      </c>
      <c r="U253" s="23"/>
      <c r="V253" s="21" t="s">
        <v>284</v>
      </c>
      <c r="W253" s="23"/>
      <c r="X253" s="23"/>
      <c r="Y253" s="33">
        <v>0</v>
      </c>
      <c r="Z253" s="54">
        <v>90</v>
      </c>
      <c r="AA253" s="30">
        <v>10</v>
      </c>
      <c r="AB253" s="23"/>
      <c r="AC253" s="21" t="s">
        <v>236</v>
      </c>
      <c r="AD253" s="42"/>
      <c r="AE253" s="55"/>
      <c r="AF253" s="55">
        <v>179981150</v>
      </c>
      <c r="AG253" s="53">
        <f t="shared" si="257"/>
        <v>201578888.00000003</v>
      </c>
      <c r="AH253" s="42"/>
      <c r="AI253" s="55"/>
      <c r="AJ253" s="55">
        <v>463427200</v>
      </c>
      <c r="AK253" s="56">
        <f>AJ253*1.12</f>
        <v>519038464.00000006</v>
      </c>
      <c r="AL253" s="23"/>
      <c r="AM253" s="55"/>
      <c r="AN253" s="56">
        <v>543750600</v>
      </c>
      <c r="AO253" s="56">
        <f t="shared" si="258"/>
        <v>609000672</v>
      </c>
      <c r="AP253" s="23"/>
      <c r="AQ253" s="23"/>
      <c r="AR253" s="56">
        <v>558307350</v>
      </c>
      <c r="AS253" s="56">
        <f t="shared" si="259"/>
        <v>625304232</v>
      </c>
      <c r="AT253" s="23"/>
      <c r="AU253" s="23"/>
      <c r="AV253" s="56">
        <v>558307350</v>
      </c>
      <c r="AW253" s="56">
        <f t="shared" si="260"/>
        <v>625304232</v>
      </c>
      <c r="AX253" s="23"/>
      <c r="AY253" s="57">
        <v>0</v>
      </c>
      <c r="AZ253" s="57">
        <f t="shared" si="245"/>
        <v>0</v>
      </c>
      <c r="BA253" s="23" t="s">
        <v>446</v>
      </c>
      <c r="BB253" s="23" t="s">
        <v>546</v>
      </c>
      <c r="BC253" s="32" t="s">
        <v>719</v>
      </c>
      <c r="BD253" s="23"/>
      <c r="BE253" s="23"/>
      <c r="BF253" s="23"/>
      <c r="BG253" s="23"/>
      <c r="BH253" s="23"/>
      <c r="BI253" s="23"/>
      <c r="BJ253" s="23"/>
      <c r="BK253" s="23"/>
      <c r="BL253" s="27"/>
      <c r="BM253" s="23" t="s">
        <v>747</v>
      </c>
    </row>
    <row r="254" spans="1:65" s="50" customFormat="1" ht="12.95" customHeight="1" x14ac:dyDescent="0.2">
      <c r="A254" s="53" t="s">
        <v>528</v>
      </c>
      <c r="B254" s="21" t="s">
        <v>441</v>
      </c>
      <c r="C254" s="21"/>
      <c r="D254" s="76" t="s">
        <v>773</v>
      </c>
      <c r="E254" s="23"/>
      <c r="F254" s="76"/>
      <c r="G254" s="30" t="s">
        <v>530</v>
      </c>
      <c r="H254" s="30"/>
      <c r="I254" s="30" t="s">
        <v>531</v>
      </c>
      <c r="J254" s="30" t="s">
        <v>531</v>
      </c>
      <c r="K254" s="23" t="s">
        <v>25</v>
      </c>
      <c r="L254" s="23"/>
      <c r="M254" s="23"/>
      <c r="N254" s="54">
        <v>50</v>
      </c>
      <c r="O254" s="20" t="s">
        <v>242</v>
      </c>
      <c r="P254" s="231" t="s">
        <v>718</v>
      </c>
      <c r="Q254" s="21" t="s">
        <v>759</v>
      </c>
      <c r="R254" s="20" t="s">
        <v>234</v>
      </c>
      <c r="S254" s="20">
        <v>230000000</v>
      </c>
      <c r="T254" s="30" t="s">
        <v>532</v>
      </c>
      <c r="U254" s="23"/>
      <c r="V254" s="21" t="s">
        <v>284</v>
      </c>
      <c r="W254" s="23"/>
      <c r="X254" s="23"/>
      <c r="Y254" s="33">
        <v>0</v>
      </c>
      <c r="Z254" s="54">
        <v>90</v>
      </c>
      <c r="AA254" s="30">
        <v>10</v>
      </c>
      <c r="AB254" s="23"/>
      <c r="AC254" s="21" t="s">
        <v>236</v>
      </c>
      <c r="AD254" s="42"/>
      <c r="AE254" s="55"/>
      <c r="AF254" s="55">
        <v>179981150</v>
      </c>
      <c r="AG254" s="53">
        <v>201578888.00000003</v>
      </c>
      <c r="AH254" s="42"/>
      <c r="AI254" s="55"/>
      <c r="AJ254" s="55">
        <v>463427200</v>
      </c>
      <c r="AK254" s="56">
        <v>519038464.00000006</v>
      </c>
      <c r="AL254" s="23"/>
      <c r="AM254" s="55"/>
      <c r="AN254" s="56">
        <v>543750600</v>
      </c>
      <c r="AO254" s="56">
        <v>609000672</v>
      </c>
      <c r="AP254" s="23"/>
      <c r="AQ254" s="23"/>
      <c r="AR254" s="56">
        <v>558307350</v>
      </c>
      <c r="AS254" s="56">
        <v>625304232</v>
      </c>
      <c r="AT254" s="23"/>
      <c r="AU254" s="23"/>
      <c r="AV254" s="56">
        <v>558307350</v>
      </c>
      <c r="AW254" s="56">
        <v>625304232</v>
      </c>
      <c r="AX254" s="23"/>
      <c r="AY254" s="57">
        <v>0</v>
      </c>
      <c r="AZ254" s="57">
        <v>0</v>
      </c>
      <c r="BA254" s="23" t="s">
        <v>446</v>
      </c>
      <c r="BB254" s="23" t="s">
        <v>546</v>
      </c>
      <c r="BC254" s="32" t="s">
        <v>719</v>
      </c>
      <c r="BD254" s="23"/>
      <c r="BE254" s="23"/>
      <c r="BF254" s="23"/>
      <c r="BG254" s="23"/>
      <c r="BH254" s="23"/>
      <c r="BI254" s="23"/>
      <c r="BJ254" s="23"/>
      <c r="BK254" s="23"/>
      <c r="BL254" s="27"/>
      <c r="BM254" s="23" t="s">
        <v>191</v>
      </c>
    </row>
    <row r="255" spans="1:65" s="50" customFormat="1" ht="12.95" customHeight="1" x14ac:dyDescent="0.2">
      <c r="A255" s="53" t="s">
        <v>528</v>
      </c>
      <c r="B255" s="21" t="s">
        <v>441</v>
      </c>
      <c r="C255" s="21"/>
      <c r="D255" s="76" t="s">
        <v>799</v>
      </c>
      <c r="E255" s="23"/>
      <c r="F255" s="76"/>
      <c r="G255" s="30" t="s">
        <v>530</v>
      </c>
      <c r="H255" s="30"/>
      <c r="I255" s="30" t="s">
        <v>531</v>
      </c>
      <c r="J255" s="30" t="s">
        <v>531</v>
      </c>
      <c r="K255" s="23" t="s">
        <v>25</v>
      </c>
      <c r="L255" s="23"/>
      <c r="M255" s="23"/>
      <c r="N255" s="54">
        <v>50</v>
      </c>
      <c r="O255" s="20">
        <v>230000000</v>
      </c>
      <c r="P255" s="23" t="s">
        <v>233</v>
      </c>
      <c r="Q255" s="21" t="s">
        <v>445</v>
      </c>
      <c r="R255" s="20" t="s">
        <v>234</v>
      </c>
      <c r="S255" s="20">
        <v>230000000</v>
      </c>
      <c r="T255" s="30" t="s">
        <v>532</v>
      </c>
      <c r="U255" s="23"/>
      <c r="V255" s="21" t="s">
        <v>284</v>
      </c>
      <c r="W255" s="23"/>
      <c r="X255" s="23"/>
      <c r="Y255" s="33">
        <v>0</v>
      </c>
      <c r="Z255" s="54">
        <v>90</v>
      </c>
      <c r="AA255" s="30">
        <v>10</v>
      </c>
      <c r="AB255" s="23"/>
      <c r="AC255" s="21" t="s">
        <v>236</v>
      </c>
      <c r="AD255" s="42"/>
      <c r="AE255" s="55"/>
      <c r="AF255" s="55">
        <v>179981150</v>
      </c>
      <c r="AG255" s="53">
        <f>AF255*1.12</f>
        <v>201578888.00000003</v>
      </c>
      <c r="AH255" s="42"/>
      <c r="AI255" s="55"/>
      <c r="AJ255" s="55">
        <v>463427200</v>
      </c>
      <c r="AK255" s="56">
        <f>AJ255*1.12</f>
        <v>519038464.00000006</v>
      </c>
      <c r="AL255" s="23"/>
      <c r="AM255" s="55"/>
      <c r="AN255" s="56">
        <v>543750600</v>
      </c>
      <c r="AO255" s="56">
        <f>AN255*1.12</f>
        <v>609000672</v>
      </c>
      <c r="AP255" s="23"/>
      <c r="AQ255" s="23"/>
      <c r="AR255" s="56">
        <v>558307350</v>
      </c>
      <c r="AS255" s="56">
        <f>AR255*1.12</f>
        <v>625304232</v>
      </c>
      <c r="AT255" s="23"/>
      <c r="AU255" s="23"/>
      <c r="AV255" s="56">
        <v>558307350</v>
      </c>
      <c r="AW255" s="56">
        <f>AV255*1.12</f>
        <v>625304232</v>
      </c>
      <c r="AX255" s="23"/>
      <c r="AY255" s="57">
        <v>0</v>
      </c>
      <c r="AZ255" s="57">
        <f t="shared" ref="AZ255" si="261">AY255*1.12</f>
        <v>0</v>
      </c>
      <c r="BA255" s="52">
        <v>120240021112</v>
      </c>
      <c r="BB255" s="23" t="s">
        <v>546</v>
      </c>
      <c r="BC255" s="32" t="s">
        <v>547</v>
      </c>
      <c r="BD255" s="23"/>
      <c r="BE255" s="23"/>
      <c r="BF255" s="23"/>
      <c r="BG255" s="23"/>
      <c r="BH255" s="23"/>
      <c r="BI255" s="23"/>
      <c r="BJ255" s="23"/>
      <c r="BK255" s="23"/>
      <c r="BL255" s="27"/>
      <c r="BM255" s="23"/>
    </row>
    <row r="256" spans="1:65" s="50" customFormat="1" ht="12.95" customHeight="1" x14ac:dyDescent="0.2">
      <c r="A256" s="53" t="s">
        <v>528</v>
      </c>
      <c r="B256" s="21" t="s">
        <v>441</v>
      </c>
      <c r="C256" s="21"/>
      <c r="D256" s="76" t="s">
        <v>856</v>
      </c>
      <c r="E256" s="23"/>
      <c r="F256" s="76"/>
      <c r="G256" s="30" t="s">
        <v>530</v>
      </c>
      <c r="H256" s="30"/>
      <c r="I256" s="30" t="s">
        <v>531</v>
      </c>
      <c r="J256" s="30" t="s">
        <v>531</v>
      </c>
      <c r="K256" s="23" t="s">
        <v>850</v>
      </c>
      <c r="L256" s="23"/>
      <c r="M256" s="23"/>
      <c r="N256" s="54">
        <v>50</v>
      </c>
      <c r="O256" s="20">
        <v>230000000</v>
      </c>
      <c r="P256" s="23" t="s">
        <v>233</v>
      </c>
      <c r="Q256" s="21" t="s">
        <v>797</v>
      </c>
      <c r="R256" s="20" t="s">
        <v>234</v>
      </c>
      <c r="S256" s="20">
        <v>230000000</v>
      </c>
      <c r="T256" s="30" t="s">
        <v>532</v>
      </c>
      <c r="U256" s="23"/>
      <c r="V256" s="21" t="s">
        <v>284</v>
      </c>
      <c r="W256" s="23"/>
      <c r="X256" s="23"/>
      <c r="Y256" s="33">
        <v>0</v>
      </c>
      <c r="Z256" s="54">
        <v>90</v>
      </c>
      <c r="AA256" s="30">
        <v>10</v>
      </c>
      <c r="AB256" s="23"/>
      <c r="AC256" s="21" t="s">
        <v>236</v>
      </c>
      <c r="AD256" s="42"/>
      <c r="AE256" s="55"/>
      <c r="AF256" s="55">
        <v>179981150</v>
      </c>
      <c r="AG256" s="53">
        <f>AF256*1.12</f>
        <v>201578888.00000003</v>
      </c>
      <c r="AH256" s="42"/>
      <c r="AI256" s="55"/>
      <c r="AJ256" s="55">
        <v>463427200</v>
      </c>
      <c r="AK256" s="56">
        <f>AJ256*1.12</f>
        <v>519038464.00000006</v>
      </c>
      <c r="AL256" s="23"/>
      <c r="AM256" s="55"/>
      <c r="AN256" s="56">
        <v>543750600</v>
      </c>
      <c r="AO256" s="56">
        <f>AN256*1.12</f>
        <v>609000672</v>
      </c>
      <c r="AP256" s="23"/>
      <c r="AQ256" s="23"/>
      <c r="AR256" s="56">
        <v>558307350</v>
      </c>
      <c r="AS256" s="56">
        <f>AR256*1.12</f>
        <v>625304232</v>
      </c>
      <c r="AT256" s="23"/>
      <c r="AU256" s="23"/>
      <c r="AV256" s="56">
        <v>558307350</v>
      </c>
      <c r="AW256" s="56">
        <f>AV256*1.12</f>
        <v>625304232</v>
      </c>
      <c r="AX256" s="23"/>
      <c r="AY256" s="57">
        <v>0</v>
      </c>
      <c r="AZ256" s="57">
        <f>AY256*1.12</f>
        <v>0</v>
      </c>
      <c r="BA256" s="52">
        <v>120240021112</v>
      </c>
      <c r="BB256" s="23" t="s">
        <v>546</v>
      </c>
      <c r="BC256" s="32" t="s">
        <v>547</v>
      </c>
      <c r="BD256" s="23"/>
      <c r="BE256" s="23"/>
      <c r="BF256" s="23"/>
      <c r="BG256" s="23"/>
      <c r="BH256" s="23"/>
      <c r="BI256" s="23"/>
      <c r="BJ256" s="23"/>
      <c r="BK256" s="23"/>
      <c r="BL256" s="27"/>
      <c r="BM256" s="23" t="s">
        <v>194</v>
      </c>
    </row>
    <row r="257" spans="1:65" s="50" customFormat="1" ht="12.95" customHeight="1" x14ac:dyDescent="0.2">
      <c r="A257" s="53" t="s">
        <v>528</v>
      </c>
      <c r="B257" s="21" t="s">
        <v>441</v>
      </c>
      <c r="C257" s="21"/>
      <c r="D257" s="76" t="s">
        <v>874</v>
      </c>
      <c r="E257" s="23"/>
      <c r="F257" s="76"/>
      <c r="G257" s="30" t="s">
        <v>530</v>
      </c>
      <c r="H257" s="30"/>
      <c r="I257" s="30" t="s">
        <v>531</v>
      </c>
      <c r="J257" s="30" t="s">
        <v>531</v>
      </c>
      <c r="K257" s="23" t="s">
        <v>850</v>
      </c>
      <c r="L257" s="23"/>
      <c r="M257" s="23"/>
      <c r="N257" s="54">
        <v>50</v>
      </c>
      <c r="O257" s="20">
        <v>230000000</v>
      </c>
      <c r="P257" s="23" t="s">
        <v>233</v>
      </c>
      <c r="Q257" s="21" t="s">
        <v>797</v>
      </c>
      <c r="R257" s="20" t="s">
        <v>234</v>
      </c>
      <c r="S257" s="20">
        <v>230000000</v>
      </c>
      <c r="T257" s="30" t="s">
        <v>532</v>
      </c>
      <c r="U257" s="23"/>
      <c r="V257" s="21" t="s">
        <v>284</v>
      </c>
      <c r="W257" s="23"/>
      <c r="X257" s="23"/>
      <c r="Y257" s="33">
        <v>0</v>
      </c>
      <c r="Z257" s="54">
        <v>90</v>
      </c>
      <c r="AA257" s="30">
        <v>10</v>
      </c>
      <c r="AB257" s="23"/>
      <c r="AC257" s="21" t="s">
        <v>236</v>
      </c>
      <c r="AD257" s="42"/>
      <c r="AE257" s="55"/>
      <c r="AF257" s="55">
        <v>179981150</v>
      </c>
      <c r="AG257" s="53">
        <f>AF257*1.12</f>
        <v>201578888.00000003</v>
      </c>
      <c r="AH257" s="42"/>
      <c r="AI257" s="55"/>
      <c r="AJ257" s="55">
        <v>463427200</v>
      </c>
      <c r="AK257" s="56">
        <f>AJ257*1.12</f>
        <v>519038464.00000006</v>
      </c>
      <c r="AL257" s="23"/>
      <c r="AM257" s="55"/>
      <c r="AN257" s="56">
        <v>543750600</v>
      </c>
      <c r="AO257" s="56">
        <f>AN257*1.12</f>
        <v>609000672</v>
      </c>
      <c r="AP257" s="23"/>
      <c r="AQ257" s="23"/>
      <c r="AR257" s="56">
        <v>558307350</v>
      </c>
      <c r="AS257" s="56">
        <f>AR257*1.12</f>
        <v>625304232</v>
      </c>
      <c r="AT257" s="23"/>
      <c r="AU257" s="23"/>
      <c r="AV257" s="56">
        <v>558307287</v>
      </c>
      <c r="AW257" s="56">
        <f>AV257*1.12</f>
        <v>625304161.44000006</v>
      </c>
      <c r="AX257" s="23"/>
      <c r="AY257" s="57">
        <v>0</v>
      </c>
      <c r="AZ257" s="57">
        <f>AY257*1.12</f>
        <v>0</v>
      </c>
      <c r="BA257" s="52">
        <v>120240021112</v>
      </c>
      <c r="BB257" s="23" t="s">
        <v>546</v>
      </c>
      <c r="BC257" s="32" t="s">
        <v>872</v>
      </c>
      <c r="BD257" s="23"/>
      <c r="BE257" s="23"/>
      <c r="BF257" s="23"/>
      <c r="BG257" s="23"/>
      <c r="BH257" s="23"/>
      <c r="BI257" s="23"/>
      <c r="BJ257" s="23"/>
      <c r="BK257" s="23"/>
      <c r="BL257" s="27"/>
      <c r="BM257" s="23" t="s">
        <v>873</v>
      </c>
    </row>
    <row r="258" spans="1:65" ht="12.95" customHeight="1" x14ac:dyDescent="0.2">
      <c r="A258" s="53" t="s">
        <v>528</v>
      </c>
      <c r="B258" s="21" t="s">
        <v>441</v>
      </c>
      <c r="C258" s="21"/>
      <c r="D258" s="76" t="s">
        <v>881</v>
      </c>
      <c r="E258" s="23"/>
      <c r="F258" s="76"/>
      <c r="G258" s="30" t="s">
        <v>530</v>
      </c>
      <c r="H258" s="30"/>
      <c r="I258" s="30" t="s">
        <v>531</v>
      </c>
      <c r="J258" s="30" t="s">
        <v>531</v>
      </c>
      <c r="K258" s="23" t="s">
        <v>850</v>
      </c>
      <c r="L258" s="23"/>
      <c r="M258" s="23"/>
      <c r="N258" s="54">
        <v>50</v>
      </c>
      <c r="O258" s="20">
        <v>230000000</v>
      </c>
      <c r="P258" s="23" t="s">
        <v>233</v>
      </c>
      <c r="Q258" s="21" t="s">
        <v>876</v>
      </c>
      <c r="R258" s="20" t="s">
        <v>234</v>
      </c>
      <c r="S258" s="20">
        <v>230000000</v>
      </c>
      <c r="T258" s="30" t="s">
        <v>532</v>
      </c>
      <c r="U258" s="23"/>
      <c r="V258" s="21" t="s">
        <v>284</v>
      </c>
      <c r="W258" s="23"/>
      <c r="X258" s="23"/>
      <c r="Y258" s="33">
        <v>0</v>
      </c>
      <c r="Z258" s="54">
        <v>90</v>
      </c>
      <c r="AA258" s="30">
        <v>10</v>
      </c>
      <c r="AB258" s="23"/>
      <c r="AC258" s="21" t="s">
        <v>236</v>
      </c>
      <c r="AD258" s="42"/>
      <c r="AE258" s="55"/>
      <c r="AF258" s="55">
        <v>179981150</v>
      </c>
      <c r="AG258" s="53">
        <f>AF258*1.12</f>
        <v>201578888.00000003</v>
      </c>
      <c r="AH258" s="42"/>
      <c r="AI258" s="55"/>
      <c r="AJ258" s="55">
        <v>463427200</v>
      </c>
      <c r="AK258" s="56">
        <f>AJ258*1.12</f>
        <v>519038464.00000006</v>
      </c>
      <c r="AL258" s="23"/>
      <c r="AM258" s="55"/>
      <c r="AN258" s="56">
        <v>543750600</v>
      </c>
      <c r="AO258" s="56">
        <f>AN258*1.12</f>
        <v>609000672</v>
      </c>
      <c r="AP258" s="23"/>
      <c r="AQ258" s="23"/>
      <c r="AR258" s="56">
        <v>558307350</v>
      </c>
      <c r="AS258" s="56">
        <f>AR258*1.12</f>
        <v>625304232</v>
      </c>
      <c r="AT258" s="23"/>
      <c r="AU258" s="23"/>
      <c r="AV258" s="56">
        <v>558307287</v>
      </c>
      <c r="AW258" s="56">
        <f>AV258*1.12</f>
        <v>625304161.44000006</v>
      </c>
      <c r="AX258" s="23"/>
      <c r="AY258" s="57">
        <v>0</v>
      </c>
      <c r="AZ258" s="57">
        <f>AY258*1.12</f>
        <v>0</v>
      </c>
      <c r="BA258" s="52">
        <v>120240021112</v>
      </c>
      <c r="BB258" s="23" t="s">
        <v>546</v>
      </c>
      <c r="BC258" s="32" t="s">
        <v>872</v>
      </c>
      <c r="BD258" s="23"/>
      <c r="BE258" s="23"/>
      <c r="BF258" s="23"/>
      <c r="BG258" s="23"/>
      <c r="BH258" s="23"/>
      <c r="BI258" s="23"/>
      <c r="BJ258" s="23"/>
      <c r="BK258" s="23"/>
      <c r="BL258" s="27"/>
      <c r="BM258" s="23" t="s">
        <v>194</v>
      </c>
    </row>
    <row r="259" spans="1:65" ht="12.95" customHeight="1" x14ac:dyDescent="0.2">
      <c r="A259" s="53" t="s">
        <v>528</v>
      </c>
      <c r="B259" s="21" t="s">
        <v>441</v>
      </c>
      <c r="C259" s="21"/>
      <c r="D259" s="76" t="s">
        <v>956</v>
      </c>
      <c r="E259" s="23"/>
      <c r="F259" s="76"/>
      <c r="G259" s="30" t="s">
        <v>530</v>
      </c>
      <c r="H259" s="30"/>
      <c r="I259" s="30" t="s">
        <v>531</v>
      </c>
      <c r="J259" s="30" t="s">
        <v>531</v>
      </c>
      <c r="K259" s="23" t="s">
        <v>850</v>
      </c>
      <c r="L259" s="23"/>
      <c r="M259" s="23"/>
      <c r="N259" s="54">
        <v>50</v>
      </c>
      <c r="O259" s="20">
        <v>230000000</v>
      </c>
      <c r="P259" s="23" t="s">
        <v>233</v>
      </c>
      <c r="Q259" s="21" t="s">
        <v>903</v>
      </c>
      <c r="R259" s="20" t="s">
        <v>234</v>
      </c>
      <c r="S259" s="20">
        <v>230000000</v>
      </c>
      <c r="T259" s="30" t="s">
        <v>532</v>
      </c>
      <c r="U259" s="23"/>
      <c r="V259" s="21" t="s">
        <v>284</v>
      </c>
      <c r="W259" s="23"/>
      <c r="X259" s="23"/>
      <c r="Y259" s="33">
        <v>0</v>
      </c>
      <c r="Z259" s="54">
        <v>90</v>
      </c>
      <c r="AA259" s="30">
        <v>10</v>
      </c>
      <c r="AB259" s="23"/>
      <c r="AC259" s="21" t="s">
        <v>236</v>
      </c>
      <c r="AD259" s="42"/>
      <c r="AE259" s="55"/>
      <c r="AF259" s="55">
        <v>179981150</v>
      </c>
      <c r="AG259" s="53">
        <f>AF259*1.12</f>
        <v>201578888.00000003</v>
      </c>
      <c r="AH259" s="42"/>
      <c r="AI259" s="55"/>
      <c r="AJ259" s="55">
        <v>463427200</v>
      </c>
      <c r="AK259" s="56">
        <f>AJ259*1.12</f>
        <v>519038464.00000006</v>
      </c>
      <c r="AL259" s="23"/>
      <c r="AM259" s="55"/>
      <c r="AN259" s="56">
        <v>543750600</v>
      </c>
      <c r="AO259" s="56">
        <f>AN259*1.12</f>
        <v>609000672</v>
      </c>
      <c r="AP259" s="23"/>
      <c r="AQ259" s="23"/>
      <c r="AR259" s="56">
        <v>558307350</v>
      </c>
      <c r="AS259" s="56">
        <f>AR259*1.12</f>
        <v>625304232</v>
      </c>
      <c r="AT259" s="23"/>
      <c r="AU259" s="23"/>
      <c r="AV259" s="56">
        <v>558307287</v>
      </c>
      <c r="AW259" s="56">
        <f>AV259*1.12</f>
        <v>625304161.44000006</v>
      </c>
      <c r="AX259" s="23"/>
      <c r="AY259" s="57">
        <f>AF259+AJ259+AN259+AR259+AV259</f>
        <v>2303773587</v>
      </c>
      <c r="AZ259" s="57">
        <f>AY259*1.12</f>
        <v>2580226417.4400001</v>
      </c>
      <c r="BA259" s="52">
        <v>120240021112</v>
      </c>
      <c r="BB259" s="23" t="s">
        <v>546</v>
      </c>
      <c r="BC259" s="32" t="s">
        <v>872</v>
      </c>
      <c r="BD259" s="23"/>
      <c r="BE259" s="23"/>
      <c r="BF259" s="23"/>
      <c r="BG259" s="23"/>
      <c r="BH259" s="23"/>
      <c r="BI259" s="23"/>
      <c r="BJ259" s="23"/>
      <c r="BK259" s="23"/>
      <c r="BL259" s="27"/>
      <c r="BM259" s="23" t="s">
        <v>194</v>
      </c>
    </row>
    <row r="260" spans="1:65" s="50" customFormat="1" ht="12.95" customHeight="1" x14ac:dyDescent="0.2">
      <c r="A260" s="53" t="s">
        <v>528</v>
      </c>
      <c r="B260" s="21" t="s">
        <v>441</v>
      </c>
      <c r="C260" s="21"/>
      <c r="D260" s="106" t="s">
        <v>548</v>
      </c>
      <c r="E260" s="23"/>
      <c r="F260" s="110"/>
      <c r="G260" s="30" t="s">
        <v>530</v>
      </c>
      <c r="H260" s="30"/>
      <c r="I260" s="30" t="s">
        <v>531</v>
      </c>
      <c r="J260" s="30" t="s">
        <v>531</v>
      </c>
      <c r="K260" s="229" t="s">
        <v>25</v>
      </c>
      <c r="L260" s="23"/>
      <c r="M260" s="23"/>
      <c r="N260" s="54">
        <v>50</v>
      </c>
      <c r="O260" s="20">
        <v>230000000</v>
      </c>
      <c r="P260" s="23" t="s">
        <v>233</v>
      </c>
      <c r="Q260" s="20" t="s">
        <v>520</v>
      </c>
      <c r="R260" s="20" t="s">
        <v>234</v>
      </c>
      <c r="S260" s="20">
        <v>230000000</v>
      </c>
      <c r="T260" s="23" t="s">
        <v>536</v>
      </c>
      <c r="U260" s="23"/>
      <c r="V260" s="21" t="s">
        <v>284</v>
      </c>
      <c r="W260" s="23"/>
      <c r="X260" s="23"/>
      <c r="Y260" s="33">
        <v>0</v>
      </c>
      <c r="Z260" s="54">
        <v>90</v>
      </c>
      <c r="AA260" s="30">
        <v>10</v>
      </c>
      <c r="AB260" s="23"/>
      <c r="AC260" s="21" t="s">
        <v>236</v>
      </c>
      <c r="AD260" s="42"/>
      <c r="AE260" s="55"/>
      <c r="AF260" s="55">
        <v>140043400</v>
      </c>
      <c r="AG260" s="53">
        <f t="shared" si="257"/>
        <v>156848608.00000003</v>
      </c>
      <c r="AH260" s="42"/>
      <c r="AI260" s="55"/>
      <c r="AJ260" s="55">
        <v>235744700</v>
      </c>
      <c r="AK260" s="56">
        <f t="shared" ref="AK260:AK261" si="262">AJ260*1.12</f>
        <v>264034064.00000003</v>
      </c>
      <c r="AL260" s="23"/>
      <c r="AM260" s="55"/>
      <c r="AN260" s="56">
        <v>270158350</v>
      </c>
      <c r="AO260" s="56">
        <f t="shared" si="258"/>
        <v>302577352</v>
      </c>
      <c r="AP260" s="23"/>
      <c r="AQ260" s="23"/>
      <c r="AR260" s="56">
        <v>266649800</v>
      </c>
      <c r="AS260" s="56">
        <f t="shared" si="259"/>
        <v>298647776</v>
      </c>
      <c r="AT260" s="23"/>
      <c r="AU260" s="23"/>
      <c r="AV260" s="56">
        <v>266649800</v>
      </c>
      <c r="AW260" s="56">
        <f t="shared" si="260"/>
        <v>298647776</v>
      </c>
      <c r="AX260" s="23"/>
      <c r="AY260" s="57">
        <v>0</v>
      </c>
      <c r="AZ260" s="57">
        <f t="shared" si="245"/>
        <v>0</v>
      </c>
      <c r="BA260" s="52">
        <v>120240021112</v>
      </c>
      <c r="BB260" s="23" t="s">
        <v>549</v>
      </c>
      <c r="BC260" s="32" t="s">
        <v>550</v>
      </c>
      <c r="BD260" s="23"/>
      <c r="BE260" s="23"/>
      <c r="BF260" s="23"/>
      <c r="BG260" s="23"/>
      <c r="BH260" s="23"/>
      <c r="BI260" s="23"/>
      <c r="BJ260" s="23"/>
      <c r="BK260" s="23"/>
      <c r="BL260" s="27"/>
      <c r="BM260" s="64" t="s">
        <v>416</v>
      </c>
    </row>
    <row r="261" spans="1:65" s="50" customFormat="1" ht="12.95" customHeight="1" x14ac:dyDescent="0.2">
      <c r="A261" s="53" t="s">
        <v>528</v>
      </c>
      <c r="B261" s="21" t="s">
        <v>441</v>
      </c>
      <c r="C261" s="21"/>
      <c r="D261" s="76" t="s">
        <v>720</v>
      </c>
      <c r="E261" s="23"/>
      <c r="F261" s="76"/>
      <c r="G261" s="30" t="s">
        <v>530</v>
      </c>
      <c r="H261" s="30"/>
      <c r="I261" s="30" t="s">
        <v>531</v>
      </c>
      <c r="J261" s="30" t="s">
        <v>531</v>
      </c>
      <c r="K261" s="23" t="s">
        <v>25</v>
      </c>
      <c r="L261" s="23"/>
      <c r="M261" s="23"/>
      <c r="N261" s="54">
        <v>50</v>
      </c>
      <c r="O261" s="20" t="s">
        <v>242</v>
      </c>
      <c r="P261" s="231" t="s">
        <v>718</v>
      </c>
      <c r="Q261" s="21" t="s">
        <v>659</v>
      </c>
      <c r="R261" s="20" t="s">
        <v>234</v>
      </c>
      <c r="S261" s="20">
        <v>230000000</v>
      </c>
      <c r="T261" s="23" t="s">
        <v>536</v>
      </c>
      <c r="U261" s="23"/>
      <c r="V261" s="21" t="s">
        <v>284</v>
      </c>
      <c r="W261" s="23"/>
      <c r="X261" s="23"/>
      <c r="Y261" s="33">
        <v>0</v>
      </c>
      <c r="Z261" s="54">
        <v>90</v>
      </c>
      <c r="AA261" s="30">
        <v>10</v>
      </c>
      <c r="AB261" s="23"/>
      <c r="AC261" s="21" t="s">
        <v>236</v>
      </c>
      <c r="AD261" s="42"/>
      <c r="AE261" s="55"/>
      <c r="AF261" s="55">
        <v>140043400</v>
      </c>
      <c r="AG261" s="53">
        <f t="shared" si="257"/>
        <v>156848608.00000003</v>
      </c>
      <c r="AH261" s="42"/>
      <c r="AI261" s="55"/>
      <c r="AJ261" s="55">
        <v>235744700</v>
      </c>
      <c r="AK261" s="56">
        <f t="shared" si="262"/>
        <v>264034064.00000003</v>
      </c>
      <c r="AL261" s="23"/>
      <c r="AM261" s="55"/>
      <c r="AN261" s="56">
        <v>270158350</v>
      </c>
      <c r="AO261" s="56">
        <f t="shared" si="258"/>
        <v>302577352</v>
      </c>
      <c r="AP261" s="23"/>
      <c r="AQ261" s="23"/>
      <c r="AR261" s="56">
        <v>266649800</v>
      </c>
      <c r="AS261" s="56">
        <f t="shared" si="259"/>
        <v>298647776</v>
      </c>
      <c r="AT261" s="23"/>
      <c r="AU261" s="23"/>
      <c r="AV261" s="56">
        <v>266649800</v>
      </c>
      <c r="AW261" s="56">
        <f t="shared" si="260"/>
        <v>298647776</v>
      </c>
      <c r="AX261" s="23"/>
      <c r="AY261" s="57">
        <v>0</v>
      </c>
      <c r="AZ261" s="57">
        <f t="shared" si="245"/>
        <v>0</v>
      </c>
      <c r="BA261" s="23" t="s">
        <v>446</v>
      </c>
      <c r="BB261" s="23" t="s">
        <v>549</v>
      </c>
      <c r="BC261" s="32" t="s">
        <v>721</v>
      </c>
      <c r="BD261" s="23"/>
      <c r="BE261" s="23"/>
      <c r="BF261" s="23"/>
      <c r="BG261" s="23"/>
      <c r="BH261" s="23"/>
      <c r="BI261" s="23"/>
      <c r="BJ261" s="23"/>
      <c r="BK261" s="23"/>
      <c r="BL261" s="27"/>
      <c r="BM261" s="23" t="s">
        <v>747</v>
      </c>
    </row>
    <row r="262" spans="1:65" s="50" customFormat="1" ht="12.95" customHeight="1" x14ac:dyDescent="0.2">
      <c r="A262" s="53" t="s">
        <v>528</v>
      </c>
      <c r="B262" s="21" t="s">
        <v>441</v>
      </c>
      <c r="C262" s="21"/>
      <c r="D262" s="76" t="s">
        <v>774</v>
      </c>
      <c r="E262" s="23"/>
      <c r="F262" s="76"/>
      <c r="G262" s="30" t="s">
        <v>530</v>
      </c>
      <c r="H262" s="30"/>
      <c r="I262" s="30" t="s">
        <v>531</v>
      </c>
      <c r="J262" s="30" t="s">
        <v>531</v>
      </c>
      <c r="K262" s="23" t="s">
        <v>25</v>
      </c>
      <c r="L262" s="23"/>
      <c r="M262" s="23"/>
      <c r="N262" s="54">
        <v>50</v>
      </c>
      <c r="O262" s="20" t="s">
        <v>242</v>
      </c>
      <c r="P262" s="231" t="s">
        <v>718</v>
      </c>
      <c r="Q262" s="21" t="s">
        <v>759</v>
      </c>
      <c r="R262" s="20" t="s">
        <v>234</v>
      </c>
      <c r="S262" s="20">
        <v>230000000</v>
      </c>
      <c r="T262" s="23" t="s">
        <v>536</v>
      </c>
      <c r="U262" s="23"/>
      <c r="V262" s="21" t="s">
        <v>284</v>
      </c>
      <c r="W262" s="23"/>
      <c r="X262" s="23"/>
      <c r="Y262" s="33">
        <v>0</v>
      </c>
      <c r="Z262" s="54">
        <v>90</v>
      </c>
      <c r="AA262" s="30">
        <v>10</v>
      </c>
      <c r="AB262" s="23"/>
      <c r="AC262" s="21" t="s">
        <v>236</v>
      </c>
      <c r="AD262" s="42"/>
      <c r="AE262" s="55"/>
      <c r="AF262" s="55">
        <v>140043400</v>
      </c>
      <c r="AG262" s="53">
        <v>156848608.00000003</v>
      </c>
      <c r="AH262" s="42"/>
      <c r="AI262" s="55"/>
      <c r="AJ262" s="55">
        <v>235744700</v>
      </c>
      <c r="AK262" s="56">
        <v>264034064.00000003</v>
      </c>
      <c r="AL262" s="23"/>
      <c r="AM262" s="55"/>
      <c r="AN262" s="56">
        <v>270158350</v>
      </c>
      <c r="AO262" s="56">
        <v>302577352</v>
      </c>
      <c r="AP262" s="23"/>
      <c r="AQ262" s="23"/>
      <c r="AR262" s="56">
        <v>266649800</v>
      </c>
      <c r="AS262" s="56">
        <v>298647776</v>
      </c>
      <c r="AT262" s="23"/>
      <c r="AU262" s="23"/>
      <c r="AV262" s="56">
        <v>266649800</v>
      </c>
      <c r="AW262" s="56">
        <v>298647776</v>
      </c>
      <c r="AX262" s="23"/>
      <c r="AY262" s="57">
        <v>0</v>
      </c>
      <c r="AZ262" s="57">
        <v>0</v>
      </c>
      <c r="BA262" s="23" t="s">
        <v>446</v>
      </c>
      <c r="BB262" s="23" t="s">
        <v>549</v>
      </c>
      <c r="BC262" s="32" t="s">
        <v>721</v>
      </c>
      <c r="BD262" s="23"/>
      <c r="BE262" s="23"/>
      <c r="BF262" s="23"/>
      <c r="BG262" s="23"/>
      <c r="BH262" s="23"/>
      <c r="BI262" s="23"/>
      <c r="BJ262" s="23"/>
      <c r="BK262" s="23"/>
      <c r="BL262" s="27"/>
      <c r="BM262" s="23" t="s">
        <v>191</v>
      </c>
    </row>
    <row r="263" spans="1:65" s="50" customFormat="1" ht="12.95" customHeight="1" x14ac:dyDescent="0.2">
      <c r="A263" s="53" t="s">
        <v>528</v>
      </c>
      <c r="B263" s="21" t="s">
        <v>441</v>
      </c>
      <c r="C263" s="21"/>
      <c r="D263" s="76" t="s">
        <v>855</v>
      </c>
      <c r="E263" s="23"/>
      <c r="F263" s="76"/>
      <c r="G263" s="30" t="s">
        <v>530</v>
      </c>
      <c r="H263" s="30"/>
      <c r="I263" s="30" t="s">
        <v>531</v>
      </c>
      <c r="J263" s="30" t="s">
        <v>531</v>
      </c>
      <c r="K263" s="30" t="s">
        <v>25</v>
      </c>
      <c r="L263" s="23"/>
      <c r="M263" s="23"/>
      <c r="N263" s="54">
        <v>50</v>
      </c>
      <c r="O263" s="20">
        <v>230000000</v>
      </c>
      <c r="P263" s="23" t="s">
        <v>233</v>
      </c>
      <c r="Q263" s="21" t="s">
        <v>445</v>
      </c>
      <c r="R263" s="20" t="s">
        <v>234</v>
      </c>
      <c r="S263" s="20">
        <v>230000000</v>
      </c>
      <c r="T263" s="23" t="s">
        <v>536</v>
      </c>
      <c r="U263" s="23"/>
      <c r="V263" s="21" t="s">
        <v>284</v>
      </c>
      <c r="W263" s="23"/>
      <c r="X263" s="23"/>
      <c r="Y263" s="33">
        <v>0</v>
      </c>
      <c r="Z263" s="54">
        <v>90</v>
      </c>
      <c r="AA263" s="30">
        <v>10</v>
      </c>
      <c r="AB263" s="23"/>
      <c r="AC263" s="21" t="s">
        <v>236</v>
      </c>
      <c r="AD263" s="42"/>
      <c r="AE263" s="55"/>
      <c r="AF263" s="55">
        <v>140043400</v>
      </c>
      <c r="AG263" s="53">
        <f>AF263*1.12</f>
        <v>156848608.00000003</v>
      </c>
      <c r="AH263" s="42"/>
      <c r="AI263" s="55"/>
      <c r="AJ263" s="55">
        <v>235744700</v>
      </c>
      <c r="AK263" s="56">
        <f t="shared" ref="AK263" si="263">AJ263*1.12</f>
        <v>264034064.00000003</v>
      </c>
      <c r="AL263" s="23"/>
      <c r="AM263" s="55"/>
      <c r="AN263" s="56">
        <v>270158350</v>
      </c>
      <c r="AO263" s="56">
        <f>AN263*1.12</f>
        <v>302577352</v>
      </c>
      <c r="AP263" s="23"/>
      <c r="AQ263" s="23"/>
      <c r="AR263" s="56">
        <v>266649800</v>
      </c>
      <c r="AS263" s="56">
        <f>AR263*1.12</f>
        <v>298647776</v>
      </c>
      <c r="AT263" s="23"/>
      <c r="AU263" s="23"/>
      <c r="AV263" s="56">
        <v>266649800</v>
      </c>
      <c r="AW263" s="56">
        <f>AV263*1.12</f>
        <v>298647776</v>
      </c>
      <c r="AX263" s="23"/>
      <c r="AY263" s="57">
        <v>0</v>
      </c>
      <c r="AZ263" s="57">
        <f t="shared" ref="AZ263" si="264">AY263*1.12</f>
        <v>0</v>
      </c>
      <c r="BA263" s="52">
        <v>120240021112</v>
      </c>
      <c r="BB263" s="23" t="s">
        <v>549</v>
      </c>
      <c r="BC263" s="32" t="s">
        <v>550</v>
      </c>
      <c r="BD263" s="23"/>
      <c r="BE263" s="23"/>
      <c r="BF263" s="23"/>
      <c r="BG263" s="23"/>
      <c r="BH263" s="23"/>
      <c r="BI263" s="23"/>
      <c r="BJ263" s="23"/>
      <c r="BK263" s="23"/>
      <c r="BL263" s="27"/>
      <c r="BM263" s="23"/>
    </row>
    <row r="264" spans="1:65" s="50" customFormat="1" ht="12.95" customHeight="1" x14ac:dyDescent="0.2">
      <c r="A264" s="53" t="s">
        <v>528</v>
      </c>
      <c r="B264" s="21" t="s">
        <v>441</v>
      </c>
      <c r="C264" s="21"/>
      <c r="D264" s="76" t="s">
        <v>854</v>
      </c>
      <c r="E264" s="23"/>
      <c r="F264" s="76"/>
      <c r="G264" s="30" t="s">
        <v>530</v>
      </c>
      <c r="H264" s="30"/>
      <c r="I264" s="30" t="s">
        <v>531</v>
      </c>
      <c r="J264" s="30" t="s">
        <v>531</v>
      </c>
      <c r="K264" s="23" t="s">
        <v>850</v>
      </c>
      <c r="L264" s="23"/>
      <c r="M264" s="23"/>
      <c r="N264" s="54">
        <v>50</v>
      </c>
      <c r="O264" s="20">
        <v>230000000</v>
      </c>
      <c r="P264" s="23" t="s">
        <v>233</v>
      </c>
      <c r="Q264" s="21" t="s">
        <v>797</v>
      </c>
      <c r="R264" s="20" t="s">
        <v>234</v>
      </c>
      <c r="S264" s="20">
        <v>230000000</v>
      </c>
      <c r="T264" s="23" t="s">
        <v>536</v>
      </c>
      <c r="U264" s="23"/>
      <c r="V264" s="21" t="s">
        <v>284</v>
      </c>
      <c r="W264" s="23"/>
      <c r="X264" s="23"/>
      <c r="Y264" s="33">
        <v>0</v>
      </c>
      <c r="Z264" s="54">
        <v>90</v>
      </c>
      <c r="AA264" s="30">
        <v>10</v>
      </c>
      <c r="AB264" s="23"/>
      <c r="AC264" s="21" t="s">
        <v>236</v>
      </c>
      <c r="AD264" s="42"/>
      <c r="AE264" s="55"/>
      <c r="AF264" s="55">
        <v>140043400</v>
      </c>
      <c r="AG264" s="53">
        <f>AF264*1.12</f>
        <v>156848608.00000003</v>
      </c>
      <c r="AH264" s="42"/>
      <c r="AI264" s="55"/>
      <c r="AJ264" s="55">
        <v>235744700</v>
      </c>
      <c r="AK264" s="56">
        <f t="shared" ref="AK264:AK269" si="265">AJ264*1.12</f>
        <v>264034064.00000003</v>
      </c>
      <c r="AL264" s="23"/>
      <c r="AM264" s="55"/>
      <c r="AN264" s="56">
        <v>270158350</v>
      </c>
      <c r="AO264" s="56">
        <f>AN264*1.12</f>
        <v>302577352</v>
      </c>
      <c r="AP264" s="23"/>
      <c r="AQ264" s="23"/>
      <c r="AR264" s="56">
        <v>266649800</v>
      </c>
      <c r="AS264" s="56">
        <f>AR264*1.12</f>
        <v>298647776</v>
      </c>
      <c r="AT264" s="23"/>
      <c r="AU264" s="23"/>
      <c r="AV264" s="56">
        <v>266649800</v>
      </c>
      <c r="AW264" s="56">
        <f>AV264*1.12</f>
        <v>298647776</v>
      </c>
      <c r="AX264" s="23"/>
      <c r="AY264" s="66">
        <v>0</v>
      </c>
      <c r="AZ264" s="66">
        <f>IF(AC264="С НДС",AY264*1.12,AY264)</f>
        <v>0</v>
      </c>
      <c r="BA264" s="52">
        <v>120240021112</v>
      </c>
      <c r="BB264" s="23" t="s">
        <v>549</v>
      </c>
      <c r="BC264" s="32" t="s">
        <v>550</v>
      </c>
      <c r="BD264" s="23"/>
      <c r="BE264" s="23"/>
      <c r="BF264" s="23"/>
      <c r="BG264" s="23"/>
      <c r="BH264" s="23"/>
      <c r="BI264" s="23"/>
      <c r="BJ264" s="23"/>
      <c r="BK264" s="23"/>
      <c r="BL264" s="27"/>
      <c r="BM264" s="23" t="s">
        <v>194</v>
      </c>
    </row>
    <row r="265" spans="1:65" ht="12.95" customHeight="1" x14ac:dyDescent="0.2">
      <c r="A265" s="53" t="s">
        <v>528</v>
      </c>
      <c r="B265" s="21" t="s">
        <v>441</v>
      </c>
      <c r="C265" s="21"/>
      <c r="D265" s="76" t="s">
        <v>882</v>
      </c>
      <c r="E265" s="23"/>
      <c r="F265" s="76"/>
      <c r="G265" s="30" t="s">
        <v>530</v>
      </c>
      <c r="H265" s="30"/>
      <c r="I265" s="30" t="s">
        <v>531</v>
      </c>
      <c r="J265" s="30" t="s">
        <v>531</v>
      </c>
      <c r="K265" s="23" t="s">
        <v>850</v>
      </c>
      <c r="L265" s="23"/>
      <c r="M265" s="23"/>
      <c r="N265" s="54">
        <v>50</v>
      </c>
      <c r="O265" s="20">
        <v>230000000</v>
      </c>
      <c r="P265" s="23" t="s">
        <v>233</v>
      </c>
      <c r="Q265" s="21" t="s">
        <v>876</v>
      </c>
      <c r="R265" s="20" t="s">
        <v>234</v>
      </c>
      <c r="S265" s="20">
        <v>230000000</v>
      </c>
      <c r="T265" s="23" t="s">
        <v>536</v>
      </c>
      <c r="U265" s="23"/>
      <c r="V265" s="21" t="s">
        <v>284</v>
      </c>
      <c r="W265" s="23"/>
      <c r="X265" s="23"/>
      <c r="Y265" s="33">
        <v>0</v>
      </c>
      <c r="Z265" s="54">
        <v>90</v>
      </c>
      <c r="AA265" s="30">
        <v>10</v>
      </c>
      <c r="AB265" s="23"/>
      <c r="AC265" s="21" t="s">
        <v>236</v>
      </c>
      <c r="AD265" s="42"/>
      <c r="AE265" s="55"/>
      <c r="AF265" s="55">
        <v>140043400</v>
      </c>
      <c r="AG265" s="53">
        <f>AF265*1.12</f>
        <v>156848608.00000003</v>
      </c>
      <c r="AH265" s="42"/>
      <c r="AI265" s="55"/>
      <c r="AJ265" s="55">
        <v>235744700</v>
      </c>
      <c r="AK265" s="56">
        <f t="shared" si="265"/>
        <v>264034064.00000003</v>
      </c>
      <c r="AL265" s="23"/>
      <c r="AM265" s="55"/>
      <c r="AN265" s="56">
        <v>270158350</v>
      </c>
      <c r="AO265" s="56">
        <f>AN265*1.12</f>
        <v>302577352</v>
      </c>
      <c r="AP265" s="23"/>
      <c r="AQ265" s="23"/>
      <c r="AR265" s="56">
        <v>266649800</v>
      </c>
      <c r="AS265" s="56">
        <f>AR265*1.12</f>
        <v>298647776</v>
      </c>
      <c r="AT265" s="23"/>
      <c r="AU265" s="23"/>
      <c r="AV265" s="56">
        <v>266649800</v>
      </c>
      <c r="AW265" s="56">
        <f>AV265*1.12</f>
        <v>298647776</v>
      </c>
      <c r="AX265" s="23"/>
      <c r="AY265" s="57">
        <v>0</v>
      </c>
      <c r="AZ265" s="57">
        <v>0</v>
      </c>
      <c r="BA265" s="52">
        <v>120240021112</v>
      </c>
      <c r="BB265" s="23" t="s">
        <v>549</v>
      </c>
      <c r="BC265" s="32" t="s">
        <v>883</v>
      </c>
      <c r="BD265" s="23"/>
      <c r="BE265" s="23"/>
      <c r="BF265" s="23"/>
      <c r="BG265" s="23"/>
      <c r="BH265" s="23"/>
      <c r="BI265" s="23"/>
      <c r="BJ265" s="23"/>
      <c r="BK265" s="23"/>
      <c r="BL265" s="27"/>
      <c r="BM265" s="23" t="s">
        <v>194</v>
      </c>
    </row>
    <row r="266" spans="1:65" ht="12.95" customHeight="1" x14ac:dyDescent="0.2">
      <c r="A266" s="53" t="s">
        <v>528</v>
      </c>
      <c r="B266" s="21" t="s">
        <v>441</v>
      </c>
      <c r="C266" s="21"/>
      <c r="D266" s="76" t="s">
        <v>955</v>
      </c>
      <c r="E266" s="23"/>
      <c r="F266" s="76"/>
      <c r="G266" s="30" t="s">
        <v>530</v>
      </c>
      <c r="H266" s="30"/>
      <c r="I266" s="30" t="s">
        <v>531</v>
      </c>
      <c r="J266" s="30" t="s">
        <v>531</v>
      </c>
      <c r="K266" s="23" t="s">
        <v>850</v>
      </c>
      <c r="L266" s="23"/>
      <c r="M266" s="23"/>
      <c r="N266" s="54">
        <v>50</v>
      </c>
      <c r="O266" s="20">
        <v>230000000</v>
      </c>
      <c r="P266" s="23" t="s">
        <v>233</v>
      </c>
      <c r="Q266" s="21" t="s">
        <v>903</v>
      </c>
      <c r="R266" s="20" t="s">
        <v>234</v>
      </c>
      <c r="S266" s="20">
        <v>230000000</v>
      </c>
      <c r="T266" s="23" t="s">
        <v>536</v>
      </c>
      <c r="U266" s="23"/>
      <c r="V266" s="21" t="s">
        <v>284</v>
      </c>
      <c r="W266" s="23"/>
      <c r="X266" s="23"/>
      <c r="Y266" s="33">
        <v>0</v>
      </c>
      <c r="Z266" s="54">
        <v>90</v>
      </c>
      <c r="AA266" s="30">
        <v>10</v>
      </c>
      <c r="AB266" s="23"/>
      <c r="AC266" s="21" t="s">
        <v>236</v>
      </c>
      <c r="AD266" s="42"/>
      <c r="AE266" s="55"/>
      <c r="AF266" s="55">
        <v>140043400</v>
      </c>
      <c r="AG266" s="53">
        <f>AF266*1.12</f>
        <v>156848608.00000003</v>
      </c>
      <c r="AH266" s="42"/>
      <c r="AI266" s="55"/>
      <c r="AJ266" s="55">
        <v>235744700</v>
      </c>
      <c r="AK266" s="56">
        <f t="shared" si="265"/>
        <v>264034064.00000003</v>
      </c>
      <c r="AL266" s="23"/>
      <c r="AM266" s="55"/>
      <c r="AN266" s="56">
        <v>270158350</v>
      </c>
      <c r="AO266" s="56">
        <f>AN266*1.12</f>
        <v>302577352</v>
      </c>
      <c r="AP266" s="23"/>
      <c r="AQ266" s="23"/>
      <c r="AR266" s="56">
        <v>266649800</v>
      </c>
      <c r="AS266" s="56">
        <f>AR266*1.12</f>
        <v>298647776</v>
      </c>
      <c r="AT266" s="23"/>
      <c r="AU266" s="23"/>
      <c r="AV266" s="56">
        <v>266649800</v>
      </c>
      <c r="AW266" s="56">
        <f>AV266*1.12</f>
        <v>298647776</v>
      </c>
      <c r="AX266" s="23"/>
      <c r="AY266" s="57">
        <f>AF266+AJ266+AN266+AR266+AV266</f>
        <v>1179246050</v>
      </c>
      <c r="AZ266" s="57">
        <f>AY266*1.12</f>
        <v>1320755576.0000002</v>
      </c>
      <c r="BA266" s="52">
        <v>120240021112</v>
      </c>
      <c r="BB266" s="23" t="s">
        <v>549</v>
      </c>
      <c r="BC266" s="32" t="s">
        <v>883</v>
      </c>
      <c r="BD266" s="23"/>
      <c r="BE266" s="23"/>
      <c r="BF266" s="23"/>
      <c r="BG266" s="23"/>
      <c r="BH266" s="23"/>
      <c r="BI266" s="23"/>
      <c r="BJ266" s="23"/>
      <c r="BK266" s="23"/>
      <c r="BL266" s="27"/>
      <c r="BM266" s="23" t="s">
        <v>194</v>
      </c>
    </row>
    <row r="267" spans="1:65" s="50" customFormat="1" ht="12.95" customHeight="1" x14ac:dyDescent="0.2">
      <c r="A267" s="53" t="s">
        <v>528</v>
      </c>
      <c r="B267" s="21" t="s">
        <v>441</v>
      </c>
      <c r="C267" s="21"/>
      <c r="D267" s="106" t="s">
        <v>551</v>
      </c>
      <c r="E267" s="23"/>
      <c r="F267" s="110"/>
      <c r="G267" s="30" t="s">
        <v>530</v>
      </c>
      <c r="H267" s="30"/>
      <c r="I267" s="30" t="s">
        <v>531</v>
      </c>
      <c r="J267" s="30" t="s">
        <v>531</v>
      </c>
      <c r="K267" s="229" t="s">
        <v>25</v>
      </c>
      <c r="L267" s="23"/>
      <c r="M267" s="23"/>
      <c r="N267" s="54">
        <v>50</v>
      </c>
      <c r="O267" s="20">
        <v>230000000</v>
      </c>
      <c r="P267" s="23" t="s">
        <v>233</v>
      </c>
      <c r="Q267" s="20" t="s">
        <v>520</v>
      </c>
      <c r="R267" s="20" t="s">
        <v>234</v>
      </c>
      <c r="S267" s="20">
        <v>230000000</v>
      </c>
      <c r="T267" s="30" t="s">
        <v>532</v>
      </c>
      <c r="U267" s="23"/>
      <c r="V267" s="21" t="s">
        <v>284</v>
      </c>
      <c r="W267" s="23"/>
      <c r="X267" s="23"/>
      <c r="Y267" s="33">
        <v>0</v>
      </c>
      <c r="Z267" s="54">
        <v>90</v>
      </c>
      <c r="AA267" s="30">
        <v>10</v>
      </c>
      <c r="AB267" s="23"/>
      <c r="AC267" s="21" t="s">
        <v>236</v>
      </c>
      <c r="AD267" s="42"/>
      <c r="AE267" s="55"/>
      <c r="AF267" s="55">
        <v>56247190</v>
      </c>
      <c r="AG267" s="53">
        <f t="shared" si="257"/>
        <v>62996852.800000004</v>
      </c>
      <c r="AH267" s="42"/>
      <c r="AI267" s="55"/>
      <c r="AJ267" s="55">
        <v>51690558</v>
      </c>
      <c r="AK267" s="56">
        <f t="shared" si="265"/>
        <v>57893424.960000008</v>
      </c>
      <c r="AL267" s="23"/>
      <c r="AM267" s="55"/>
      <c r="AN267" s="56">
        <v>42471429</v>
      </c>
      <c r="AO267" s="56">
        <f t="shared" si="258"/>
        <v>47568000.480000004</v>
      </c>
      <c r="AP267" s="23"/>
      <c r="AQ267" s="23"/>
      <c r="AR267" s="56">
        <v>42471429</v>
      </c>
      <c r="AS267" s="56">
        <f t="shared" si="259"/>
        <v>47568000.480000004</v>
      </c>
      <c r="AT267" s="23"/>
      <c r="AU267" s="23"/>
      <c r="AV267" s="56">
        <v>42471429</v>
      </c>
      <c r="AW267" s="56">
        <f t="shared" si="260"/>
        <v>47568000.480000004</v>
      </c>
      <c r="AX267" s="23"/>
      <c r="AY267" s="57">
        <v>0</v>
      </c>
      <c r="AZ267" s="57">
        <f t="shared" si="245"/>
        <v>0</v>
      </c>
      <c r="BA267" s="52">
        <v>120240021112</v>
      </c>
      <c r="BB267" s="23" t="s">
        <v>552</v>
      </c>
      <c r="BC267" s="32" t="s">
        <v>553</v>
      </c>
      <c r="BD267" s="23"/>
      <c r="BE267" s="23"/>
      <c r="BF267" s="23"/>
      <c r="BG267" s="23"/>
      <c r="BH267" s="23"/>
      <c r="BI267" s="23"/>
      <c r="BJ267" s="23"/>
      <c r="BK267" s="23"/>
      <c r="BL267" s="27"/>
      <c r="BM267" s="64" t="s">
        <v>416</v>
      </c>
    </row>
    <row r="268" spans="1:65" s="50" customFormat="1" ht="12.95" customHeight="1" x14ac:dyDescent="0.2">
      <c r="A268" s="53" t="s">
        <v>528</v>
      </c>
      <c r="B268" s="21" t="s">
        <v>441</v>
      </c>
      <c r="C268" s="21"/>
      <c r="D268" s="76" t="s">
        <v>722</v>
      </c>
      <c r="E268" s="23"/>
      <c r="F268" s="76"/>
      <c r="G268" s="30" t="s">
        <v>530</v>
      </c>
      <c r="H268" s="30"/>
      <c r="I268" s="30" t="s">
        <v>531</v>
      </c>
      <c r="J268" s="30" t="s">
        <v>531</v>
      </c>
      <c r="K268" s="23" t="s">
        <v>25</v>
      </c>
      <c r="L268" s="23"/>
      <c r="M268" s="23"/>
      <c r="N268" s="54">
        <v>50</v>
      </c>
      <c r="O268" s="20">
        <v>230000000</v>
      </c>
      <c r="P268" s="23" t="s">
        <v>233</v>
      </c>
      <c r="Q268" s="21" t="s">
        <v>659</v>
      </c>
      <c r="R268" s="20" t="s">
        <v>234</v>
      </c>
      <c r="S268" s="20">
        <v>230000000</v>
      </c>
      <c r="T268" s="30" t="s">
        <v>532</v>
      </c>
      <c r="U268" s="23"/>
      <c r="V268" s="21" t="s">
        <v>284</v>
      </c>
      <c r="W268" s="23"/>
      <c r="X268" s="23"/>
      <c r="Y268" s="33">
        <v>0</v>
      </c>
      <c r="Z268" s="54">
        <v>90</v>
      </c>
      <c r="AA268" s="30">
        <v>10</v>
      </c>
      <c r="AB268" s="23"/>
      <c r="AC268" s="21" t="s">
        <v>236</v>
      </c>
      <c r="AD268" s="42"/>
      <c r="AE268" s="55"/>
      <c r="AF268" s="55">
        <v>56247190</v>
      </c>
      <c r="AG268" s="53">
        <f t="shared" si="257"/>
        <v>62996852.800000004</v>
      </c>
      <c r="AH268" s="42"/>
      <c r="AI268" s="55"/>
      <c r="AJ268" s="55">
        <v>51690558</v>
      </c>
      <c r="AK268" s="56">
        <f t="shared" si="265"/>
        <v>57893424.960000008</v>
      </c>
      <c r="AL268" s="23"/>
      <c r="AM268" s="55"/>
      <c r="AN268" s="56">
        <v>42471429</v>
      </c>
      <c r="AO268" s="56">
        <f t="shared" si="258"/>
        <v>47568000.480000004</v>
      </c>
      <c r="AP268" s="23"/>
      <c r="AQ268" s="23"/>
      <c r="AR268" s="56">
        <v>42471429</v>
      </c>
      <c r="AS268" s="56">
        <f t="shared" si="259"/>
        <v>47568000.480000004</v>
      </c>
      <c r="AT268" s="23"/>
      <c r="AU268" s="23"/>
      <c r="AV268" s="56">
        <v>42471429</v>
      </c>
      <c r="AW268" s="56">
        <f t="shared" si="260"/>
        <v>47568000.480000004</v>
      </c>
      <c r="AX268" s="23"/>
      <c r="AY268" s="66">
        <v>0</v>
      </c>
      <c r="AZ268" s="66">
        <f>IF(AC268="С НДС",AY268*1.12,AY268)</f>
        <v>0</v>
      </c>
      <c r="BA268" s="52">
        <v>120240021112</v>
      </c>
      <c r="BB268" s="23" t="s">
        <v>552</v>
      </c>
      <c r="BC268" s="32" t="s">
        <v>723</v>
      </c>
      <c r="BD268" s="23"/>
      <c r="BE268" s="23"/>
      <c r="BF268" s="23"/>
      <c r="BG268" s="23"/>
      <c r="BH268" s="23"/>
      <c r="BI268" s="23"/>
      <c r="BJ268" s="23"/>
      <c r="BK268" s="23"/>
      <c r="BL268" s="27"/>
      <c r="BM268" s="23" t="s">
        <v>194</v>
      </c>
    </row>
    <row r="269" spans="1:65" ht="12.95" customHeight="1" x14ac:dyDescent="0.2">
      <c r="A269" s="53" t="s">
        <v>528</v>
      </c>
      <c r="B269" s="21" t="s">
        <v>441</v>
      </c>
      <c r="C269" s="21"/>
      <c r="D269" s="76" t="s">
        <v>892</v>
      </c>
      <c r="E269" s="23"/>
      <c r="F269" s="76"/>
      <c r="G269" s="30" t="s">
        <v>530</v>
      </c>
      <c r="H269" s="30"/>
      <c r="I269" s="30" t="s">
        <v>531</v>
      </c>
      <c r="J269" s="30" t="s">
        <v>531</v>
      </c>
      <c r="K269" s="23" t="s">
        <v>25</v>
      </c>
      <c r="L269" s="23"/>
      <c r="M269" s="23"/>
      <c r="N269" s="54">
        <v>50</v>
      </c>
      <c r="O269" s="20">
        <v>230000000</v>
      </c>
      <c r="P269" s="23" t="s">
        <v>233</v>
      </c>
      <c r="Q269" s="21" t="s">
        <v>876</v>
      </c>
      <c r="R269" s="20" t="s">
        <v>234</v>
      </c>
      <c r="S269" s="20">
        <v>230000000</v>
      </c>
      <c r="T269" s="76" t="s">
        <v>532</v>
      </c>
      <c r="U269" s="23"/>
      <c r="V269" s="21" t="s">
        <v>284</v>
      </c>
      <c r="W269" s="23"/>
      <c r="X269" s="23"/>
      <c r="Y269" s="33">
        <v>0</v>
      </c>
      <c r="Z269" s="54">
        <v>90</v>
      </c>
      <c r="AA269" s="30">
        <v>10</v>
      </c>
      <c r="AB269" s="23"/>
      <c r="AC269" s="21" t="s">
        <v>236</v>
      </c>
      <c r="AD269" s="42"/>
      <c r="AE269" s="55"/>
      <c r="AF269" s="55">
        <v>56256000</v>
      </c>
      <c r="AG269" s="53">
        <f>AF269*1.12</f>
        <v>63006720.000000007</v>
      </c>
      <c r="AH269" s="42"/>
      <c r="AI269" s="55"/>
      <c r="AJ269" s="55">
        <v>51712000</v>
      </c>
      <c r="AK269" s="56">
        <f t="shared" si="265"/>
        <v>57917440.000000007</v>
      </c>
      <c r="AL269" s="23"/>
      <c r="AM269" s="55"/>
      <c r="AN269" s="56">
        <v>42720000</v>
      </c>
      <c r="AO269" s="56">
        <f>AN269*1.12</f>
        <v>47846400.000000007</v>
      </c>
      <c r="AP269" s="23"/>
      <c r="AQ269" s="23"/>
      <c r="AR269" s="56">
        <v>42720000</v>
      </c>
      <c r="AS269" s="56">
        <f>AR269*1.12</f>
        <v>47846400.000000007</v>
      </c>
      <c r="AT269" s="23"/>
      <c r="AU269" s="23"/>
      <c r="AV269" s="56">
        <v>42720000</v>
      </c>
      <c r="AW269" s="56">
        <f>AV269*1.12</f>
        <v>47846400.000000007</v>
      </c>
      <c r="AX269" s="23"/>
      <c r="AY269" s="57">
        <v>0</v>
      </c>
      <c r="AZ269" s="57">
        <f>AY269*1.12</f>
        <v>0</v>
      </c>
      <c r="BA269" s="52">
        <v>120240021112</v>
      </c>
      <c r="BB269" s="23" t="s">
        <v>552</v>
      </c>
      <c r="BC269" s="32" t="s">
        <v>723</v>
      </c>
      <c r="BD269" s="23"/>
      <c r="BE269" s="23"/>
      <c r="BF269" s="23"/>
      <c r="BG269" s="23"/>
      <c r="BH269" s="23"/>
      <c r="BI269" s="23"/>
      <c r="BJ269" s="23"/>
      <c r="BK269" s="23"/>
      <c r="BL269" s="23" t="s">
        <v>250</v>
      </c>
      <c r="BM269" s="264" t="s">
        <v>977</v>
      </c>
    </row>
    <row r="270" spans="1:65" s="50" customFormat="1" ht="12.95" customHeight="1" x14ac:dyDescent="0.2">
      <c r="A270" s="53" t="s">
        <v>528</v>
      </c>
      <c r="B270" s="21" t="s">
        <v>441</v>
      </c>
      <c r="C270" s="21"/>
      <c r="D270" s="106" t="s">
        <v>554</v>
      </c>
      <c r="E270" s="23"/>
      <c r="F270" s="110"/>
      <c r="G270" s="30" t="s">
        <v>530</v>
      </c>
      <c r="H270" s="30"/>
      <c r="I270" s="30" t="s">
        <v>531</v>
      </c>
      <c r="J270" s="30" t="s">
        <v>531</v>
      </c>
      <c r="K270" s="229" t="s">
        <v>25</v>
      </c>
      <c r="L270" s="23"/>
      <c r="M270" s="23"/>
      <c r="N270" s="54">
        <v>50</v>
      </c>
      <c r="O270" s="20">
        <v>230000000</v>
      </c>
      <c r="P270" s="23" t="s">
        <v>233</v>
      </c>
      <c r="Q270" s="20" t="s">
        <v>520</v>
      </c>
      <c r="R270" s="20" t="s">
        <v>234</v>
      </c>
      <c r="S270" s="20">
        <v>230000000</v>
      </c>
      <c r="T270" s="30" t="s">
        <v>536</v>
      </c>
      <c r="U270" s="23"/>
      <c r="V270" s="21" t="s">
        <v>284</v>
      </c>
      <c r="W270" s="23"/>
      <c r="X270" s="23"/>
      <c r="Y270" s="33">
        <v>0</v>
      </c>
      <c r="Z270" s="54">
        <v>90</v>
      </c>
      <c r="AA270" s="30">
        <v>10</v>
      </c>
      <c r="AB270" s="23"/>
      <c r="AC270" s="21" t="s">
        <v>236</v>
      </c>
      <c r="AD270" s="42"/>
      <c r="AE270" s="55"/>
      <c r="AF270" s="55">
        <v>49279821</v>
      </c>
      <c r="AG270" s="53">
        <f t="shared" ref="AG270:AG319" si="266">AF270*1.12</f>
        <v>55193399.520000003</v>
      </c>
      <c r="AH270" s="42"/>
      <c r="AI270" s="55"/>
      <c r="AJ270" s="55">
        <v>45287621</v>
      </c>
      <c r="AK270" s="56">
        <f t="shared" ref="AK270:AK301" si="267">AJ270*1.12</f>
        <v>50722135.520000003</v>
      </c>
      <c r="AL270" s="23"/>
      <c r="AM270" s="55"/>
      <c r="AN270" s="56">
        <v>37210470</v>
      </c>
      <c r="AO270" s="56">
        <f t="shared" ref="AO270:AO301" si="268">AN270*1.12</f>
        <v>41675726.400000006</v>
      </c>
      <c r="AP270" s="23"/>
      <c r="AQ270" s="23"/>
      <c r="AR270" s="56">
        <v>37210470</v>
      </c>
      <c r="AS270" s="56">
        <f t="shared" ref="AS270:AS301" si="269">AR270*1.12</f>
        <v>41675726.400000006</v>
      </c>
      <c r="AT270" s="23"/>
      <c r="AU270" s="23"/>
      <c r="AV270" s="56">
        <v>37210470</v>
      </c>
      <c r="AW270" s="56">
        <f t="shared" ref="AW270:AW301" si="270">AV270*1.12</f>
        <v>41675726.400000006</v>
      </c>
      <c r="AX270" s="23"/>
      <c r="AY270" s="57">
        <v>0</v>
      </c>
      <c r="AZ270" s="57">
        <f t="shared" si="245"/>
        <v>0</v>
      </c>
      <c r="BA270" s="52">
        <v>120240021112</v>
      </c>
      <c r="BB270" s="23" t="s">
        <v>555</v>
      </c>
      <c r="BC270" s="32" t="s">
        <v>556</v>
      </c>
      <c r="BD270" s="23"/>
      <c r="BE270" s="23"/>
      <c r="BF270" s="23"/>
      <c r="BG270" s="23"/>
      <c r="BH270" s="23"/>
      <c r="BI270" s="23"/>
      <c r="BJ270" s="23"/>
      <c r="BK270" s="23"/>
      <c r="BL270" s="27"/>
      <c r="BM270" s="64" t="s">
        <v>416</v>
      </c>
    </row>
    <row r="271" spans="1:65" s="50" customFormat="1" ht="12.95" customHeight="1" x14ac:dyDescent="0.2">
      <c r="A271" s="53" t="s">
        <v>528</v>
      </c>
      <c r="B271" s="21" t="s">
        <v>441</v>
      </c>
      <c r="C271" s="21"/>
      <c r="D271" s="76" t="s">
        <v>724</v>
      </c>
      <c r="E271" s="23"/>
      <c r="F271" s="76"/>
      <c r="G271" s="30" t="s">
        <v>530</v>
      </c>
      <c r="H271" s="30"/>
      <c r="I271" s="30" t="s">
        <v>531</v>
      </c>
      <c r="J271" s="30" t="s">
        <v>531</v>
      </c>
      <c r="K271" s="23" t="s">
        <v>25</v>
      </c>
      <c r="L271" s="23"/>
      <c r="M271" s="23"/>
      <c r="N271" s="54">
        <v>50</v>
      </c>
      <c r="O271" s="20">
        <v>230000000</v>
      </c>
      <c r="P271" s="23" t="s">
        <v>233</v>
      </c>
      <c r="Q271" s="21" t="s">
        <v>659</v>
      </c>
      <c r="R271" s="20" t="s">
        <v>234</v>
      </c>
      <c r="S271" s="20">
        <v>230000000</v>
      </c>
      <c r="T271" s="30" t="s">
        <v>536</v>
      </c>
      <c r="U271" s="23"/>
      <c r="V271" s="21" t="s">
        <v>284</v>
      </c>
      <c r="W271" s="23"/>
      <c r="X271" s="23"/>
      <c r="Y271" s="33">
        <v>0</v>
      </c>
      <c r="Z271" s="54">
        <v>90</v>
      </c>
      <c r="AA271" s="30">
        <v>10</v>
      </c>
      <c r="AB271" s="23"/>
      <c r="AC271" s="21" t="s">
        <v>236</v>
      </c>
      <c r="AD271" s="42"/>
      <c r="AE271" s="55"/>
      <c r="AF271" s="55">
        <v>49279821</v>
      </c>
      <c r="AG271" s="53">
        <f t="shared" si="266"/>
        <v>55193399.520000003</v>
      </c>
      <c r="AH271" s="42"/>
      <c r="AI271" s="55"/>
      <c r="AJ271" s="55">
        <v>45287621</v>
      </c>
      <c r="AK271" s="56">
        <f t="shared" si="267"/>
        <v>50722135.520000003</v>
      </c>
      <c r="AL271" s="23"/>
      <c r="AM271" s="55"/>
      <c r="AN271" s="56">
        <v>37210470</v>
      </c>
      <c r="AO271" s="56">
        <f t="shared" si="268"/>
        <v>41675726.400000006</v>
      </c>
      <c r="AP271" s="23"/>
      <c r="AQ271" s="23"/>
      <c r="AR271" s="56">
        <v>37210470</v>
      </c>
      <c r="AS271" s="56">
        <f t="shared" si="269"/>
        <v>41675726.400000006</v>
      </c>
      <c r="AT271" s="23"/>
      <c r="AU271" s="23"/>
      <c r="AV271" s="56">
        <v>37210470</v>
      </c>
      <c r="AW271" s="56">
        <f t="shared" si="270"/>
        <v>41675726.400000006</v>
      </c>
      <c r="AX271" s="23"/>
      <c r="AY271" s="66">
        <v>0</v>
      </c>
      <c r="AZ271" s="66">
        <f>IF(AC271="С НДС",AY271*1.12,AY271)</f>
        <v>0</v>
      </c>
      <c r="BA271" s="52">
        <v>120240021112</v>
      </c>
      <c r="BB271" s="23" t="s">
        <v>555</v>
      </c>
      <c r="BC271" s="32" t="s">
        <v>725</v>
      </c>
      <c r="BD271" s="23"/>
      <c r="BE271" s="23"/>
      <c r="BF271" s="23"/>
      <c r="BG271" s="23"/>
      <c r="BH271" s="23"/>
      <c r="BI271" s="23"/>
      <c r="BJ271" s="23"/>
      <c r="BK271" s="23"/>
      <c r="BL271" s="27"/>
      <c r="BM271" s="23" t="s">
        <v>194</v>
      </c>
    </row>
    <row r="272" spans="1:65" ht="12.95" customHeight="1" x14ac:dyDescent="0.2">
      <c r="A272" s="53" t="s">
        <v>528</v>
      </c>
      <c r="B272" s="21" t="s">
        <v>441</v>
      </c>
      <c r="C272" s="21"/>
      <c r="D272" s="76" t="s">
        <v>893</v>
      </c>
      <c r="E272" s="23"/>
      <c r="F272" s="76"/>
      <c r="G272" s="30" t="s">
        <v>530</v>
      </c>
      <c r="H272" s="30"/>
      <c r="I272" s="30" t="s">
        <v>531</v>
      </c>
      <c r="J272" s="30" t="s">
        <v>531</v>
      </c>
      <c r="K272" s="23" t="s">
        <v>25</v>
      </c>
      <c r="L272" s="23"/>
      <c r="M272" s="23"/>
      <c r="N272" s="54">
        <v>50</v>
      </c>
      <c r="O272" s="20">
        <v>230000000</v>
      </c>
      <c r="P272" s="23" t="s">
        <v>233</v>
      </c>
      <c r="Q272" s="21" t="s">
        <v>876</v>
      </c>
      <c r="R272" s="20" t="s">
        <v>234</v>
      </c>
      <c r="S272" s="20">
        <v>230000000</v>
      </c>
      <c r="T272" s="30" t="s">
        <v>536</v>
      </c>
      <c r="U272" s="23"/>
      <c r="V272" s="21" t="s">
        <v>284</v>
      </c>
      <c r="W272" s="23"/>
      <c r="X272" s="23"/>
      <c r="Y272" s="33">
        <v>0</v>
      </c>
      <c r="Z272" s="54">
        <v>90</v>
      </c>
      <c r="AA272" s="30">
        <v>10</v>
      </c>
      <c r="AB272" s="23"/>
      <c r="AC272" s="21" t="s">
        <v>236</v>
      </c>
      <c r="AD272" s="42"/>
      <c r="AE272" s="55"/>
      <c r="AF272" s="55">
        <v>49280000</v>
      </c>
      <c r="AG272" s="53">
        <f>AF272*1.12</f>
        <v>55193600.000000007</v>
      </c>
      <c r="AH272" s="42"/>
      <c r="AI272" s="55"/>
      <c r="AJ272" s="55">
        <v>45312000</v>
      </c>
      <c r="AK272" s="56">
        <f>AJ272*1.12</f>
        <v>50749440.000000007</v>
      </c>
      <c r="AL272" s="23"/>
      <c r="AM272" s="55"/>
      <c r="AN272" s="56">
        <v>38592000</v>
      </c>
      <c r="AO272" s="56">
        <f>AN272*1.12</f>
        <v>43223040.000000007</v>
      </c>
      <c r="AP272" s="23"/>
      <c r="AQ272" s="23"/>
      <c r="AR272" s="56">
        <v>38592000</v>
      </c>
      <c r="AS272" s="56">
        <f>AR272*1.12</f>
        <v>43223040.000000007</v>
      </c>
      <c r="AT272" s="23"/>
      <c r="AU272" s="23"/>
      <c r="AV272" s="56">
        <v>38592000</v>
      </c>
      <c r="AW272" s="56">
        <f>AV272*1.12</f>
        <v>43223040.000000007</v>
      </c>
      <c r="AX272" s="23"/>
      <c r="AY272" s="57">
        <v>0</v>
      </c>
      <c r="AZ272" s="57">
        <f>AY272*1.12</f>
        <v>0</v>
      </c>
      <c r="BA272" s="52">
        <v>120240021112</v>
      </c>
      <c r="BB272" s="23" t="s">
        <v>555</v>
      </c>
      <c r="BC272" s="32" t="s">
        <v>725</v>
      </c>
      <c r="BD272" s="23"/>
      <c r="BE272" s="23"/>
      <c r="BF272" s="23"/>
      <c r="BG272" s="23"/>
      <c r="BH272" s="23"/>
      <c r="BI272" s="23"/>
      <c r="BJ272" s="23"/>
      <c r="BK272" s="23"/>
      <c r="BL272" s="23" t="s">
        <v>250</v>
      </c>
      <c r="BM272" s="264" t="s">
        <v>977</v>
      </c>
    </row>
    <row r="273" spans="1:65" s="50" customFormat="1" ht="12.95" customHeight="1" x14ac:dyDescent="0.2">
      <c r="A273" s="53" t="s">
        <v>528</v>
      </c>
      <c r="B273" s="21" t="s">
        <v>441</v>
      </c>
      <c r="C273" s="21"/>
      <c r="D273" s="106" t="s">
        <v>557</v>
      </c>
      <c r="E273" s="23"/>
      <c r="F273" s="110"/>
      <c r="G273" s="30" t="s">
        <v>530</v>
      </c>
      <c r="H273" s="30"/>
      <c r="I273" s="30" t="s">
        <v>531</v>
      </c>
      <c r="J273" s="30" t="s">
        <v>531</v>
      </c>
      <c r="K273" s="229" t="s">
        <v>25</v>
      </c>
      <c r="L273" s="23"/>
      <c r="M273" s="23"/>
      <c r="N273" s="54">
        <v>50</v>
      </c>
      <c r="O273" s="20">
        <v>230000000</v>
      </c>
      <c r="P273" s="23" t="s">
        <v>233</v>
      </c>
      <c r="Q273" s="20" t="s">
        <v>520</v>
      </c>
      <c r="R273" s="20" t="s">
        <v>234</v>
      </c>
      <c r="S273" s="20">
        <v>230000000</v>
      </c>
      <c r="T273" s="30" t="s">
        <v>280</v>
      </c>
      <c r="U273" s="23"/>
      <c r="V273" s="21" t="s">
        <v>284</v>
      </c>
      <c r="W273" s="23"/>
      <c r="X273" s="23"/>
      <c r="Y273" s="33">
        <v>0</v>
      </c>
      <c r="Z273" s="54">
        <v>90</v>
      </c>
      <c r="AA273" s="30">
        <v>10</v>
      </c>
      <c r="AB273" s="23"/>
      <c r="AC273" s="21" t="s">
        <v>236</v>
      </c>
      <c r="AD273" s="42"/>
      <c r="AE273" s="55"/>
      <c r="AF273" s="55">
        <v>37804949</v>
      </c>
      <c r="AG273" s="53">
        <f t="shared" si="266"/>
        <v>42341542.880000003</v>
      </c>
      <c r="AH273" s="42"/>
      <c r="AI273" s="55"/>
      <c r="AJ273" s="55">
        <v>34742338</v>
      </c>
      <c r="AK273" s="56">
        <f t="shared" si="267"/>
        <v>38911418.560000002</v>
      </c>
      <c r="AL273" s="23"/>
      <c r="AM273" s="55"/>
      <c r="AN273" s="56">
        <v>28545963</v>
      </c>
      <c r="AO273" s="56">
        <f t="shared" si="268"/>
        <v>31971478.560000002</v>
      </c>
      <c r="AP273" s="23"/>
      <c r="AQ273" s="23"/>
      <c r="AR273" s="56">
        <v>28545963</v>
      </c>
      <c r="AS273" s="56">
        <f t="shared" si="269"/>
        <v>31971478.560000002</v>
      </c>
      <c r="AT273" s="23"/>
      <c r="AU273" s="23"/>
      <c r="AV273" s="56">
        <v>28545963</v>
      </c>
      <c r="AW273" s="56">
        <f t="shared" si="270"/>
        <v>31971478.560000002</v>
      </c>
      <c r="AX273" s="23"/>
      <c r="AY273" s="57">
        <v>0</v>
      </c>
      <c r="AZ273" s="57">
        <f t="shared" si="245"/>
        <v>0</v>
      </c>
      <c r="BA273" s="52">
        <v>120240021112</v>
      </c>
      <c r="BB273" s="23" t="s">
        <v>558</v>
      </c>
      <c r="BC273" s="32" t="s">
        <v>559</v>
      </c>
      <c r="BD273" s="23"/>
      <c r="BE273" s="23"/>
      <c r="BF273" s="23"/>
      <c r="BG273" s="23"/>
      <c r="BH273" s="23"/>
      <c r="BI273" s="23"/>
      <c r="BJ273" s="23"/>
      <c r="BK273" s="23"/>
      <c r="BL273" s="27"/>
      <c r="BM273" s="64" t="s">
        <v>416</v>
      </c>
    </row>
    <row r="274" spans="1:65" s="50" customFormat="1" ht="12.95" customHeight="1" x14ac:dyDescent="0.2">
      <c r="A274" s="53" t="s">
        <v>528</v>
      </c>
      <c r="B274" s="21" t="s">
        <v>441</v>
      </c>
      <c r="C274" s="21"/>
      <c r="D274" s="76" t="s">
        <v>726</v>
      </c>
      <c r="E274" s="23"/>
      <c r="F274" s="76"/>
      <c r="G274" s="30" t="s">
        <v>530</v>
      </c>
      <c r="H274" s="30"/>
      <c r="I274" s="30" t="s">
        <v>531</v>
      </c>
      <c r="J274" s="30" t="s">
        <v>531</v>
      </c>
      <c r="K274" s="23" t="s">
        <v>25</v>
      </c>
      <c r="L274" s="23"/>
      <c r="M274" s="23"/>
      <c r="N274" s="54">
        <v>50</v>
      </c>
      <c r="O274" s="20">
        <v>230000000</v>
      </c>
      <c r="P274" s="23" t="s">
        <v>233</v>
      </c>
      <c r="Q274" s="21" t="s">
        <v>659</v>
      </c>
      <c r="R274" s="20" t="s">
        <v>234</v>
      </c>
      <c r="S274" s="20">
        <v>230000000</v>
      </c>
      <c r="T274" s="30" t="s">
        <v>280</v>
      </c>
      <c r="U274" s="23"/>
      <c r="V274" s="21" t="s">
        <v>284</v>
      </c>
      <c r="W274" s="23"/>
      <c r="X274" s="23"/>
      <c r="Y274" s="33">
        <v>0</v>
      </c>
      <c r="Z274" s="54">
        <v>90</v>
      </c>
      <c r="AA274" s="30">
        <v>10</v>
      </c>
      <c r="AB274" s="23"/>
      <c r="AC274" s="21" t="s">
        <v>236</v>
      </c>
      <c r="AD274" s="42"/>
      <c r="AE274" s="55"/>
      <c r="AF274" s="55">
        <v>37804949</v>
      </c>
      <c r="AG274" s="53">
        <f t="shared" si="266"/>
        <v>42341542.880000003</v>
      </c>
      <c r="AH274" s="42"/>
      <c r="AI274" s="55"/>
      <c r="AJ274" s="55">
        <v>34742338</v>
      </c>
      <c r="AK274" s="56">
        <f t="shared" si="267"/>
        <v>38911418.560000002</v>
      </c>
      <c r="AL274" s="23"/>
      <c r="AM274" s="55"/>
      <c r="AN274" s="56">
        <v>28545963</v>
      </c>
      <c r="AO274" s="56">
        <f t="shared" si="268"/>
        <v>31971478.560000002</v>
      </c>
      <c r="AP274" s="23"/>
      <c r="AQ274" s="23"/>
      <c r="AR274" s="56">
        <v>28545963</v>
      </c>
      <c r="AS274" s="56">
        <f t="shared" si="269"/>
        <v>31971478.560000002</v>
      </c>
      <c r="AT274" s="23"/>
      <c r="AU274" s="23"/>
      <c r="AV274" s="56">
        <v>28545963</v>
      </c>
      <c r="AW274" s="56">
        <f t="shared" si="270"/>
        <v>31971478.560000002</v>
      </c>
      <c r="AX274" s="23"/>
      <c r="AY274" s="66">
        <v>0</v>
      </c>
      <c r="AZ274" s="66">
        <f>IF(AC274="С НДС",AY274*1.12,AY274)</f>
        <v>0</v>
      </c>
      <c r="BA274" s="52">
        <v>120240021112</v>
      </c>
      <c r="BB274" s="23" t="s">
        <v>558</v>
      </c>
      <c r="BC274" s="32" t="s">
        <v>727</v>
      </c>
      <c r="BD274" s="23"/>
      <c r="BE274" s="23"/>
      <c r="BF274" s="23"/>
      <c r="BG274" s="23"/>
      <c r="BH274" s="23"/>
      <c r="BI274" s="23"/>
      <c r="BJ274" s="23"/>
      <c r="BK274" s="23"/>
      <c r="BL274" s="27"/>
      <c r="BM274" s="23" t="s">
        <v>194</v>
      </c>
    </row>
    <row r="275" spans="1:65" ht="12.95" customHeight="1" x14ac:dyDescent="0.2">
      <c r="A275" s="53" t="s">
        <v>528</v>
      </c>
      <c r="B275" s="21" t="s">
        <v>441</v>
      </c>
      <c r="C275" s="21"/>
      <c r="D275" s="76" t="s">
        <v>894</v>
      </c>
      <c r="E275" s="23"/>
      <c r="F275" s="76"/>
      <c r="G275" s="30" t="s">
        <v>530</v>
      </c>
      <c r="H275" s="30"/>
      <c r="I275" s="30" t="s">
        <v>531</v>
      </c>
      <c r="J275" s="30" t="s">
        <v>531</v>
      </c>
      <c r="K275" s="23" t="s">
        <v>25</v>
      </c>
      <c r="L275" s="23"/>
      <c r="M275" s="23"/>
      <c r="N275" s="54">
        <v>50</v>
      </c>
      <c r="O275" s="20">
        <v>230000000</v>
      </c>
      <c r="P275" s="23" t="s">
        <v>233</v>
      </c>
      <c r="Q275" s="21" t="s">
        <v>876</v>
      </c>
      <c r="R275" s="20" t="s">
        <v>234</v>
      </c>
      <c r="S275" s="20">
        <v>230000000</v>
      </c>
      <c r="T275" s="30" t="s">
        <v>280</v>
      </c>
      <c r="U275" s="23"/>
      <c r="V275" s="21" t="s">
        <v>284</v>
      </c>
      <c r="W275" s="23"/>
      <c r="X275" s="23"/>
      <c r="Y275" s="33">
        <v>0</v>
      </c>
      <c r="Z275" s="54">
        <v>90</v>
      </c>
      <c r="AA275" s="30">
        <v>10</v>
      </c>
      <c r="AB275" s="23"/>
      <c r="AC275" s="21" t="s">
        <v>236</v>
      </c>
      <c r="AD275" s="42"/>
      <c r="AE275" s="55"/>
      <c r="AF275" s="55">
        <v>37792000</v>
      </c>
      <c r="AG275" s="53">
        <f>AF275*1.12</f>
        <v>42327040.000000007</v>
      </c>
      <c r="AH275" s="42"/>
      <c r="AI275" s="55"/>
      <c r="AJ275" s="55">
        <v>34656000</v>
      </c>
      <c r="AK275" s="56">
        <f>AJ275*1.12</f>
        <v>38814720</v>
      </c>
      <c r="AL275" s="23"/>
      <c r="AM275" s="55"/>
      <c r="AN275" s="56">
        <v>28960000</v>
      </c>
      <c r="AO275" s="56">
        <f>AN275*1.12</f>
        <v>32435200.000000004</v>
      </c>
      <c r="AP275" s="23"/>
      <c r="AQ275" s="23"/>
      <c r="AR275" s="56">
        <v>28960000</v>
      </c>
      <c r="AS275" s="56">
        <f>AR275*1.12</f>
        <v>32435200.000000004</v>
      </c>
      <c r="AT275" s="23"/>
      <c r="AU275" s="23"/>
      <c r="AV275" s="56">
        <v>28960000</v>
      </c>
      <c r="AW275" s="56">
        <f>AV275*1.12</f>
        <v>32435200.000000004</v>
      </c>
      <c r="AX275" s="23"/>
      <c r="AY275" s="57">
        <v>0</v>
      </c>
      <c r="AZ275" s="57">
        <f>AY275*1.12</f>
        <v>0</v>
      </c>
      <c r="BA275" s="52">
        <v>120240021112</v>
      </c>
      <c r="BB275" s="23" t="s">
        <v>558</v>
      </c>
      <c r="BC275" s="32" t="s">
        <v>727</v>
      </c>
      <c r="BD275" s="23"/>
      <c r="BE275" s="23"/>
      <c r="BF275" s="23"/>
      <c r="BG275" s="23"/>
      <c r="BH275" s="23"/>
      <c r="BI275" s="23"/>
      <c r="BJ275" s="23"/>
      <c r="BK275" s="23"/>
      <c r="BL275" s="23" t="s">
        <v>250</v>
      </c>
      <c r="BM275" s="264" t="s">
        <v>977</v>
      </c>
    </row>
    <row r="276" spans="1:65" s="51" customFormat="1" ht="12.95" customHeight="1" x14ac:dyDescent="0.2">
      <c r="A276" s="53" t="s">
        <v>528</v>
      </c>
      <c r="B276" s="21" t="s">
        <v>441</v>
      </c>
      <c r="C276" s="21"/>
      <c r="D276" s="106" t="s">
        <v>560</v>
      </c>
      <c r="E276" s="30"/>
      <c r="F276" s="110"/>
      <c r="G276" s="30" t="s">
        <v>530</v>
      </c>
      <c r="H276" s="30"/>
      <c r="I276" s="30" t="s">
        <v>531</v>
      </c>
      <c r="J276" s="30" t="s">
        <v>531</v>
      </c>
      <c r="K276" s="30" t="s">
        <v>25</v>
      </c>
      <c r="L276" s="23"/>
      <c r="M276" s="23"/>
      <c r="N276" s="30">
        <v>50</v>
      </c>
      <c r="O276" s="22">
        <v>230000000</v>
      </c>
      <c r="P276" s="23" t="s">
        <v>233</v>
      </c>
      <c r="Q276" s="20" t="s">
        <v>520</v>
      </c>
      <c r="R276" s="23" t="s">
        <v>234</v>
      </c>
      <c r="S276" s="23">
        <v>230000000</v>
      </c>
      <c r="T276" s="30" t="s">
        <v>140</v>
      </c>
      <c r="U276" s="30"/>
      <c r="V276" s="21" t="s">
        <v>284</v>
      </c>
      <c r="W276" s="30"/>
      <c r="X276" s="30"/>
      <c r="Y276" s="33">
        <v>0</v>
      </c>
      <c r="Z276" s="54">
        <v>90</v>
      </c>
      <c r="AA276" s="30">
        <v>10</v>
      </c>
      <c r="AB276" s="30"/>
      <c r="AC276" s="21" t="s">
        <v>236</v>
      </c>
      <c r="AD276" s="30"/>
      <c r="AE276" s="30"/>
      <c r="AF276" s="55">
        <v>39265860</v>
      </c>
      <c r="AG276" s="53">
        <f t="shared" si="266"/>
        <v>43977763.200000003</v>
      </c>
      <c r="AH276" s="42"/>
      <c r="AI276" s="56"/>
      <c r="AJ276" s="56">
        <v>36084899</v>
      </c>
      <c r="AK276" s="56">
        <f t="shared" si="267"/>
        <v>40415086.880000003</v>
      </c>
      <c r="AL276" s="30"/>
      <c r="AM276" s="56"/>
      <c r="AN276" s="56">
        <v>29649075</v>
      </c>
      <c r="AO276" s="56">
        <f t="shared" si="268"/>
        <v>33206964.000000004</v>
      </c>
      <c r="AP276" s="30"/>
      <c r="AQ276" s="30"/>
      <c r="AR276" s="56">
        <v>29649075</v>
      </c>
      <c r="AS276" s="56">
        <f t="shared" si="269"/>
        <v>33206964.000000004</v>
      </c>
      <c r="AT276" s="30"/>
      <c r="AU276" s="30"/>
      <c r="AV276" s="56">
        <v>29649075</v>
      </c>
      <c r="AW276" s="56">
        <f t="shared" si="270"/>
        <v>33206964.000000004</v>
      </c>
      <c r="AX276" s="23"/>
      <c r="AY276" s="57">
        <v>0</v>
      </c>
      <c r="AZ276" s="57">
        <f t="shared" si="245"/>
        <v>0</v>
      </c>
      <c r="BA276" s="54">
        <v>120240021112</v>
      </c>
      <c r="BB276" s="30" t="s">
        <v>561</v>
      </c>
      <c r="BC276" s="30" t="s">
        <v>562</v>
      </c>
      <c r="BD276" s="30"/>
      <c r="BE276" s="30"/>
      <c r="BF276" s="30"/>
      <c r="BG276" s="30"/>
      <c r="BH276" s="30"/>
      <c r="BI276" s="30"/>
      <c r="BJ276" s="30"/>
      <c r="BK276" s="30"/>
      <c r="BL276" s="30"/>
      <c r="BM276" s="64" t="s">
        <v>416</v>
      </c>
    </row>
    <row r="277" spans="1:65" s="51" customFormat="1" ht="12.95" customHeight="1" x14ac:dyDescent="0.2">
      <c r="A277" s="53" t="s">
        <v>528</v>
      </c>
      <c r="B277" s="21" t="s">
        <v>441</v>
      </c>
      <c r="C277" s="21"/>
      <c r="D277" s="76" t="s">
        <v>728</v>
      </c>
      <c r="E277" s="30"/>
      <c r="F277" s="76"/>
      <c r="G277" s="30" t="s">
        <v>530</v>
      </c>
      <c r="H277" s="30"/>
      <c r="I277" s="30" t="s">
        <v>531</v>
      </c>
      <c r="J277" s="30" t="s">
        <v>531</v>
      </c>
      <c r="K277" s="30" t="s">
        <v>25</v>
      </c>
      <c r="L277" s="23"/>
      <c r="M277" s="23"/>
      <c r="N277" s="30">
        <v>50</v>
      </c>
      <c r="O277" s="22">
        <v>230000000</v>
      </c>
      <c r="P277" s="23" t="s">
        <v>233</v>
      </c>
      <c r="Q277" s="21" t="s">
        <v>659</v>
      </c>
      <c r="R277" s="23" t="s">
        <v>234</v>
      </c>
      <c r="S277" s="23">
        <v>230000000</v>
      </c>
      <c r="T277" s="30" t="s">
        <v>140</v>
      </c>
      <c r="U277" s="30"/>
      <c r="V277" s="21" t="s">
        <v>284</v>
      </c>
      <c r="W277" s="30"/>
      <c r="X277" s="30"/>
      <c r="Y277" s="33">
        <v>0</v>
      </c>
      <c r="Z277" s="54">
        <v>90</v>
      </c>
      <c r="AA277" s="30">
        <v>10</v>
      </c>
      <c r="AB277" s="30"/>
      <c r="AC277" s="21" t="s">
        <v>236</v>
      </c>
      <c r="AD277" s="30"/>
      <c r="AE277" s="30"/>
      <c r="AF277" s="55">
        <v>39265860</v>
      </c>
      <c r="AG277" s="53">
        <f t="shared" si="266"/>
        <v>43977763.200000003</v>
      </c>
      <c r="AH277" s="42"/>
      <c r="AI277" s="56"/>
      <c r="AJ277" s="56">
        <v>36084899</v>
      </c>
      <c r="AK277" s="56">
        <f t="shared" si="267"/>
        <v>40415086.880000003</v>
      </c>
      <c r="AL277" s="30"/>
      <c r="AM277" s="56"/>
      <c r="AN277" s="56">
        <v>29649075</v>
      </c>
      <c r="AO277" s="56">
        <f t="shared" si="268"/>
        <v>33206964.000000004</v>
      </c>
      <c r="AP277" s="30"/>
      <c r="AQ277" s="30"/>
      <c r="AR277" s="56">
        <v>29649075</v>
      </c>
      <c r="AS277" s="56">
        <f t="shared" si="269"/>
        <v>33206964.000000004</v>
      </c>
      <c r="AT277" s="30"/>
      <c r="AU277" s="30"/>
      <c r="AV277" s="56">
        <v>29649075</v>
      </c>
      <c r="AW277" s="56">
        <f t="shared" si="270"/>
        <v>33206964.000000004</v>
      </c>
      <c r="AX277" s="23"/>
      <c r="AY277" s="66">
        <v>0</v>
      </c>
      <c r="AZ277" s="66">
        <f>IF(AC277="С НДС",AY277*1.12,AY277)</f>
        <v>0</v>
      </c>
      <c r="BA277" s="54">
        <v>120240021112</v>
      </c>
      <c r="BB277" s="30" t="s">
        <v>561</v>
      </c>
      <c r="BC277" s="30" t="s">
        <v>729</v>
      </c>
      <c r="BD277" s="30"/>
      <c r="BE277" s="30"/>
      <c r="BF277" s="30"/>
      <c r="BG277" s="30"/>
      <c r="BH277" s="30"/>
      <c r="BI277" s="30"/>
      <c r="BJ277" s="30"/>
      <c r="BK277" s="30"/>
      <c r="BL277" s="30"/>
      <c r="BM277" s="23" t="s">
        <v>194</v>
      </c>
    </row>
    <row r="278" spans="1:65" ht="12.95" customHeight="1" x14ac:dyDescent="0.2">
      <c r="A278" s="53" t="s">
        <v>528</v>
      </c>
      <c r="B278" s="21" t="s">
        <v>441</v>
      </c>
      <c r="C278" s="21"/>
      <c r="D278" s="76" t="s">
        <v>895</v>
      </c>
      <c r="E278" s="30"/>
      <c r="F278" s="76"/>
      <c r="G278" s="30" t="s">
        <v>530</v>
      </c>
      <c r="H278" s="30"/>
      <c r="I278" s="30" t="s">
        <v>531</v>
      </c>
      <c r="J278" s="30" t="s">
        <v>531</v>
      </c>
      <c r="K278" s="30" t="s">
        <v>25</v>
      </c>
      <c r="L278" s="23"/>
      <c r="M278" s="23"/>
      <c r="N278" s="30">
        <v>50</v>
      </c>
      <c r="O278" s="22">
        <v>230000000</v>
      </c>
      <c r="P278" s="23" t="s">
        <v>233</v>
      </c>
      <c r="Q278" s="21" t="s">
        <v>876</v>
      </c>
      <c r="R278" s="23" t="s">
        <v>234</v>
      </c>
      <c r="S278" s="23">
        <v>230000000</v>
      </c>
      <c r="T278" s="30" t="s">
        <v>140</v>
      </c>
      <c r="U278" s="30"/>
      <c r="V278" s="21" t="s">
        <v>284</v>
      </c>
      <c r="W278" s="30"/>
      <c r="X278" s="30"/>
      <c r="Y278" s="33">
        <v>0</v>
      </c>
      <c r="Z278" s="54">
        <v>90</v>
      </c>
      <c r="AA278" s="30">
        <v>10</v>
      </c>
      <c r="AB278" s="30"/>
      <c r="AC278" s="21" t="s">
        <v>236</v>
      </c>
      <c r="AD278" s="30"/>
      <c r="AE278" s="30"/>
      <c r="AF278" s="55">
        <v>39264000</v>
      </c>
      <c r="AG278" s="53">
        <f t="shared" ref="AG278" si="271">AF278*1.12</f>
        <v>43975680.000000007</v>
      </c>
      <c r="AH278" s="42"/>
      <c r="AI278" s="56"/>
      <c r="AJ278" s="56">
        <v>36096000</v>
      </c>
      <c r="AK278" s="56">
        <f t="shared" ref="AK278" si="272">AJ278*1.12</f>
        <v>40427520.000000007</v>
      </c>
      <c r="AL278" s="30"/>
      <c r="AM278" s="56"/>
      <c r="AN278" s="56">
        <v>27584000</v>
      </c>
      <c r="AO278" s="56">
        <f t="shared" ref="AO278" si="273">AN278*1.12</f>
        <v>30894080.000000004</v>
      </c>
      <c r="AP278" s="30"/>
      <c r="AQ278" s="30"/>
      <c r="AR278" s="56">
        <v>27584000</v>
      </c>
      <c r="AS278" s="56">
        <f t="shared" ref="AS278" si="274">AR278*1.12</f>
        <v>30894080.000000004</v>
      </c>
      <c r="AT278" s="30"/>
      <c r="AU278" s="30"/>
      <c r="AV278" s="56">
        <v>27584000</v>
      </c>
      <c r="AW278" s="56">
        <f t="shared" ref="AW278" si="275">AV278*1.12</f>
        <v>30894080.000000004</v>
      </c>
      <c r="AX278" s="23"/>
      <c r="AY278" s="57">
        <v>0</v>
      </c>
      <c r="AZ278" s="57">
        <f>AY278*1.12</f>
        <v>0</v>
      </c>
      <c r="BA278" s="54">
        <v>120240021112</v>
      </c>
      <c r="BB278" s="30" t="s">
        <v>561</v>
      </c>
      <c r="BC278" s="30" t="s">
        <v>729</v>
      </c>
      <c r="BD278" s="30"/>
      <c r="BE278" s="30"/>
      <c r="BF278" s="30"/>
      <c r="BG278" s="30"/>
      <c r="BH278" s="30"/>
      <c r="BI278" s="30"/>
      <c r="BJ278" s="30"/>
      <c r="BK278" s="30"/>
      <c r="BL278" s="23" t="s">
        <v>250</v>
      </c>
      <c r="BM278" s="264" t="s">
        <v>977</v>
      </c>
    </row>
    <row r="279" spans="1:65" s="51" customFormat="1" ht="12.95" customHeight="1" x14ac:dyDescent="0.2">
      <c r="A279" s="53" t="s">
        <v>528</v>
      </c>
      <c r="B279" s="21" t="s">
        <v>441</v>
      </c>
      <c r="C279" s="21"/>
      <c r="D279" s="106" t="s">
        <v>563</v>
      </c>
      <c r="E279" s="30"/>
      <c r="F279" s="110"/>
      <c r="G279" s="30" t="s">
        <v>530</v>
      </c>
      <c r="H279" s="30"/>
      <c r="I279" s="30" t="s">
        <v>531</v>
      </c>
      <c r="J279" s="30" t="s">
        <v>531</v>
      </c>
      <c r="K279" s="30" t="s">
        <v>25</v>
      </c>
      <c r="L279" s="23"/>
      <c r="M279" s="23"/>
      <c r="N279" s="30">
        <v>50</v>
      </c>
      <c r="O279" s="22">
        <v>230000000</v>
      </c>
      <c r="P279" s="23" t="s">
        <v>233</v>
      </c>
      <c r="Q279" s="20" t="s">
        <v>520</v>
      </c>
      <c r="R279" s="23" t="s">
        <v>234</v>
      </c>
      <c r="S279" s="23">
        <v>230000000</v>
      </c>
      <c r="T279" s="30" t="s">
        <v>532</v>
      </c>
      <c r="U279" s="30"/>
      <c r="V279" s="21" t="s">
        <v>284</v>
      </c>
      <c r="W279" s="30"/>
      <c r="X279" s="30"/>
      <c r="Y279" s="33">
        <v>0</v>
      </c>
      <c r="Z279" s="54">
        <v>90</v>
      </c>
      <c r="AA279" s="30">
        <v>10</v>
      </c>
      <c r="AB279" s="30"/>
      <c r="AC279" s="21" t="s">
        <v>236</v>
      </c>
      <c r="AD279" s="30"/>
      <c r="AE279" s="30"/>
      <c r="AF279" s="55">
        <v>16364700</v>
      </c>
      <c r="AG279" s="53">
        <f t="shared" si="266"/>
        <v>18328464</v>
      </c>
      <c r="AH279" s="53"/>
      <c r="AI279" s="56"/>
      <c r="AJ279" s="56">
        <v>30515775</v>
      </c>
      <c r="AK279" s="56">
        <f t="shared" si="267"/>
        <v>34177668</v>
      </c>
      <c r="AL279" s="53"/>
      <c r="AM279" s="56"/>
      <c r="AN279" s="56">
        <v>36789700</v>
      </c>
      <c r="AO279" s="56">
        <f t="shared" si="268"/>
        <v>41204464.000000007</v>
      </c>
      <c r="AP279" s="53"/>
      <c r="AQ279" s="53"/>
      <c r="AR279" s="56">
        <v>38737512</v>
      </c>
      <c r="AS279" s="56">
        <f t="shared" si="269"/>
        <v>43386013.440000005</v>
      </c>
      <c r="AT279" s="53"/>
      <c r="AU279" s="53"/>
      <c r="AV279" s="56">
        <v>39699152</v>
      </c>
      <c r="AW279" s="56">
        <f t="shared" si="270"/>
        <v>44463050.240000002</v>
      </c>
      <c r="AX279" s="23"/>
      <c r="AY279" s="57">
        <v>0</v>
      </c>
      <c r="AZ279" s="57">
        <f t="shared" si="245"/>
        <v>0</v>
      </c>
      <c r="BA279" s="54">
        <v>120240021112</v>
      </c>
      <c r="BB279" s="30" t="s">
        <v>564</v>
      </c>
      <c r="BC279" s="30" t="s">
        <v>565</v>
      </c>
      <c r="BD279" s="30"/>
      <c r="BE279" s="30"/>
      <c r="BF279" s="30"/>
      <c r="BG279" s="30"/>
      <c r="BH279" s="30"/>
      <c r="BI279" s="30"/>
      <c r="BJ279" s="30"/>
      <c r="BK279" s="30"/>
      <c r="BL279" s="30"/>
      <c r="BM279" s="64" t="s">
        <v>416</v>
      </c>
    </row>
    <row r="280" spans="1:65" s="51" customFormat="1" ht="12.95" customHeight="1" x14ac:dyDescent="0.2">
      <c r="A280" s="53" t="s">
        <v>528</v>
      </c>
      <c r="B280" s="21" t="s">
        <v>441</v>
      </c>
      <c r="C280" s="21"/>
      <c r="D280" s="76" t="s">
        <v>730</v>
      </c>
      <c r="E280" s="30"/>
      <c r="F280" s="76"/>
      <c r="G280" s="30" t="s">
        <v>530</v>
      </c>
      <c r="H280" s="30"/>
      <c r="I280" s="30" t="s">
        <v>531</v>
      </c>
      <c r="J280" s="30" t="s">
        <v>531</v>
      </c>
      <c r="K280" s="23" t="s">
        <v>25</v>
      </c>
      <c r="L280" s="23"/>
      <c r="M280" s="23"/>
      <c r="N280" s="30">
        <v>50</v>
      </c>
      <c r="O280" s="20" t="s">
        <v>242</v>
      </c>
      <c r="P280" s="231" t="s">
        <v>718</v>
      </c>
      <c r="Q280" s="21" t="s">
        <v>659</v>
      </c>
      <c r="R280" s="23" t="s">
        <v>234</v>
      </c>
      <c r="S280" s="23">
        <v>230000000</v>
      </c>
      <c r="T280" s="30" t="s">
        <v>532</v>
      </c>
      <c r="U280" s="30"/>
      <c r="V280" s="21" t="s">
        <v>284</v>
      </c>
      <c r="W280" s="30"/>
      <c r="X280" s="30"/>
      <c r="Y280" s="33">
        <v>0</v>
      </c>
      <c r="Z280" s="54">
        <v>90</v>
      </c>
      <c r="AA280" s="30">
        <v>10</v>
      </c>
      <c r="AB280" s="30"/>
      <c r="AC280" s="21" t="s">
        <v>236</v>
      </c>
      <c r="AD280" s="30"/>
      <c r="AE280" s="30"/>
      <c r="AF280" s="55">
        <v>16364700</v>
      </c>
      <c r="AG280" s="53">
        <f t="shared" si="266"/>
        <v>18328464</v>
      </c>
      <c r="AH280" s="53"/>
      <c r="AI280" s="56"/>
      <c r="AJ280" s="56">
        <v>30515775</v>
      </c>
      <c r="AK280" s="56">
        <f t="shared" si="267"/>
        <v>34177668</v>
      </c>
      <c r="AL280" s="53"/>
      <c r="AM280" s="56"/>
      <c r="AN280" s="56">
        <v>36789700</v>
      </c>
      <c r="AO280" s="56">
        <f t="shared" si="268"/>
        <v>41204464.000000007</v>
      </c>
      <c r="AP280" s="53"/>
      <c r="AQ280" s="53"/>
      <c r="AR280" s="56">
        <v>38737512</v>
      </c>
      <c r="AS280" s="56">
        <f t="shared" si="269"/>
        <v>43386013.440000005</v>
      </c>
      <c r="AT280" s="53"/>
      <c r="AU280" s="53"/>
      <c r="AV280" s="56">
        <v>39699152</v>
      </c>
      <c r="AW280" s="56">
        <f t="shared" si="270"/>
        <v>44463050.240000002</v>
      </c>
      <c r="AX280" s="23"/>
      <c r="AY280" s="57">
        <v>0</v>
      </c>
      <c r="AZ280" s="57">
        <f t="shared" si="245"/>
        <v>0</v>
      </c>
      <c r="BA280" s="23" t="s">
        <v>446</v>
      </c>
      <c r="BB280" s="30" t="s">
        <v>564</v>
      </c>
      <c r="BC280" s="30" t="s">
        <v>731</v>
      </c>
      <c r="BD280" s="30"/>
      <c r="BE280" s="30"/>
      <c r="BF280" s="30"/>
      <c r="BG280" s="30"/>
      <c r="BH280" s="30"/>
      <c r="BI280" s="30"/>
      <c r="BJ280" s="30"/>
      <c r="BK280" s="30"/>
      <c r="BL280" s="30"/>
      <c r="BM280" s="23" t="s">
        <v>747</v>
      </c>
    </row>
    <row r="281" spans="1:65" s="51" customFormat="1" ht="12.95" customHeight="1" x14ac:dyDescent="0.2">
      <c r="A281" s="53" t="s">
        <v>528</v>
      </c>
      <c r="B281" s="21" t="s">
        <v>441</v>
      </c>
      <c r="C281" s="21"/>
      <c r="D281" s="76" t="s">
        <v>775</v>
      </c>
      <c r="E281" s="30"/>
      <c r="F281" s="76"/>
      <c r="G281" s="30" t="s">
        <v>530</v>
      </c>
      <c r="H281" s="30"/>
      <c r="I281" s="30" t="s">
        <v>531</v>
      </c>
      <c r="J281" s="30" t="s">
        <v>531</v>
      </c>
      <c r="K281" s="23" t="s">
        <v>25</v>
      </c>
      <c r="L281" s="23"/>
      <c r="M281" s="23"/>
      <c r="N281" s="30">
        <v>50</v>
      </c>
      <c r="O281" s="20" t="s">
        <v>242</v>
      </c>
      <c r="P281" s="231" t="s">
        <v>718</v>
      </c>
      <c r="Q281" s="21" t="s">
        <v>759</v>
      </c>
      <c r="R281" s="23" t="s">
        <v>234</v>
      </c>
      <c r="S281" s="23">
        <v>230000000</v>
      </c>
      <c r="T281" s="30" t="s">
        <v>532</v>
      </c>
      <c r="U281" s="30"/>
      <c r="V281" s="21" t="s">
        <v>284</v>
      </c>
      <c r="W281" s="30"/>
      <c r="X281" s="30"/>
      <c r="Y281" s="33">
        <v>0</v>
      </c>
      <c r="Z281" s="54">
        <v>90</v>
      </c>
      <c r="AA281" s="30">
        <v>10</v>
      </c>
      <c r="AB281" s="30"/>
      <c r="AC281" s="21" t="s">
        <v>236</v>
      </c>
      <c r="AD281" s="30"/>
      <c r="AE281" s="30"/>
      <c r="AF281" s="55">
        <v>16364700</v>
      </c>
      <c r="AG281" s="53">
        <v>18328464</v>
      </c>
      <c r="AH281" s="53"/>
      <c r="AI281" s="56"/>
      <c r="AJ281" s="56">
        <v>30515775</v>
      </c>
      <c r="AK281" s="56">
        <v>34177668</v>
      </c>
      <c r="AL281" s="53"/>
      <c r="AM281" s="56"/>
      <c r="AN281" s="56">
        <v>36789700</v>
      </c>
      <c r="AO281" s="56">
        <v>41204464.000000007</v>
      </c>
      <c r="AP281" s="53"/>
      <c r="AQ281" s="53"/>
      <c r="AR281" s="56">
        <v>38737512</v>
      </c>
      <c r="AS281" s="56">
        <v>43386013.440000005</v>
      </c>
      <c r="AT281" s="53"/>
      <c r="AU281" s="53"/>
      <c r="AV281" s="56">
        <v>39699152</v>
      </c>
      <c r="AW281" s="56">
        <v>44463050.240000002</v>
      </c>
      <c r="AX281" s="23"/>
      <c r="AY281" s="57">
        <v>0</v>
      </c>
      <c r="AZ281" s="57">
        <v>0</v>
      </c>
      <c r="BA281" s="23" t="s">
        <v>446</v>
      </c>
      <c r="BB281" s="30" t="s">
        <v>564</v>
      </c>
      <c r="BC281" s="30" t="s">
        <v>731</v>
      </c>
      <c r="BD281" s="30"/>
      <c r="BE281" s="30"/>
      <c r="BF281" s="30"/>
      <c r="BG281" s="30"/>
      <c r="BH281" s="30"/>
      <c r="BI281" s="30"/>
      <c r="BJ281" s="30"/>
      <c r="BK281" s="30"/>
      <c r="BL281" s="30"/>
      <c r="BM281" s="23" t="s">
        <v>191</v>
      </c>
    </row>
    <row r="282" spans="1:65" s="51" customFormat="1" ht="12.95" customHeight="1" x14ac:dyDescent="0.2">
      <c r="A282" s="53" t="s">
        <v>528</v>
      </c>
      <c r="B282" s="21" t="s">
        <v>441</v>
      </c>
      <c r="C282" s="21"/>
      <c r="D282" s="76" t="s">
        <v>800</v>
      </c>
      <c r="E282" s="30"/>
      <c r="F282" s="76"/>
      <c r="G282" s="30" t="s">
        <v>530</v>
      </c>
      <c r="H282" s="30"/>
      <c r="I282" s="30" t="s">
        <v>531</v>
      </c>
      <c r="J282" s="30" t="s">
        <v>531</v>
      </c>
      <c r="K282" s="30" t="s">
        <v>25</v>
      </c>
      <c r="L282" s="23"/>
      <c r="M282" s="23"/>
      <c r="N282" s="30">
        <v>50</v>
      </c>
      <c r="O282" s="22">
        <v>230000000</v>
      </c>
      <c r="P282" s="23" t="s">
        <v>233</v>
      </c>
      <c r="Q282" s="21" t="s">
        <v>445</v>
      </c>
      <c r="R282" s="23" t="s">
        <v>234</v>
      </c>
      <c r="S282" s="23">
        <v>230000000</v>
      </c>
      <c r="T282" s="30" t="s">
        <v>532</v>
      </c>
      <c r="U282" s="30"/>
      <c r="V282" s="21" t="s">
        <v>284</v>
      </c>
      <c r="W282" s="30"/>
      <c r="X282" s="30"/>
      <c r="Y282" s="33">
        <v>0</v>
      </c>
      <c r="Z282" s="54">
        <v>90</v>
      </c>
      <c r="AA282" s="30">
        <v>10</v>
      </c>
      <c r="AB282" s="30"/>
      <c r="AC282" s="21" t="s">
        <v>236</v>
      </c>
      <c r="AD282" s="30"/>
      <c r="AE282" s="30"/>
      <c r="AF282" s="55">
        <v>16364700</v>
      </c>
      <c r="AG282" s="53">
        <f t="shared" ref="AG282" si="276">AF282*1.12</f>
        <v>18328464</v>
      </c>
      <c r="AH282" s="53"/>
      <c r="AI282" s="56"/>
      <c r="AJ282" s="56">
        <v>30515775</v>
      </c>
      <c r="AK282" s="56">
        <f t="shared" ref="AK282" si="277">AJ282*1.12</f>
        <v>34177668</v>
      </c>
      <c r="AL282" s="53"/>
      <c r="AM282" s="56"/>
      <c r="AN282" s="56">
        <v>36789700</v>
      </c>
      <c r="AO282" s="56">
        <f t="shared" ref="AO282" si="278">AN282*1.12</f>
        <v>41204464.000000007</v>
      </c>
      <c r="AP282" s="53"/>
      <c r="AQ282" s="53"/>
      <c r="AR282" s="56">
        <v>38737512</v>
      </c>
      <c r="AS282" s="56">
        <f t="shared" ref="AS282" si="279">AR282*1.12</f>
        <v>43386013.440000005</v>
      </c>
      <c r="AT282" s="53"/>
      <c r="AU282" s="53"/>
      <c r="AV282" s="56">
        <v>39699152</v>
      </c>
      <c r="AW282" s="56">
        <f t="shared" ref="AW282" si="280">AV282*1.12</f>
        <v>44463050.240000002</v>
      </c>
      <c r="AX282" s="23"/>
      <c r="AY282" s="57">
        <v>0</v>
      </c>
      <c r="AZ282" s="57">
        <f t="shared" ref="AZ282" si="281">AY282*1.12</f>
        <v>0</v>
      </c>
      <c r="BA282" s="54">
        <v>120240021112</v>
      </c>
      <c r="BB282" s="30" t="s">
        <v>564</v>
      </c>
      <c r="BC282" s="32" t="s">
        <v>565</v>
      </c>
      <c r="BD282" s="30"/>
      <c r="BE282" s="30"/>
      <c r="BF282" s="30"/>
      <c r="BG282" s="30"/>
      <c r="BH282" s="30"/>
      <c r="BI282" s="30"/>
      <c r="BJ282" s="30"/>
      <c r="BK282" s="30"/>
      <c r="BL282" s="30"/>
      <c r="BM282" s="23"/>
    </row>
    <row r="283" spans="1:65" s="51" customFormat="1" ht="12.95" customHeight="1" x14ac:dyDescent="0.2">
      <c r="A283" s="53" t="s">
        <v>528</v>
      </c>
      <c r="B283" s="21" t="s">
        <v>441</v>
      </c>
      <c r="C283" s="21"/>
      <c r="D283" s="76" t="s">
        <v>853</v>
      </c>
      <c r="E283" s="30"/>
      <c r="F283" s="76"/>
      <c r="G283" s="30" t="s">
        <v>530</v>
      </c>
      <c r="H283" s="30"/>
      <c r="I283" s="30" t="s">
        <v>531</v>
      </c>
      <c r="J283" s="30" t="s">
        <v>531</v>
      </c>
      <c r="K283" s="30" t="s">
        <v>850</v>
      </c>
      <c r="L283" s="23"/>
      <c r="M283" s="23"/>
      <c r="N283" s="30">
        <v>50</v>
      </c>
      <c r="O283" s="22">
        <v>230000000</v>
      </c>
      <c r="P283" s="23" t="s">
        <v>233</v>
      </c>
      <c r="Q283" s="21" t="s">
        <v>797</v>
      </c>
      <c r="R283" s="23" t="s">
        <v>234</v>
      </c>
      <c r="S283" s="23">
        <v>230000000</v>
      </c>
      <c r="T283" s="30" t="s">
        <v>532</v>
      </c>
      <c r="U283" s="30"/>
      <c r="V283" s="21" t="s">
        <v>284</v>
      </c>
      <c r="W283" s="30"/>
      <c r="X283" s="30"/>
      <c r="Y283" s="33">
        <v>0</v>
      </c>
      <c r="Z283" s="54">
        <v>90</v>
      </c>
      <c r="AA283" s="30">
        <v>10</v>
      </c>
      <c r="AB283" s="30"/>
      <c r="AC283" s="21" t="s">
        <v>236</v>
      </c>
      <c r="AD283" s="30"/>
      <c r="AE283" s="30"/>
      <c r="AF283" s="55">
        <v>16364700</v>
      </c>
      <c r="AG283" s="53">
        <f>AF283*1.12</f>
        <v>18328464</v>
      </c>
      <c r="AH283" s="53"/>
      <c r="AI283" s="56"/>
      <c r="AJ283" s="56">
        <v>30515775</v>
      </c>
      <c r="AK283" s="56">
        <f>AJ283*1.12</f>
        <v>34177668</v>
      </c>
      <c r="AL283" s="53"/>
      <c r="AM283" s="56"/>
      <c r="AN283" s="56">
        <v>36789700</v>
      </c>
      <c r="AO283" s="56">
        <f>AN283*1.12</f>
        <v>41204464.000000007</v>
      </c>
      <c r="AP283" s="53"/>
      <c r="AQ283" s="53"/>
      <c r="AR283" s="56">
        <v>38737512</v>
      </c>
      <c r="AS283" s="56">
        <f>AR283*1.12</f>
        <v>43386013.440000005</v>
      </c>
      <c r="AT283" s="53"/>
      <c r="AU283" s="53"/>
      <c r="AV283" s="56">
        <v>39699152</v>
      </c>
      <c r="AW283" s="56">
        <f>AV283*1.12</f>
        <v>44463050.240000002</v>
      </c>
      <c r="AX283" s="23"/>
      <c r="AY283" s="66">
        <v>0</v>
      </c>
      <c r="AZ283" s="66">
        <f>IF(AC283="С НДС",AY283*1.12,AY283)</f>
        <v>0</v>
      </c>
      <c r="BA283" s="54">
        <v>120240021112</v>
      </c>
      <c r="BB283" s="30" t="s">
        <v>564</v>
      </c>
      <c r="BC283" s="32" t="s">
        <v>565</v>
      </c>
      <c r="BD283" s="30"/>
      <c r="BE283" s="30"/>
      <c r="BF283" s="30"/>
      <c r="BG283" s="30"/>
      <c r="BH283" s="30"/>
      <c r="BI283" s="30"/>
      <c r="BJ283" s="30"/>
      <c r="BK283" s="30"/>
      <c r="BL283" s="30"/>
      <c r="BM283" s="23" t="s">
        <v>194</v>
      </c>
    </row>
    <row r="284" spans="1:65" ht="12.95" customHeight="1" x14ac:dyDescent="0.2">
      <c r="A284" s="53" t="s">
        <v>528</v>
      </c>
      <c r="B284" s="21" t="s">
        <v>441</v>
      </c>
      <c r="C284" s="21"/>
      <c r="D284" s="76" t="s">
        <v>884</v>
      </c>
      <c r="E284" s="30"/>
      <c r="F284" s="76"/>
      <c r="G284" s="30" t="s">
        <v>530</v>
      </c>
      <c r="H284" s="30"/>
      <c r="I284" s="30" t="s">
        <v>531</v>
      </c>
      <c r="J284" s="30" t="s">
        <v>531</v>
      </c>
      <c r="K284" s="30" t="s">
        <v>850</v>
      </c>
      <c r="L284" s="23"/>
      <c r="M284" s="23"/>
      <c r="N284" s="30">
        <v>50</v>
      </c>
      <c r="O284" s="22">
        <v>230000000</v>
      </c>
      <c r="P284" s="23" t="s">
        <v>233</v>
      </c>
      <c r="Q284" s="21" t="s">
        <v>876</v>
      </c>
      <c r="R284" s="23" t="s">
        <v>234</v>
      </c>
      <c r="S284" s="23">
        <v>230000000</v>
      </c>
      <c r="T284" s="30" t="s">
        <v>532</v>
      </c>
      <c r="U284" s="30"/>
      <c r="V284" s="21" t="s">
        <v>284</v>
      </c>
      <c r="W284" s="30"/>
      <c r="X284" s="30"/>
      <c r="Y284" s="33">
        <v>0</v>
      </c>
      <c r="Z284" s="54">
        <v>90</v>
      </c>
      <c r="AA284" s="30">
        <v>10</v>
      </c>
      <c r="AB284" s="30"/>
      <c r="AC284" s="21" t="s">
        <v>236</v>
      </c>
      <c r="AD284" s="30"/>
      <c r="AE284" s="30"/>
      <c r="AF284" s="55">
        <v>16364700</v>
      </c>
      <c r="AG284" s="53">
        <f>AF284*1.12</f>
        <v>18328464</v>
      </c>
      <c r="AH284" s="53"/>
      <c r="AI284" s="56"/>
      <c r="AJ284" s="56">
        <v>30515775</v>
      </c>
      <c r="AK284" s="56">
        <f>AJ284*1.12</f>
        <v>34177668</v>
      </c>
      <c r="AL284" s="53"/>
      <c r="AM284" s="56"/>
      <c r="AN284" s="56">
        <v>36789700</v>
      </c>
      <c r="AO284" s="56">
        <f>AN284*1.12</f>
        <v>41204464.000000007</v>
      </c>
      <c r="AP284" s="53"/>
      <c r="AQ284" s="53"/>
      <c r="AR284" s="56">
        <v>38737512</v>
      </c>
      <c r="AS284" s="56">
        <f>AR284*1.12</f>
        <v>43386013.440000005</v>
      </c>
      <c r="AT284" s="53"/>
      <c r="AU284" s="53"/>
      <c r="AV284" s="56">
        <v>39699152</v>
      </c>
      <c r="AW284" s="56">
        <f>AV284*1.12</f>
        <v>44463050.240000002</v>
      </c>
      <c r="AX284" s="23"/>
      <c r="AY284" s="57">
        <v>0</v>
      </c>
      <c r="AZ284" s="57">
        <f>AY284*1.12</f>
        <v>0</v>
      </c>
      <c r="BA284" s="54">
        <v>120240021112</v>
      </c>
      <c r="BB284" s="30" t="s">
        <v>564</v>
      </c>
      <c r="BC284" s="32" t="s">
        <v>885</v>
      </c>
      <c r="BD284" s="30"/>
      <c r="BE284" s="30"/>
      <c r="BF284" s="30"/>
      <c r="BG284" s="30"/>
      <c r="BH284" s="30"/>
      <c r="BI284" s="30"/>
      <c r="BJ284" s="30"/>
      <c r="BK284" s="30"/>
      <c r="BL284" s="30"/>
      <c r="BM284" s="23" t="s">
        <v>194</v>
      </c>
    </row>
    <row r="285" spans="1:65" ht="12.95" customHeight="1" x14ac:dyDescent="0.2">
      <c r="A285" s="53" t="s">
        <v>528</v>
      </c>
      <c r="B285" s="21" t="s">
        <v>441</v>
      </c>
      <c r="C285" s="21"/>
      <c r="D285" s="76" t="s">
        <v>954</v>
      </c>
      <c r="E285" s="30"/>
      <c r="F285" s="76"/>
      <c r="G285" s="30" t="s">
        <v>530</v>
      </c>
      <c r="H285" s="30"/>
      <c r="I285" s="30" t="s">
        <v>531</v>
      </c>
      <c r="J285" s="30" t="s">
        <v>531</v>
      </c>
      <c r="K285" s="30" t="s">
        <v>850</v>
      </c>
      <c r="L285" s="23"/>
      <c r="M285" s="23"/>
      <c r="N285" s="30">
        <v>50</v>
      </c>
      <c r="O285" s="22">
        <v>230000000</v>
      </c>
      <c r="P285" s="23" t="s">
        <v>233</v>
      </c>
      <c r="Q285" s="21" t="s">
        <v>903</v>
      </c>
      <c r="R285" s="23" t="s">
        <v>234</v>
      </c>
      <c r="S285" s="23">
        <v>230000000</v>
      </c>
      <c r="T285" s="30" t="s">
        <v>532</v>
      </c>
      <c r="U285" s="30"/>
      <c r="V285" s="21" t="s">
        <v>284</v>
      </c>
      <c r="W285" s="30"/>
      <c r="X285" s="30"/>
      <c r="Y285" s="33">
        <v>0</v>
      </c>
      <c r="Z285" s="54">
        <v>90</v>
      </c>
      <c r="AA285" s="30">
        <v>10</v>
      </c>
      <c r="AB285" s="30"/>
      <c r="AC285" s="21" t="s">
        <v>236</v>
      </c>
      <c r="AD285" s="30"/>
      <c r="AE285" s="30"/>
      <c r="AF285" s="55">
        <v>16364700</v>
      </c>
      <c r="AG285" s="53">
        <f>AF285*1.12</f>
        <v>18328464</v>
      </c>
      <c r="AH285" s="53"/>
      <c r="AI285" s="56"/>
      <c r="AJ285" s="56">
        <v>30515775</v>
      </c>
      <c r="AK285" s="56">
        <f>AJ285*1.12</f>
        <v>34177668</v>
      </c>
      <c r="AL285" s="53"/>
      <c r="AM285" s="56"/>
      <c r="AN285" s="56">
        <v>36789700</v>
      </c>
      <c r="AO285" s="56">
        <f>AN285*1.12</f>
        <v>41204464.000000007</v>
      </c>
      <c r="AP285" s="53"/>
      <c r="AQ285" s="53"/>
      <c r="AR285" s="56">
        <v>38737512</v>
      </c>
      <c r="AS285" s="56">
        <f>AR285*1.12</f>
        <v>43386013.440000005</v>
      </c>
      <c r="AT285" s="53"/>
      <c r="AU285" s="53"/>
      <c r="AV285" s="56">
        <v>39699152</v>
      </c>
      <c r="AW285" s="56">
        <f>AV285*1.12</f>
        <v>44463050.240000002</v>
      </c>
      <c r="AX285" s="23"/>
      <c r="AY285" s="57">
        <f>AF285+AJ285+AN285+AR285+AV285</f>
        <v>162106839</v>
      </c>
      <c r="AZ285" s="57">
        <f>AY285*1.12</f>
        <v>181559659.68000001</v>
      </c>
      <c r="BA285" s="54">
        <v>120240021112</v>
      </c>
      <c r="BB285" s="30" t="s">
        <v>564</v>
      </c>
      <c r="BC285" s="32" t="s">
        <v>885</v>
      </c>
      <c r="BD285" s="30"/>
      <c r="BE285" s="30"/>
      <c r="BF285" s="30"/>
      <c r="BG285" s="30"/>
      <c r="BH285" s="30"/>
      <c r="BI285" s="30"/>
      <c r="BJ285" s="30"/>
      <c r="BK285" s="30"/>
      <c r="BL285" s="30"/>
      <c r="BM285" s="23" t="s">
        <v>194</v>
      </c>
    </row>
    <row r="286" spans="1:65" s="51" customFormat="1" ht="12.95" customHeight="1" x14ac:dyDescent="0.2">
      <c r="A286" s="53" t="s">
        <v>528</v>
      </c>
      <c r="B286" s="21" t="s">
        <v>441</v>
      </c>
      <c r="C286" s="21"/>
      <c r="D286" s="106" t="s">
        <v>566</v>
      </c>
      <c r="E286" s="30"/>
      <c r="F286" s="110"/>
      <c r="G286" s="30" t="s">
        <v>530</v>
      </c>
      <c r="H286" s="30"/>
      <c r="I286" s="30" t="s">
        <v>531</v>
      </c>
      <c r="J286" s="30" t="s">
        <v>531</v>
      </c>
      <c r="K286" s="30" t="s">
        <v>25</v>
      </c>
      <c r="L286" s="23"/>
      <c r="M286" s="23"/>
      <c r="N286" s="30">
        <v>50</v>
      </c>
      <c r="O286" s="22">
        <v>230000000</v>
      </c>
      <c r="P286" s="23" t="s">
        <v>233</v>
      </c>
      <c r="Q286" s="20" t="s">
        <v>520</v>
      </c>
      <c r="R286" s="23" t="s">
        <v>234</v>
      </c>
      <c r="S286" s="23">
        <v>230000000</v>
      </c>
      <c r="T286" s="30" t="s">
        <v>536</v>
      </c>
      <c r="U286" s="30"/>
      <c r="V286" s="21" t="s">
        <v>284</v>
      </c>
      <c r="W286" s="30"/>
      <c r="X286" s="30"/>
      <c r="Y286" s="33">
        <v>0</v>
      </c>
      <c r="Z286" s="54">
        <v>90</v>
      </c>
      <c r="AA286" s="30">
        <v>10</v>
      </c>
      <c r="AB286" s="30"/>
      <c r="AC286" s="21" t="s">
        <v>236</v>
      </c>
      <c r="AD286" s="30"/>
      <c r="AE286" s="30"/>
      <c r="AF286" s="55">
        <v>19237500</v>
      </c>
      <c r="AG286" s="53">
        <f t="shared" si="266"/>
        <v>21546000.000000004</v>
      </c>
      <c r="AH286" s="53"/>
      <c r="AI286" s="56"/>
      <c r="AJ286" s="56">
        <v>34696250</v>
      </c>
      <c r="AK286" s="56">
        <f t="shared" si="267"/>
        <v>38859800</v>
      </c>
      <c r="AL286" s="53"/>
      <c r="AM286" s="56"/>
      <c r="AN286" s="56">
        <v>40772850</v>
      </c>
      <c r="AO286" s="56">
        <f t="shared" si="268"/>
        <v>45665592.000000007</v>
      </c>
      <c r="AP286" s="53"/>
      <c r="AQ286" s="53"/>
      <c r="AR286" s="56">
        <v>43021784</v>
      </c>
      <c r="AS286" s="56">
        <f t="shared" si="269"/>
        <v>48184398.080000006</v>
      </c>
      <c r="AT286" s="53"/>
      <c r="AU286" s="53"/>
      <c r="AV286" s="56">
        <v>44338236</v>
      </c>
      <c r="AW286" s="56">
        <f t="shared" si="270"/>
        <v>49658824.320000008</v>
      </c>
      <c r="AX286" s="23"/>
      <c r="AY286" s="57">
        <v>0</v>
      </c>
      <c r="AZ286" s="57">
        <f t="shared" si="245"/>
        <v>0</v>
      </c>
      <c r="BA286" s="54">
        <v>120240021112</v>
      </c>
      <c r="BB286" s="30" t="s">
        <v>567</v>
      </c>
      <c r="BC286" s="30" t="s">
        <v>568</v>
      </c>
      <c r="BD286" s="30"/>
      <c r="BE286" s="30"/>
      <c r="BF286" s="30"/>
      <c r="BG286" s="30"/>
      <c r="BH286" s="30"/>
      <c r="BI286" s="30"/>
      <c r="BJ286" s="30"/>
      <c r="BK286" s="30"/>
      <c r="BL286" s="30"/>
      <c r="BM286" s="64" t="s">
        <v>416</v>
      </c>
    </row>
    <row r="287" spans="1:65" s="51" customFormat="1" ht="12.95" customHeight="1" x14ac:dyDescent="0.2">
      <c r="A287" s="53" t="s">
        <v>528</v>
      </c>
      <c r="B287" s="21" t="s">
        <v>441</v>
      </c>
      <c r="C287" s="21"/>
      <c r="D287" s="76" t="s">
        <v>732</v>
      </c>
      <c r="E287" s="30"/>
      <c r="F287" s="76"/>
      <c r="G287" s="30" t="s">
        <v>530</v>
      </c>
      <c r="H287" s="30"/>
      <c r="I287" s="30" t="s">
        <v>531</v>
      </c>
      <c r="J287" s="30" t="s">
        <v>531</v>
      </c>
      <c r="K287" s="23" t="s">
        <v>25</v>
      </c>
      <c r="L287" s="23"/>
      <c r="M287" s="23"/>
      <c r="N287" s="30">
        <v>50</v>
      </c>
      <c r="O287" s="20" t="s">
        <v>242</v>
      </c>
      <c r="P287" s="231" t="s">
        <v>718</v>
      </c>
      <c r="Q287" s="21" t="s">
        <v>659</v>
      </c>
      <c r="R287" s="23" t="s">
        <v>234</v>
      </c>
      <c r="S287" s="23">
        <v>230000000</v>
      </c>
      <c r="T287" s="30" t="s">
        <v>536</v>
      </c>
      <c r="U287" s="30"/>
      <c r="V287" s="21" t="s">
        <v>284</v>
      </c>
      <c r="W287" s="30"/>
      <c r="X287" s="30"/>
      <c r="Y287" s="33">
        <v>0</v>
      </c>
      <c r="Z287" s="54">
        <v>90</v>
      </c>
      <c r="AA287" s="30">
        <v>10</v>
      </c>
      <c r="AB287" s="30"/>
      <c r="AC287" s="21" t="s">
        <v>236</v>
      </c>
      <c r="AD287" s="30"/>
      <c r="AE287" s="30"/>
      <c r="AF287" s="55">
        <v>19237500</v>
      </c>
      <c r="AG287" s="53">
        <f t="shared" si="266"/>
        <v>21546000.000000004</v>
      </c>
      <c r="AH287" s="53"/>
      <c r="AI287" s="56"/>
      <c r="AJ287" s="56">
        <v>34696250</v>
      </c>
      <c r="AK287" s="56">
        <f t="shared" si="267"/>
        <v>38859800</v>
      </c>
      <c r="AL287" s="53"/>
      <c r="AM287" s="56"/>
      <c r="AN287" s="56">
        <v>40772850</v>
      </c>
      <c r="AO287" s="56">
        <f t="shared" si="268"/>
        <v>45665592.000000007</v>
      </c>
      <c r="AP287" s="53"/>
      <c r="AQ287" s="53"/>
      <c r="AR287" s="56">
        <v>43021784</v>
      </c>
      <c r="AS287" s="56">
        <f t="shared" si="269"/>
        <v>48184398.080000006</v>
      </c>
      <c r="AT287" s="53"/>
      <c r="AU287" s="53"/>
      <c r="AV287" s="56">
        <v>44338236</v>
      </c>
      <c r="AW287" s="56">
        <f t="shared" si="270"/>
        <v>49658824.320000008</v>
      </c>
      <c r="AX287" s="23"/>
      <c r="AY287" s="57">
        <v>0</v>
      </c>
      <c r="AZ287" s="57">
        <f t="shared" si="245"/>
        <v>0</v>
      </c>
      <c r="BA287" s="23" t="s">
        <v>446</v>
      </c>
      <c r="BB287" s="30" t="s">
        <v>567</v>
      </c>
      <c r="BC287" s="30" t="s">
        <v>733</v>
      </c>
      <c r="BD287" s="30"/>
      <c r="BE287" s="30"/>
      <c r="BF287" s="30"/>
      <c r="BG287" s="30"/>
      <c r="BH287" s="30"/>
      <c r="BI287" s="30"/>
      <c r="BJ287" s="30"/>
      <c r="BK287" s="30"/>
      <c r="BL287" s="30"/>
      <c r="BM287" s="23" t="s">
        <v>747</v>
      </c>
    </row>
    <row r="288" spans="1:65" s="51" customFormat="1" ht="12.95" customHeight="1" x14ac:dyDescent="0.2">
      <c r="A288" s="53" t="s">
        <v>528</v>
      </c>
      <c r="B288" s="21" t="s">
        <v>441</v>
      </c>
      <c r="C288" s="21"/>
      <c r="D288" s="76" t="s">
        <v>776</v>
      </c>
      <c r="E288" s="30"/>
      <c r="F288" s="76"/>
      <c r="G288" s="30" t="s">
        <v>530</v>
      </c>
      <c r="H288" s="30"/>
      <c r="I288" s="30" t="s">
        <v>531</v>
      </c>
      <c r="J288" s="30" t="s">
        <v>531</v>
      </c>
      <c r="K288" s="23" t="s">
        <v>25</v>
      </c>
      <c r="L288" s="23"/>
      <c r="M288" s="23"/>
      <c r="N288" s="30">
        <v>50</v>
      </c>
      <c r="O288" s="20" t="s">
        <v>242</v>
      </c>
      <c r="P288" s="231" t="s">
        <v>718</v>
      </c>
      <c r="Q288" s="21" t="s">
        <v>759</v>
      </c>
      <c r="R288" s="23" t="s">
        <v>234</v>
      </c>
      <c r="S288" s="23">
        <v>230000000</v>
      </c>
      <c r="T288" s="30" t="s">
        <v>536</v>
      </c>
      <c r="U288" s="30"/>
      <c r="V288" s="21" t="s">
        <v>284</v>
      </c>
      <c r="W288" s="30"/>
      <c r="X288" s="30"/>
      <c r="Y288" s="33">
        <v>0</v>
      </c>
      <c r="Z288" s="54">
        <v>90</v>
      </c>
      <c r="AA288" s="30">
        <v>10</v>
      </c>
      <c r="AB288" s="30"/>
      <c r="AC288" s="21" t="s">
        <v>236</v>
      </c>
      <c r="AD288" s="30"/>
      <c r="AE288" s="30"/>
      <c r="AF288" s="55">
        <v>19237500</v>
      </c>
      <c r="AG288" s="53">
        <v>21546000.000000004</v>
      </c>
      <c r="AH288" s="53"/>
      <c r="AI288" s="56"/>
      <c r="AJ288" s="56">
        <v>34696250</v>
      </c>
      <c r="AK288" s="56">
        <v>38859800</v>
      </c>
      <c r="AL288" s="53"/>
      <c r="AM288" s="56"/>
      <c r="AN288" s="56">
        <v>40772850</v>
      </c>
      <c r="AO288" s="56">
        <v>45665592.000000007</v>
      </c>
      <c r="AP288" s="53"/>
      <c r="AQ288" s="53"/>
      <c r="AR288" s="56">
        <v>43021784</v>
      </c>
      <c r="AS288" s="56">
        <v>48184398.080000006</v>
      </c>
      <c r="AT288" s="53"/>
      <c r="AU288" s="53"/>
      <c r="AV288" s="56">
        <v>44338236</v>
      </c>
      <c r="AW288" s="56">
        <v>49658824.320000008</v>
      </c>
      <c r="AX288" s="23"/>
      <c r="AY288" s="57">
        <v>0</v>
      </c>
      <c r="AZ288" s="57">
        <v>0</v>
      </c>
      <c r="BA288" s="23" t="s">
        <v>446</v>
      </c>
      <c r="BB288" s="30" t="s">
        <v>567</v>
      </c>
      <c r="BC288" s="30" t="s">
        <v>733</v>
      </c>
      <c r="BD288" s="30"/>
      <c r="BE288" s="30"/>
      <c r="BF288" s="30"/>
      <c r="BG288" s="30"/>
      <c r="BH288" s="30"/>
      <c r="BI288" s="30"/>
      <c r="BJ288" s="30"/>
      <c r="BK288" s="30"/>
      <c r="BL288" s="30"/>
      <c r="BM288" s="23" t="s">
        <v>191</v>
      </c>
    </row>
    <row r="289" spans="1:65" s="51" customFormat="1" ht="12.95" customHeight="1" x14ac:dyDescent="0.2">
      <c r="A289" s="53" t="s">
        <v>528</v>
      </c>
      <c r="B289" s="21" t="s">
        <v>441</v>
      </c>
      <c r="C289" s="21"/>
      <c r="D289" s="76" t="s">
        <v>801</v>
      </c>
      <c r="E289" s="30"/>
      <c r="F289" s="76"/>
      <c r="G289" s="30" t="s">
        <v>530</v>
      </c>
      <c r="H289" s="30"/>
      <c r="I289" s="30" t="s">
        <v>531</v>
      </c>
      <c r="J289" s="30" t="s">
        <v>531</v>
      </c>
      <c r="K289" s="30" t="s">
        <v>25</v>
      </c>
      <c r="L289" s="23"/>
      <c r="M289" s="23"/>
      <c r="N289" s="30">
        <v>50</v>
      </c>
      <c r="O289" s="22">
        <v>230000000</v>
      </c>
      <c r="P289" s="23" t="s">
        <v>233</v>
      </c>
      <c r="Q289" s="21" t="s">
        <v>445</v>
      </c>
      <c r="R289" s="23" t="s">
        <v>234</v>
      </c>
      <c r="S289" s="23">
        <v>230000000</v>
      </c>
      <c r="T289" s="30" t="s">
        <v>536</v>
      </c>
      <c r="U289" s="30"/>
      <c r="V289" s="21" t="s">
        <v>284</v>
      </c>
      <c r="W289" s="30"/>
      <c r="X289" s="30"/>
      <c r="Y289" s="33">
        <v>0</v>
      </c>
      <c r="Z289" s="54">
        <v>90</v>
      </c>
      <c r="AA289" s="30">
        <v>10</v>
      </c>
      <c r="AB289" s="30"/>
      <c r="AC289" s="21" t="s">
        <v>236</v>
      </c>
      <c r="AD289" s="30"/>
      <c r="AE289" s="30"/>
      <c r="AF289" s="55">
        <v>19237500</v>
      </c>
      <c r="AG289" s="53">
        <f t="shared" ref="AG289" si="282">AF289*1.12</f>
        <v>21546000.000000004</v>
      </c>
      <c r="AH289" s="53"/>
      <c r="AI289" s="56"/>
      <c r="AJ289" s="56">
        <v>34696250</v>
      </c>
      <c r="AK289" s="56">
        <f t="shared" ref="AK289" si="283">AJ289*1.12</f>
        <v>38859800</v>
      </c>
      <c r="AL289" s="53"/>
      <c r="AM289" s="56"/>
      <c r="AN289" s="56">
        <v>40772850</v>
      </c>
      <c r="AO289" s="56">
        <f t="shared" ref="AO289" si="284">AN289*1.12</f>
        <v>45665592.000000007</v>
      </c>
      <c r="AP289" s="53"/>
      <c r="AQ289" s="53"/>
      <c r="AR289" s="56">
        <v>43021784</v>
      </c>
      <c r="AS289" s="56">
        <f t="shared" ref="AS289" si="285">AR289*1.12</f>
        <v>48184398.080000006</v>
      </c>
      <c r="AT289" s="53"/>
      <c r="AU289" s="53"/>
      <c r="AV289" s="56">
        <v>44338236</v>
      </c>
      <c r="AW289" s="56">
        <f t="shared" ref="AW289" si="286">AV289*1.12</f>
        <v>49658824.320000008</v>
      </c>
      <c r="AX289" s="23"/>
      <c r="AY289" s="57">
        <v>0</v>
      </c>
      <c r="AZ289" s="57">
        <f t="shared" ref="AZ289" si="287">AY289*1.12</f>
        <v>0</v>
      </c>
      <c r="BA289" s="54">
        <v>120240021112</v>
      </c>
      <c r="BB289" s="30" t="s">
        <v>567</v>
      </c>
      <c r="BC289" s="32" t="s">
        <v>568</v>
      </c>
      <c r="BD289" s="30"/>
      <c r="BE289" s="30"/>
      <c r="BF289" s="30"/>
      <c r="BG289" s="30"/>
      <c r="BH289" s="30"/>
      <c r="BI289" s="30"/>
      <c r="BJ289" s="30"/>
      <c r="BK289" s="30"/>
      <c r="BL289" s="30"/>
      <c r="BM289" s="23"/>
    </row>
    <row r="290" spans="1:65" s="51" customFormat="1" ht="12.95" customHeight="1" x14ac:dyDescent="0.2">
      <c r="A290" s="53" t="s">
        <v>528</v>
      </c>
      <c r="B290" s="21" t="s">
        <v>441</v>
      </c>
      <c r="C290" s="21"/>
      <c r="D290" s="76" t="s">
        <v>852</v>
      </c>
      <c r="E290" s="30"/>
      <c r="F290" s="76"/>
      <c r="G290" s="30" t="s">
        <v>530</v>
      </c>
      <c r="H290" s="30"/>
      <c r="I290" s="30" t="s">
        <v>531</v>
      </c>
      <c r="J290" s="30" t="s">
        <v>531</v>
      </c>
      <c r="K290" s="30" t="s">
        <v>850</v>
      </c>
      <c r="L290" s="23"/>
      <c r="M290" s="23"/>
      <c r="N290" s="30">
        <v>50</v>
      </c>
      <c r="O290" s="22">
        <v>230000000</v>
      </c>
      <c r="P290" s="23" t="s">
        <v>233</v>
      </c>
      <c r="Q290" s="21" t="s">
        <v>797</v>
      </c>
      <c r="R290" s="23" t="s">
        <v>234</v>
      </c>
      <c r="S290" s="23">
        <v>230000000</v>
      </c>
      <c r="T290" s="30" t="s">
        <v>536</v>
      </c>
      <c r="U290" s="30"/>
      <c r="V290" s="21" t="s">
        <v>284</v>
      </c>
      <c r="W290" s="30"/>
      <c r="X290" s="30"/>
      <c r="Y290" s="33">
        <v>0</v>
      </c>
      <c r="Z290" s="54">
        <v>90</v>
      </c>
      <c r="AA290" s="30">
        <v>10</v>
      </c>
      <c r="AB290" s="30"/>
      <c r="AC290" s="21" t="s">
        <v>236</v>
      </c>
      <c r="AD290" s="30"/>
      <c r="AE290" s="30"/>
      <c r="AF290" s="55">
        <v>19237500</v>
      </c>
      <c r="AG290" s="53">
        <f>AF290*1.12</f>
        <v>21546000.000000004</v>
      </c>
      <c r="AH290" s="53"/>
      <c r="AI290" s="56"/>
      <c r="AJ290" s="56">
        <v>34696250</v>
      </c>
      <c r="AK290" s="56">
        <f>AJ290*1.12</f>
        <v>38859800</v>
      </c>
      <c r="AL290" s="53"/>
      <c r="AM290" s="56"/>
      <c r="AN290" s="56">
        <v>40772850</v>
      </c>
      <c r="AO290" s="56">
        <f>AN290*1.12</f>
        <v>45665592.000000007</v>
      </c>
      <c r="AP290" s="53"/>
      <c r="AQ290" s="53"/>
      <c r="AR290" s="56">
        <v>43021784</v>
      </c>
      <c r="AS290" s="56">
        <f>AR290*1.12</f>
        <v>48184398.080000006</v>
      </c>
      <c r="AT290" s="53"/>
      <c r="AU290" s="53"/>
      <c r="AV290" s="56">
        <v>44338236</v>
      </c>
      <c r="AW290" s="56">
        <f>AV290*1.12</f>
        <v>49658824.320000008</v>
      </c>
      <c r="AX290" s="23"/>
      <c r="AY290" s="66">
        <v>0</v>
      </c>
      <c r="AZ290" s="66">
        <f>IF(AC290="С НДС",AY290*1.12,AY290)</f>
        <v>0</v>
      </c>
      <c r="BA290" s="54">
        <v>120240021112</v>
      </c>
      <c r="BB290" s="30" t="s">
        <v>567</v>
      </c>
      <c r="BC290" s="32" t="s">
        <v>568</v>
      </c>
      <c r="BD290" s="30"/>
      <c r="BE290" s="30"/>
      <c r="BF290" s="30"/>
      <c r="BG290" s="30"/>
      <c r="BH290" s="30"/>
      <c r="BI290" s="30"/>
      <c r="BJ290" s="30"/>
      <c r="BK290" s="30"/>
      <c r="BL290" s="30"/>
      <c r="BM290" s="23" t="s">
        <v>194</v>
      </c>
    </row>
    <row r="291" spans="1:65" ht="12.95" customHeight="1" x14ac:dyDescent="0.2">
      <c r="A291" s="53" t="s">
        <v>528</v>
      </c>
      <c r="B291" s="21" t="s">
        <v>441</v>
      </c>
      <c r="C291" s="21"/>
      <c r="D291" s="76" t="s">
        <v>886</v>
      </c>
      <c r="E291" s="30"/>
      <c r="F291" s="76"/>
      <c r="G291" s="30" t="s">
        <v>530</v>
      </c>
      <c r="H291" s="30"/>
      <c r="I291" s="30" t="s">
        <v>531</v>
      </c>
      <c r="J291" s="30" t="s">
        <v>531</v>
      </c>
      <c r="K291" s="30" t="s">
        <v>850</v>
      </c>
      <c r="L291" s="23"/>
      <c r="M291" s="23"/>
      <c r="N291" s="30">
        <v>50</v>
      </c>
      <c r="O291" s="22">
        <v>230000000</v>
      </c>
      <c r="P291" s="23" t="s">
        <v>233</v>
      </c>
      <c r="Q291" s="21" t="s">
        <v>876</v>
      </c>
      <c r="R291" s="23" t="s">
        <v>234</v>
      </c>
      <c r="S291" s="23">
        <v>230000000</v>
      </c>
      <c r="T291" s="30" t="s">
        <v>536</v>
      </c>
      <c r="U291" s="30"/>
      <c r="V291" s="21" t="s">
        <v>284</v>
      </c>
      <c r="W291" s="30"/>
      <c r="X291" s="30"/>
      <c r="Y291" s="33">
        <v>0</v>
      </c>
      <c r="Z291" s="54">
        <v>90</v>
      </c>
      <c r="AA291" s="30">
        <v>10</v>
      </c>
      <c r="AB291" s="30"/>
      <c r="AC291" s="21" t="s">
        <v>236</v>
      </c>
      <c r="AD291" s="30"/>
      <c r="AE291" s="30"/>
      <c r="AF291" s="55">
        <v>19237500</v>
      </c>
      <c r="AG291" s="53">
        <f>AF291*1.12</f>
        <v>21546000.000000004</v>
      </c>
      <c r="AH291" s="53"/>
      <c r="AI291" s="56"/>
      <c r="AJ291" s="56">
        <v>34696250</v>
      </c>
      <c r="AK291" s="56">
        <f>AJ291*1.12</f>
        <v>38859800</v>
      </c>
      <c r="AL291" s="53"/>
      <c r="AM291" s="56"/>
      <c r="AN291" s="56">
        <v>40772850</v>
      </c>
      <c r="AO291" s="56">
        <f>AN291*1.12</f>
        <v>45665592.000000007</v>
      </c>
      <c r="AP291" s="53"/>
      <c r="AQ291" s="53"/>
      <c r="AR291" s="56">
        <v>43021784</v>
      </c>
      <c r="AS291" s="56">
        <f>AR291*1.12</f>
        <v>48184398.080000006</v>
      </c>
      <c r="AT291" s="53"/>
      <c r="AU291" s="53"/>
      <c r="AV291" s="56">
        <v>44338236</v>
      </c>
      <c r="AW291" s="56">
        <f>AV291*1.12</f>
        <v>49658824.320000008</v>
      </c>
      <c r="AX291" s="23"/>
      <c r="AY291" s="57">
        <v>0</v>
      </c>
      <c r="AZ291" s="57">
        <v>0</v>
      </c>
      <c r="BA291" s="54">
        <v>120240021112</v>
      </c>
      <c r="BB291" s="30" t="s">
        <v>567</v>
      </c>
      <c r="BC291" s="32" t="s">
        <v>887</v>
      </c>
      <c r="BD291" s="30"/>
      <c r="BE291" s="30"/>
      <c r="BF291" s="30"/>
      <c r="BG291" s="30"/>
      <c r="BH291" s="30"/>
      <c r="BI291" s="30"/>
      <c r="BJ291" s="30"/>
      <c r="BK291" s="30"/>
      <c r="BL291" s="30"/>
      <c r="BM291" s="23" t="s">
        <v>194</v>
      </c>
    </row>
    <row r="292" spans="1:65" ht="12.95" customHeight="1" x14ac:dyDescent="0.2">
      <c r="A292" s="53" t="s">
        <v>528</v>
      </c>
      <c r="B292" s="21" t="s">
        <v>441</v>
      </c>
      <c r="C292" s="21"/>
      <c r="D292" s="76" t="s">
        <v>953</v>
      </c>
      <c r="E292" s="30"/>
      <c r="F292" s="76"/>
      <c r="G292" s="30" t="s">
        <v>530</v>
      </c>
      <c r="H292" s="30"/>
      <c r="I292" s="30" t="s">
        <v>531</v>
      </c>
      <c r="J292" s="30" t="s">
        <v>531</v>
      </c>
      <c r="K292" s="30" t="s">
        <v>850</v>
      </c>
      <c r="L292" s="23"/>
      <c r="M292" s="23"/>
      <c r="N292" s="30">
        <v>50</v>
      </c>
      <c r="O292" s="22">
        <v>230000000</v>
      </c>
      <c r="P292" s="23" t="s">
        <v>233</v>
      </c>
      <c r="Q292" s="21" t="s">
        <v>903</v>
      </c>
      <c r="R292" s="23" t="s">
        <v>234</v>
      </c>
      <c r="S292" s="23">
        <v>230000000</v>
      </c>
      <c r="T292" s="30" t="s">
        <v>536</v>
      </c>
      <c r="U292" s="30"/>
      <c r="V292" s="21" t="s">
        <v>284</v>
      </c>
      <c r="W292" s="30"/>
      <c r="X292" s="30"/>
      <c r="Y292" s="33">
        <v>0</v>
      </c>
      <c r="Z292" s="54">
        <v>90</v>
      </c>
      <c r="AA292" s="30">
        <v>10</v>
      </c>
      <c r="AB292" s="30"/>
      <c r="AC292" s="21" t="s">
        <v>236</v>
      </c>
      <c r="AD292" s="30"/>
      <c r="AE292" s="30"/>
      <c r="AF292" s="55">
        <v>19237500</v>
      </c>
      <c r="AG292" s="53">
        <f>AF292*1.12</f>
        <v>21546000.000000004</v>
      </c>
      <c r="AH292" s="53"/>
      <c r="AI292" s="56"/>
      <c r="AJ292" s="56">
        <v>34696250</v>
      </c>
      <c r="AK292" s="56">
        <f>AJ292*1.12</f>
        <v>38859800</v>
      </c>
      <c r="AL292" s="53"/>
      <c r="AM292" s="56"/>
      <c r="AN292" s="56">
        <v>40772850</v>
      </c>
      <c r="AO292" s="56">
        <f>AN292*1.12</f>
        <v>45665592.000000007</v>
      </c>
      <c r="AP292" s="53"/>
      <c r="AQ292" s="53"/>
      <c r="AR292" s="56">
        <v>43021784</v>
      </c>
      <c r="AS292" s="56">
        <f>AR292*1.12</f>
        <v>48184398.080000006</v>
      </c>
      <c r="AT292" s="53"/>
      <c r="AU292" s="53"/>
      <c r="AV292" s="56">
        <v>44338236</v>
      </c>
      <c r="AW292" s="56">
        <f>AV292*1.12</f>
        <v>49658824.320000008</v>
      </c>
      <c r="AX292" s="23"/>
      <c r="AY292" s="57">
        <f>AF292+AJ292+AN292+AR292+AV292</f>
        <v>182066620</v>
      </c>
      <c r="AZ292" s="57">
        <f>AY292*1.12</f>
        <v>203914614.40000001</v>
      </c>
      <c r="BA292" s="54">
        <v>120240021112</v>
      </c>
      <c r="BB292" s="30" t="s">
        <v>567</v>
      </c>
      <c r="BC292" s="32" t="s">
        <v>887</v>
      </c>
      <c r="BD292" s="30"/>
      <c r="BE292" s="30"/>
      <c r="BF292" s="30"/>
      <c r="BG292" s="30"/>
      <c r="BH292" s="30"/>
      <c r="BI292" s="30"/>
      <c r="BJ292" s="30"/>
      <c r="BK292" s="30"/>
      <c r="BL292" s="30"/>
      <c r="BM292" s="23" t="s">
        <v>194</v>
      </c>
    </row>
    <row r="293" spans="1:65" s="51" customFormat="1" ht="12.95" customHeight="1" x14ac:dyDescent="0.2">
      <c r="A293" s="53" t="s">
        <v>528</v>
      </c>
      <c r="B293" s="21" t="s">
        <v>441</v>
      </c>
      <c r="C293" s="21"/>
      <c r="D293" s="106" t="s">
        <v>569</v>
      </c>
      <c r="E293" s="30"/>
      <c r="F293" s="110"/>
      <c r="G293" s="30" t="s">
        <v>530</v>
      </c>
      <c r="H293" s="30"/>
      <c r="I293" s="30" t="s">
        <v>531</v>
      </c>
      <c r="J293" s="30" t="s">
        <v>531</v>
      </c>
      <c r="K293" s="30" t="s">
        <v>25</v>
      </c>
      <c r="L293" s="23"/>
      <c r="M293" s="23"/>
      <c r="N293" s="30">
        <v>50</v>
      </c>
      <c r="O293" s="22">
        <v>230000000</v>
      </c>
      <c r="P293" s="23" t="s">
        <v>233</v>
      </c>
      <c r="Q293" s="20" t="s">
        <v>520</v>
      </c>
      <c r="R293" s="23" t="s">
        <v>234</v>
      </c>
      <c r="S293" s="23">
        <v>230000000</v>
      </c>
      <c r="T293" s="30" t="s">
        <v>280</v>
      </c>
      <c r="U293" s="30"/>
      <c r="V293" s="21" t="s">
        <v>284</v>
      </c>
      <c r="W293" s="30"/>
      <c r="X293" s="30"/>
      <c r="Y293" s="33">
        <v>0</v>
      </c>
      <c r="Z293" s="54">
        <v>90</v>
      </c>
      <c r="AA293" s="30">
        <v>10</v>
      </c>
      <c r="AB293" s="30"/>
      <c r="AC293" s="21" t="s">
        <v>236</v>
      </c>
      <c r="AD293" s="30"/>
      <c r="AE293" s="30"/>
      <c r="AF293" s="55">
        <v>33881940</v>
      </c>
      <c r="AG293" s="53">
        <f t="shared" si="266"/>
        <v>37947772.800000004</v>
      </c>
      <c r="AH293" s="53"/>
      <c r="AI293" s="56"/>
      <c r="AJ293" s="56">
        <v>64430090</v>
      </c>
      <c r="AK293" s="56">
        <f t="shared" si="267"/>
        <v>72161700.800000012</v>
      </c>
      <c r="AL293" s="53"/>
      <c r="AM293" s="56"/>
      <c r="AN293" s="56">
        <v>73921100</v>
      </c>
      <c r="AO293" s="56">
        <f t="shared" si="268"/>
        <v>82791632.000000015</v>
      </c>
      <c r="AP293" s="53"/>
      <c r="AQ293" s="53"/>
      <c r="AR293" s="56">
        <v>78784844</v>
      </c>
      <c r="AS293" s="56">
        <f t="shared" si="269"/>
        <v>88239025.280000001</v>
      </c>
      <c r="AT293" s="53"/>
      <c r="AU293" s="53"/>
      <c r="AV293" s="56">
        <v>79600580</v>
      </c>
      <c r="AW293" s="56">
        <f t="shared" si="270"/>
        <v>89152649.600000009</v>
      </c>
      <c r="AX293" s="23"/>
      <c r="AY293" s="57">
        <v>0</v>
      </c>
      <c r="AZ293" s="57">
        <f t="shared" si="245"/>
        <v>0</v>
      </c>
      <c r="BA293" s="54">
        <v>120240021112</v>
      </c>
      <c r="BB293" s="30" t="s">
        <v>570</v>
      </c>
      <c r="BC293" s="30" t="s">
        <v>571</v>
      </c>
      <c r="BD293" s="30"/>
      <c r="BE293" s="30"/>
      <c r="BF293" s="30"/>
      <c r="BG293" s="30"/>
      <c r="BH293" s="30"/>
      <c r="BI293" s="30"/>
      <c r="BJ293" s="30"/>
      <c r="BK293" s="30"/>
      <c r="BL293" s="30"/>
      <c r="BM293" s="64" t="s">
        <v>416</v>
      </c>
    </row>
    <row r="294" spans="1:65" s="51" customFormat="1" ht="12.95" customHeight="1" x14ac:dyDescent="0.2">
      <c r="A294" s="53" t="s">
        <v>528</v>
      </c>
      <c r="B294" s="21" t="s">
        <v>441</v>
      </c>
      <c r="C294" s="21"/>
      <c r="D294" s="76" t="s">
        <v>734</v>
      </c>
      <c r="E294" s="30"/>
      <c r="F294" s="76"/>
      <c r="G294" s="30" t="s">
        <v>530</v>
      </c>
      <c r="H294" s="30"/>
      <c r="I294" s="30" t="s">
        <v>531</v>
      </c>
      <c r="J294" s="30" t="s">
        <v>531</v>
      </c>
      <c r="K294" s="23" t="s">
        <v>25</v>
      </c>
      <c r="L294" s="23"/>
      <c r="M294" s="23"/>
      <c r="N294" s="30">
        <v>50</v>
      </c>
      <c r="O294" s="20" t="s">
        <v>242</v>
      </c>
      <c r="P294" s="231" t="s">
        <v>718</v>
      </c>
      <c r="Q294" s="21" t="s">
        <v>659</v>
      </c>
      <c r="R294" s="23" t="s">
        <v>234</v>
      </c>
      <c r="S294" s="23">
        <v>230000000</v>
      </c>
      <c r="T294" s="30" t="s">
        <v>280</v>
      </c>
      <c r="U294" s="30"/>
      <c r="V294" s="21" t="s">
        <v>284</v>
      </c>
      <c r="W294" s="30"/>
      <c r="X294" s="30"/>
      <c r="Y294" s="33">
        <v>0</v>
      </c>
      <c r="Z294" s="54">
        <v>90</v>
      </c>
      <c r="AA294" s="30">
        <v>10</v>
      </c>
      <c r="AB294" s="30"/>
      <c r="AC294" s="21" t="s">
        <v>236</v>
      </c>
      <c r="AD294" s="30"/>
      <c r="AE294" s="30"/>
      <c r="AF294" s="55">
        <v>33881940</v>
      </c>
      <c r="AG294" s="53">
        <f t="shared" si="266"/>
        <v>37947772.800000004</v>
      </c>
      <c r="AH294" s="53"/>
      <c r="AI294" s="56"/>
      <c r="AJ294" s="56">
        <v>64430090</v>
      </c>
      <c r="AK294" s="56">
        <f t="shared" si="267"/>
        <v>72161700.800000012</v>
      </c>
      <c r="AL294" s="53"/>
      <c r="AM294" s="56"/>
      <c r="AN294" s="56">
        <v>73921100</v>
      </c>
      <c r="AO294" s="56">
        <f t="shared" si="268"/>
        <v>82791632.000000015</v>
      </c>
      <c r="AP294" s="53"/>
      <c r="AQ294" s="53"/>
      <c r="AR294" s="56">
        <v>78784844</v>
      </c>
      <c r="AS294" s="56">
        <f t="shared" si="269"/>
        <v>88239025.280000001</v>
      </c>
      <c r="AT294" s="53"/>
      <c r="AU294" s="53"/>
      <c r="AV294" s="56">
        <v>79600580</v>
      </c>
      <c r="AW294" s="56">
        <f t="shared" si="270"/>
        <v>89152649.600000009</v>
      </c>
      <c r="AX294" s="23"/>
      <c r="AY294" s="57">
        <v>0</v>
      </c>
      <c r="AZ294" s="57">
        <f t="shared" si="245"/>
        <v>0</v>
      </c>
      <c r="BA294" s="23" t="s">
        <v>446</v>
      </c>
      <c r="BB294" s="30" t="s">
        <v>570</v>
      </c>
      <c r="BC294" s="30" t="s">
        <v>735</v>
      </c>
      <c r="BD294" s="30"/>
      <c r="BE294" s="30"/>
      <c r="BF294" s="30"/>
      <c r="BG294" s="30"/>
      <c r="BH294" s="30"/>
      <c r="BI294" s="30"/>
      <c r="BJ294" s="30"/>
      <c r="BK294" s="30"/>
      <c r="BL294" s="30"/>
      <c r="BM294" s="23" t="s">
        <v>747</v>
      </c>
    </row>
    <row r="295" spans="1:65" s="51" customFormat="1" ht="12.95" customHeight="1" x14ac:dyDescent="0.2">
      <c r="A295" s="53" t="s">
        <v>528</v>
      </c>
      <c r="B295" s="21" t="s">
        <v>441</v>
      </c>
      <c r="C295" s="21"/>
      <c r="D295" s="76" t="s">
        <v>777</v>
      </c>
      <c r="E295" s="30"/>
      <c r="F295" s="76"/>
      <c r="G295" s="30" t="s">
        <v>530</v>
      </c>
      <c r="H295" s="30"/>
      <c r="I295" s="30" t="s">
        <v>531</v>
      </c>
      <c r="J295" s="30" t="s">
        <v>531</v>
      </c>
      <c r="K295" s="23" t="s">
        <v>25</v>
      </c>
      <c r="L295" s="23"/>
      <c r="M295" s="23"/>
      <c r="N295" s="30">
        <v>50</v>
      </c>
      <c r="O295" s="20" t="s">
        <v>242</v>
      </c>
      <c r="P295" s="231" t="s">
        <v>718</v>
      </c>
      <c r="Q295" s="21" t="s">
        <v>759</v>
      </c>
      <c r="R295" s="23" t="s">
        <v>234</v>
      </c>
      <c r="S295" s="23">
        <v>230000000</v>
      </c>
      <c r="T295" s="30" t="s">
        <v>280</v>
      </c>
      <c r="U295" s="30"/>
      <c r="V295" s="21" t="s">
        <v>284</v>
      </c>
      <c r="W295" s="30"/>
      <c r="X295" s="30"/>
      <c r="Y295" s="33">
        <v>0</v>
      </c>
      <c r="Z295" s="54">
        <v>90</v>
      </c>
      <c r="AA295" s="30">
        <v>10</v>
      </c>
      <c r="AB295" s="30"/>
      <c r="AC295" s="21" t="s">
        <v>236</v>
      </c>
      <c r="AD295" s="30"/>
      <c r="AE295" s="30"/>
      <c r="AF295" s="55">
        <v>33881940</v>
      </c>
      <c r="AG295" s="53">
        <v>37947772.800000004</v>
      </c>
      <c r="AH295" s="53"/>
      <c r="AI295" s="56"/>
      <c r="AJ295" s="56">
        <v>64430090</v>
      </c>
      <c r="AK295" s="56">
        <v>72161700.800000012</v>
      </c>
      <c r="AL295" s="53"/>
      <c r="AM295" s="56"/>
      <c r="AN295" s="56">
        <v>73921100</v>
      </c>
      <c r="AO295" s="56">
        <v>82791632.000000015</v>
      </c>
      <c r="AP295" s="53"/>
      <c r="AQ295" s="53"/>
      <c r="AR295" s="56">
        <v>78784844</v>
      </c>
      <c r="AS295" s="56">
        <v>88239025.280000001</v>
      </c>
      <c r="AT295" s="53"/>
      <c r="AU295" s="53"/>
      <c r="AV295" s="56">
        <v>79600580</v>
      </c>
      <c r="AW295" s="56">
        <v>89152649.600000009</v>
      </c>
      <c r="AX295" s="23"/>
      <c r="AY295" s="57">
        <v>0</v>
      </c>
      <c r="AZ295" s="57">
        <v>0</v>
      </c>
      <c r="BA295" s="23" t="s">
        <v>446</v>
      </c>
      <c r="BB295" s="30" t="s">
        <v>570</v>
      </c>
      <c r="BC295" s="30" t="s">
        <v>735</v>
      </c>
      <c r="BD295" s="30"/>
      <c r="BE295" s="30"/>
      <c r="BF295" s="30"/>
      <c r="BG295" s="30"/>
      <c r="BH295" s="30"/>
      <c r="BI295" s="30"/>
      <c r="BJ295" s="30"/>
      <c r="BK295" s="30"/>
      <c r="BL295" s="30"/>
      <c r="BM295" s="23" t="s">
        <v>191</v>
      </c>
    </row>
    <row r="296" spans="1:65" s="51" customFormat="1" ht="12.95" customHeight="1" x14ac:dyDescent="0.2">
      <c r="A296" s="53" t="s">
        <v>528</v>
      </c>
      <c r="B296" s="21" t="s">
        <v>441</v>
      </c>
      <c r="C296" s="21"/>
      <c r="D296" s="76" t="s">
        <v>802</v>
      </c>
      <c r="E296" s="30"/>
      <c r="F296" s="76"/>
      <c r="G296" s="30" t="s">
        <v>530</v>
      </c>
      <c r="H296" s="30"/>
      <c r="I296" s="30" t="s">
        <v>531</v>
      </c>
      <c r="J296" s="30" t="s">
        <v>531</v>
      </c>
      <c r="K296" s="30" t="s">
        <v>25</v>
      </c>
      <c r="L296" s="23"/>
      <c r="M296" s="23"/>
      <c r="N296" s="30">
        <v>50</v>
      </c>
      <c r="O296" s="22">
        <v>230000000</v>
      </c>
      <c r="P296" s="23" t="s">
        <v>233</v>
      </c>
      <c r="Q296" s="21" t="s">
        <v>445</v>
      </c>
      <c r="R296" s="23" t="s">
        <v>234</v>
      </c>
      <c r="S296" s="23">
        <v>230000000</v>
      </c>
      <c r="T296" s="30" t="s">
        <v>280</v>
      </c>
      <c r="U296" s="30"/>
      <c r="V296" s="21" t="s">
        <v>284</v>
      </c>
      <c r="W296" s="30"/>
      <c r="X296" s="30"/>
      <c r="Y296" s="33">
        <v>0</v>
      </c>
      <c r="Z296" s="54">
        <v>90</v>
      </c>
      <c r="AA296" s="30">
        <v>10</v>
      </c>
      <c r="AB296" s="30"/>
      <c r="AC296" s="21" t="s">
        <v>236</v>
      </c>
      <c r="AD296" s="30"/>
      <c r="AE296" s="30"/>
      <c r="AF296" s="55">
        <v>33881940</v>
      </c>
      <c r="AG296" s="53">
        <f t="shared" ref="AG296:AG297" si="288">AF296*1.12</f>
        <v>37947772.800000004</v>
      </c>
      <c r="AH296" s="53"/>
      <c r="AI296" s="56"/>
      <c r="AJ296" s="56">
        <v>64430090</v>
      </c>
      <c r="AK296" s="56">
        <f t="shared" ref="AK296:AK297" si="289">AJ296*1.12</f>
        <v>72161700.800000012</v>
      </c>
      <c r="AL296" s="53"/>
      <c r="AM296" s="56"/>
      <c r="AN296" s="56">
        <v>73921100</v>
      </c>
      <c r="AO296" s="56">
        <f t="shared" ref="AO296:AO297" si="290">AN296*1.12</f>
        <v>82791632.000000015</v>
      </c>
      <c r="AP296" s="53"/>
      <c r="AQ296" s="53"/>
      <c r="AR296" s="56">
        <v>78784844</v>
      </c>
      <c r="AS296" s="56">
        <f t="shared" ref="AS296:AS297" si="291">AR296*1.12</f>
        <v>88239025.280000001</v>
      </c>
      <c r="AT296" s="53"/>
      <c r="AU296" s="53"/>
      <c r="AV296" s="56">
        <v>79600580</v>
      </c>
      <c r="AW296" s="56">
        <f t="shared" ref="AW296:AW297" si="292">AV296*1.12</f>
        <v>89152649.600000009</v>
      </c>
      <c r="AX296" s="23"/>
      <c r="AY296" s="57">
        <v>0</v>
      </c>
      <c r="AZ296" s="57">
        <f t="shared" ref="AZ296" si="293">AY296*1.12</f>
        <v>0</v>
      </c>
      <c r="BA296" s="54">
        <v>120240021112</v>
      </c>
      <c r="BB296" s="30" t="s">
        <v>570</v>
      </c>
      <c r="BC296" s="32" t="s">
        <v>571</v>
      </c>
      <c r="BD296" s="30"/>
      <c r="BE296" s="30"/>
      <c r="BF296" s="30"/>
      <c r="BG296" s="30"/>
      <c r="BH296" s="30"/>
      <c r="BI296" s="30"/>
      <c r="BJ296" s="30"/>
      <c r="BK296" s="30"/>
      <c r="BL296" s="30"/>
      <c r="BM296" s="23"/>
    </row>
    <row r="297" spans="1:65" s="51" customFormat="1" ht="12.95" customHeight="1" x14ac:dyDescent="0.2">
      <c r="A297" s="53" t="s">
        <v>528</v>
      </c>
      <c r="B297" s="21" t="s">
        <v>441</v>
      </c>
      <c r="C297" s="21"/>
      <c r="D297" s="76" t="s">
        <v>851</v>
      </c>
      <c r="E297" s="30"/>
      <c r="F297" s="76"/>
      <c r="G297" s="30" t="s">
        <v>530</v>
      </c>
      <c r="H297" s="30"/>
      <c r="I297" s="30" t="s">
        <v>531</v>
      </c>
      <c r="J297" s="30" t="s">
        <v>531</v>
      </c>
      <c r="K297" s="30" t="s">
        <v>850</v>
      </c>
      <c r="L297" s="23"/>
      <c r="M297" s="23"/>
      <c r="N297" s="30">
        <v>50</v>
      </c>
      <c r="O297" s="22">
        <v>230000000</v>
      </c>
      <c r="P297" s="23" t="s">
        <v>233</v>
      </c>
      <c r="Q297" s="21" t="s">
        <v>797</v>
      </c>
      <c r="R297" s="23" t="s">
        <v>234</v>
      </c>
      <c r="S297" s="23">
        <v>230000000</v>
      </c>
      <c r="T297" s="30" t="s">
        <v>280</v>
      </c>
      <c r="U297" s="30"/>
      <c r="V297" s="21" t="s">
        <v>284</v>
      </c>
      <c r="W297" s="30"/>
      <c r="X297" s="30"/>
      <c r="Y297" s="33">
        <v>0</v>
      </c>
      <c r="Z297" s="54">
        <v>90</v>
      </c>
      <c r="AA297" s="30">
        <v>10</v>
      </c>
      <c r="AB297" s="30"/>
      <c r="AC297" s="21" t="s">
        <v>236</v>
      </c>
      <c r="AD297" s="30"/>
      <c r="AE297" s="30"/>
      <c r="AF297" s="55">
        <v>33881940</v>
      </c>
      <c r="AG297" s="53">
        <f t="shared" si="288"/>
        <v>37947772.800000004</v>
      </c>
      <c r="AH297" s="53"/>
      <c r="AI297" s="56"/>
      <c r="AJ297" s="56">
        <v>64430090</v>
      </c>
      <c r="AK297" s="56">
        <f t="shared" si="289"/>
        <v>72161700.800000012</v>
      </c>
      <c r="AL297" s="53"/>
      <c r="AM297" s="56"/>
      <c r="AN297" s="56">
        <v>73921100</v>
      </c>
      <c r="AO297" s="56">
        <f t="shared" si="290"/>
        <v>82791632.000000015</v>
      </c>
      <c r="AP297" s="53"/>
      <c r="AQ297" s="53"/>
      <c r="AR297" s="56">
        <v>78784844</v>
      </c>
      <c r="AS297" s="56">
        <f t="shared" si="291"/>
        <v>88239025.280000001</v>
      </c>
      <c r="AT297" s="53"/>
      <c r="AU297" s="53"/>
      <c r="AV297" s="56">
        <v>79600580</v>
      </c>
      <c r="AW297" s="56">
        <f t="shared" si="292"/>
        <v>89152649.600000009</v>
      </c>
      <c r="AX297" s="23"/>
      <c r="AY297" s="66">
        <v>0</v>
      </c>
      <c r="AZ297" s="66">
        <f>IF(AC297="С НДС",AY297*1.12,AY297)</f>
        <v>0</v>
      </c>
      <c r="BA297" s="54">
        <v>120240021112</v>
      </c>
      <c r="BB297" s="30" t="s">
        <v>570</v>
      </c>
      <c r="BC297" s="32" t="s">
        <v>571</v>
      </c>
      <c r="BD297" s="30"/>
      <c r="BE297" s="30"/>
      <c r="BF297" s="30"/>
      <c r="BG297" s="30"/>
      <c r="BH297" s="30"/>
      <c r="BI297" s="30"/>
      <c r="BJ297" s="30"/>
      <c r="BK297" s="30"/>
      <c r="BL297" s="30"/>
      <c r="BM297" s="23" t="s">
        <v>194</v>
      </c>
    </row>
    <row r="298" spans="1:65" ht="12.95" customHeight="1" x14ac:dyDescent="0.2">
      <c r="A298" s="53" t="s">
        <v>528</v>
      </c>
      <c r="B298" s="21" t="s">
        <v>441</v>
      </c>
      <c r="C298" s="21"/>
      <c r="D298" s="76" t="s">
        <v>888</v>
      </c>
      <c r="E298" s="30"/>
      <c r="F298" s="76"/>
      <c r="G298" s="30" t="s">
        <v>530</v>
      </c>
      <c r="H298" s="30"/>
      <c r="I298" s="30" t="s">
        <v>531</v>
      </c>
      <c r="J298" s="30" t="s">
        <v>531</v>
      </c>
      <c r="K298" s="30" t="s">
        <v>850</v>
      </c>
      <c r="L298" s="23"/>
      <c r="M298" s="23"/>
      <c r="N298" s="30">
        <v>50</v>
      </c>
      <c r="O298" s="22">
        <v>230000000</v>
      </c>
      <c r="P298" s="23" t="s">
        <v>233</v>
      </c>
      <c r="Q298" s="21" t="s">
        <v>876</v>
      </c>
      <c r="R298" s="23" t="s">
        <v>234</v>
      </c>
      <c r="S298" s="23">
        <v>230000000</v>
      </c>
      <c r="T298" s="30" t="s">
        <v>280</v>
      </c>
      <c r="U298" s="30"/>
      <c r="V298" s="21" t="s">
        <v>284</v>
      </c>
      <c r="W298" s="30"/>
      <c r="X298" s="30"/>
      <c r="Y298" s="33">
        <v>0</v>
      </c>
      <c r="Z298" s="54">
        <v>90</v>
      </c>
      <c r="AA298" s="30">
        <v>10</v>
      </c>
      <c r="AB298" s="30"/>
      <c r="AC298" s="21" t="s">
        <v>236</v>
      </c>
      <c r="AD298" s="30"/>
      <c r="AE298" s="30"/>
      <c r="AF298" s="55">
        <v>33881940</v>
      </c>
      <c r="AG298" s="53">
        <f t="shared" ref="AG298:AG299" si="294">AF298*1.12</f>
        <v>37947772.800000004</v>
      </c>
      <c r="AH298" s="53"/>
      <c r="AI298" s="56"/>
      <c r="AJ298" s="56">
        <v>64430090</v>
      </c>
      <c r="AK298" s="56">
        <f t="shared" ref="AK298:AK299" si="295">AJ298*1.12</f>
        <v>72161700.800000012</v>
      </c>
      <c r="AL298" s="53"/>
      <c r="AM298" s="56"/>
      <c r="AN298" s="56">
        <v>73921100</v>
      </c>
      <c r="AO298" s="56">
        <f t="shared" ref="AO298:AO299" si="296">AN298*1.12</f>
        <v>82791632.000000015</v>
      </c>
      <c r="AP298" s="53"/>
      <c r="AQ298" s="53"/>
      <c r="AR298" s="56">
        <v>78784844</v>
      </c>
      <c r="AS298" s="56">
        <f t="shared" ref="AS298:AS299" si="297">AR298*1.12</f>
        <v>88239025.280000001</v>
      </c>
      <c r="AT298" s="53"/>
      <c r="AU298" s="53"/>
      <c r="AV298" s="56">
        <v>79600580</v>
      </c>
      <c r="AW298" s="56">
        <f t="shared" ref="AW298:AW299" si="298">AV298*1.12</f>
        <v>89152649.600000009</v>
      </c>
      <c r="AX298" s="23"/>
      <c r="AY298" s="57">
        <v>0</v>
      </c>
      <c r="AZ298" s="57">
        <f t="shared" ref="AZ298:AZ299" si="299">AY298*1.12</f>
        <v>0</v>
      </c>
      <c r="BA298" s="54">
        <v>120240021112</v>
      </c>
      <c r="BB298" s="30" t="s">
        <v>570</v>
      </c>
      <c r="BC298" s="32" t="s">
        <v>889</v>
      </c>
      <c r="BD298" s="30"/>
      <c r="BE298" s="30"/>
      <c r="BF298" s="30"/>
      <c r="BG298" s="30"/>
      <c r="BH298" s="30"/>
      <c r="BI298" s="30"/>
      <c r="BJ298" s="30"/>
      <c r="BK298" s="30"/>
      <c r="BL298" s="30"/>
      <c r="BM298" s="23" t="s">
        <v>194</v>
      </c>
    </row>
    <row r="299" spans="1:65" ht="12.95" customHeight="1" x14ac:dyDescent="0.2">
      <c r="A299" s="53" t="s">
        <v>528</v>
      </c>
      <c r="B299" s="21" t="s">
        <v>441</v>
      </c>
      <c r="C299" s="21"/>
      <c r="D299" s="76" t="s">
        <v>952</v>
      </c>
      <c r="E299" s="30"/>
      <c r="F299" s="76"/>
      <c r="G299" s="30" t="s">
        <v>530</v>
      </c>
      <c r="H299" s="30"/>
      <c r="I299" s="30" t="s">
        <v>531</v>
      </c>
      <c r="J299" s="30" t="s">
        <v>531</v>
      </c>
      <c r="K299" s="30" t="s">
        <v>850</v>
      </c>
      <c r="L299" s="23"/>
      <c r="M299" s="23"/>
      <c r="N299" s="30">
        <v>50</v>
      </c>
      <c r="O299" s="22">
        <v>230000000</v>
      </c>
      <c r="P299" s="23" t="s">
        <v>233</v>
      </c>
      <c r="Q299" s="21" t="s">
        <v>903</v>
      </c>
      <c r="R299" s="23" t="s">
        <v>234</v>
      </c>
      <c r="S299" s="23">
        <v>230000000</v>
      </c>
      <c r="T299" s="30" t="s">
        <v>280</v>
      </c>
      <c r="U299" s="30"/>
      <c r="V299" s="21" t="s">
        <v>284</v>
      </c>
      <c r="W299" s="30"/>
      <c r="X299" s="30"/>
      <c r="Y299" s="33">
        <v>0</v>
      </c>
      <c r="Z299" s="54">
        <v>90</v>
      </c>
      <c r="AA299" s="30">
        <v>10</v>
      </c>
      <c r="AB299" s="30"/>
      <c r="AC299" s="21" t="s">
        <v>236</v>
      </c>
      <c r="AD299" s="30"/>
      <c r="AE299" s="30"/>
      <c r="AF299" s="55">
        <v>33881940</v>
      </c>
      <c r="AG299" s="53">
        <f t="shared" si="294"/>
        <v>37947772.800000004</v>
      </c>
      <c r="AH299" s="53"/>
      <c r="AI299" s="56"/>
      <c r="AJ299" s="56">
        <v>64430090</v>
      </c>
      <c r="AK299" s="56">
        <f t="shared" si="295"/>
        <v>72161700.800000012</v>
      </c>
      <c r="AL299" s="53"/>
      <c r="AM299" s="56"/>
      <c r="AN299" s="56">
        <v>73921100</v>
      </c>
      <c r="AO299" s="56">
        <f t="shared" si="296"/>
        <v>82791632.000000015</v>
      </c>
      <c r="AP299" s="53"/>
      <c r="AQ299" s="53"/>
      <c r="AR299" s="56">
        <v>78784844</v>
      </c>
      <c r="AS299" s="56">
        <f t="shared" si="297"/>
        <v>88239025.280000001</v>
      </c>
      <c r="AT299" s="53"/>
      <c r="AU299" s="53"/>
      <c r="AV299" s="56">
        <v>79600580</v>
      </c>
      <c r="AW299" s="56">
        <f t="shared" si="298"/>
        <v>89152649.600000009</v>
      </c>
      <c r="AX299" s="23"/>
      <c r="AY299" s="57">
        <f t="shared" ref="AY299" si="300">AF299+AJ299+AN299+AR299+AV299</f>
        <v>330618554</v>
      </c>
      <c r="AZ299" s="57">
        <f t="shared" si="299"/>
        <v>370292780.48000002</v>
      </c>
      <c r="BA299" s="54">
        <v>120240021112</v>
      </c>
      <c r="BB299" s="30" t="s">
        <v>570</v>
      </c>
      <c r="BC299" s="32" t="s">
        <v>889</v>
      </c>
      <c r="BD299" s="30"/>
      <c r="BE299" s="30"/>
      <c r="BF299" s="30"/>
      <c r="BG299" s="30"/>
      <c r="BH299" s="30"/>
      <c r="BI299" s="30"/>
      <c r="BJ299" s="30"/>
      <c r="BK299" s="30"/>
      <c r="BL299" s="30"/>
      <c r="BM299" s="23" t="s">
        <v>194</v>
      </c>
    </row>
    <row r="300" spans="1:65" s="51" customFormat="1" ht="12.95" customHeight="1" x14ac:dyDescent="0.2">
      <c r="A300" s="53" t="s">
        <v>528</v>
      </c>
      <c r="B300" s="21" t="s">
        <v>441</v>
      </c>
      <c r="C300" s="21"/>
      <c r="D300" s="106" t="s">
        <v>572</v>
      </c>
      <c r="E300" s="30"/>
      <c r="F300" s="110"/>
      <c r="G300" s="30" t="s">
        <v>530</v>
      </c>
      <c r="H300" s="30"/>
      <c r="I300" s="30" t="s">
        <v>531</v>
      </c>
      <c r="J300" s="30" t="s">
        <v>531</v>
      </c>
      <c r="K300" s="30" t="s">
        <v>25</v>
      </c>
      <c r="L300" s="23"/>
      <c r="M300" s="23"/>
      <c r="N300" s="30">
        <v>50</v>
      </c>
      <c r="O300" s="22">
        <v>230000000</v>
      </c>
      <c r="P300" s="23" t="s">
        <v>233</v>
      </c>
      <c r="Q300" s="20" t="s">
        <v>520</v>
      </c>
      <c r="R300" s="23" t="s">
        <v>234</v>
      </c>
      <c r="S300" s="23">
        <v>230000000</v>
      </c>
      <c r="T300" s="30" t="s">
        <v>140</v>
      </c>
      <c r="U300" s="30"/>
      <c r="V300" s="21" t="s">
        <v>284</v>
      </c>
      <c r="W300" s="30"/>
      <c r="X300" s="30"/>
      <c r="Y300" s="33">
        <v>0</v>
      </c>
      <c r="Z300" s="54">
        <v>90</v>
      </c>
      <c r="AA300" s="30">
        <v>10</v>
      </c>
      <c r="AB300" s="30"/>
      <c r="AC300" s="21" t="s">
        <v>236</v>
      </c>
      <c r="AD300" s="30"/>
      <c r="AE300" s="30"/>
      <c r="AF300" s="55">
        <v>130438800</v>
      </c>
      <c r="AG300" s="53">
        <f t="shared" si="266"/>
        <v>146091456</v>
      </c>
      <c r="AH300" s="53"/>
      <c r="AI300" s="56"/>
      <c r="AJ300" s="56">
        <v>281293500</v>
      </c>
      <c r="AK300" s="56">
        <f t="shared" si="267"/>
        <v>315048720.00000006</v>
      </c>
      <c r="AL300" s="53"/>
      <c r="AM300" s="56"/>
      <c r="AN300" s="56">
        <v>365672600</v>
      </c>
      <c r="AO300" s="56">
        <f t="shared" si="268"/>
        <v>409553312.00000006</v>
      </c>
      <c r="AP300" s="53"/>
      <c r="AQ300" s="53"/>
      <c r="AR300" s="56">
        <v>393400292</v>
      </c>
      <c r="AS300" s="56">
        <f t="shared" si="269"/>
        <v>440608327.04000002</v>
      </c>
      <c r="AT300" s="53"/>
      <c r="AU300" s="53"/>
      <c r="AV300" s="56">
        <v>393400292</v>
      </c>
      <c r="AW300" s="56">
        <f t="shared" si="270"/>
        <v>440608327.04000002</v>
      </c>
      <c r="AX300" s="23"/>
      <c r="AY300" s="57">
        <v>0</v>
      </c>
      <c r="AZ300" s="57">
        <f t="shared" si="245"/>
        <v>0</v>
      </c>
      <c r="BA300" s="54">
        <v>120240021112</v>
      </c>
      <c r="BB300" s="30" t="s">
        <v>573</v>
      </c>
      <c r="BC300" s="30" t="s">
        <v>574</v>
      </c>
      <c r="BD300" s="30"/>
      <c r="BE300" s="30"/>
      <c r="BF300" s="30"/>
      <c r="BG300" s="30"/>
      <c r="BH300" s="30"/>
      <c r="BI300" s="30"/>
      <c r="BJ300" s="30"/>
      <c r="BK300" s="30"/>
      <c r="BL300" s="30"/>
      <c r="BM300" s="64" t="s">
        <v>416</v>
      </c>
    </row>
    <row r="301" spans="1:65" s="51" customFormat="1" ht="12.95" customHeight="1" x14ac:dyDescent="0.2">
      <c r="A301" s="53" t="s">
        <v>528</v>
      </c>
      <c r="B301" s="21" t="s">
        <v>441</v>
      </c>
      <c r="C301" s="21"/>
      <c r="D301" s="76" t="s">
        <v>736</v>
      </c>
      <c r="E301" s="30"/>
      <c r="F301" s="76"/>
      <c r="G301" s="30" t="s">
        <v>530</v>
      </c>
      <c r="H301" s="30"/>
      <c r="I301" s="30" t="s">
        <v>531</v>
      </c>
      <c r="J301" s="30" t="s">
        <v>531</v>
      </c>
      <c r="K301" s="23" t="s">
        <v>25</v>
      </c>
      <c r="L301" s="23"/>
      <c r="M301" s="23"/>
      <c r="N301" s="30">
        <v>50</v>
      </c>
      <c r="O301" s="20" t="s">
        <v>242</v>
      </c>
      <c r="P301" s="231" t="s">
        <v>718</v>
      </c>
      <c r="Q301" s="21" t="s">
        <v>659</v>
      </c>
      <c r="R301" s="23" t="s">
        <v>234</v>
      </c>
      <c r="S301" s="23">
        <v>230000000</v>
      </c>
      <c r="T301" s="30" t="s">
        <v>140</v>
      </c>
      <c r="U301" s="30"/>
      <c r="V301" s="21" t="s">
        <v>284</v>
      </c>
      <c r="W301" s="30"/>
      <c r="X301" s="30"/>
      <c r="Y301" s="33">
        <v>0</v>
      </c>
      <c r="Z301" s="54">
        <v>90</v>
      </c>
      <c r="AA301" s="30">
        <v>10</v>
      </c>
      <c r="AB301" s="30"/>
      <c r="AC301" s="21" t="s">
        <v>236</v>
      </c>
      <c r="AD301" s="30"/>
      <c r="AE301" s="30"/>
      <c r="AF301" s="55">
        <v>130438800</v>
      </c>
      <c r="AG301" s="53">
        <f t="shared" si="266"/>
        <v>146091456</v>
      </c>
      <c r="AH301" s="53"/>
      <c r="AI301" s="56"/>
      <c r="AJ301" s="56">
        <v>281293500</v>
      </c>
      <c r="AK301" s="56">
        <f t="shared" si="267"/>
        <v>315048720.00000006</v>
      </c>
      <c r="AL301" s="53"/>
      <c r="AM301" s="56"/>
      <c r="AN301" s="56">
        <v>365672600</v>
      </c>
      <c r="AO301" s="56">
        <f t="shared" si="268"/>
        <v>409553312.00000006</v>
      </c>
      <c r="AP301" s="53"/>
      <c r="AQ301" s="53"/>
      <c r="AR301" s="56">
        <v>393400292</v>
      </c>
      <c r="AS301" s="56">
        <f t="shared" si="269"/>
        <v>440608327.04000002</v>
      </c>
      <c r="AT301" s="53"/>
      <c r="AU301" s="53"/>
      <c r="AV301" s="56">
        <v>393400292</v>
      </c>
      <c r="AW301" s="56">
        <f t="shared" si="270"/>
        <v>440608327.04000002</v>
      </c>
      <c r="AX301" s="23"/>
      <c r="AY301" s="57">
        <v>0</v>
      </c>
      <c r="AZ301" s="57">
        <f t="shared" si="245"/>
        <v>0</v>
      </c>
      <c r="BA301" s="23" t="s">
        <v>446</v>
      </c>
      <c r="BB301" s="30" t="s">
        <v>573</v>
      </c>
      <c r="BC301" s="30" t="s">
        <v>737</v>
      </c>
      <c r="BD301" s="30"/>
      <c r="BE301" s="30"/>
      <c r="BF301" s="30"/>
      <c r="BG301" s="30"/>
      <c r="BH301" s="30"/>
      <c r="BI301" s="30"/>
      <c r="BJ301" s="30"/>
      <c r="BK301" s="30"/>
      <c r="BL301" s="30"/>
      <c r="BM301" s="23" t="s">
        <v>747</v>
      </c>
    </row>
    <row r="302" spans="1:65" s="51" customFormat="1" ht="12.95" customHeight="1" x14ac:dyDescent="0.2">
      <c r="A302" s="53" t="s">
        <v>528</v>
      </c>
      <c r="B302" s="21" t="s">
        <v>441</v>
      </c>
      <c r="C302" s="21"/>
      <c r="D302" s="76" t="s">
        <v>778</v>
      </c>
      <c r="E302" s="30"/>
      <c r="F302" s="76"/>
      <c r="G302" s="30" t="s">
        <v>530</v>
      </c>
      <c r="H302" s="30"/>
      <c r="I302" s="30" t="s">
        <v>531</v>
      </c>
      <c r="J302" s="30" t="s">
        <v>531</v>
      </c>
      <c r="K302" s="23" t="s">
        <v>25</v>
      </c>
      <c r="L302" s="23"/>
      <c r="M302" s="23"/>
      <c r="N302" s="30">
        <v>50</v>
      </c>
      <c r="O302" s="20" t="s">
        <v>242</v>
      </c>
      <c r="P302" s="231" t="s">
        <v>718</v>
      </c>
      <c r="Q302" s="21" t="s">
        <v>759</v>
      </c>
      <c r="R302" s="23" t="s">
        <v>234</v>
      </c>
      <c r="S302" s="23">
        <v>230000000</v>
      </c>
      <c r="T302" s="30" t="s">
        <v>140</v>
      </c>
      <c r="U302" s="30"/>
      <c r="V302" s="21" t="s">
        <v>284</v>
      </c>
      <c r="W302" s="30"/>
      <c r="X302" s="30"/>
      <c r="Y302" s="33">
        <v>0</v>
      </c>
      <c r="Z302" s="54">
        <v>90</v>
      </c>
      <c r="AA302" s="30">
        <v>10</v>
      </c>
      <c r="AB302" s="30"/>
      <c r="AC302" s="21" t="s">
        <v>236</v>
      </c>
      <c r="AD302" s="30"/>
      <c r="AE302" s="30"/>
      <c r="AF302" s="55">
        <v>130438800</v>
      </c>
      <c r="AG302" s="53">
        <v>146091456</v>
      </c>
      <c r="AH302" s="53"/>
      <c r="AI302" s="56"/>
      <c r="AJ302" s="56">
        <v>281293500</v>
      </c>
      <c r="AK302" s="56">
        <v>315048720.00000006</v>
      </c>
      <c r="AL302" s="53"/>
      <c r="AM302" s="56"/>
      <c r="AN302" s="56">
        <v>365672600</v>
      </c>
      <c r="AO302" s="56">
        <v>409553312.00000006</v>
      </c>
      <c r="AP302" s="53"/>
      <c r="AQ302" s="53"/>
      <c r="AR302" s="56">
        <v>393400292</v>
      </c>
      <c r="AS302" s="56">
        <v>440608327.04000002</v>
      </c>
      <c r="AT302" s="53"/>
      <c r="AU302" s="53"/>
      <c r="AV302" s="56">
        <v>393400292</v>
      </c>
      <c r="AW302" s="56">
        <v>440608327.04000002</v>
      </c>
      <c r="AX302" s="23"/>
      <c r="AY302" s="57">
        <v>0</v>
      </c>
      <c r="AZ302" s="57">
        <v>0</v>
      </c>
      <c r="BA302" s="23" t="s">
        <v>446</v>
      </c>
      <c r="BB302" s="30" t="s">
        <v>573</v>
      </c>
      <c r="BC302" s="30" t="s">
        <v>737</v>
      </c>
      <c r="BD302" s="30"/>
      <c r="BE302" s="30"/>
      <c r="BF302" s="30"/>
      <c r="BG302" s="30"/>
      <c r="BH302" s="30"/>
      <c r="BI302" s="30"/>
      <c r="BJ302" s="30"/>
      <c r="BK302" s="30"/>
      <c r="BL302" s="30"/>
      <c r="BM302" s="23" t="s">
        <v>191</v>
      </c>
    </row>
    <row r="303" spans="1:65" s="51" customFormat="1" ht="12.95" customHeight="1" x14ac:dyDescent="0.2">
      <c r="A303" s="53" t="s">
        <v>528</v>
      </c>
      <c r="B303" s="21" t="s">
        <v>441</v>
      </c>
      <c r="C303" s="21"/>
      <c r="D303" s="76" t="s">
        <v>803</v>
      </c>
      <c r="E303" s="30"/>
      <c r="F303" s="76"/>
      <c r="G303" s="30" t="s">
        <v>530</v>
      </c>
      <c r="H303" s="30"/>
      <c r="I303" s="30" t="s">
        <v>531</v>
      </c>
      <c r="J303" s="30" t="s">
        <v>531</v>
      </c>
      <c r="K303" s="30" t="s">
        <v>25</v>
      </c>
      <c r="L303" s="23"/>
      <c r="M303" s="23"/>
      <c r="N303" s="30">
        <v>50</v>
      </c>
      <c r="O303" s="22">
        <v>230000000</v>
      </c>
      <c r="P303" s="23" t="s">
        <v>233</v>
      </c>
      <c r="Q303" s="21" t="s">
        <v>445</v>
      </c>
      <c r="R303" s="23" t="s">
        <v>234</v>
      </c>
      <c r="S303" s="23">
        <v>230000000</v>
      </c>
      <c r="T303" s="30" t="s">
        <v>140</v>
      </c>
      <c r="U303" s="30"/>
      <c r="V303" s="21" t="s">
        <v>284</v>
      </c>
      <c r="W303" s="30"/>
      <c r="X303" s="30"/>
      <c r="Y303" s="33">
        <v>0</v>
      </c>
      <c r="Z303" s="54">
        <v>90</v>
      </c>
      <c r="AA303" s="30">
        <v>10</v>
      </c>
      <c r="AB303" s="30"/>
      <c r="AC303" s="21" t="s">
        <v>236</v>
      </c>
      <c r="AD303" s="30"/>
      <c r="AE303" s="30"/>
      <c r="AF303" s="55">
        <v>130438800</v>
      </c>
      <c r="AG303" s="53">
        <f t="shared" ref="AG303" si="301">AF303*1.12</f>
        <v>146091456</v>
      </c>
      <c r="AH303" s="53"/>
      <c r="AI303" s="56"/>
      <c r="AJ303" s="56">
        <v>281293500</v>
      </c>
      <c r="AK303" s="56">
        <f t="shared" ref="AK303" si="302">AJ303*1.12</f>
        <v>315048720.00000006</v>
      </c>
      <c r="AL303" s="53"/>
      <c r="AM303" s="56"/>
      <c r="AN303" s="56">
        <v>365672600</v>
      </c>
      <c r="AO303" s="56">
        <f t="shared" ref="AO303" si="303">AN303*1.12</f>
        <v>409553312.00000006</v>
      </c>
      <c r="AP303" s="53"/>
      <c r="AQ303" s="53"/>
      <c r="AR303" s="56">
        <v>393400292</v>
      </c>
      <c r="AS303" s="56">
        <f t="shared" ref="AS303" si="304">AR303*1.12</f>
        <v>440608327.04000002</v>
      </c>
      <c r="AT303" s="53"/>
      <c r="AU303" s="53"/>
      <c r="AV303" s="56">
        <v>393400292</v>
      </c>
      <c r="AW303" s="56">
        <f t="shared" ref="AW303" si="305">AV303*1.12</f>
        <v>440608327.04000002</v>
      </c>
      <c r="AX303" s="23"/>
      <c r="AY303" s="66">
        <v>0</v>
      </c>
      <c r="AZ303" s="66">
        <f>IF(AC303="С НДС",AY303*1.12,AY303)</f>
        <v>0</v>
      </c>
      <c r="BA303" s="54">
        <v>120240021112</v>
      </c>
      <c r="BB303" s="30" t="s">
        <v>573</v>
      </c>
      <c r="BC303" s="32" t="s">
        <v>574</v>
      </c>
      <c r="BD303" s="30"/>
      <c r="BE303" s="30"/>
      <c r="BF303" s="30"/>
      <c r="BG303" s="30"/>
      <c r="BH303" s="30"/>
      <c r="BI303" s="30"/>
      <c r="BJ303" s="30"/>
      <c r="BK303" s="30"/>
      <c r="BL303" s="30"/>
      <c r="BM303" s="23"/>
    </row>
    <row r="304" spans="1:65" s="51" customFormat="1" ht="12.95" customHeight="1" x14ac:dyDescent="0.2">
      <c r="A304" s="53" t="s">
        <v>528</v>
      </c>
      <c r="B304" s="21" t="s">
        <v>441</v>
      </c>
      <c r="C304" s="21"/>
      <c r="D304" s="76" t="s">
        <v>849</v>
      </c>
      <c r="E304" s="30"/>
      <c r="F304" s="76"/>
      <c r="G304" s="30" t="s">
        <v>530</v>
      </c>
      <c r="H304" s="30"/>
      <c r="I304" s="30" t="s">
        <v>531</v>
      </c>
      <c r="J304" s="30" t="s">
        <v>531</v>
      </c>
      <c r="K304" s="30" t="s">
        <v>850</v>
      </c>
      <c r="L304" s="23"/>
      <c r="M304" s="23"/>
      <c r="N304" s="30">
        <v>50</v>
      </c>
      <c r="O304" s="22">
        <v>230000000</v>
      </c>
      <c r="P304" s="23" t="s">
        <v>233</v>
      </c>
      <c r="Q304" s="21" t="s">
        <v>797</v>
      </c>
      <c r="R304" s="23" t="s">
        <v>234</v>
      </c>
      <c r="S304" s="23">
        <v>230000000</v>
      </c>
      <c r="T304" s="30" t="s">
        <v>140</v>
      </c>
      <c r="U304" s="30"/>
      <c r="V304" s="21" t="s">
        <v>284</v>
      </c>
      <c r="W304" s="30"/>
      <c r="X304" s="30"/>
      <c r="Y304" s="33">
        <v>0</v>
      </c>
      <c r="Z304" s="54">
        <v>90</v>
      </c>
      <c r="AA304" s="30">
        <v>10</v>
      </c>
      <c r="AB304" s="30"/>
      <c r="AC304" s="21" t="s">
        <v>236</v>
      </c>
      <c r="AD304" s="30"/>
      <c r="AE304" s="30"/>
      <c r="AF304" s="55">
        <v>130438800</v>
      </c>
      <c r="AG304" s="53">
        <f>AF304*1.12</f>
        <v>146091456</v>
      </c>
      <c r="AH304" s="53"/>
      <c r="AI304" s="56"/>
      <c r="AJ304" s="56">
        <v>281293500</v>
      </c>
      <c r="AK304" s="56">
        <f>AJ304*1.12</f>
        <v>315048720.00000006</v>
      </c>
      <c r="AL304" s="53"/>
      <c r="AM304" s="56"/>
      <c r="AN304" s="56">
        <v>365672600</v>
      </c>
      <c r="AO304" s="56">
        <f>AN304*1.12</f>
        <v>409553312.00000006</v>
      </c>
      <c r="AP304" s="53"/>
      <c r="AQ304" s="53"/>
      <c r="AR304" s="56">
        <v>393400292</v>
      </c>
      <c r="AS304" s="56">
        <f>AR304*1.12</f>
        <v>440608327.04000002</v>
      </c>
      <c r="AT304" s="53"/>
      <c r="AU304" s="53"/>
      <c r="AV304" s="56">
        <v>393400292</v>
      </c>
      <c r="AW304" s="56">
        <f>AV304*1.12</f>
        <v>440608327.04000002</v>
      </c>
      <c r="AX304" s="23"/>
      <c r="AY304" s="66">
        <v>0</v>
      </c>
      <c r="AZ304" s="66">
        <f>IF(AC304="С НДС",AY304*1.12,AY304)</f>
        <v>0</v>
      </c>
      <c r="BA304" s="54">
        <v>120240021112</v>
      </c>
      <c r="BB304" s="30" t="s">
        <v>573</v>
      </c>
      <c r="BC304" s="32" t="s">
        <v>574</v>
      </c>
      <c r="BD304" s="30"/>
      <c r="BE304" s="30"/>
      <c r="BF304" s="30"/>
      <c r="BG304" s="30"/>
      <c r="BH304" s="30"/>
      <c r="BI304" s="30"/>
      <c r="BJ304" s="30"/>
      <c r="BK304" s="30"/>
      <c r="BL304" s="30"/>
      <c r="BM304" s="23" t="s">
        <v>194</v>
      </c>
    </row>
    <row r="305" spans="1:70" ht="12.95" customHeight="1" x14ac:dyDescent="0.2">
      <c r="A305" s="53" t="s">
        <v>528</v>
      </c>
      <c r="B305" s="21" t="s">
        <v>441</v>
      </c>
      <c r="C305" s="21"/>
      <c r="D305" s="76" t="s">
        <v>890</v>
      </c>
      <c r="E305" s="30"/>
      <c r="F305" s="76"/>
      <c r="G305" s="30" t="s">
        <v>530</v>
      </c>
      <c r="H305" s="30"/>
      <c r="I305" s="30" t="s">
        <v>531</v>
      </c>
      <c r="J305" s="30" t="s">
        <v>531</v>
      </c>
      <c r="K305" s="30" t="s">
        <v>850</v>
      </c>
      <c r="L305" s="23"/>
      <c r="M305" s="23"/>
      <c r="N305" s="30">
        <v>50</v>
      </c>
      <c r="O305" s="22">
        <v>230000000</v>
      </c>
      <c r="P305" s="23" t="s">
        <v>233</v>
      </c>
      <c r="Q305" s="21" t="s">
        <v>876</v>
      </c>
      <c r="R305" s="23" t="s">
        <v>234</v>
      </c>
      <c r="S305" s="23">
        <v>230000000</v>
      </c>
      <c r="T305" s="30" t="s">
        <v>140</v>
      </c>
      <c r="U305" s="30"/>
      <c r="V305" s="21" t="s">
        <v>284</v>
      </c>
      <c r="W305" s="30"/>
      <c r="X305" s="30"/>
      <c r="Y305" s="33">
        <v>0</v>
      </c>
      <c r="Z305" s="54">
        <v>90</v>
      </c>
      <c r="AA305" s="30">
        <v>10</v>
      </c>
      <c r="AB305" s="30"/>
      <c r="AC305" s="21" t="s">
        <v>236</v>
      </c>
      <c r="AD305" s="30"/>
      <c r="AE305" s="30"/>
      <c r="AF305" s="55">
        <v>130438800</v>
      </c>
      <c r="AG305" s="53">
        <f>AF305*1.12</f>
        <v>146091456</v>
      </c>
      <c r="AH305" s="53"/>
      <c r="AI305" s="56"/>
      <c r="AJ305" s="56">
        <v>281293500</v>
      </c>
      <c r="AK305" s="56">
        <f>AJ305*1.12</f>
        <v>315048720.00000006</v>
      </c>
      <c r="AL305" s="53"/>
      <c r="AM305" s="56"/>
      <c r="AN305" s="56">
        <v>365672600</v>
      </c>
      <c r="AO305" s="56">
        <f>AN305*1.12</f>
        <v>409553312.00000006</v>
      </c>
      <c r="AP305" s="53"/>
      <c r="AQ305" s="53"/>
      <c r="AR305" s="56">
        <v>393400292</v>
      </c>
      <c r="AS305" s="56">
        <f>AR305*1.12</f>
        <v>440608327.04000002</v>
      </c>
      <c r="AT305" s="53"/>
      <c r="AU305" s="53"/>
      <c r="AV305" s="56">
        <v>393400292</v>
      </c>
      <c r="AW305" s="56">
        <f>AV305*1.12</f>
        <v>440608327.04000002</v>
      </c>
      <c r="AX305" s="23"/>
      <c r="AY305" s="57">
        <v>0</v>
      </c>
      <c r="AZ305" s="57">
        <v>0</v>
      </c>
      <c r="BA305" s="54">
        <v>120240021112</v>
      </c>
      <c r="BB305" s="30" t="s">
        <v>573</v>
      </c>
      <c r="BC305" s="32" t="s">
        <v>891</v>
      </c>
      <c r="BD305" s="30"/>
      <c r="BE305" s="30"/>
      <c r="BF305" s="30"/>
      <c r="BG305" s="30"/>
      <c r="BH305" s="30"/>
      <c r="BI305" s="30"/>
      <c r="BJ305" s="30"/>
      <c r="BK305" s="30"/>
      <c r="BL305" s="30"/>
      <c r="BM305" s="23" t="s">
        <v>194</v>
      </c>
    </row>
    <row r="306" spans="1:70" ht="12.95" customHeight="1" x14ac:dyDescent="0.2">
      <c r="A306" s="53" t="s">
        <v>528</v>
      </c>
      <c r="B306" s="21" t="s">
        <v>441</v>
      </c>
      <c r="C306" s="21"/>
      <c r="D306" s="76" t="s">
        <v>951</v>
      </c>
      <c r="E306" s="30"/>
      <c r="F306" s="76"/>
      <c r="G306" s="30" t="s">
        <v>530</v>
      </c>
      <c r="H306" s="30"/>
      <c r="I306" s="30" t="s">
        <v>531</v>
      </c>
      <c r="J306" s="30" t="s">
        <v>531</v>
      </c>
      <c r="K306" s="30" t="s">
        <v>850</v>
      </c>
      <c r="L306" s="23"/>
      <c r="M306" s="23"/>
      <c r="N306" s="30">
        <v>50</v>
      </c>
      <c r="O306" s="22">
        <v>230000000</v>
      </c>
      <c r="P306" s="23" t="s">
        <v>233</v>
      </c>
      <c r="Q306" s="21" t="s">
        <v>903</v>
      </c>
      <c r="R306" s="23" t="s">
        <v>234</v>
      </c>
      <c r="S306" s="23">
        <v>230000000</v>
      </c>
      <c r="T306" s="30" t="s">
        <v>140</v>
      </c>
      <c r="U306" s="30"/>
      <c r="V306" s="21" t="s">
        <v>284</v>
      </c>
      <c r="W306" s="30"/>
      <c r="X306" s="30"/>
      <c r="Y306" s="33">
        <v>0</v>
      </c>
      <c r="Z306" s="54">
        <v>90</v>
      </c>
      <c r="AA306" s="30">
        <v>10</v>
      </c>
      <c r="AB306" s="30"/>
      <c r="AC306" s="21" t="s">
        <v>236</v>
      </c>
      <c r="AD306" s="30"/>
      <c r="AE306" s="30"/>
      <c r="AF306" s="55">
        <v>130438800</v>
      </c>
      <c r="AG306" s="53">
        <f>AF306*1.12</f>
        <v>146091456</v>
      </c>
      <c r="AH306" s="53"/>
      <c r="AI306" s="56"/>
      <c r="AJ306" s="56">
        <v>281293500</v>
      </c>
      <c r="AK306" s="56">
        <f>AJ306*1.12</f>
        <v>315048720.00000006</v>
      </c>
      <c r="AL306" s="53"/>
      <c r="AM306" s="56"/>
      <c r="AN306" s="56">
        <v>365672600</v>
      </c>
      <c r="AO306" s="56">
        <f>AN306*1.12</f>
        <v>409553312.00000006</v>
      </c>
      <c r="AP306" s="53"/>
      <c r="AQ306" s="53"/>
      <c r="AR306" s="56">
        <v>393400292</v>
      </c>
      <c r="AS306" s="56">
        <f>AR306*1.12</f>
        <v>440608327.04000002</v>
      </c>
      <c r="AT306" s="53"/>
      <c r="AU306" s="53"/>
      <c r="AV306" s="56">
        <v>393400292</v>
      </c>
      <c r="AW306" s="56">
        <f>AV306*1.12</f>
        <v>440608327.04000002</v>
      </c>
      <c r="AX306" s="23"/>
      <c r="AY306" s="57">
        <f>AF306+AJ306+AN306+AR306+AV306</f>
        <v>1564205484</v>
      </c>
      <c r="AZ306" s="57">
        <f>AY306*1.12</f>
        <v>1751910142.0800002</v>
      </c>
      <c r="BA306" s="54">
        <v>120240021112</v>
      </c>
      <c r="BB306" s="30" t="s">
        <v>573</v>
      </c>
      <c r="BC306" s="32" t="s">
        <v>891</v>
      </c>
      <c r="BD306" s="30"/>
      <c r="BE306" s="30"/>
      <c r="BF306" s="30"/>
      <c r="BG306" s="30"/>
      <c r="BH306" s="30"/>
      <c r="BI306" s="30"/>
      <c r="BJ306" s="30"/>
      <c r="BK306" s="30"/>
      <c r="BL306" s="30"/>
      <c r="BM306" s="23" t="s">
        <v>194</v>
      </c>
    </row>
    <row r="307" spans="1:70" s="6" customFormat="1" ht="12.95" customHeight="1" x14ac:dyDescent="0.2">
      <c r="A307" s="33" t="s">
        <v>71</v>
      </c>
      <c r="B307" s="30" t="s">
        <v>425</v>
      </c>
      <c r="C307" s="21"/>
      <c r="D307" s="106" t="s">
        <v>575</v>
      </c>
      <c r="E307" s="33"/>
      <c r="F307" s="33"/>
      <c r="G307" s="31" t="s">
        <v>139</v>
      </c>
      <c r="H307" s="32"/>
      <c r="I307" s="32" t="s">
        <v>123</v>
      </c>
      <c r="J307" s="32" t="s">
        <v>123</v>
      </c>
      <c r="K307" s="23" t="s">
        <v>25</v>
      </c>
      <c r="L307" s="23"/>
      <c r="M307" s="23"/>
      <c r="N307" s="209">
        <v>100</v>
      </c>
      <c r="O307" s="61">
        <v>230000000</v>
      </c>
      <c r="P307" s="23" t="s">
        <v>233</v>
      </c>
      <c r="Q307" s="23" t="s">
        <v>520</v>
      </c>
      <c r="R307" s="23" t="s">
        <v>234</v>
      </c>
      <c r="S307" s="61">
        <v>230000000</v>
      </c>
      <c r="T307" s="31" t="s">
        <v>132</v>
      </c>
      <c r="U307" s="23"/>
      <c r="V307" s="23"/>
      <c r="W307" s="23" t="s">
        <v>477</v>
      </c>
      <c r="X307" s="23" t="s">
        <v>251</v>
      </c>
      <c r="Y307" s="54">
        <v>0</v>
      </c>
      <c r="Z307" s="54">
        <v>100</v>
      </c>
      <c r="AA307" s="54">
        <v>0</v>
      </c>
      <c r="AB307" s="23"/>
      <c r="AC307" s="23" t="s">
        <v>236</v>
      </c>
      <c r="AD307" s="62"/>
      <c r="AE307" s="112"/>
      <c r="AF307" s="42">
        <v>8985600</v>
      </c>
      <c r="AG307" s="42">
        <f t="shared" si="266"/>
        <v>10063872.000000002</v>
      </c>
      <c r="AH307" s="29"/>
      <c r="AI307" s="29"/>
      <c r="AJ307" s="29">
        <v>11980800</v>
      </c>
      <c r="AK307" s="42">
        <f>AJ307*1.12</f>
        <v>13418496.000000002</v>
      </c>
      <c r="AL307" s="29"/>
      <c r="AM307" s="29"/>
      <c r="AN307" s="29">
        <v>11980800</v>
      </c>
      <c r="AO307" s="42">
        <f>AN307*1.12</f>
        <v>13418496.000000002</v>
      </c>
      <c r="AP307" s="29"/>
      <c r="AQ307" s="29"/>
      <c r="AR307" s="29"/>
      <c r="AS307" s="29"/>
      <c r="AT307" s="29"/>
      <c r="AU307" s="29"/>
      <c r="AV307" s="29"/>
      <c r="AW307" s="29"/>
      <c r="AX307" s="29"/>
      <c r="AY307" s="57">
        <v>0</v>
      </c>
      <c r="AZ307" s="57">
        <f t="shared" si="245"/>
        <v>0</v>
      </c>
      <c r="BA307" s="23" t="s">
        <v>245</v>
      </c>
      <c r="BB307" s="23" t="s">
        <v>352</v>
      </c>
      <c r="BC307" s="31" t="s">
        <v>134</v>
      </c>
      <c r="BD307" s="21"/>
      <c r="BE307" s="21"/>
      <c r="BF307" s="21"/>
      <c r="BG307" s="21"/>
      <c r="BH307" s="21"/>
      <c r="BI307" s="21"/>
      <c r="BJ307" s="21"/>
      <c r="BK307" s="21"/>
      <c r="BL307" s="33"/>
      <c r="BM307" s="21" t="s">
        <v>784</v>
      </c>
    </row>
    <row r="308" spans="1:70" s="6" customFormat="1" ht="12.95" customHeight="1" x14ac:dyDescent="0.2">
      <c r="A308" s="33" t="s">
        <v>71</v>
      </c>
      <c r="B308" s="30" t="s">
        <v>425</v>
      </c>
      <c r="C308" s="21"/>
      <c r="D308" s="106" t="s">
        <v>576</v>
      </c>
      <c r="E308" s="33"/>
      <c r="F308" s="33"/>
      <c r="G308" s="31" t="s">
        <v>139</v>
      </c>
      <c r="H308" s="32"/>
      <c r="I308" s="32" t="s">
        <v>123</v>
      </c>
      <c r="J308" s="32" t="s">
        <v>123</v>
      </c>
      <c r="K308" s="23" t="s">
        <v>25</v>
      </c>
      <c r="L308" s="23"/>
      <c r="M308" s="23"/>
      <c r="N308" s="209">
        <v>100</v>
      </c>
      <c r="O308" s="61">
        <v>230000000</v>
      </c>
      <c r="P308" s="23" t="s">
        <v>233</v>
      </c>
      <c r="Q308" s="23" t="s">
        <v>520</v>
      </c>
      <c r="R308" s="23" t="s">
        <v>234</v>
      </c>
      <c r="S308" s="61">
        <v>230000000</v>
      </c>
      <c r="T308" s="31" t="s">
        <v>75</v>
      </c>
      <c r="U308" s="23"/>
      <c r="V308" s="23"/>
      <c r="W308" s="23" t="s">
        <v>477</v>
      </c>
      <c r="X308" s="23" t="s">
        <v>251</v>
      </c>
      <c r="Y308" s="54">
        <v>0</v>
      </c>
      <c r="Z308" s="54">
        <v>100</v>
      </c>
      <c r="AA308" s="54">
        <v>0</v>
      </c>
      <c r="AB308" s="23"/>
      <c r="AC308" s="23" t="s">
        <v>236</v>
      </c>
      <c r="AD308" s="62"/>
      <c r="AE308" s="112"/>
      <c r="AF308" s="42">
        <v>17971200</v>
      </c>
      <c r="AG308" s="42">
        <f t="shared" si="266"/>
        <v>20127744.000000004</v>
      </c>
      <c r="AH308" s="29"/>
      <c r="AI308" s="29"/>
      <c r="AJ308" s="29">
        <v>23961600</v>
      </c>
      <c r="AK308" s="42">
        <f>AJ308*1.12</f>
        <v>26836992.000000004</v>
      </c>
      <c r="AL308" s="29"/>
      <c r="AM308" s="29"/>
      <c r="AN308" s="29">
        <v>23961600</v>
      </c>
      <c r="AO308" s="42">
        <f>AN308*1.12</f>
        <v>26836992.000000004</v>
      </c>
      <c r="AP308" s="29"/>
      <c r="AQ308" s="29"/>
      <c r="AR308" s="29"/>
      <c r="AS308" s="29"/>
      <c r="AT308" s="29"/>
      <c r="AU308" s="29"/>
      <c r="AV308" s="29"/>
      <c r="AW308" s="29"/>
      <c r="AX308" s="29"/>
      <c r="AY308" s="57">
        <v>0</v>
      </c>
      <c r="AZ308" s="57">
        <f t="shared" si="245"/>
        <v>0</v>
      </c>
      <c r="BA308" s="23" t="s">
        <v>245</v>
      </c>
      <c r="BB308" s="23" t="s">
        <v>350</v>
      </c>
      <c r="BC308" s="31" t="s">
        <v>136</v>
      </c>
      <c r="BD308" s="21"/>
      <c r="BE308" s="21"/>
      <c r="BF308" s="21"/>
      <c r="BG308" s="21"/>
      <c r="BH308" s="21"/>
      <c r="BI308" s="21"/>
      <c r="BJ308" s="21"/>
      <c r="BK308" s="21"/>
      <c r="BL308" s="33"/>
      <c r="BM308" s="21" t="s">
        <v>784</v>
      </c>
    </row>
    <row r="309" spans="1:70" s="6" customFormat="1" ht="12.95" customHeight="1" x14ac:dyDescent="0.2">
      <c r="A309" s="33" t="s">
        <v>71</v>
      </c>
      <c r="B309" s="30" t="s">
        <v>425</v>
      </c>
      <c r="C309" s="21"/>
      <c r="D309" s="106" t="s">
        <v>577</v>
      </c>
      <c r="E309" s="33"/>
      <c r="F309" s="33"/>
      <c r="G309" s="31" t="s">
        <v>578</v>
      </c>
      <c r="H309" s="32"/>
      <c r="I309" s="32" t="s">
        <v>579</v>
      </c>
      <c r="J309" s="32" t="s">
        <v>579</v>
      </c>
      <c r="K309" s="23" t="s">
        <v>25</v>
      </c>
      <c r="L309" s="23"/>
      <c r="M309" s="23"/>
      <c r="N309" s="209">
        <v>100</v>
      </c>
      <c r="O309" s="61">
        <v>230000000</v>
      </c>
      <c r="P309" s="23" t="s">
        <v>233</v>
      </c>
      <c r="Q309" s="23" t="s">
        <v>520</v>
      </c>
      <c r="R309" s="23" t="s">
        <v>234</v>
      </c>
      <c r="S309" s="61">
        <v>230000000</v>
      </c>
      <c r="T309" s="31" t="s">
        <v>280</v>
      </c>
      <c r="U309" s="23"/>
      <c r="V309" s="23"/>
      <c r="W309" s="23" t="s">
        <v>477</v>
      </c>
      <c r="X309" s="23" t="s">
        <v>251</v>
      </c>
      <c r="Y309" s="54">
        <v>0</v>
      </c>
      <c r="Z309" s="54">
        <v>100</v>
      </c>
      <c r="AA309" s="54">
        <v>0</v>
      </c>
      <c r="AB309" s="23"/>
      <c r="AC309" s="23" t="s">
        <v>236</v>
      </c>
      <c r="AD309" s="62"/>
      <c r="AE309" s="112"/>
      <c r="AF309" s="42">
        <v>8962200</v>
      </c>
      <c r="AG309" s="42">
        <f t="shared" si="266"/>
        <v>10037664.000000002</v>
      </c>
      <c r="AH309" s="62"/>
      <c r="AI309" s="112"/>
      <c r="AJ309" s="42">
        <v>11949600</v>
      </c>
      <c r="AK309" s="42">
        <f t="shared" ref="AK309:AK311" si="306">AJ309*1.12</f>
        <v>13383552.000000002</v>
      </c>
      <c r="AL309" s="62"/>
      <c r="AM309" s="112"/>
      <c r="AN309" s="42">
        <v>11949600</v>
      </c>
      <c r="AO309" s="126">
        <f t="shared" ref="AO309:AO311" si="307">AN309*1.12</f>
        <v>13383552.000000002</v>
      </c>
      <c r="AP309" s="62"/>
      <c r="AQ309" s="63"/>
      <c r="AR309" s="42"/>
      <c r="AS309" s="42"/>
      <c r="AT309" s="62"/>
      <c r="AU309" s="63"/>
      <c r="AV309" s="126"/>
      <c r="AW309" s="126"/>
      <c r="AX309" s="63"/>
      <c r="AY309" s="57">
        <v>0</v>
      </c>
      <c r="AZ309" s="57">
        <f t="shared" si="245"/>
        <v>0</v>
      </c>
      <c r="BA309" s="23" t="s">
        <v>245</v>
      </c>
      <c r="BB309" s="23" t="s">
        <v>580</v>
      </c>
      <c r="BC309" s="31" t="s">
        <v>581</v>
      </c>
      <c r="BD309" s="23"/>
      <c r="BE309" s="23"/>
      <c r="BF309" s="23"/>
      <c r="BG309" s="23"/>
      <c r="BH309" s="23"/>
      <c r="BI309" s="23"/>
      <c r="BJ309" s="23"/>
      <c r="BK309" s="23"/>
      <c r="BL309" s="33"/>
      <c r="BM309" s="33" t="s">
        <v>986</v>
      </c>
    </row>
    <row r="310" spans="1:70" s="6" customFormat="1" ht="12.95" customHeight="1" x14ac:dyDescent="0.2">
      <c r="A310" s="33" t="s">
        <v>71</v>
      </c>
      <c r="B310" s="30" t="s">
        <v>425</v>
      </c>
      <c r="C310" s="21"/>
      <c r="D310" s="106" t="s">
        <v>582</v>
      </c>
      <c r="E310" s="33"/>
      <c r="F310" s="33"/>
      <c r="G310" s="58" t="s">
        <v>583</v>
      </c>
      <c r="H310" s="49"/>
      <c r="I310" s="49" t="s">
        <v>584</v>
      </c>
      <c r="J310" s="49" t="s">
        <v>584</v>
      </c>
      <c r="K310" s="64" t="s">
        <v>25</v>
      </c>
      <c r="L310" s="64"/>
      <c r="M310" s="64"/>
      <c r="N310" s="232">
        <v>100</v>
      </c>
      <c r="O310" s="233">
        <v>230000000</v>
      </c>
      <c r="P310" s="23" t="s">
        <v>233</v>
      </c>
      <c r="Q310" s="64" t="s">
        <v>520</v>
      </c>
      <c r="R310" s="64" t="s">
        <v>234</v>
      </c>
      <c r="S310" s="233">
        <v>230000000</v>
      </c>
      <c r="T310" s="58" t="s">
        <v>280</v>
      </c>
      <c r="U310" s="64"/>
      <c r="V310" s="64"/>
      <c r="W310" s="64" t="s">
        <v>477</v>
      </c>
      <c r="X310" s="64" t="s">
        <v>251</v>
      </c>
      <c r="Y310" s="234">
        <v>0</v>
      </c>
      <c r="Z310" s="234">
        <v>100</v>
      </c>
      <c r="AA310" s="234">
        <v>0</v>
      </c>
      <c r="AB310" s="64"/>
      <c r="AC310" s="64" t="s">
        <v>236</v>
      </c>
      <c r="AD310" s="235"/>
      <c r="AE310" s="236"/>
      <c r="AF310" s="237">
        <v>3343950</v>
      </c>
      <c r="AG310" s="237">
        <f t="shared" si="266"/>
        <v>3745224.0000000005</v>
      </c>
      <c r="AH310" s="235"/>
      <c r="AI310" s="236"/>
      <c r="AJ310" s="237">
        <v>4458600</v>
      </c>
      <c r="AK310" s="237">
        <f t="shared" si="306"/>
        <v>4993632.0000000009</v>
      </c>
      <c r="AL310" s="235"/>
      <c r="AM310" s="236"/>
      <c r="AN310" s="237">
        <v>4458600</v>
      </c>
      <c r="AO310" s="238">
        <f t="shared" si="307"/>
        <v>4993632.0000000009</v>
      </c>
      <c r="AP310" s="235"/>
      <c r="AQ310" s="239"/>
      <c r="AR310" s="237"/>
      <c r="AS310" s="237"/>
      <c r="AT310" s="235"/>
      <c r="AU310" s="239"/>
      <c r="AV310" s="238"/>
      <c r="AW310" s="238"/>
      <c r="AX310" s="239"/>
      <c r="AY310" s="57">
        <v>0</v>
      </c>
      <c r="AZ310" s="57">
        <f t="shared" si="245"/>
        <v>0</v>
      </c>
      <c r="BA310" s="64" t="s">
        <v>245</v>
      </c>
      <c r="BB310" s="64" t="s">
        <v>585</v>
      </c>
      <c r="BC310" s="58" t="s">
        <v>586</v>
      </c>
      <c r="BD310" s="64"/>
      <c r="BE310" s="64"/>
      <c r="BF310" s="64"/>
      <c r="BG310" s="64"/>
      <c r="BH310" s="64"/>
      <c r="BI310" s="64"/>
      <c r="BJ310" s="64"/>
      <c r="BK310" s="64"/>
      <c r="BL310" s="33"/>
      <c r="BM310" s="33" t="s">
        <v>986</v>
      </c>
    </row>
    <row r="311" spans="1:70" ht="12.95" customHeight="1" x14ac:dyDescent="0.2">
      <c r="A311" s="33" t="s">
        <v>71</v>
      </c>
      <c r="B311" s="30" t="s">
        <v>425</v>
      </c>
      <c r="C311" s="21"/>
      <c r="D311" s="106" t="s">
        <v>587</v>
      </c>
      <c r="E311" s="21"/>
      <c r="F311" s="21"/>
      <c r="G311" s="31" t="s">
        <v>588</v>
      </c>
      <c r="H311" s="21"/>
      <c r="I311" s="32" t="s">
        <v>589</v>
      </c>
      <c r="J311" s="32" t="s">
        <v>590</v>
      </c>
      <c r="K311" s="23" t="s">
        <v>25</v>
      </c>
      <c r="L311" s="21"/>
      <c r="M311" s="21"/>
      <c r="N311" s="209">
        <v>100</v>
      </c>
      <c r="O311" s="61">
        <v>230000000</v>
      </c>
      <c r="P311" s="23" t="s">
        <v>233</v>
      </c>
      <c r="Q311" s="23" t="s">
        <v>520</v>
      </c>
      <c r="R311" s="23" t="s">
        <v>234</v>
      </c>
      <c r="S311" s="61">
        <v>230000000</v>
      </c>
      <c r="T311" s="31" t="s">
        <v>132</v>
      </c>
      <c r="U311" s="21"/>
      <c r="V311" s="21"/>
      <c r="W311" s="23" t="s">
        <v>477</v>
      </c>
      <c r="X311" s="23" t="s">
        <v>251</v>
      </c>
      <c r="Y311" s="54">
        <v>0</v>
      </c>
      <c r="Z311" s="54">
        <v>100</v>
      </c>
      <c r="AA311" s="54">
        <v>0</v>
      </c>
      <c r="AB311" s="21"/>
      <c r="AC311" s="23" t="s">
        <v>236</v>
      </c>
      <c r="AD311" s="29"/>
      <c r="AE311" s="29"/>
      <c r="AF311" s="42">
        <v>3304140</v>
      </c>
      <c r="AG311" s="42">
        <f t="shared" si="266"/>
        <v>3700636.8000000003</v>
      </c>
      <c r="AH311" s="29"/>
      <c r="AI311" s="29"/>
      <c r="AJ311" s="42">
        <v>4405520</v>
      </c>
      <c r="AK311" s="42">
        <f t="shared" si="306"/>
        <v>4934182.4000000004</v>
      </c>
      <c r="AL311" s="29"/>
      <c r="AM311" s="29"/>
      <c r="AN311" s="42">
        <v>4405520</v>
      </c>
      <c r="AO311" s="42">
        <f t="shared" si="307"/>
        <v>4934182.4000000004</v>
      </c>
      <c r="AP311" s="29"/>
      <c r="AQ311" s="29"/>
      <c r="AR311" s="29"/>
      <c r="AS311" s="29"/>
      <c r="AT311" s="29"/>
      <c r="AU311" s="29"/>
      <c r="AV311" s="29"/>
      <c r="AW311" s="29"/>
      <c r="AX311" s="29"/>
      <c r="AY311" s="57">
        <v>0</v>
      </c>
      <c r="AZ311" s="57">
        <f t="shared" si="245"/>
        <v>0</v>
      </c>
      <c r="BA311" s="23" t="s">
        <v>245</v>
      </c>
      <c r="BB311" s="21" t="s">
        <v>591</v>
      </c>
      <c r="BC311" s="31" t="s">
        <v>592</v>
      </c>
      <c r="BD311" s="21"/>
      <c r="BE311" s="21"/>
      <c r="BF311" s="21"/>
      <c r="BG311" s="21"/>
      <c r="BH311" s="21"/>
      <c r="BI311" s="21"/>
      <c r="BJ311" s="21"/>
      <c r="BK311" s="21"/>
      <c r="BL311" s="21"/>
      <c r="BM311" s="33" t="s">
        <v>986</v>
      </c>
    </row>
    <row r="312" spans="1:70" s="50" customFormat="1" ht="12.95" customHeight="1" x14ac:dyDescent="0.2">
      <c r="A312" s="30" t="s">
        <v>71</v>
      </c>
      <c r="B312" s="30" t="s">
        <v>425</v>
      </c>
      <c r="C312" s="21"/>
      <c r="D312" s="106" t="s">
        <v>629</v>
      </c>
      <c r="E312" s="23"/>
      <c r="F312" s="110"/>
      <c r="G312" s="31" t="s">
        <v>139</v>
      </c>
      <c r="H312" s="32"/>
      <c r="I312" s="32" t="s">
        <v>123</v>
      </c>
      <c r="J312" s="32" t="s">
        <v>123</v>
      </c>
      <c r="K312" s="23" t="s">
        <v>25</v>
      </c>
      <c r="L312" s="23"/>
      <c r="M312" s="23"/>
      <c r="N312" s="209">
        <v>100</v>
      </c>
      <c r="O312" s="61">
        <v>230000000</v>
      </c>
      <c r="P312" s="23" t="s">
        <v>233</v>
      </c>
      <c r="Q312" s="23" t="s">
        <v>520</v>
      </c>
      <c r="R312" s="23" t="s">
        <v>234</v>
      </c>
      <c r="S312" s="61">
        <v>230000000</v>
      </c>
      <c r="T312" s="31" t="s">
        <v>132</v>
      </c>
      <c r="U312" s="23"/>
      <c r="V312" s="23"/>
      <c r="W312" s="23" t="s">
        <v>477</v>
      </c>
      <c r="X312" s="23" t="s">
        <v>251</v>
      </c>
      <c r="Y312" s="54">
        <v>0</v>
      </c>
      <c r="Z312" s="54">
        <v>100</v>
      </c>
      <c r="AA312" s="54">
        <v>0</v>
      </c>
      <c r="AB312" s="23"/>
      <c r="AC312" s="23" t="s">
        <v>236</v>
      </c>
      <c r="AD312" s="62"/>
      <c r="AE312" s="112"/>
      <c r="AF312" s="42">
        <v>8985600</v>
      </c>
      <c r="AG312" s="42">
        <f t="shared" si="266"/>
        <v>10063872.000000002</v>
      </c>
      <c r="AH312" s="29"/>
      <c r="AI312" s="29"/>
      <c r="AJ312" s="29">
        <v>11980800</v>
      </c>
      <c r="AK312" s="42">
        <f>AJ312*1.12</f>
        <v>13418496.000000002</v>
      </c>
      <c r="AL312" s="29"/>
      <c r="AM312" s="29"/>
      <c r="AN312" s="29">
        <v>11980800</v>
      </c>
      <c r="AO312" s="42">
        <f>AN312*1.12</f>
        <v>13418496.000000002</v>
      </c>
      <c r="AP312" s="29"/>
      <c r="AQ312" s="29"/>
      <c r="AR312" s="29"/>
      <c r="AS312" s="29"/>
      <c r="AT312" s="29"/>
      <c r="AU312" s="29"/>
      <c r="AV312" s="29"/>
      <c r="AW312" s="29"/>
      <c r="AX312" s="29"/>
      <c r="AY312" s="57">
        <v>0</v>
      </c>
      <c r="AZ312" s="57">
        <f t="shared" si="245"/>
        <v>0</v>
      </c>
      <c r="BA312" s="23" t="s">
        <v>245</v>
      </c>
      <c r="BB312" s="23" t="s">
        <v>352</v>
      </c>
      <c r="BC312" s="31" t="s">
        <v>134</v>
      </c>
      <c r="BD312" s="21"/>
      <c r="BE312" s="21"/>
      <c r="BF312" s="21"/>
      <c r="BG312" s="21"/>
      <c r="BH312" s="21"/>
      <c r="BI312" s="21"/>
      <c r="BJ312" s="21"/>
      <c r="BK312" s="21"/>
      <c r="BL312" s="21"/>
      <c r="BM312" s="33" t="s">
        <v>986</v>
      </c>
      <c r="BN312" s="4"/>
      <c r="BO312" s="4"/>
      <c r="BP312" s="4"/>
      <c r="BQ312" s="4"/>
      <c r="BR312" s="4"/>
    </row>
    <row r="313" spans="1:70" s="50" customFormat="1" ht="12.95" customHeight="1" x14ac:dyDescent="0.2">
      <c r="A313" s="30" t="s">
        <v>71</v>
      </c>
      <c r="B313" s="30" t="s">
        <v>425</v>
      </c>
      <c r="C313" s="21"/>
      <c r="D313" s="106" t="s">
        <v>630</v>
      </c>
      <c r="E313" s="23"/>
      <c r="F313" s="110"/>
      <c r="G313" s="31" t="s">
        <v>139</v>
      </c>
      <c r="H313" s="32"/>
      <c r="I313" s="32" t="s">
        <v>123</v>
      </c>
      <c r="J313" s="32" t="s">
        <v>123</v>
      </c>
      <c r="K313" s="23" t="s">
        <v>25</v>
      </c>
      <c r="L313" s="23"/>
      <c r="M313" s="23"/>
      <c r="N313" s="209">
        <v>100</v>
      </c>
      <c r="O313" s="61">
        <v>230000000</v>
      </c>
      <c r="P313" s="23" t="s">
        <v>233</v>
      </c>
      <c r="Q313" s="23" t="s">
        <v>520</v>
      </c>
      <c r="R313" s="23" t="s">
        <v>234</v>
      </c>
      <c r="S313" s="61">
        <v>230000000</v>
      </c>
      <c r="T313" s="31" t="s">
        <v>75</v>
      </c>
      <c r="U313" s="23"/>
      <c r="V313" s="23"/>
      <c r="W313" s="23" t="s">
        <v>477</v>
      </c>
      <c r="X313" s="23" t="s">
        <v>251</v>
      </c>
      <c r="Y313" s="54">
        <v>0</v>
      </c>
      <c r="Z313" s="54">
        <v>100</v>
      </c>
      <c r="AA313" s="54">
        <v>0</v>
      </c>
      <c r="AB313" s="23"/>
      <c r="AC313" s="23" t="s">
        <v>236</v>
      </c>
      <c r="AD313" s="62"/>
      <c r="AE313" s="112"/>
      <c r="AF313" s="42">
        <v>17971200</v>
      </c>
      <c r="AG313" s="42">
        <f t="shared" si="266"/>
        <v>20127744.000000004</v>
      </c>
      <c r="AH313" s="29"/>
      <c r="AI313" s="29"/>
      <c r="AJ313" s="29">
        <v>23961600</v>
      </c>
      <c r="AK313" s="42">
        <f>AJ313*1.12</f>
        <v>26836992.000000004</v>
      </c>
      <c r="AL313" s="29"/>
      <c r="AM313" s="29"/>
      <c r="AN313" s="29">
        <v>23961600</v>
      </c>
      <c r="AO313" s="42">
        <f>AN313*1.12</f>
        <v>26836992.000000004</v>
      </c>
      <c r="AP313" s="29"/>
      <c r="AQ313" s="29"/>
      <c r="AR313" s="29"/>
      <c r="AS313" s="29"/>
      <c r="AT313" s="29"/>
      <c r="AU313" s="29"/>
      <c r="AV313" s="29"/>
      <c r="AW313" s="29"/>
      <c r="AX313" s="29"/>
      <c r="AY313" s="57">
        <v>0</v>
      </c>
      <c r="AZ313" s="57">
        <f t="shared" si="245"/>
        <v>0</v>
      </c>
      <c r="BA313" s="23" t="s">
        <v>245</v>
      </c>
      <c r="BB313" s="23" t="s">
        <v>350</v>
      </c>
      <c r="BC313" s="31" t="s">
        <v>136</v>
      </c>
      <c r="BD313" s="21"/>
      <c r="BE313" s="21"/>
      <c r="BF313" s="21"/>
      <c r="BG313" s="21"/>
      <c r="BH313" s="21"/>
      <c r="BI313" s="21"/>
      <c r="BJ313" s="21"/>
      <c r="BK313" s="21"/>
      <c r="BL313" s="21"/>
      <c r="BM313" s="33" t="s">
        <v>986</v>
      </c>
      <c r="BN313" s="4"/>
      <c r="BO313" s="4"/>
      <c r="BP313" s="4"/>
      <c r="BQ313" s="4"/>
      <c r="BR313" s="4"/>
    </row>
    <row r="314" spans="1:70" s="50" customFormat="1" ht="12.95" customHeight="1" x14ac:dyDescent="0.2">
      <c r="A314" s="30" t="s">
        <v>71</v>
      </c>
      <c r="B314" s="30" t="s">
        <v>425</v>
      </c>
      <c r="C314" s="21"/>
      <c r="D314" s="106" t="s">
        <v>631</v>
      </c>
      <c r="E314" s="23"/>
      <c r="F314" s="110"/>
      <c r="G314" s="31" t="s">
        <v>578</v>
      </c>
      <c r="H314" s="32"/>
      <c r="I314" s="32" t="s">
        <v>579</v>
      </c>
      <c r="J314" s="32" t="s">
        <v>579</v>
      </c>
      <c r="K314" s="23" t="s">
        <v>25</v>
      </c>
      <c r="L314" s="23"/>
      <c r="M314" s="23"/>
      <c r="N314" s="209">
        <v>100</v>
      </c>
      <c r="O314" s="61">
        <v>230000000</v>
      </c>
      <c r="P314" s="23" t="s">
        <v>233</v>
      </c>
      <c r="Q314" s="23" t="s">
        <v>520</v>
      </c>
      <c r="R314" s="23" t="s">
        <v>234</v>
      </c>
      <c r="S314" s="61">
        <v>230000000</v>
      </c>
      <c r="T314" s="31" t="s">
        <v>280</v>
      </c>
      <c r="U314" s="23"/>
      <c r="V314" s="23"/>
      <c r="W314" s="23" t="s">
        <v>477</v>
      </c>
      <c r="X314" s="23" t="s">
        <v>251</v>
      </c>
      <c r="Y314" s="54">
        <v>0</v>
      </c>
      <c r="Z314" s="54">
        <v>100</v>
      </c>
      <c r="AA314" s="54">
        <v>0</v>
      </c>
      <c r="AB314" s="23"/>
      <c r="AC314" s="23" t="s">
        <v>236</v>
      </c>
      <c r="AD314" s="62"/>
      <c r="AE314" s="112"/>
      <c r="AF314" s="42">
        <v>8962200</v>
      </c>
      <c r="AG314" s="42">
        <f t="shared" si="266"/>
        <v>10037664.000000002</v>
      </c>
      <c r="AH314" s="62"/>
      <c r="AI314" s="112"/>
      <c r="AJ314" s="42">
        <v>11949600</v>
      </c>
      <c r="AK314" s="42">
        <f t="shared" ref="AK314:AK319" si="308">AJ314*1.12</f>
        <v>13383552.000000002</v>
      </c>
      <c r="AL314" s="62"/>
      <c r="AM314" s="112"/>
      <c r="AN314" s="42">
        <v>11949600</v>
      </c>
      <c r="AO314" s="126">
        <f t="shared" ref="AO314:AO319" si="309">AN314*1.12</f>
        <v>13383552.000000002</v>
      </c>
      <c r="AP314" s="62"/>
      <c r="AQ314" s="63"/>
      <c r="AR314" s="42"/>
      <c r="AS314" s="42"/>
      <c r="AT314" s="62"/>
      <c r="AU314" s="63"/>
      <c r="AV314" s="126"/>
      <c r="AW314" s="126"/>
      <c r="AX314" s="63"/>
      <c r="AY314" s="57">
        <v>0</v>
      </c>
      <c r="AZ314" s="57">
        <f t="shared" si="245"/>
        <v>0</v>
      </c>
      <c r="BA314" s="23" t="s">
        <v>245</v>
      </c>
      <c r="BB314" s="23" t="s">
        <v>580</v>
      </c>
      <c r="BC314" s="31" t="s">
        <v>581</v>
      </c>
      <c r="BD314" s="23"/>
      <c r="BE314" s="23"/>
      <c r="BF314" s="23"/>
      <c r="BG314" s="23"/>
      <c r="BH314" s="23"/>
      <c r="BI314" s="23"/>
      <c r="BJ314" s="23"/>
      <c r="BK314" s="23"/>
      <c r="BL314" s="23"/>
      <c r="BM314" s="21" t="s">
        <v>416</v>
      </c>
      <c r="BN314" s="4"/>
      <c r="BO314" s="4"/>
      <c r="BP314" s="4"/>
      <c r="BQ314" s="4"/>
      <c r="BR314" s="4"/>
    </row>
    <row r="315" spans="1:70" ht="12.95" customHeight="1" x14ac:dyDescent="0.2">
      <c r="A315" s="23" t="s">
        <v>71</v>
      </c>
      <c r="B315" s="30" t="s">
        <v>425</v>
      </c>
      <c r="C315" s="33"/>
      <c r="D315" s="106" t="s">
        <v>679</v>
      </c>
      <c r="E315" s="33"/>
      <c r="F315" s="33"/>
      <c r="G315" s="31" t="s">
        <v>578</v>
      </c>
      <c r="H315" s="32"/>
      <c r="I315" s="32" t="s">
        <v>579</v>
      </c>
      <c r="J315" s="32" t="s">
        <v>579</v>
      </c>
      <c r="K315" s="23" t="s">
        <v>25</v>
      </c>
      <c r="L315" s="23"/>
      <c r="M315" s="23"/>
      <c r="N315" s="209">
        <v>100</v>
      </c>
      <c r="O315" s="61">
        <v>230000000</v>
      </c>
      <c r="P315" s="23" t="s">
        <v>233</v>
      </c>
      <c r="Q315" s="23" t="s">
        <v>483</v>
      </c>
      <c r="R315" s="23" t="s">
        <v>234</v>
      </c>
      <c r="S315" s="61">
        <v>230000000</v>
      </c>
      <c r="T315" s="31" t="s">
        <v>280</v>
      </c>
      <c r="U315" s="23"/>
      <c r="V315" s="23" t="s">
        <v>251</v>
      </c>
      <c r="W315" s="23"/>
      <c r="X315" s="23"/>
      <c r="Y315" s="54">
        <v>0</v>
      </c>
      <c r="Z315" s="54">
        <v>100</v>
      </c>
      <c r="AA315" s="54">
        <v>0</v>
      </c>
      <c r="AB315" s="23"/>
      <c r="AC315" s="23" t="s">
        <v>236</v>
      </c>
      <c r="AD315" s="62"/>
      <c r="AE315" s="112"/>
      <c r="AF315" s="42">
        <v>8962200</v>
      </c>
      <c r="AG315" s="42">
        <f>AF315*1.12</f>
        <v>10037664.000000002</v>
      </c>
      <c r="AH315" s="62"/>
      <c r="AI315" s="112"/>
      <c r="AJ315" s="42">
        <v>11949600</v>
      </c>
      <c r="AK315" s="42">
        <f>AJ315*1.12</f>
        <v>13383552.000000002</v>
      </c>
      <c r="AL315" s="62"/>
      <c r="AM315" s="112"/>
      <c r="AN315" s="42">
        <v>11949600</v>
      </c>
      <c r="AO315" s="126">
        <f>AN315*1.12</f>
        <v>13383552.000000002</v>
      </c>
      <c r="AP315" s="62"/>
      <c r="AQ315" s="63"/>
      <c r="AR315" s="42"/>
      <c r="AS315" s="42"/>
      <c r="AT315" s="62"/>
      <c r="AU315" s="63"/>
      <c r="AV315" s="126"/>
      <c r="AW315" s="126"/>
      <c r="AX315" s="63"/>
      <c r="AY315" s="63">
        <v>0</v>
      </c>
      <c r="AZ315" s="63">
        <f t="shared" si="245"/>
        <v>0</v>
      </c>
      <c r="BA315" s="23" t="s">
        <v>245</v>
      </c>
      <c r="BB315" s="23" t="s">
        <v>580</v>
      </c>
      <c r="BC315" s="31" t="s">
        <v>581</v>
      </c>
      <c r="BD315" s="21"/>
      <c r="BE315" s="21"/>
      <c r="BF315" s="21"/>
      <c r="BG315" s="21"/>
      <c r="BH315" s="21"/>
      <c r="BI315" s="21"/>
      <c r="BJ315" s="21"/>
      <c r="BK315" s="21"/>
      <c r="BL315" s="21"/>
      <c r="BM315" s="21" t="s">
        <v>784</v>
      </c>
    </row>
    <row r="316" spans="1:70" s="50" customFormat="1" ht="12.95" customHeight="1" x14ac:dyDescent="0.2">
      <c r="A316" s="30" t="s">
        <v>71</v>
      </c>
      <c r="B316" s="30" t="s">
        <v>425</v>
      </c>
      <c r="C316" s="21"/>
      <c r="D316" s="106" t="s">
        <v>632</v>
      </c>
      <c r="E316" s="23"/>
      <c r="F316" s="110"/>
      <c r="G316" s="58" t="s">
        <v>583</v>
      </c>
      <c r="H316" s="49"/>
      <c r="I316" s="49" t="s">
        <v>584</v>
      </c>
      <c r="J316" s="49" t="s">
        <v>584</v>
      </c>
      <c r="K316" s="64" t="s">
        <v>25</v>
      </c>
      <c r="L316" s="64"/>
      <c r="M316" s="64"/>
      <c r="N316" s="232">
        <v>100</v>
      </c>
      <c r="O316" s="233">
        <v>230000000</v>
      </c>
      <c r="P316" s="23" t="s">
        <v>233</v>
      </c>
      <c r="Q316" s="64" t="s">
        <v>520</v>
      </c>
      <c r="R316" s="64" t="s">
        <v>234</v>
      </c>
      <c r="S316" s="233">
        <v>230000000</v>
      </c>
      <c r="T316" s="58" t="s">
        <v>280</v>
      </c>
      <c r="U316" s="64"/>
      <c r="V316" s="64"/>
      <c r="W316" s="64" t="s">
        <v>477</v>
      </c>
      <c r="X316" s="64" t="s">
        <v>251</v>
      </c>
      <c r="Y316" s="234">
        <v>0</v>
      </c>
      <c r="Z316" s="234">
        <v>100</v>
      </c>
      <c r="AA316" s="234">
        <v>0</v>
      </c>
      <c r="AB316" s="64"/>
      <c r="AC316" s="64" t="s">
        <v>236</v>
      </c>
      <c r="AD316" s="235"/>
      <c r="AE316" s="236"/>
      <c r="AF316" s="237">
        <v>3343950</v>
      </c>
      <c r="AG316" s="237">
        <f t="shared" si="266"/>
        <v>3745224.0000000005</v>
      </c>
      <c r="AH316" s="235"/>
      <c r="AI316" s="236"/>
      <c r="AJ316" s="237">
        <v>4458600</v>
      </c>
      <c r="AK316" s="237">
        <f t="shared" si="308"/>
        <v>4993632.0000000009</v>
      </c>
      <c r="AL316" s="235"/>
      <c r="AM316" s="236"/>
      <c r="AN316" s="237">
        <v>4458600</v>
      </c>
      <c r="AO316" s="238">
        <f t="shared" si="309"/>
        <v>4993632.0000000009</v>
      </c>
      <c r="AP316" s="235"/>
      <c r="AQ316" s="239"/>
      <c r="AR316" s="237"/>
      <c r="AS316" s="237"/>
      <c r="AT316" s="235"/>
      <c r="AU316" s="239"/>
      <c r="AV316" s="238"/>
      <c r="AW316" s="238"/>
      <c r="AX316" s="239"/>
      <c r="AY316" s="57">
        <v>0</v>
      </c>
      <c r="AZ316" s="57">
        <f t="shared" si="245"/>
        <v>0</v>
      </c>
      <c r="BA316" s="64" t="s">
        <v>245</v>
      </c>
      <c r="BB316" s="64" t="s">
        <v>585</v>
      </c>
      <c r="BC316" s="58" t="s">
        <v>586</v>
      </c>
      <c r="BD316" s="64"/>
      <c r="BE316" s="64"/>
      <c r="BF316" s="64"/>
      <c r="BG316" s="64"/>
      <c r="BH316" s="64"/>
      <c r="BI316" s="64"/>
      <c r="BJ316" s="64"/>
      <c r="BK316" s="64"/>
      <c r="BL316" s="64"/>
      <c r="BM316" s="21" t="s">
        <v>416</v>
      </c>
      <c r="BN316" s="4"/>
      <c r="BO316" s="4"/>
      <c r="BP316" s="4"/>
      <c r="BQ316" s="4"/>
      <c r="BR316" s="4"/>
    </row>
    <row r="317" spans="1:70" ht="12.95" customHeight="1" x14ac:dyDescent="0.2">
      <c r="A317" s="23" t="s">
        <v>71</v>
      </c>
      <c r="B317" s="30" t="s">
        <v>425</v>
      </c>
      <c r="C317" s="21"/>
      <c r="D317" s="106" t="s">
        <v>680</v>
      </c>
      <c r="E317" s="33"/>
      <c r="F317" s="33"/>
      <c r="G317" s="58" t="s">
        <v>583</v>
      </c>
      <c r="H317" s="49"/>
      <c r="I317" s="49" t="s">
        <v>584</v>
      </c>
      <c r="J317" s="49" t="s">
        <v>584</v>
      </c>
      <c r="K317" s="23" t="s">
        <v>25</v>
      </c>
      <c r="L317" s="23"/>
      <c r="M317" s="23"/>
      <c r="N317" s="209">
        <v>100</v>
      </c>
      <c r="O317" s="61">
        <v>230000000</v>
      </c>
      <c r="P317" s="23" t="s">
        <v>233</v>
      </c>
      <c r="Q317" s="23" t="s">
        <v>483</v>
      </c>
      <c r="R317" s="23" t="s">
        <v>234</v>
      </c>
      <c r="S317" s="61">
        <v>230000000</v>
      </c>
      <c r="T317" s="58" t="s">
        <v>280</v>
      </c>
      <c r="U317" s="23"/>
      <c r="V317" s="23" t="s">
        <v>251</v>
      </c>
      <c r="W317" s="64"/>
      <c r="X317" s="64"/>
      <c r="Y317" s="54">
        <v>0</v>
      </c>
      <c r="Z317" s="54">
        <v>100</v>
      </c>
      <c r="AA317" s="54">
        <v>0</v>
      </c>
      <c r="AB317" s="23"/>
      <c r="AC317" s="23" t="s">
        <v>236</v>
      </c>
      <c r="AD317" s="62"/>
      <c r="AE317" s="112"/>
      <c r="AF317" s="237">
        <v>3343950</v>
      </c>
      <c r="AG317" s="42">
        <f t="shared" si="266"/>
        <v>3745224.0000000005</v>
      </c>
      <c r="AH317" s="62"/>
      <c r="AI317" s="112"/>
      <c r="AJ317" s="237">
        <v>4458600</v>
      </c>
      <c r="AK317" s="42">
        <f t="shared" si="308"/>
        <v>4993632.0000000009</v>
      </c>
      <c r="AL317" s="62"/>
      <c r="AM317" s="112"/>
      <c r="AN317" s="237">
        <v>4458600</v>
      </c>
      <c r="AO317" s="126">
        <f t="shared" si="309"/>
        <v>4993632.0000000009</v>
      </c>
      <c r="AP317" s="62"/>
      <c r="AQ317" s="63"/>
      <c r="AR317" s="42"/>
      <c r="AS317" s="42"/>
      <c r="AT317" s="62"/>
      <c r="AU317" s="63"/>
      <c r="AV317" s="126"/>
      <c r="AW317" s="126"/>
      <c r="AX317" s="63"/>
      <c r="AY317" s="63">
        <v>0</v>
      </c>
      <c r="AZ317" s="63">
        <f t="shared" si="245"/>
        <v>0</v>
      </c>
      <c r="BA317" s="23" t="s">
        <v>245</v>
      </c>
      <c r="BB317" s="64" t="s">
        <v>585</v>
      </c>
      <c r="BC317" s="58" t="s">
        <v>586</v>
      </c>
      <c r="BD317" s="21"/>
      <c r="BE317" s="21"/>
      <c r="BF317" s="21"/>
      <c r="BG317" s="21"/>
      <c r="BH317" s="21"/>
      <c r="BI317" s="21"/>
      <c r="BJ317" s="21"/>
      <c r="BK317" s="21"/>
      <c r="BL317" s="21"/>
      <c r="BM317" s="21" t="s">
        <v>784</v>
      </c>
    </row>
    <row r="318" spans="1:70" s="50" customFormat="1" ht="12.95" customHeight="1" x14ac:dyDescent="0.2">
      <c r="A318" s="30" t="s">
        <v>71</v>
      </c>
      <c r="B318" s="30" t="s">
        <v>425</v>
      </c>
      <c r="C318" s="21"/>
      <c r="D318" s="106" t="s">
        <v>633</v>
      </c>
      <c r="E318" s="23"/>
      <c r="F318" s="110"/>
      <c r="G318" s="31" t="s">
        <v>588</v>
      </c>
      <c r="H318" s="21"/>
      <c r="I318" s="32" t="s">
        <v>589</v>
      </c>
      <c r="J318" s="32" t="s">
        <v>590</v>
      </c>
      <c r="K318" s="23" t="s">
        <v>25</v>
      </c>
      <c r="L318" s="21"/>
      <c r="M318" s="21"/>
      <c r="N318" s="209">
        <v>100</v>
      </c>
      <c r="O318" s="61">
        <v>230000000</v>
      </c>
      <c r="P318" s="23" t="s">
        <v>233</v>
      </c>
      <c r="Q318" s="23" t="s">
        <v>520</v>
      </c>
      <c r="R318" s="23" t="s">
        <v>234</v>
      </c>
      <c r="S318" s="61">
        <v>230000000</v>
      </c>
      <c r="T318" s="31" t="s">
        <v>132</v>
      </c>
      <c r="U318" s="21"/>
      <c r="V318" s="21"/>
      <c r="W318" s="23" t="s">
        <v>477</v>
      </c>
      <c r="X318" s="23" t="s">
        <v>251</v>
      </c>
      <c r="Y318" s="54">
        <v>0</v>
      </c>
      <c r="Z318" s="54">
        <v>100</v>
      </c>
      <c r="AA318" s="54">
        <v>0</v>
      </c>
      <c r="AB318" s="21"/>
      <c r="AC318" s="23" t="s">
        <v>236</v>
      </c>
      <c r="AD318" s="29"/>
      <c r="AE318" s="29"/>
      <c r="AF318" s="42">
        <v>3304140</v>
      </c>
      <c r="AG318" s="42">
        <f t="shared" si="266"/>
        <v>3700636.8000000003</v>
      </c>
      <c r="AH318" s="29"/>
      <c r="AI318" s="29"/>
      <c r="AJ318" s="42">
        <v>4405520</v>
      </c>
      <c r="AK318" s="42">
        <f t="shared" si="308"/>
        <v>4934182.4000000004</v>
      </c>
      <c r="AL318" s="29"/>
      <c r="AM318" s="29"/>
      <c r="AN318" s="42">
        <v>4405520</v>
      </c>
      <c r="AO318" s="42">
        <f t="shared" si="309"/>
        <v>4934182.4000000004</v>
      </c>
      <c r="AP318" s="29"/>
      <c r="AQ318" s="29"/>
      <c r="AR318" s="29"/>
      <c r="AS318" s="29"/>
      <c r="AT318" s="29"/>
      <c r="AU318" s="29"/>
      <c r="AV318" s="29"/>
      <c r="AW318" s="29"/>
      <c r="AX318" s="29"/>
      <c r="AY318" s="57">
        <v>0</v>
      </c>
      <c r="AZ318" s="57">
        <f t="shared" si="245"/>
        <v>0</v>
      </c>
      <c r="BA318" s="23" t="s">
        <v>245</v>
      </c>
      <c r="BB318" s="21" t="s">
        <v>591</v>
      </c>
      <c r="BC318" s="31" t="s">
        <v>592</v>
      </c>
      <c r="BD318" s="21"/>
      <c r="BE318" s="21"/>
      <c r="BF318" s="21"/>
      <c r="BG318" s="21"/>
      <c r="BH318" s="21"/>
      <c r="BI318" s="21"/>
      <c r="BJ318" s="21"/>
      <c r="BK318" s="21"/>
      <c r="BL318" s="21"/>
      <c r="BM318" s="21" t="s">
        <v>416</v>
      </c>
      <c r="BN318" s="4"/>
      <c r="BO318" s="4"/>
      <c r="BP318" s="4"/>
      <c r="BQ318" s="4"/>
      <c r="BR318" s="4"/>
    </row>
    <row r="319" spans="1:70" ht="12.95" customHeight="1" x14ac:dyDescent="0.2">
      <c r="A319" s="23" t="s">
        <v>71</v>
      </c>
      <c r="B319" s="30" t="s">
        <v>425</v>
      </c>
      <c r="C319" s="21"/>
      <c r="D319" s="106" t="s">
        <v>681</v>
      </c>
      <c r="E319" s="33"/>
      <c r="F319" s="33"/>
      <c r="G319" s="31" t="s">
        <v>588</v>
      </c>
      <c r="H319" s="21"/>
      <c r="I319" s="32" t="s">
        <v>589</v>
      </c>
      <c r="J319" s="32" t="s">
        <v>590</v>
      </c>
      <c r="K319" s="23" t="s">
        <v>25</v>
      </c>
      <c r="L319" s="23"/>
      <c r="M319" s="23"/>
      <c r="N319" s="209">
        <v>100</v>
      </c>
      <c r="O319" s="61">
        <v>230000000</v>
      </c>
      <c r="P319" s="23" t="s">
        <v>233</v>
      </c>
      <c r="Q319" s="23" t="s">
        <v>483</v>
      </c>
      <c r="R319" s="23" t="s">
        <v>234</v>
      </c>
      <c r="S319" s="61">
        <v>230000000</v>
      </c>
      <c r="T319" s="31" t="s">
        <v>132</v>
      </c>
      <c r="U319" s="23"/>
      <c r="V319" s="23" t="s">
        <v>251</v>
      </c>
      <c r="W319" s="23"/>
      <c r="X319" s="23"/>
      <c r="Y319" s="54">
        <v>0</v>
      </c>
      <c r="Z319" s="54">
        <v>100</v>
      </c>
      <c r="AA319" s="54">
        <v>0</v>
      </c>
      <c r="AB319" s="23"/>
      <c r="AC319" s="23" t="s">
        <v>236</v>
      </c>
      <c r="AD319" s="62"/>
      <c r="AE319" s="112"/>
      <c r="AF319" s="42">
        <v>3304140</v>
      </c>
      <c r="AG319" s="42">
        <f t="shared" si="266"/>
        <v>3700636.8000000003</v>
      </c>
      <c r="AH319" s="62"/>
      <c r="AI319" s="112"/>
      <c r="AJ319" s="42">
        <v>4405520</v>
      </c>
      <c r="AK319" s="42">
        <f t="shared" si="308"/>
        <v>4934182.4000000004</v>
      </c>
      <c r="AL319" s="62"/>
      <c r="AM319" s="112"/>
      <c r="AN319" s="42">
        <v>4405520</v>
      </c>
      <c r="AO319" s="126">
        <f t="shared" si="309"/>
        <v>4934182.4000000004</v>
      </c>
      <c r="AP319" s="62"/>
      <c r="AQ319" s="63"/>
      <c r="AR319" s="42"/>
      <c r="AS319" s="42"/>
      <c r="AT319" s="62"/>
      <c r="AU319" s="63"/>
      <c r="AV319" s="126"/>
      <c r="AW319" s="126"/>
      <c r="AX319" s="63"/>
      <c r="AY319" s="63">
        <v>0</v>
      </c>
      <c r="AZ319" s="63">
        <f t="shared" si="245"/>
        <v>0</v>
      </c>
      <c r="BA319" s="23" t="s">
        <v>245</v>
      </c>
      <c r="BB319" s="21" t="s">
        <v>591</v>
      </c>
      <c r="BC319" s="31" t="s">
        <v>592</v>
      </c>
      <c r="BD319" s="21"/>
      <c r="BE319" s="21"/>
      <c r="BF319" s="21"/>
      <c r="BG319" s="21"/>
      <c r="BH319" s="21"/>
      <c r="BI319" s="21"/>
      <c r="BJ319" s="21"/>
      <c r="BK319" s="21"/>
      <c r="BL319" s="21"/>
      <c r="BM319" s="21" t="s">
        <v>784</v>
      </c>
    </row>
    <row r="320" spans="1:70" s="6" customFormat="1" ht="12.95" customHeight="1" x14ac:dyDescent="0.2">
      <c r="A320" s="33" t="s">
        <v>682</v>
      </c>
      <c r="B320" s="33"/>
      <c r="C320" s="33"/>
      <c r="D320" s="106" t="s">
        <v>691</v>
      </c>
      <c r="E320" s="33"/>
      <c r="F320" s="76" t="s">
        <v>649</v>
      </c>
      <c r="G320" s="33" t="s">
        <v>683</v>
      </c>
      <c r="H320" s="33"/>
      <c r="I320" s="33" t="s">
        <v>684</v>
      </c>
      <c r="J320" s="33" t="s">
        <v>684</v>
      </c>
      <c r="K320" s="33" t="s">
        <v>9</v>
      </c>
      <c r="L320" s="33" t="s">
        <v>274</v>
      </c>
      <c r="M320" s="33" t="s">
        <v>685</v>
      </c>
      <c r="N320" s="20">
        <v>100</v>
      </c>
      <c r="O320" s="33">
        <v>230000000</v>
      </c>
      <c r="P320" s="23" t="s">
        <v>233</v>
      </c>
      <c r="Q320" s="21" t="s">
        <v>483</v>
      </c>
      <c r="R320" s="33" t="s">
        <v>234</v>
      </c>
      <c r="S320" s="33">
        <v>230000000</v>
      </c>
      <c r="T320" s="33" t="s">
        <v>72</v>
      </c>
      <c r="U320" s="33"/>
      <c r="V320" s="21" t="s">
        <v>235</v>
      </c>
      <c r="W320" s="33"/>
      <c r="X320" s="33"/>
      <c r="Y320" s="33">
        <v>0</v>
      </c>
      <c r="Z320" s="33">
        <v>100</v>
      </c>
      <c r="AA320" s="33">
        <v>0</v>
      </c>
      <c r="AB320" s="33"/>
      <c r="AC320" s="33" t="s">
        <v>236</v>
      </c>
      <c r="AD320" s="33"/>
      <c r="AE320" s="114"/>
      <c r="AF320" s="114">
        <v>20000000</v>
      </c>
      <c r="AG320" s="114">
        <v>22400000.000000004</v>
      </c>
      <c r="AH320" s="101"/>
      <c r="AI320" s="114"/>
      <c r="AJ320" s="114">
        <v>20049000</v>
      </c>
      <c r="AK320" s="114">
        <v>22454880.000000004</v>
      </c>
      <c r="AL320" s="33"/>
      <c r="AM320" s="33"/>
      <c r="AN320" s="33"/>
      <c r="AO320" s="33"/>
      <c r="AP320" s="33"/>
      <c r="AQ320" s="33"/>
      <c r="AR320" s="33"/>
      <c r="AS320" s="33"/>
      <c r="AT320" s="33"/>
      <c r="AU320" s="33"/>
      <c r="AV320" s="33"/>
      <c r="AW320" s="33"/>
      <c r="AX320" s="33"/>
      <c r="AY320" s="114">
        <v>40049000</v>
      </c>
      <c r="AZ320" s="114">
        <v>44854880.000000007</v>
      </c>
      <c r="BA320" s="115">
        <v>120240021112</v>
      </c>
      <c r="BB320" s="33" t="s">
        <v>686</v>
      </c>
      <c r="BC320" s="33" t="s">
        <v>687</v>
      </c>
      <c r="BD320" s="33"/>
      <c r="BE320" s="33"/>
      <c r="BF320" s="33"/>
      <c r="BG320" s="33"/>
      <c r="BH320" s="33"/>
      <c r="BI320" s="33"/>
      <c r="BJ320" s="33"/>
      <c r="BK320" s="33"/>
      <c r="BL320" s="33"/>
      <c r="BM320" s="30" t="s">
        <v>416</v>
      </c>
    </row>
    <row r="321" spans="1:82" ht="12.95" customHeight="1" x14ac:dyDescent="0.2">
      <c r="A321" s="23" t="s">
        <v>71</v>
      </c>
      <c r="B321" s="30" t="s">
        <v>425</v>
      </c>
      <c r="C321" s="30"/>
      <c r="D321" s="106" t="s">
        <v>694</v>
      </c>
      <c r="E321" s="30"/>
      <c r="F321" s="30"/>
      <c r="G321" s="30" t="s">
        <v>688</v>
      </c>
      <c r="H321" s="31"/>
      <c r="I321" s="31" t="s">
        <v>689</v>
      </c>
      <c r="J321" s="31" t="s">
        <v>690</v>
      </c>
      <c r="K321" s="32" t="s">
        <v>25</v>
      </c>
      <c r="L321" s="23"/>
      <c r="M321" s="33"/>
      <c r="N321" s="209">
        <v>100</v>
      </c>
      <c r="O321" s="61">
        <v>230000000</v>
      </c>
      <c r="P321" s="23" t="s">
        <v>233</v>
      </c>
      <c r="Q321" s="23" t="s">
        <v>483</v>
      </c>
      <c r="R321" s="23" t="s">
        <v>234</v>
      </c>
      <c r="S321" s="61">
        <v>230000000</v>
      </c>
      <c r="T321" s="31" t="s">
        <v>75</v>
      </c>
      <c r="U321" s="31"/>
      <c r="V321" s="23" t="s">
        <v>251</v>
      </c>
      <c r="W321" s="21"/>
      <c r="X321" s="23"/>
      <c r="Y321" s="23">
        <v>0</v>
      </c>
      <c r="Z321" s="30">
        <v>100</v>
      </c>
      <c r="AA321" s="30">
        <v>0</v>
      </c>
      <c r="AB321" s="30"/>
      <c r="AC321" s="30" t="s">
        <v>236</v>
      </c>
      <c r="AD321" s="23"/>
      <c r="AE321" s="33"/>
      <c r="AF321" s="29">
        <v>40107157</v>
      </c>
      <c r="AG321" s="78">
        <v>44920015.840000004</v>
      </c>
      <c r="AH321" s="29"/>
      <c r="AI321" s="29"/>
      <c r="AJ321" s="29">
        <v>53471770</v>
      </c>
      <c r="AK321" s="29">
        <v>59888382.400000006</v>
      </c>
      <c r="AL321" s="29"/>
      <c r="AM321" s="29"/>
      <c r="AN321" s="29">
        <v>53471770</v>
      </c>
      <c r="AO321" s="29">
        <v>59888382.400000006</v>
      </c>
      <c r="AP321" s="29"/>
      <c r="AQ321" s="29"/>
      <c r="AR321" s="29"/>
      <c r="AS321" s="29"/>
      <c r="AT321" s="29"/>
      <c r="AU321" s="29"/>
      <c r="AV321" s="29"/>
      <c r="AW321" s="29"/>
      <c r="AX321" s="29"/>
      <c r="AY321" s="78">
        <v>0</v>
      </c>
      <c r="AZ321" s="78">
        <v>164696780.64000002</v>
      </c>
      <c r="BA321" s="29" t="s">
        <v>245</v>
      </c>
      <c r="BB321" s="115" t="s">
        <v>357</v>
      </c>
      <c r="BC321" s="21" t="s">
        <v>135</v>
      </c>
      <c r="BD321" s="21"/>
      <c r="BE321" s="21"/>
      <c r="BF321" s="21"/>
      <c r="BG321" s="21"/>
      <c r="BH321" s="21"/>
      <c r="BI321" s="21"/>
      <c r="BJ321" s="21"/>
      <c r="BK321" s="21"/>
      <c r="BL321" s="21"/>
      <c r="BM321" s="21" t="s">
        <v>784</v>
      </c>
    </row>
    <row r="322" spans="1:82" ht="12.95" customHeight="1" x14ac:dyDescent="0.2">
      <c r="A322" s="39" t="s">
        <v>71</v>
      </c>
      <c r="B322" s="36" t="s">
        <v>425</v>
      </c>
      <c r="C322" s="36"/>
      <c r="D322" s="106" t="s">
        <v>693</v>
      </c>
      <c r="E322" s="211"/>
      <c r="F322" s="36"/>
      <c r="G322" s="30" t="s">
        <v>688</v>
      </c>
      <c r="H322" s="37"/>
      <c r="I322" s="31" t="s">
        <v>689</v>
      </c>
      <c r="J322" s="31" t="s">
        <v>690</v>
      </c>
      <c r="K322" s="38" t="s">
        <v>25</v>
      </c>
      <c r="L322" s="39"/>
      <c r="M322" s="40"/>
      <c r="N322" s="212">
        <v>100</v>
      </c>
      <c r="O322" s="213">
        <v>230000000</v>
      </c>
      <c r="P322" s="23" t="s">
        <v>233</v>
      </c>
      <c r="Q322" s="23" t="s">
        <v>483</v>
      </c>
      <c r="R322" s="39" t="s">
        <v>234</v>
      </c>
      <c r="S322" s="213">
        <v>230000000</v>
      </c>
      <c r="T322" s="37" t="s">
        <v>280</v>
      </c>
      <c r="U322" s="37"/>
      <c r="V322" s="39" t="s">
        <v>251</v>
      </c>
      <c r="W322" s="21"/>
      <c r="X322" s="39"/>
      <c r="Y322" s="39">
        <v>0</v>
      </c>
      <c r="Z322" s="36">
        <v>100</v>
      </c>
      <c r="AA322" s="36">
        <v>0</v>
      </c>
      <c r="AB322" s="36"/>
      <c r="AC322" s="36" t="s">
        <v>236</v>
      </c>
      <c r="AD322" s="39"/>
      <c r="AE322" s="40"/>
      <c r="AF322" s="34">
        <v>7254720</v>
      </c>
      <c r="AG322" s="78">
        <v>8125286.4000000004</v>
      </c>
      <c r="AH322" s="34"/>
      <c r="AI322" s="34"/>
      <c r="AJ322" s="78">
        <v>9672960</v>
      </c>
      <c r="AK322" s="78">
        <v>10833715.200000001</v>
      </c>
      <c r="AL322" s="78"/>
      <c r="AM322" s="78"/>
      <c r="AN322" s="78">
        <v>9672960</v>
      </c>
      <c r="AO322" s="78">
        <v>10833715.200000001</v>
      </c>
      <c r="AP322" s="34"/>
      <c r="AQ322" s="34"/>
      <c r="AR322" s="34"/>
      <c r="AS322" s="34"/>
      <c r="AT322" s="34"/>
      <c r="AU322" s="34"/>
      <c r="AV322" s="34"/>
      <c r="AW322" s="34"/>
      <c r="AX322" s="34"/>
      <c r="AY322" s="78">
        <v>0</v>
      </c>
      <c r="AZ322" s="78">
        <v>29792716.800000004</v>
      </c>
      <c r="BA322" s="29" t="s">
        <v>245</v>
      </c>
      <c r="BB322" s="115" t="s">
        <v>358</v>
      </c>
      <c r="BC322" s="21" t="s">
        <v>269</v>
      </c>
      <c r="BD322" s="35"/>
      <c r="BE322" s="35"/>
      <c r="BF322" s="35"/>
      <c r="BG322" s="35"/>
      <c r="BH322" s="35"/>
      <c r="BI322" s="35"/>
      <c r="BJ322" s="35"/>
      <c r="BK322" s="35"/>
      <c r="BL322" s="35"/>
      <c r="BM322" s="21" t="s">
        <v>784</v>
      </c>
    </row>
    <row r="323" spans="1:82" ht="12.95" customHeight="1" x14ac:dyDescent="0.2">
      <c r="A323" s="23" t="s">
        <v>71</v>
      </c>
      <c r="B323" s="30" t="s">
        <v>425</v>
      </c>
      <c r="C323" s="30"/>
      <c r="D323" s="106" t="s">
        <v>692</v>
      </c>
      <c r="E323" s="108"/>
      <c r="F323" s="30"/>
      <c r="G323" s="30" t="s">
        <v>688</v>
      </c>
      <c r="H323" s="31"/>
      <c r="I323" s="31" t="s">
        <v>689</v>
      </c>
      <c r="J323" s="31" t="s">
        <v>690</v>
      </c>
      <c r="K323" s="32" t="s">
        <v>25</v>
      </c>
      <c r="L323" s="23"/>
      <c r="M323" s="33"/>
      <c r="N323" s="209">
        <v>100</v>
      </c>
      <c r="O323" s="61">
        <v>230000000</v>
      </c>
      <c r="P323" s="23" t="s">
        <v>233</v>
      </c>
      <c r="Q323" s="23" t="s">
        <v>483</v>
      </c>
      <c r="R323" s="23" t="s">
        <v>234</v>
      </c>
      <c r="S323" s="61">
        <v>230000000</v>
      </c>
      <c r="T323" s="31" t="s">
        <v>72</v>
      </c>
      <c r="U323" s="31"/>
      <c r="V323" s="23" t="s">
        <v>251</v>
      </c>
      <c r="W323" s="21"/>
      <c r="X323" s="23"/>
      <c r="Y323" s="23">
        <v>0</v>
      </c>
      <c r="Z323" s="30">
        <v>100</v>
      </c>
      <c r="AA323" s="30">
        <v>0</v>
      </c>
      <c r="AB323" s="30"/>
      <c r="AC323" s="30" t="s">
        <v>236</v>
      </c>
      <c r="AD323" s="23"/>
      <c r="AE323" s="33"/>
      <c r="AF323" s="34">
        <v>30677377.5</v>
      </c>
      <c r="AG323" s="78">
        <v>34358662.800000004</v>
      </c>
      <c r="AH323" s="29"/>
      <c r="AI323" s="29"/>
      <c r="AJ323" s="78">
        <v>40903170</v>
      </c>
      <c r="AK323" s="78">
        <v>45811550.400000006</v>
      </c>
      <c r="AL323" s="78"/>
      <c r="AM323" s="78"/>
      <c r="AN323" s="78">
        <v>40903170</v>
      </c>
      <c r="AO323" s="78">
        <v>45811550.400000006</v>
      </c>
      <c r="AP323" s="29"/>
      <c r="AQ323" s="29"/>
      <c r="AR323" s="29"/>
      <c r="AS323" s="29"/>
      <c r="AT323" s="29"/>
      <c r="AU323" s="29"/>
      <c r="AV323" s="29"/>
      <c r="AW323" s="29"/>
      <c r="AX323" s="29"/>
      <c r="AY323" s="78">
        <v>0</v>
      </c>
      <c r="AZ323" s="78">
        <v>125981763.60000001</v>
      </c>
      <c r="BA323" s="29" t="s">
        <v>245</v>
      </c>
      <c r="BB323" s="115" t="s">
        <v>359</v>
      </c>
      <c r="BC323" s="21" t="s">
        <v>360</v>
      </c>
      <c r="BD323" s="21"/>
      <c r="BE323" s="21"/>
      <c r="BF323" s="21"/>
      <c r="BG323" s="21"/>
      <c r="BH323" s="21"/>
      <c r="BI323" s="21"/>
      <c r="BJ323" s="21"/>
      <c r="BK323" s="21"/>
      <c r="BL323" s="21"/>
      <c r="BM323" s="21" t="s">
        <v>784</v>
      </c>
    </row>
    <row r="324" spans="1:82" ht="12.95" customHeight="1" x14ac:dyDescent="0.2">
      <c r="A324" s="53" t="s">
        <v>528</v>
      </c>
      <c r="B324" s="21"/>
      <c r="C324" s="23"/>
      <c r="D324" s="76" t="s">
        <v>739</v>
      </c>
      <c r="E324" s="76"/>
      <c r="F324" s="76"/>
      <c r="G324" s="21" t="s">
        <v>740</v>
      </c>
      <c r="H324" s="21" t="s">
        <v>649</v>
      </c>
      <c r="I324" s="20" t="s">
        <v>741</v>
      </c>
      <c r="J324" s="240" t="s">
        <v>742</v>
      </c>
      <c r="K324" s="21" t="s">
        <v>25</v>
      </c>
      <c r="L324" s="21"/>
      <c r="M324" s="21"/>
      <c r="N324" s="100">
        <v>100</v>
      </c>
      <c r="O324" s="30">
        <v>230000000</v>
      </c>
      <c r="P324" s="23" t="s">
        <v>233</v>
      </c>
      <c r="Q324" s="21" t="s">
        <v>659</v>
      </c>
      <c r="R324" s="23" t="s">
        <v>234</v>
      </c>
      <c r="S324" s="23">
        <v>230000000</v>
      </c>
      <c r="T324" s="32" t="s">
        <v>743</v>
      </c>
      <c r="U324" s="21"/>
      <c r="V324" s="23" t="s">
        <v>284</v>
      </c>
      <c r="W324" s="21"/>
      <c r="X324" s="21"/>
      <c r="Y324" s="100">
        <v>0</v>
      </c>
      <c r="Z324" s="100">
        <v>100</v>
      </c>
      <c r="AA324" s="100">
        <v>0</v>
      </c>
      <c r="AB324" s="21"/>
      <c r="AC324" s="21" t="s">
        <v>236</v>
      </c>
      <c r="AD324" s="120"/>
      <c r="AE324" s="66"/>
      <c r="AF324" s="29">
        <v>9423000</v>
      </c>
      <c r="AG324" s="29">
        <f>IF(AC324="С НДС",AF324*1.12,AF324)</f>
        <v>10553760.000000002</v>
      </c>
      <c r="AH324" s="29"/>
      <c r="AI324" s="29"/>
      <c r="AJ324" s="29">
        <v>13768000</v>
      </c>
      <c r="AK324" s="29">
        <f>IF(AC324="С НДС",AJ324*1.12,AJ324)</f>
        <v>15420160.000000002</v>
      </c>
      <c r="AL324" s="29"/>
      <c r="AM324" s="29"/>
      <c r="AN324" s="29">
        <v>15420460</v>
      </c>
      <c r="AO324" s="29">
        <f>IF(AC324="С НДС",AN324*1.12,AN324)</f>
        <v>17270915.200000003</v>
      </c>
      <c r="AP324" s="29"/>
      <c r="AQ324" s="29"/>
      <c r="AR324" s="29">
        <v>17270579.199999999</v>
      </c>
      <c r="AS324" s="29">
        <f>IF(AC324="С НДС",AR324*1.12,AR324)</f>
        <v>19343048.704</v>
      </c>
      <c r="AT324" s="29"/>
      <c r="AU324" s="29"/>
      <c r="AV324" s="29">
        <v>19343048.699999999</v>
      </c>
      <c r="AW324" s="29">
        <f>IF(AC324="С НДС",AV324*1.12,AV324)</f>
        <v>21664214.544</v>
      </c>
      <c r="AX324" s="66"/>
      <c r="AY324" s="66">
        <v>0</v>
      </c>
      <c r="AZ324" s="66">
        <f>IF(AC324="С НДС",AY324*1.12,AY324)</f>
        <v>0</v>
      </c>
      <c r="BA324" s="30" t="s">
        <v>245</v>
      </c>
      <c r="BB324" s="31" t="s">
        <v>744</v>
      </c>
      <c r="BC324" s="31" t="s">
        <v>744</v>
      </c>
      <c r="BD324" s="21"/>
      <c r="BE324" s="21"/>
      <c r="BF324" s="21"/>
      <c r="BG324" s="21"/>
      <c r="BH324" s="21"/>
      <c r="BI324" s="21"/>
      <c r="BJ324" s="21"/>
      <c r="BK324" s="21"/>
      <c r="BL324" s="21"/>
      <c r="BM324" s="20"/>
    </row>
    <row r="325" spans="1:82" ht="12.95" customHeight="1" x14ac:dyDescent="0.2">
      <c r="A325" s="53" t="s">
        <v>528</v>
      </c>
      <c r="B325" s="21"/>
      <c r="C325" s="23"/>
      <c r="D325" s="76" t="s">
        <v>779</v>
      </c>
      <c r="E325" s="76"/>
      <c r="F325" s="76"/>
      <c r="G325" s="21" t="s">
        <v>740</v>
      </c>
      <c r="H325" s="21" t="s">
        <v>649</v>
      </c>
      <c r="I325" s="20" t="s">
        <v>741</v>
      </c>
      <c r="J325" s="240" t="s">
        <v>742</v>
      </c>
      <c r="K325" s="21" t="s">
        <v>25</v>
      </c>
      <c r="L325" s="21"/>
      <c r="M325" s="21"/>
      <c r="N325" s="100">
        <v>100</v>
      </c>
      <c r="O325" s="30">
        <v>230000000</v>
      </c>
      <c r="P325" s="23" t="s">
        <v>233</v>
      </c>
      <c r="Q325" s="21" t="s">
        <v>759</v>
      </c>
      <c r="R325" s="23" t="s">
        <v>234</v>
      </c>
      <c r="S325" s="23">
        <v>230000000</v>
      </c>
      <c r="T325" s="32" t="s">
        <v>743</v>
      </c>
      <c r="U325" s="21"/>
      <c r="V325" s="23" t="s">
        <v>284</v>
      </c>
      <c r="W325" s="21"/>
      <c r="X325" s="21"/>
      <c r="Y325" s="100">
        <v>0</v>
      </c>
      <c r="Z325" s="100">
        <v>100</v>
      </c>
      <c r="AA325" s="100">
        <v>0</v>
      </c>
      <c r="AB325" s="21"/>
      <c r="AC325" s="21" t="s">
        <v>236</v>
      </c>
      <c r="AD325" s="120"/>
      <c r="AE325" s="66"/>
      <c r="AF325" s="29">
        <v>9423000</v>
      </c>
      <c r="AG325" s="29">
        <v>10553760.000000002</v>
      </c>
      <c r="AH325" s="29"/>
      <c r="AI325" s="29"/>
      <c r="AJ325" s="29">
        <v>13768000</v>
      </c>
      <c r="AK325" s="29">
        <v>15420160.000000002</v>
      </c>
      <c r="AL325" s="29"/>
      <c r="AM325" s="29"/>
      <c r="AN325" s="29">
        <v>15420460</v>
      </c>
      <c r="AO325" s="29">
        <v>17270915.200000003</v>
      </c>
      <c r="AP325" s="29"/>
      <c r="AQ325" s="29"/>
      <c r="AR325" s="29">
        <v>17270579.199999999</v>
      </c>
      <c r="AS325" s="29">
        <v>19343048.704</v>
      </c>
      <c r="AT325" s="29"/>
      <c r="AU325" s="29"/>
      <c r="AV325" s="29">
        <v>19343048.699999999</v>
      </c>
      <c r="AW325" s="29">
        <v>21664214.544</v>
      </c>
      <c r="AX325" s="66"/>
      <c r="AY325" s="66">
        <v>0</v>
      </c>
      <c r="AZ325" s="66">
        <v>84252098.448000014</v>
      </c>
      <c r="BA325" s="30" t="s">
        <v>245</v>
      </c>
      <c r="BB325" s="31" t="s">
        <v>744</v>
      </c>
      <c r="BC325" s="31" t="s">
        <v>744</v>
      </c>
      <c r="BD325" s="21"/>
      <c r="BE325" s="21"/>
      <c r="BF325" s="21"/>
      <c r="BG325" s="21"/>
      <c r="BH325" s="21"/>
      <c r="BI325" s="21"/>
      <c r="BJ325" s="21"/>
      <c r="BK325" s="21"/>
      <c r="BL325" s="21"/>
      <c r="BM325" s="23" t="s">
        <v>191</v>
      </c>
    </row>
    <row r="326" spans="1:82" s="50" customFormat="1" ht="12.95" customHeight="1" x14ac:dyDescent="0.2">
      <c r="A326" s="21" t="s">
        <v>528</v>
      </c>
      <c r="B326" s="21"/>
      <c r="C326" s="21"/>
      <c r="D326" s="21" t="s">
        <v>857</v>
      </c>
      <c r="E326" s="21"/>
      <c r="F326" s="21"/>
      <c r="G326" s="21" t="s">
        <v>740</v>
      </c>
      <c r="H326" s="21" t="s">
        <v>649</v>
      </c>
      <c r="I326" s="21" t="s">
        <v>741</v>
      </c>
      <c r="J326" s="21" t="s">
        <v>742</v>
      </c>
      <c r="K326" s="21" t="s">
        <v>25</v>
      </c>
      <c r="L326" s="21"/>
      <c r="M326" s="21"/>
      <c r="N326" s="21">
        <v>100</v>
      </c>
      <c r="O326" s="21">
        <v>230000000</v>
      </c>
      <c r="P326" s="23" t="s">
        <v>233</v>
      </c>
      <c r="Q326" s="21" t="s">
        <v>797</v>
      </c>
      <c r="R326" s="23" t="s">
        <v>234</v>
      </c>
      <c r="S326" s="23">
        <v>230000000</v>
      </c>
      <c r="T326" s="23" t="s">
        <v>68</v>
      </c>
      <c r="U326" s="23"/>
      <c r="V326" s="23" t="s">
        <v>284</v>
      </c>
      <c r="W326" s="23"/>
      <c r="X326" s="23"/>
      <c r="Y326" s="23">
        <v>0</v>
      </c>
      <c r="Z326" s="23">
        <v>100</v>
      </c>
      <c r="AA326" s="23">
        <v>0</v>
      </c>
      <c r="AB326" s="23"/>
      <c r="AC326" s="23" t="s">
        <v>236</v>
      </c>
      <c r="AD326" s="23"/>
      <c r="AE326" s="23"/>
      <c r="AF326" s="55">
        <v>1884660</v>
      </c>
      <c r="AG326" s="53">
        <f>AF326*1.12</f>
        <v>2110819.2000000002</v>
      </c>
      <c r="AH326" s="23"/>
      <c r="AI326" s="23"/>
      <c r="AJ326" s="55">
        <v>1884660</v>
      </c>
      <c r="AK326" s="56">
        <f>AJ326*1.12</f>
        <v>2110819.2000000002</v>
      </c>
      <c r="AL326" s="23"/>
      <c r="AM326" s="23"/>
      <c r="AN326" s="56">
        <v>3084032.0000000005</v>
      </c>
      <c r="AO326" s="56">
        <f>AN326*1.12</f>
        <v>3454115.8400000008</v>
      </c>
      <c r="AP326" s="23"/>
      <c r="AQ326" s="23"/>
      <c r="AR326" s="56">
        <v>3454115.8400000008</v>
      </c>
      <c r="AS326" s="56">
        <f>AR326*1.12</f>
        <v>3868609.7408000012</v>
      </c>
      <c r="AT326" s="23"/>
      <c r="AU326" s="23"/>
      <c r="AV326" s="56">
        <v>3868609.7408000003</v>
      </c>
      <c r="AW326" s="56">
        <f>AV326*1.12</f>
        <v>4332842.9096960006</v>
      </c>
      <c r="AX326" s="23"/>
      <c r="AY326" s="66">
        <v>0</v>
      </c>
      <c r="AZ326" s="66">
        <f>IF(AC326="С НДС",AY326*1.12,AY326)</f>
        <v>0</v>
      </c>
      <c r="BA326" s="23" t="s">
        <v>245</v>
      </c>
      <c r="BB326" s="23" t="s">
        <v>744</v>
      </c>
      <c r="BC326" s="23" t="s">
        <v>858</v>
      </c>
      <c r="BD326" s="23"/>
      <c r="BE326" s="23"/>
      <c r="BF326" s="23"/>
      <c r="BG326" s="23"/>
      <c r="BH326" s="23"/>
      <c r="BI326" s="23"/>
      <c r="BJ326" s="23"/>
      <c r="BK326" s="23"/>
      <c r="BL326" s="23"/>
      <c r="BM326" s="23" t="s">
        <v>859</v>
      </c>
    </row>
    <row r="327" spans="1:82" ht="12.95" customHeight="1" x14ac:dyDescent="0.2">
      <c r="A327" s="86" t="s">
        <v>528</v>
      </c>
      <c r="B327" s="21"/>
      <c r="C327" s="35"/>
      <c r="D327" s="241" t="s">
        <v>896</v>
      </c>
      <c r="E327" s="36"/>
      <c r="F327" s="241"/>
      <c r="G327" s="36" t="s">
        <v>740</v>
      </c>
      <c r="H327" s="36" t="s">
        <v>649</v>
      </c>
      <c r="I327" s="36" t="s">
        <v>741</v>
      </c>
      <c r="J327" s="36" t="s">
        <v>742</v>
      </c>
      <c r="K327" s="36" t="s">
        <v>25</v>
      </c>
      <c r="L327" s="39"/>
      <c r="M327" s="39"/>
      <c r="N327" s="36">
        <v>100</v>
      </c>
      <c r="O327" s="87">
        <v>230000000</v>
      </c>
      <c r="P327" s="23" t="s">
        <v>233</v>
      </c>
      <c r="Q327" s="21" t="s">
        <v>876</v>
      </c>
      <c r="R327" s="39" t="s">
        <v>234</v>
      </c>
      <c r="S327" s="39">
        <v>230000000</v>
      </c>
      <c r="T327" s="36" t="s">
        <v>743</v>
      </c>
      <c r="U327" s="36"/>
      <c r="V327" s="35" t="s">
        <v>284</v>
      </c>
      <c r="W327" s="36"/>
      <c r="X327" s="36"/>
      <c r="Y327" s="40">
        <v>0</v>
      </c>
      <c r="Z327" s="88">
        <v>100</v>
      </c>
      <c r="AA327" s="36">
        <v>0</v>
      </c>
      <c r="AB327" s="36"/>
      <c r="AC327" s="35" t="s">
        <v>236</v>
      </c>
      <c r="AD327" s="36"/>
      <c r="AE327" s="36"/>
      <c r="AF327" s="89">
        <v>1884660</v>
      </c>
      <c r="AG327" s="86">
        <v>2110819.2000000002</v>
      </c>
      <c r="AH327" s="90"/>
      <c r="AI327" s="91"/>
      <c r="AJ327" s="91">
        <v>1884660</v>
      </c>
      <c r="AK327" s="91">
        <v>2110819.2000000002</v>
      </c>
      <c r="AL327" s="36"/>
      <c r="AM327" s="91"/>
      <c r="AN327" s="91">
        <v>3084032.0000000005</v>
      </c>
      <c r="AO327" s="91">
        <v>3454115.8400000008</v>
      </c>
      <c r="AP327" s="36"/>
      <c r="AQ327" s="36"/>
      <c r="AR327" s="91">
        <v>3454115.8400000008</v>
      </c>
      <c r="AS327" s="91">
        <v>3868609.7408000012</v>
      </c>
      <c r="AT327" s="36"/>
      <c r="AU327" s="36"/>
      <c r="AV327" s="91">
        <v>3868609.7408000003</v>
      </c>
      <c r="AW327" s="91">
        <v>4332842.9096960006</v>
      </c>
      <c r="AX327" s="39"/>
      <c r="AY327" s="92" t="s">
        <v>649</v>
      </c>
      <c r="AZ327" s="92" t="s">
        <v>649</v>
      </c>
      <c r="BA327" s="88" t="s">
        <v>245</v>
      </c>
      <c r="BB327" s="36" t="s">
        <v>858</v>
      </c>
      <c r="BC327" s="36" t="s">
        <v>858</v>
      </c>
      <c r="BD327" s="36"/>
      <c r="BE327" s="36"/>
      <c r="BF327" s="36"/>
      <c r="BG327" s="36"/>
      <c r="BH327" s="36"/>
      <c r="BI327" s="30"/>
      <c r="BJ327" s="30"/>
      <c r="BK327" s="30"/>
      <c r="BL327" s="30"/>
      <c r="BM327" s="23" t="s">
        <v>191</v>
      </c>
    </row>
    <row r="328" spans="1:82" ht="12.95" customHeight="1" x14ac:dyDescent="0.2">
      <c r="A328" s="53" t="s">
        <v>528</v>
      </c>
      <c r="B328" s="21"/>
      <c r="C328" s="21"/>
      <c r="D328" s="76" t="s">
        <v>945</v>
      </c>
      <c r="E328" s="30"/>
      <c r="F328" s="76"/>
      <c r="G328" s="21" t="s">
        <v>740</v>
      </c>
      <c r="H328" s="21" t="s">
        <v>649</v>
      </c>
      <c r="I328" s="21" t="s">
        <v>741</v>
      </c>
      <c r="J328" s="21" t="s">
        <v>742</v>
      </c>
      <c r="K328" s="21" t="s">
        <v>25</v>
      </c>
      <c r="L328" s="21"/>
      <c r="M328" s="21"/>
      <c r="N328" s="21">
        <v>100</v>
      </c>
      <c r="O328" s="21">
        <v>230000000</v>
      </c>
      <c r="P328" s="23" t="s">
        <v>233</v>
      </c>
      <c r="Q328" s="21" t="s">
        <v>903</v>
      </c>
      <c r="R328" s="23" t="s">
        <v>234</v>
      </c>
      <c r="S328" s="23">
        <v>230000000</v>
      </c>
      <c r="T328" s="23" t="s">
        <v>743</v>
      </c>
      <c r="U328" s="23"/>
      <c r="V328" s="23" t="s">
        <v>946</v>
      </c>
      <c r="W328" s="23"/>
      <c r="X328" s="23"/>
      <c r="Y328" s="23">
        <v>0</v>
      </c>
      <c r="Z328" s="23">
        <v>100</v>
      </c>
      <c r="AA328" s="23">
        <v>0</v>
      </c>
      <c r="AB328" s="23"/>
      <c r="AC328" s="23" t="s">
        <v>236</v>
      </c>
      <c r="AD328" s="23"/>
      <c r="AE328" s="23"/>
      <c r="AF328" s="55"/>
      <c r="AG328" s="53">
        <v>0</v>
      </c>
      <c r="AH328" s="23"/>
      <c r="AI328" s="23"/>
      <c r="AJ328" s="55">
        <v>1884660</v>
      </c>
      <c r="AK328" s="56">
        <v>2110819.2000000002</v>
      </c>
      <c r="AL328" s="23"/>
      <c r="AM328" s="23"/>
      <c r="AN328" s="56">
        <v>3084032.0000000005</v>
      </c>
      <c r="AO328" s="56">
        <v>3454115.8400000008</v>
      </c>
      <c r="AP328" s="23"/>
      <c r="AQ328" s="23"/>
      <c r="AR328" s="56">
        <v>3454115.8400000008</v>
      </c>
      <c r="AS328" s="56">
        <v>3868609.7408000012</v>
      </c>
      <c r="AT328" s="23"/>
      <c r="AU328" s="23"/>
      <c r="AV328" s="56"/>
      <c r="AW328" s="56">
        <v>0</v>
      </c>
      <c r="AX328" s="23"/>
      <c r="AY328" s="66">
        <v>0</v>
      </c>
      <c r="AZ328" s="66">
        <f>IF(AC328="С НДС",AY328*1.12,AY328)</f>
        <v>0</v>
      </c>
      <c r="BA328" s="23" t="s">
        <v>245</v>
      </c>
      <c r="BB328" s="23" t="s">
        <v>858</v>
      </c>
      <c r="BC328" s="23" t="s">
        <v>858</v>
      </c>
      <c r="BD328" s="23"/>
      <c r="BE328" s="23"/>
      <c r="BF328" s="23"/>
      <c r="BG328" s="23"/>
      <c r="BH328" s="23"/>
      <c r="BI328" s="23"/>
      <c r="BJ328" s="30"/>
      <c r="BK328" s="30"/>
      <c r="BL328" s="30"/>
      <c r="BM328" s="23" t="s">
        <v>191</v>
      </c>
    </row>
    <row r="329" spans="1:82" ht="12.95" customHeight="1" x14ac:dyDescent="0.2">
      <c r="A329" s="175" t="s">
        <v>528</v>
      </c>
      <c r="B329" s="94"/>
      <c r="C329" s="94"/>
      <c r="D329" s="150" t="s">
        <v>966</v>
      </c>
      <c r="E329" s="97"/>
      <c r="F329" s="150"/>
      <c r="G329" s="94" t="s">
        <v>740</v>
      </c>
      <c r="H329" s="94" t="s">
        <v>649</v>
      </c>
      <c r="I329" s="94" t="s">
        <v>741</v>
      </c>
      <c r="J329" s="94" t="s">
        <v>742</v>
      </c>
      <c r="K329" s="94" t="s">
        <v>25</v>
      </c>
      <c r="L329" s="94"/>
      <c r="M329" s="94"/>
      <c r="N329" s="94">
        <v>100</v>
      </c>
      <c r="O329" s="94">
        <v>230000000</v>
      </c>
      <c r="P329" s="93" t="s">
        <v>233</v>
      </c>
      <c r="Q329" s="94" t="s">
        <v>645</v>
      </c>
      <c r="R329" s="93" t="s">
        <v>234</v>
      </c>
      <c r="S329" s="93">
        <v>230000000</v>
      </c>
      <c r="T329" s="242" t="s">
        <v>90</v>
      </c>
      <c r="U329" s="93"/>
      <c r="V329" s="93" t="s">
        <v>946</v>
      </c>
      <c r="W329" s="93"/>
      <c r="X329" s="93"/>
      <c r="Y329" s="93">
        <v>0</v>
      </c>
      <c r="Z329" s="93">
        <v>100</v>
      </c>
      <c r="AA329" s="93">
        <v>0</v>
      </c>
      <c r="AB329" s="93"/>
      <c r="AC329" s="93" t="s">
        <v>236</v>
      </c>
      <c r="AD329" s="93"/>
      <c r="AE329" s="93"/>
      <c r="AF329" s="266"/>
      <c r="AG329" s="175"/>
      <c r="AH329" s="153">
        <v>8</v>
      </c>
      <c r="AI329" s="93"/>
      <c r="AJ329" s="266">
        <v>1884660</v>
      </c>
      <c r="AK329" s="267">
        <f>AJ329*1.12</f>
        <v>2110819.2000000002</v>
      </c>
      <c r="AL329" s="153">
        <v>13</v>
      </c>
      <c r="AM329" s="93"/>
      <c r="AN329" s="267">
        <v>3062572.5</v>
      </c>
      <c r="AO329" s="267">
        <f>AN329*1.12</f>
        <v>3430081.2</v>
      </c>
      <c r="AP329" s="153">
        <v>14</v>
      </c>
      <c r="AQ329" s="93"/>
      <c r="AR329" s="267">
        <v>3298155</v>
      </c>
      <c r="AS329" s="267">
        <f>AR329*1.12</f>
        <v>3693933.6000000006</v>
      </c>
      <c r="AT329" s="93"/>
      <c r="AU329" s="93"/>
      <c r="AV329" s="267"/>
      <c r="AW329" s="267"/>
      <c r="AX329" s="93" t="s">
        <v>215</v>
      </c>
      <c r="AY329" s="268">
        <v>0</v>
      </c>
      <c r="AZ329" s="267">
        <f>AY329*1.12</f>
        <v>0</v>
      </c>
      <c r="BA329" s="93" t="s">
        <v>245</v>
      </c>
      <c r="BB329" s="93" t="s">
        <v>858</v>
      </c>
      <c r="BC329" s="93" t="s">
        <v>858</v>
      </c>
      <c r="BD329" s="93"/>
      <c r="BE329" s="93"/>
      <c r="BF329" s="93"/>
      <c r="BG329" s="93"/>
      <c r="BH329" s="93"/>
      <c r="BI329" s="93"/>
      <c r="BJ329" s="97"/>
      <c r="BK329" s="97"/>
      <c r="BL329" s="97"/>
      <c r="BM329" s="97" t="s">
        <v>991</v>
      </c>
    </row>
    <row r="330" spans="1:82" s="189" customFormat="1" ht="12.95" customHeight="1" x14ac:dyDescent="0.25">
      <c r="A330" s="109" t="s">
        <v>66</v>
      </c>
      <c r="B330" s="23"/>
      <c r="C330" s="23"/>
      <c r="D330" s="106" t="s">
        <v>780</v>
      </c>
      <c r="E330" s="23"/>
      <c r="F330" s="23"/>
      <c r="G330" s="23" t="s">
        <v>265</v>
      </c>
      <c r="H330" s="23"/>
      <c r="I330" s="23" t="s">
        <v>266</v>
      </c>
      <c r="J330" s="23" t="s">
        <v>266</v>
      </c>
      <c r="K330" s="23" t="s">
        <v>25</v>
      </c>
      <c r="L330" s="23"/>
      <c r="M330" s="23"/>
      <c r="N330" s="54">
        <v>80</v>
      </c>
      <c r="O330" s="61">
        <v>230000000</v>
      </c>
      <c r="P330" s="23" t="s">
        <v>233</v>
      </c>
      <c r="Q330" s="39" t="s">
        <v>759</v>
      </c>
      <c r="R330" s="39" t="s">
        <v>234</v>
      </c>
      <c r="S330" s="61">
        <v>230000000</v>
      </c>
      <c r="T330" s="23" t="s">
        <v>781</v>
      </c>
      <c r="U330" s="23"/>
      <c r="V330" s="109" t="s">
        <v>235</v>
      </c>
      <c r="W330" s="23"/>
      <c r="X330" s="23"/>
      <c r="Y330" s="109" t="s">
        <v>278</v>
      </c>
      <c r="Z330" s="109" t="s">
        <v>697</v>
      </c>
      <c r="AA330" s="109">
        <v>10</v>
      </c>
      <c r="AB330" s="103"/>
      <c r="AC330" s="30" t="s">
        <v>236</v>
      </c>
      <c r="AD330" s="20"/>
      <c r="AE330" s="20"/>
      <c r="AF330" s="84">
        <v>10550480</v>
      </c>
      <c r="AG330" s="84">
        <f>AF330*1.12</f>
        <v>11816537.600000001</v>
      </c>
      <c r="AH330" s="67"/>
      <c r="AI330" s="67"/>
      <c r="AJ330" s="195">
        <v>21029784</v>
      </c>
      <c r="AK330" s="84">
        <f>AJ330*1.12</f>
        <v>23553358.080000002</v>
      </c>
      <c r="AL330" s="67"/>
      <c r="AM330" s="184"/>
      <c r="AN330" s="184"/>
      <c r="AO330" s="184"/>
      <c r="AP330" s="184"/>
      <c r="AQ330" s="184"/>
      <c r="AR330" s="184"/>
      <c r="AS330" s="184"/>
      <c r="AT330" s="184"/>
      <c r="AU330" s="184"/>
      <c r="AV330" s="184"/>
      <c r="AW330" s="184"/>
      <c r="AX330" s="184"/>
      <c r="AY330" s="243">
        <f t="shared" ref="AY330:AZ330" si="310">AF330+AJ330+AN330+AR330+AV330</f>
        <v>31580264</v>
      </c>
      <c r="AZ330" s="53">
        <f t="shared" si="310"/>
        <v>35369895.680000007</v>
      </c>
      <c r="BA330" s="195">
        <v>120240021112</v>
      </c>
      <c r="BB330" s="23" t="s">
        <v>782</v>
      </c>
      <c r="BC330" s="23" t="s">
        <v>783</v>
      </c>
      <c r="BD330" s="20"/>
      <c r="BE330" s="20"/>
      <c r="BF330" s="20"/>
      <c r="BG330" s="20"/>
      <c r="BH330" s="20"/>
      <c r="BI330" s="20"/>
      <c r="BJ330" s="20"/>
      <c r="BK330" s="20"/>
      <c r="BL330" s="20"/>
    </row>
    <row r="331" spans="1:82" s="189" customFormat="1" ht="12.95" customHeight="1" x14ac:dyDescent="0.2">
      <c r="A331" s="109" t="s">
        <v>66</v>
      </c>
      <c r="B331" s="23"/>
      <c r="C331" s="23"/>
      <c r="D331" s="23" t="s">
        <v>796</v>
      </c>
      <c r="E331" s="23"/>
      <c r="F331" s="23"/>
      <c r="G331" s="23" t="s">
        <v>265</v>
      </c>
      <c r="H331" s="23"/>
      <c r="I331" s="23" t="s">
        <v>266</v>
      </c>
      <c r="J331" s="23" t="s">
        <v>266</v>
      </c>
      <c r="K331" s="23" t="s">
        <v>9</v>
      </c>
      <c r="L331" s="23" t="s">
        <v>524</v>
      </c>
      <c r="M331" s="23"/>
      <c r="N331" s="54">
        <v>80</v>
      </c>
      <c r="O331" s="61">
        <v>230000000</v>
      </c>
      <c r="P331" s="23" t="s">
        <v>233</v>
      </c>
      <c r="Q331" s="39" t="s">
        <v>759</v>
      </c>
      <c r="R331" s="39" t="s">
        <v>234</v>
      </c>
      <c r="S331" s="61">
        <v>230000000</v>
      </c>
      <c r="T331" s="23" t="s">
        <v>781</v>
      </c>
      <c r="U331" s="23"/>
      <c r="V331" s="109" t="s">
        <v>235</v>
      </c>
      <c r="W331" s="23"/>
      <c r="X331" s="23"/>
      <c r="Y331" s="109" t="s">
        <v>278</v>
      </c>
      <c r="Z331" s="109" t="s">
        <v>697</v>
      </c>
      <c r="AA331" s="109" t="s">
        <v>190</v>
      </c>
      <c r="AB331" s="103">
        <v>90</v>
      </c>
      <c r="AC331" s="103"/>
      <c r="AD331" s="20"/>
      <c r="AE331" s="20"/>
      <c r="AF331" s="187">
        <v>3636720</v>
      </c>
      <c r="AG331" s="187">
        <f>AF331*1.12</f>
        <v>4073126.4000000004</v>
      </c>
      <c r="AH331" s="67" t="s">
        <v>649</v>
      </c>
      <c r="AI331" s="67" t="s">
        <v>649</v>
      </c>
      <c r="AJ331" s="53">
        <v>7251659</v>
      </c>
      <c r="AK331" s="187">
        <f>AJ331*1.12</f>
        <v>8121858.080000001</v>
      </c>
      <c r="AL331" s="67" t="s">
        <v>649</v>
      </c>
      <c r="AM331" s="184"/>
      <c r="AN331" s="184"/>
      <c r="AO331" s="184"/>
      <c r="AP331" s="184"/>
      <c r="AQ331" s="184"/>
      <c r="AR331" s="184"/>
      <c r="AS331" s="184"/>
      <c r="AT331" s="184"/>
      <c r="AU331" s="184"/>
      <c r="AV331" s="184"/>
      <c r="AW331" s="184"/>
      <c r="AX331" s="184"/>
      <c r="AY331" s="220">
        <f>AF331+AJ331</f>
        <v>10888379</v>
      </c>
      <c r="AZ331" s="53">
        <f>AG331+AK331</f>
        <v>12194984.48</v>
      </c>
      <c r="BA331" s="195">
        <v>120240021112</v>
      </c>
      <c r="BB331" s="23" t="s">
        <v>794</v>
      </c>
      <c r="BC331" s="23" t="s">
        <v>795</v>
      </c>
      <c r="BD331" s="20"/>
      <c r="BE331" s="20"/>
      <c r="BF331" s="20"/>
      <c r="BG331" s="20"/>
      <c r="BH331" s="20"/>
      <c r="BI331" s="20"/>
      <c r="BJ331" s="20"/>
      <c r="BK331" s="20"/>
      <c r="BL331" s="20"/>
      <c r="BM331" s="30" t="s">
        <v>416</v>
      </c>
      <c r="BN331" s="4"/>
      <c r="BO331" s="4"/>
      <c r="BP331" s="4"/>
      <c r="BQ331" s="4"/>
      <c r="BR331" s="4"/>
      <c r="BS331" s="4"/>
      <c r="BT331" s="4"/>
      <c r="BU331" s="4"/>
      <c r="BV331" s="4"/>
      <c r="BW331" s="4"/>
      <c r="BX331" s="4"/>
      <c r="BY331" s="4"/>
      <c r="BZ331" s="4"/>
      <c r="CA331" s="4"/>
      <c r="CB331" s="4"/>
      <c r="CC331" s="4"/>
      <c r="CD331" s="4"/>
    </row>
    <row r="332" spans="1:82" s="50" customFormat="1" ht="12.95" customHeight="1" x14ac:dyDescent="0.2">
      <c r="A332" s="53" t="s">
        <v>528</v>
      </c>
      <c r="B332" s="21"/>
      <c r="C332" s="21"/>
      <c r="D332" s="106" t="s">
        <v>860</v>
      </c>
      <c r="E332" s="23"/>
      <c r="F332" s="76"/>
      <c r="G332" s="30" t="s">
        <v>740</v>
      </c>
      <c r="H332" s="30" t="s">
        <v>649</v>
      </c>
      <c r="I332" s="30" t="s">
        <v>741</v>
      </c>
      <c r="J332" s="30" t="s">
        <v>742</v>
      </c>
      <c r="K332" s="23" t="s">
        <v>25</v>
      </c>
      <c r="L332" s="23"/>
      <c r="M332" s="23"/>
      <c r="N332" s="54">
        <v>100</v>
      </c>
      <c r="O332" s="20">
        <v>230000000</v>
      </c>
      <c r="P332" s="23" t="s">
        <v>233</v>
      </c>
      <c r="Q332" s="21" t="s">
        <v>797</v>
      </c>
      <c r="R332" s="20" t="s">
        <v>234</v>
      </c>
      <c r="S332" s="20">
        <v>230000000</v>
      </c>
      <c r="T332" s="23" t="s">
        <v>68</v>
      </c>
      <c r="U332" s="23"/>
      <c r="V332" s="21" t="s">
        <v>284</v>
      </c>
      <c r="W332" s="23"/>
      <c r="X332" s="23"/>
      <c r="Y332" s="33">
        <v>0</v>
      </c>
      <c r="Z332" s="54">
        <v>100</v>
      </c>
      <c r="AA332" s="30">
        <v>0</v>
      </c>
      <c r="AB332" s="23"/>
      <c r="AC332" s="21" t="s">
        <v>236</v>
      </c>
      <c r="AD332" s="42"/>
      <c r="AE332" s="55"/>
      <c r="AF332" s="55">
        <v>1884660</v>
      </c>
      <c r="AG332" s="53">
        <f>AF332*1.12</f>
        <v>2110819.2000000002</v>
      </c>
      <c r="AH332" s="42"/>
      <c r="AI332" s="55"/>
      <c r="AJ332" s="55">
        <v>1884660</v>
      </c>
      <c r="AK332" s="56">
        <f>AJ332*1.12</f>
        <v>2110819.2000000002</v>
      </c>
      <c r="AL332" s="23"/>
      <c r="AM332" s="55"/>
      <c r="AN332" s="56">
        <v>3084032.0000000005</v>
      </c>
      <c r="AO332" s="56">
        <f>AN332*1.12</f>
        <v>3454115.8400000008</v>
      </c>
      <c r="AP332" s="23"/>
      <c r="AQ332" s="23"/>
      <c r="AR332" s="56">
        <v>3454115.8400000008</v>
      </c>
      <c r="AS332" s="56">
        <f>AR332*1.12</f>
        <v>3868609.7408000012</v>
      </c>
      <c r="AT332" s="23"/>
      <c r="AU332" s="23"/>
      <c r="AV332" s="56">
        <v>3868609.7408000003</v>
      </c>
      <c r="AW332" s="56">
        <f>AV332*1.12</f>
        <v>4332842.9096960006</v>
      </c>
      <c r="AX332" s="23"/>
      <c r="AY332" s="66">
        <v>0</v>
      </c>
      <c r="AZ332" s="66">
        <f>IF(AC332="С НДС",AY332*1.12,AY332)</f>
        <v>0</v>
      </c>
      <c r="BA332" s="52" t="s">
        <v>245</v>
      </c>
      <c r="BB332" s="23" t="s">
        <v>744</v>
      </c>
      <c r="BC332" s="32" t="s">
        <v>861</v>
      </c>
      <c r="BD332" s="23"/>
      <c r="BE332" s="23"/>
      <c r="BF332" s="23"/>
      <c r="BG332" s="23"/>
      <c r="BH332" s="23"/>
      <c r="BI332" s="23"/>
      <c r="BJ332" s="23"/>
      <c r="BK332" s="23"/>
      <c r="BL332" s="27"/>
      <c r="BM332" s="23" t="s">
        <v>815</v>
      </c>
    </row>
    <row r="333" spans="1:82" ht="12.95" customHeight="1" x14ac:dyDescent="0.2">
      <c r="A333" s="86" t="s">
        <v>528</v>
      </c>
      <c r="B333" s="21"/>
      <c r="C333" s="35"/>
      <c r="D333" s="241" t="s">
        <v>899</v>
      </c>
      <c r="E333" s="36"/>
      <c r="F333" s="241"/>
      <c r="G333" s="36" t="s">
        <v>740</v>
      </c>
      <c r="H333" s="36" t="s">
        <v>649</v>
      </c>
      <c r="I333" s="36" t="s">
        <v>741</v>
      </c>
      <c r="J333" s="36" t="s">
        <v>742</v>
      </c>
      <c r="K333" s="36" t="s">
        <v>25</v>
      </c>
      <c r="L333" s="39"/>
      <c r="M333" s="39"/>
      <c r="N333" s="36">
        <v>100</v>
      </c>
      <c r="O333" s="87">
        <v>230000000</v>
      </c>
      <c r="P333" s="23" t="s">
        <v>233</v>
      </c>
      <c r="Q333" s="21" t="s">
        <v>876</v>
      </c>
      <c r="R333" s="39" t="s">
        <v>234</v>
      </c>
      <c r="S333" s="39">
        <v>230000000</v>
      </c>
      <c r="T333" s="36" t="s">
        <v>743</v>
      </c>
      <c r="U333" s="36"/>
      <c r="V333" s="35" t="s">
        <v>284</v>
      </c>
      <c r="W333" s="36"/>
      <c r="X333" s="36"/>
      <c r="Y333" s="40">
        <v>0</v>
      </c>
      <c r="Z333" s="88">
        <v>100</v>
      </c>
      <c r="AA333" s="36">
        <v>0</v>
      </c>
      <c r="AB333" s="36"/>
      <c r="AC333" s="35" t="s">
        <v>236</v>
      </c>
      <c r="AD333" s="36"/>
      <c r="AE333" s="36"/>
      <c r="AF333" s="89">
        <v>1884660</v>
      </c>
      <c r="AG333" s="86">
        <v>2110819.2000000002</v>
      </c>
      <c r="AH333" s="90"/>
      <c r="AI333" s="91"/>
      <c r="AJ333" s="91">
        <v>1884660</v>
      </c>
      <c r="AK333" s="91">
        <v>2110819.2000000002</v>
      </c>
      <c r="AL333" s="36"/>
      <c r="AM333" s="91"/>
      <c r="AN333" s="91">
        <v>3084032.0000000005</v>
      </c>
      <c r="AO333" s="91">
        <v>3454115.8400000008</v>
      </c>
      <c r="AP333" s="36"/>
      <c r="AQ333" s="36"/>
      <c r="AR333" s="91">
        <v>3454115.8400000008</v>
      </c>
      <c r="AS333" s="91">
        <v>3868609.7408000012</v>
      </c>
      <c r="AT333" s="36"/>
      <c r="AU333" s="36"/>
      <c r="AV333" s="91">
        <v>3868609.7408000003</v>
      </c>
      <c r="AW333" s="91">
        <v>4332842.9096960006</v>
      </c>
      <c r="AX333" s="39"/>
      <c r="AY333" s="92" t="s">
        <v>649</v>
      </c>
      <c r="AZ333" s="92" t="s">
        <v>649</v>
      </c>
      <c r="BA333" s="88" t="s">
        <v>245</v>
      </c>
      <c r="BB333" s="36" t="s">
        <v>861</v>
      </c>
      <c r="BC333" s="36" t="s">
        <v>861</v>
      </c>
      <c r="BD333" s="36"/>
      <c r="BE333" s="36"/>
      <c r="BF333" s="36"/>
      <c r="BG333" s="36"/>
      <c r="BH333" s="36"/>
      <c r="BI333" s="30"/>
      <c r="BJ333" s="30"/>
      <c r="BK333" s="30"/>
      <c r="BL333" s="30"/>
      <c r="BM333" s="23" t="s">
        <v>191</v>
      </c>
    </row>
    <row r="334" spans="1:82" ht="13.15" customHeight="1" x14ac:dyDescent="0.2">
      <c r="A334" s="86" t="s">
        <v>528</v>
      </c>
      <c r="B334" s="21"/>
      <c r="C334" s="35"/>
      <c r="D334" s="241" t="s">
        <v>949</v>
      </c>
      <c r="E334" s="36"/>
      <c r="F334" s="241"/>
      <c r="G334" s="30" t="s">
        <v>740</v>
      </c>
      <c r="H334" s="30" t="s">
        <v>649</v>
      </c>
      <c r="I334" s="30" t="s">
        <v>741</v>
      </c>
      <c r="J334" s="30" t="s">
        <v>742</v>
      </c>
      <c r="K334" s="23" t="s">
        <v>25</v>
      </c>
      <c r="L334" s="23"/>
      <c r="M334" s="23"/>
      <c r="N334" s="54">
        <v>100</v>
      </c>
      <c r="O334" s="20">
        <v>230000000</v>
      </c>
      <c r="P334" s="23" t="s">
        <v>233</v>
      </c>
      <c r="Q334" s="21" t="s">
        <v>903</v>
      </c>
      <c r="R334" s="20" t="s">
        <v>234</v>
      </c>
      <c r="S334" s="20">
        <v>230000000</v>
      </c>
      <c r="T334" s="30" t="s">
        <v>743</v>
      </c>
      <c r="U334" s="23"/>
      <c r="V334" s="21" t="s">
        <v>946</v>
      </c>
      <c r="W334" s="23"/>
      <c r="X334" s="23"/>
      <c r="Y334" s="33">
        <v>0</v>
      </c>
      <c r="Z334" s="54">
        <v>100</v>
      </c>
      <c r="AA334" s="30">
        <v>0</v>
      </c>
      <c r="AB334" s="23"/>
      <c r="AC334" s="21" t="s">
        <v>236</v>
      </c>
      <c r="AD334" s="42"/>
      <c r="AE334" s="55"/>
      <c r="AF334" s="55"/>
      <c r="AG334" s="53">
        <v>0</v>
      </c>
      <c r="AH334" s="42"/>
      <c r="AI334" s="55"/>
      <c r="AJ334" s="55">
        <v>1884660</v>
      </c>
      <c r="AK334" s="56">
        <v>2110819.2000000002</v>
      </c>
      <c r="AL334" s="23"/>
      <c r="AM334" s="55"/>
      <c r="AN334" s="56">
        <v>3084032.0000000005</v>
      </c>
      <c r="AO334" s="56">
        <v>3454115.8400000008</v>
      </c>
      <c r="AP334" s="23"/>
      <c r="AQ334" s="23"/>
      <c r="AR334" s="56">
        <v>3454115.8400000008</v>
      </c>
      <c r="AS334" s="56">
        <v>3868609.7408000012</v>
      </c>
      <c r="AT334" s="23"/>
      <c r="AU334" s="23"/>
      <c r="AV334" s="56"/>
      <c r="AW334" s="56">
        <v>0</v>
      </c>
      <c r="AX334" s="23"/>
      <c r="AY334" s="66">
        <v>0</v>
      </c>
      <c r="AZ334" s="66">
        <f>IF(AC334="С НДС",AY334*1.12,AY334)</f>
        <v>0</v>
      </c>
      <c r="BA334" s="52" t="s">
        <v>245</v>
      </c>
      <c r="BB334" s="32" t="s">
        <v>861</v>
      </c>
      <c r="BC334" s="32" t="s">
        <v>861</v>
      </c>
      <c r="BD334" s="23"/>
      <c r="BE334" s="23"/>
      <c r="BF334" s="23"/>
      <c r="BG334" s="23"/>
      <c r="BH334" s="23"/>
      <c r="BI334" s="23"/>
      <c r="BJ334" s="30"/>
      <c r="BK334" s="30"/>
      <c r="BL334" s="30"/>
      <c r="BM334" s="23" t="s">
        <v>191</v>
      </c>
    </row>
    <row r="335" spans="1:82" ht="12.95" customHeight="1" x14ac:dyDescent="0.2">
      <c r="A335" s="176" t="s">
        <v>528</v>
      </c>
      <c r="B335" s="94"/>
      <c r="C335" s="178"/>
      <c r="D335" s="244" t="s">
        <v>967</v>
      </c>
      <c r="E335" s="179"/>
      <c r="F335" s="244"/>
      <c r="G335" s="97" t="s">
        <v>740</v>
      </c>
      <c r="H335" s="97" t="s">
        <v>649</v>
      </c>
      <c r="I335" s="97" t="s">
        <v>741</v>
      </c>
      <c r="J335" s="97" t="s">
        <v>742</v>
      </c>
      <c r="K335" s="93" t="s">
        <v>25</v>
      </c>
      <c r="L335" s="93"/>
      <c r="M335" s="93"/>
      <c r="N335" s="153">
        <v>100</v>
      </c>
      <c r="O335" s="177">
        <v>230000000</v>
      </c>
      <c r="P335" s="93" t="s">
        <v>233</v>
      </c>
      <c r="Q335" s="94" t="s">
        <v>645</v>
      </c>
      <c r="R335" s="177" t="s">
        <v>234</v>
      </c>
      <c r="S335" s="177">
        <v>230000000</v>
      </c>
      <c r="T335" s="93" t="s">
        <v>921</v>
      </c>
      <c r="U335" s="93"/>
      <c r="V335" s="94" t="s">
        <v>946</v>
      </c>
      <c r="W335" s="93"/>
      <c r="X335" s="93"/>
      <c r="Y335" s="148">
        <v>0</v>
      </c>
      <c r="Z335" s="153">
        <v>100</v>
      </c>
      <c r="AA335" s="97">
        <v>0</v>
      </c>
      <c r="AB335" s="93"/>
      <c r="AC335" s="94" t="s">
        <v>236</v>
      </c>
      <c r="AD335" s="269"/>
      <c r="AE335" s="266"/>
      <c r="AF335" s="266"/>
      <c r="AG335" s="175"/>
      <c r="AH335" s="153">
        <v>8</v>
      </c>
      <c r="AI335" s="266"/>
      <c r="AJ335" s="266">
        <v>1884660</v>
      </c>
      <c r="AK335" s="267">
        <f t="shared" ref="AK335" si="311">AJ335*1.12</f>
        <v>2110819.2000000002</v>
      </c>
      <c r="AL335" s="153">
        <v>13</v>
      </c>
      <c r="AM335" s="266"/>
      <c r="AN335" s="267">
        <v>3062572.5</v>
      </c>
      <c r="AO335" s="267">
        <f t="shared" ref="AO335" si="312">AN335*1.12</f>
        <v>3430081.2</v>
      </c>
      <c r="AP335" s="153">
        <v>14</v>
      </c>
      <c r="AQ335" s="93"/>
      <c r="AR335" s="267">
        <v>3298155</v>
      </c>
      <c r="AS335" s="267">
        <f t="shared" ref="AS335" si="313">AR335*1.12</f>
        <v>3693933.6000000006</v>
      </c>
      <c r="AT335" s="93"/>
      <c r="AU335" s="93"/>
      <c r="AV335" s="267"/>
      <c r="AW335" s="267"/>
      <c r="AX335" s="93" t="s">
        <v>215</v>
      </c>
      <c r="AY335" s="268">
        <v>0</v>
      </c>
      <c r="AZ335" s="267">
        <f t="shared" ref="AZ335" si="314">AY335*1.12</f>
        <v>0</v>
      </c>
      <c r="BA335" s="181" t="s">
        <v>245</v>
      </c>
      <c r="BB335" s="96" t="s">
        <v>861</v>
      </c>
      <c r="BC335" s="96" t="s">
        <v>861</v>
      </c>
      <c r="BD335" s="93"/>
      <c r="BE335" s="93"/>
      <c r="BF335" s="93"/>
      <c r="BG335" s="93"/>
      <c r="BH335" s="93"/>
      <c r="BI335" s="93"/>
      <c r="BJ335" s="97"/>
      <c r="BK335" s="97"/>
      <c r="BL335" s="97"/>
      <c r="BM335" s="97" t="s">
        <v>991</v>
      </c>
    </row>
    <row r="336" spans="1:82" s="50" customFormat="1" ht="13.15" customHeight="1" x14ac:dyDescent="0.2">
      <c r="A336" s="53" t="s">
        <v>528</v>
      </c>
      <c r="B336" s="21"/>
      <c r="C336" s="21"/>
      <c r="D336" s="106" t="s">
        <v>862</v>
      </c>
      <c r="E336" s="23"/>
      <c r="F336" s="76"/>
      <c r="G336" s="30" t="s">
        <v>740</v>
      </c>
      <c r="H336" s="30" t="s">
        <v>649</v>
      </c>
      <c r="I336" s="30" t="s">
        <v>741</v>
      </c>
      <c r="J336" s="30" t="s">
        <v>742</v>
      </c>
      <c r="K336" s="23" t="s">
        <v>25</v>
      </c>
      <c r="L336" s="23"/>
      <c r="M336" s="23"/>
      <c r="N336" s="54">
        <v>100</v>
      </c>
      <c r="O336" s="20">
        <v>230000000</v>
      </c>
      <c r="P336" s="23" t="s">
        <v>233</v>
      </c>
      <c r="Q336" s="21" t="s">
        <v>797</v>
      </c>
      <c r="R336" s="20" t="s">
        <v>234</v>
      </c>
      <c r="S336" s="20">
        <v>230000000</v>
      </c>
      <c r="T336" s="23" t="s">
        <v>68</v>
      </c>
      <c r="U336" s="23"/>
      <c r="V336" s="21" t="s">
        <v>284</v>
      </c>
      <c r="W336" s="23"/>
      <c r="X336" s="23"/>
      <c r="Y336" s="33">
        <v>0</v>
      </c>
      <c r="Z336" s="54">
        <v>100</v>
      </c>
      <c r="AA336" s="30">
        <v>0</v>
      </c>
      <c r="AB336" s="23"/>
      <c r="AC336" s="21" t="s">
        <v>236</v>
      </c>
      <c r="AD336" s="42"/>
      <c r="AE336" s="55"/>
      <c r="AF336" s="55">
        <v>3769320</v>
      </c>
      <c r="AG336" s="53">
        <f t="shared" ref="AG336:AG340" si="315">AF336*1.12</f>
        <v>4221638.4000000004</v>
      </c>
      <c r="AH336" s="42"/>
      <c r="AI336" s="55"/>
      <c r="AJ336" s="55">
        <v>3769320</v>
      </c>
      <c r="AK336" s="56">
        <f t="shared" ref="AK336:AK340" si="316">AJ336*1.12</f>
        <v>4221638.4000000004</v>
      </c>
      <c r="AL336" s="23"/>
      <c r="AM336" s="55"/>
      <c r="AN336" s="56">
        <v>6168064.0000000009</v>
      </c>
      <c r="AO336" s="56">
        <f t="shared" ref="AO336:AO340" si="317">AN336*1.12</f>
        <v>6908231.6800000016</v>
      </c>
      <c r="AP336" s="23"/>
      <c r="AQ336" s="23"/>
      <c r="AR336" s="56">
        <v>6908231.6800000016</v>
      </c>
      <c r="AS336" s="56">
        <f t="shared" ref="AS336:AS340" si="318">AR336*1.12</f>
        <v>7737219.4816000024</v>
      </c>
      <c r="AT336" s="23"/>
      <c r="AU336" s="23"/>
      <c r="AV336" s="56">
        <v>7737219.4816000005</v>
      </c>
      <c r="AW336" s="56">
        <f t="shared" ref="AW336:AW340" si="319">AV336*1.12</f>
        <v>8665685.8193920013</v>
      </c>
      <c r="AX336" s="23"/>
      <c r="AY336" s="66">
        <v>0</v>
      </c>
      <c r="AZ336" s="66">
        <f>IF(AC336="С НДС",AY336*1.12,AY336)</f>
        <v>0</v>
      </c>
      <c r="BA336" s="52" t="s">
        <v>245</v>
      </c>
      <c r="BB336" s="23" t="s">
        <v>744</v>
      </c>
      <c r="BC336" s="32" t="s">
        <v>863</v>
      </c>
      <c r="BD336" s="23"/>
      <c r="BE336" s="23"/>
      <c r="BF336" s="23"/>
      <c r="BG336" s="23"/>
      <c r="BH336" s="23"/>
      <c r="BI336" s="23"/>
      <c r="BJ336" s="23"/>
      <c r="BK336" s="23"/>
      <c r="BL336" s="27"/>
      <c r="BM336" s="23" t="s">
        <v>815</v>
      </c>
    </row>
    <row r="337" spans="1:66" ht="13.15" customHeight="1" x14ac:dyDescent="0.2">
      <c r="A337" s="86" t="s">
        <v>528</v>
      </c>
      <c r="B337" s="21"/>
      <c r="C337" s="35"/>
      <c r="D337" s="241" t="s">
        <v>897</v>
      </c>
      <c r="E337" s="36"/>
      <c r="F337" s="241"/>
      <c r="G337" s="36" t="s">
        <v>740</v>
      </c>
      <c r="H337" s="36" t="s">
        <v>649</v>
      </c>
      <c r="I337" s="36" t="s">
        <v>741</v>
      </c>
      <c r="J337" s="36" t="s">
        <v>742</v>
      </c>
      <c r="K337" s="36" t="s">
        <v>25</v>
      </c>
      <c r="L337" s="39"/>
      <c r="M337" s="39"/>
      <c r="N337" s="36">
        <v>100</v>
      </c>
      <c r="O337" s="87">
        <v>230000000</v>
      </c>
      <c r="P337" s="23" t="s">
        <v>233</v>
      </c>
      <c r="Q337" s="21" t="s">
        <v>876</v>
      </c>
      <c r="R337" s="39" t="s">
        <v>234</v>
      </c>
      <c r="S337" s="39">
        <v>230000000</v>
      </c>
      <c r="T337" s="36" t="s">
        <v>743</v>
      </c>
      <c r="U337" s="36"/>
      <c r="V337" s="35" t="s">
        <v>284</v>
      </c>
      <c r="W337" s="36"/>
      <c r="X337" s="36"/>
      <c r="Y337" s="40">
        <v>0</v>
      </c>
      <c r="Z337" s="88">
        <v>100</v>
      </c>
      <c r="AA337" s="36">
        <v>0</v>
      </c>
      <c r="AB337" s="36"/>
      <c r="AC337" s="35" t="s">
        <v>236</v>
      </c>
      <c r="AD337" s="36"/>
      <c r="AE337" s="36"/>
      <c r="AF337" s="89">
        <v>3769320</v>
      </c>
      <c r="AG337" s="86">
        <v>4221638.4000000004</v>
      </c>
      <c r="AH337" s="90"/>
      <c r="AI337" s="91"/>
      <c r="AJ337" s="91">
        <v>3769320</v>
      </c>
      <c r="AK337" s="91">
        <v>4221638.4000000004</v>
      </c>
      <c r="AL337" s="36"/>
      <c r="AM337" s="91"/>
      <c r="AN337" s="91">
        <v>6168064.0000000009</v>
      </c>
      <c r="AO337" s="91">
        <v>6908231.6800000016</v>
      </c>
      <c r="AP337" s="36"/>
      <c r="AQ337" s="36"/>
      <c r="AR337" s="91">
        <v>6908231.6800000016</v>
      </c>
      <c r="AS337" s="91">
        <v>7737219.4816000024</v>
      </c>
      <c r="AT337" s="36"/>
      <c r="AU337" s="36"/>
      <c r="AV337" s="91">
        <v>7737219.4816000005</v>
      </c>
      <c r="AW337" s="91">
        <v>8665685.8193920013</v>
      </c>
      <c r="AX337" s="39"/>
      <c r="AY337" s="92" t="s">
        <v>649</v>
      </c>
      <c r="AZ337" s="92" t="s">
        <v>649</v>
      </c>
      <c r="BA337" s="88" t="s">
        <v>245</v>
      </c>
      <c r="BB337" s="36" t="s">
        <v>863</v>
      </c>
      <c r="BC337" s="36" t="s">
        <v>863</v>
      </c>
      <c r="BD337" s="36"/>
      <c r="BE337" s="36"/>
      <c r="BF337" s="36"/>
      <c r="BG337" s="36"/>
      <c r="BH337" s="36"/>
      <c r="BI337" s="30"/>
      <c r="BJ337" s="30"/>
      <c r="BK337" s="30"/>
      <c r="BL337" s="30"/>
      <c r="BM337" s="23" t="s">
        <v>191</v>
      </c>
    </row>
    <row r="338" spans="1:66" ht="12.95" customHeight="1" x14ac:dyDescent="0.2">
      <c r="A338" s="86" t="s">
        <v>528</v>
      </c>
      <c r="B338" s="21"/>
      <c r="C338" s="35"/>
      <c r="D338" s="241" t="s">
        <v>947</v>
      </c>
      <c r="E338" s="36"/>
      <c r="F338" s="241"/>
      <c r="G338" s="30" t="s">
        <v>740</v>
      </c>
      <c r="H338" s="30" t="s">
        <v>649</v>
      </c>
      <c r="I338" s="30" t="s">
        <v>741</v>
      </c>
      <c r="J338" s="30" t="s">
        <v>742</v>
      </c>
      <c r="K338" s="23" t="s">
        <v>25</v>
      </c>
      <c r="L338" s="23"/>
      <c r="M338" s="23"/>
      <c r="N338" s="54">
        <v>100</v>
      </c>
      <c r="O338" s="20">
        <v>230000000</v>
      </c>
      <c r="P338" s="23" t="s">
        <v>233</v>
      </c>
      <c r="Q338" s="21" t="s">
        <v>903</v>
      </c>
      <c r="R338" s="20" t="s">
        <v>234</v>
      </c>
      <c r="S338" s="20">
        <v>230000000</v>
      </c>
      <c r="T338" s="30" t="s">
        <v>743</v>
      </c>
      <c r="U338" s="23"/>
      <c r="V338" s="21" t="s">
        <v>946</v>
      </c>
      <c r="W338" s="23"/>
      <c r="X338" s="23"/>
      <c r="Y338" s="33">
        <v>0</v>
      </c>
      <c r="Z338" s="54">
        <v>100</v>
      </c>
      <c r="AA338" s="30">
        <v>0</v>
      </c>
      <c r="AB338" s="23"/>
      <c r="AC338" s="21" t="s">
        <v>236</v>
      </c>
      <c r="AD338" s="42"/>
      <c r="AE338" s="55"/>
      <c r="AF338" s="55"/>
      <c r="AG338" s="53">
        <v>0</v>
      </c>
      <c r="AH338" s="42"/>
      <c r="AI338" s="55"/>
      <c r="AJ338" s="55">
        <v>3769320</v>
      </c>
      <c r="AK338" s="56">
        <v>4221638.4000000004</v>
      </c>
      <c r="AL338" s="23"/>
      <c r="AM338" s="55"/>
      <c r="AN338" s="56">
        <v>6168064.0000000009</v>
      </c>
      <c r="AO338" s="56">
        <v>6908231.6800000016</v>
      </c>
      <c r="AP338" s="23"/>
      <c r="AQ338" s="23"/>
      <c r="AR338" s="56">
        <v>6908231.6800000016</v>
      </c>
      <c r="AS338" s="56">
        <v>7737219.4816000024</v>
      </c>
      <c r="AT338" s="23"/>
      <c r="AU338" s="23"/>
      <c r="AV338" s="56"/>
      <c r="AW338" s="56">
        <v>0</v>
      </c>
      <c r="AX338" s="23"/>
      <c r="AY338" s="66">
        <v>0</v>
      </c>
      <c r="AZ338" s="66">
        <f>IF(AC338="С НДС",AY338*1.12,AY338)</f>
        <v>0</v>
      </c>
      <c r="BA338" s="52" t="s">
        <v>245</v>
      </c>
      <c r="BB338" s="32" t="s">
        <v>863</v>
      </c>
      <c r="BC338" s="32" t="s">
        <v>863</v>
      </c>
      <c r="BD338" s="23"/>
      <c r="BE338" s="23"/>
      <c r="BF338" s="23"/>
      <c r="BG338" s="23"/>
      <c r="BH338" s="23"/>
      <c r="BI338" s="23"/>
      <c r="BJ338" s="30"/>
      <c r="BK338" s="30"/>
      <c r="BL338" s="30"/>
      <c r="BM338" s="23" t="s">
        <v>191</v>
      </c>
    </row>
    <row r="339" spans="1:66" ht="12.95" customHeight="1" x14ac:dyDescent="0.2">
      <c r="A339" s="176" t="s">
        <v>528</v>
      </c>
      <c r="B339" s="94"/>
      <c r="C339" s="178"/>
      <c r="D339" s="244" t="s">
        <v>968</v>
      </c>
      <c r="E339" s="179"/>
      <c r="F339" s="244"/>
      <c r="G339" s="97" t="s">
        <v>740</v>
      </c>
      <c r="H339" s="97" t="s">
        <v>649</v>
      </c>
      <c r="I339" s="97" t="s">
        <v>741</v>
      </c>
      <c r="J339" s="97" t="s">
        <v>742</v>
      </c>
      <c r="K339" s="93" t="s">
        <v>25</v>
      </c>
      <c r="L339" s="93"/>
      <c r="M339" s="93"/>
      <c r="N339" s="153">
        <v>100</v>
      </c>
      <c r="O339" s="177">
        <v>230000000</v>
      </c>
      <c r="P339" s="93" t="s">
        <v>233</v>
      </c>
      <c r="Q339" s="94" t="s">
        <v>645</v>
      </c>
      <c r="R339" s="177" t="s">
        <v>234</v>
      </c>
      <c r="S339" s="177">
        <v>230000000</v>
      </c>
      <c r="T339" s="93" t="s">
        <v>910</v>
      </c>
      <c r="U339" s="93"/>
      <c r="V339" s="94" t="s">
        <v>946</v>
      </c>
      <c r="W339" s="93"/>
      <c r="X339" s="93"/>
      <c r="Y339" s="148">
        <v>0</v>
      </c>
      <c r="Z339" s="153">
        <v>100</v>
      </c>
      <c r="AA339" s="97">
        <v>0</v>
      </c>
      <c r="AB339" s="93"/>
      <c r="AC339" s="94" t="s">
        <v>236</v>
      </c>
      <c r="AD339" s="269"/>
      <c r="AE339" s="266"/>
      <c r="AF339" s="266"/>
      <c r="AG339" s="175"/>
      <c r="AH339" s="153">
        <v>16</v>
      </c>
      <c r="AI339" s="266"/>
      <c r="AJ339" s="266">
        <v>3769320</v>
      </c>
      <c r="AK339" s="267">
        <f t="shared" ref="AK339" si="320">AJ339*1.12</f>
        <v>4221638.4000000004</v>
      </c>
      <c r="AL339" s="153">
        <v>26</v>
      </c>
      <c r="AM339" s="266"/>
      <c r="AN339" s="267">
        <v>6125145</v>
      </c>
      <c r="AO339" s="267">
        <f t="shared" ref="AO339" si="321">AN339*1.12</f>
        <v>6860162.4000000004</v>
      </c>
      <c r="AP339" s="153">
        <v>29</v>
      </c>
      <c r="AQ339" s="93"/>
      <c r="AR339" s="267">
        <v>6831892.5</v>
      </c>
      <c r="AS339" s="267">
        <f t="shared" ref="AS339" si="322">AR339*1.12</f>
        <v>7651719.6000000006</v>
      </c>
      <c r="AT339" s="93"/>
      <c r="AU339" s="93"/>
      <c r="AV339" s="267"/>
      <c r="AW339" s="267"/>
      <c r="AX339" s="93" t="s">
        <v>969</v>
      </c>
      <c r="AY339" s="268">
        <v>0</v>
      </c>
      <c r="AZ339" s="267">
        <f t="shared" ref="AZ339" si="323">AY339*1.12</f>
        <v>0</v>
      </c>
      <c r="BA339" s="181" t="s">
        <v>245</v>
      </c>
      <c r="BB339" s="96" t="s">
        <v>863</v>
      </c>
      <c r="BC339" s="96" t="s">
        <v>863</v>
      </c>
      <c r="BD339" s="93"/>
      <c r="BE339" s="93"/>
      <c r="BF339" s="93"/>
      <c r="BG339" s="93"/>
      <c r="BH339" s="93"/>
      <c r="BI339" s="93"/>
      <c r="BJ339" s="97"/>
      <c r="BK339" s="97"/>
      <c r="BL339" s="97"/>
      <c r="BM339" s="97" t="s">
        <v>991</v>
      </c>
    </row>
    <row r="340" spans="1:66" s="50" customFormat="1" ht="13.15" customHeight="1" x14ac:dyDescent="0.2">
      <c r="A340" s="53" t="s">
        <v>528</v>
      </c>
      <c r="B340" s="21"/>
      <c r="C340" s="21"/>
      <c r="D340" s="106" t="s">
        <v>864</v>
      </c>
      <c r="E340" s="23"/>
      <c r="F340" s="76"/>
      <c r="G340" s="30" t="s">
        <v>740</v>
      </c>
      <c r="H340" s="30" t="s">
        <v>649</v>
      </c>
      <c r="I340" s="30" t="s">
        <v>741</v>
      </c>
      <c r="J340" s="30" t="s">
        <v>742</v>
      </c>
      <c r="K340" s="23" t="s">
        <v>25</v>
      </c>
      <c r="L340" s="23"/>
      <c r="M340" s="23"/>
      <c r="N340" s="54">
        <v>100</v>
      </c>
      <c r="O340" s="20">
        <v>230000000</v>
      </c>
      <c r="P340" s="23" t="s">
        <v>233</v>
      </c>
      <c r="Q340" s="21" t="s">
        <v>797</v>
      </c>
      <c r="R340" s="20" t="s">
        <v>234</v>
      </c>
      <c r="S340" s="20">
        <v>230000000</v>
      </c>
      <c r="T340" s="23" t="s">
        <v>68</v>
      </c>
      <c r="U340" s="23"/>
      <c r="V340" s="21" t="s">
        <v>284</v>
      </c>
      <c r="W340" s="23"/>
      <c r="X340" s="23"/>
      <c r="Y340" s="33">
        <v>0</v>
      </c>
      <c r="Z340" s="54">
        <v>100</v>
      </c>
      <c r="AA340" s="30">
        <v>0</v>
      </c>
      <c r="AB340" s="23"/>
      <c r="AC340" s="21" t="s">
        <v>236</v>
      </c>
      <c r="AD340" s="42"/>
      <c r="AE340" s="55"/>
      <c r="AF340" s="55">
        <v>1884660</v>
      </c>
      <c r="AG340" s="53">
        <f t="shared" si="315"/>
        <v>2110819.2000000002</v>
      </c>
      <c r="AH340" s="42"/>
      <c r="AI340" s="55"/>
      <c r="AJ340" s="55">
        <v>1884660</v>
      </c>
      <c r="AK340" s="56">
        <f t="shared" si="316"/>
        <v>2110819.2000000002</v>
      </c>
      <c r="AL340" s="23"/>
      <c r="AM340" s="55"/>
      <c r="AN340" s="56">
        <v>3084032.0000000005</v>
      </c>
      <c r="AO340" s="56">
        <f t="shared" si="317"/>
        <v>3454115.8400000008</v>
      </c>
      <c r="AP340" s="23"/>
      <c r="AQ340" s="23"/>
      <c r="AR340" s="56">
        <v>3454115.8400000008</v>
      </c>
      <c r="AS340" s="56">
        <f t="shared" si="318"/>
        <v>3868609.7408000012</v>
      </c>
      <c r="AT340" s="23"/>
      <c r="AU340" s="23"/>
      <c r="AV340" s="56">
        <v>3868609.7408000003</v>
      </c>
      <c r="AW340" s="56">
        <f t="shared" si="319"/>
        <v>4332842.9096960006</v>
      </c>
      <c r="AX340" s="23"/>
      <c r="AY340" s="66">
        <v>0</v>
      </c>
      <c r="AZ340" s="66">
        <f>IF(AC340="С НДС",AY340*1.12,AY340)</f>
        <v>0</v>
      </c>
      <c r="BA340" s="52" t="s">
        <v>245</v>
      </c>
      <c r="BB340" s="23" t="s">
        <v>744</v>
      </c>
      <c r="BC340" s="32" t="s">
        <v>865</v>
      </c>
      <c r="BD340" s="23"/>
      <c r="BE340" s="23"/>
      <c r="BF340" s="23"/>
      <c r="BG340" s="23"/>
      <c r="BH340" s="23"/>
      <c r="BI340" s="23"/>
      <c r="BJ340" s="23"/>
      <c r="BK340" s="23"/>
      <c r="BL340" s="27"/>
      <c r="BM340" s="23" t="s">
        <v>815</v>
      </c>
    </row>
    <row r="341" spans="1:66" ht="13.15" customHeight="1" x14ac:dyDescent="0.2">
      <c r="A341" s="86" t="s">
        <v>528</v>
      </c>
      <c r="B341" s="21"/>
      <c r="C341" s="35"/>
      <c r="D341" s="241" t="s">
        <v>898</v>
      </c>
      <c r="E341" s="36"/>
      <c r="F341" s="241"/>
      <c r="G341" s="36" t="s">
        <v>740</v>
      </c>
      <c r="H341" s="36" t="s">
        <v>649</v>
      </c>
      <c r="I341" s="36" t="s">
        <v>741</v>
      </c>
      <c r="J341" s="36" t="s">
        <v>742</v>
      </c>
      <c r="K341" s="36" t="s">
        <v>25</v>
      </c>
      <c r="L341" s="39"/>
      <c r="M341" s="39"/>
      <c r="N341" s="36">
        <v>100</v>
      </c>
      <c r="O341" s="87">
        <v>230000000</v>
      </c>
      <c r="P341" s="23" t="s">
        <v>233</v>
      </c>
      <c r="Q341" s="21" t="s">
        <v>876</v>
      </c>
      <c r="R341" s="39" t="s">
        <v>234</v>
      </c>
      <c r="S341" s="39">
        <v>230000000</v>
      </c>
      <c r="T341" s="36" t="s">
        <v>743</v>
      </c>
      <c r="U341" s="36"/>
      <c r="V341" s="35" t="s">
        <v>284</v>
      </c>
      <c r="W341" s="36"/>
      <c r="X341" s="36"/>
      <c r="Y341" s="40">
        <v>0</v>
      </c>
      <c r="Z341" s="88">
        <v>100</v>
      </c>
      <c r="AA341" s="36">
        <v>0</v>
      </c>
      <c r="AB341" s="36"/>
      <c r="AC341" s="35" t="s">
        <v>236</v>
      </c>
      <c r="AD341" s="36"/>
      <c r="AE341" s="36"/>
      <c r="AF341" s="89">
        <v>1884660</v>
      </c>
      <c r="AG341" s="86">
        <v>2110819.2000000002</v>
      </c>
      <c r="AH341" s="90"/>
      <c r="AI341" s="91"/>
      <c r="AJ341" s="91">
        <v>1884660</v>
      </c>
      <c r="AK341" s="91">
        <v>2110819.2000000002</v>
      </c>
      <c r="AL341" s="36"/>
      <c r="AM341" s="91"/>
      <c r="AN341" s="91">
        <v>3084032.0000000005</v>
      </c>
      <c r="AO341" s="91">
        <v>3454115.8400000008</v>
      </c>
      <c r="AP341" s="36"/>
      <c r="AQ341" s="36"/>
      <c r="AR341" s="91">
        <v>3454115.8400000008</v>
      </c>
      <c r="AS341" s="91">
        <v>3868609.7408000012</v>
      </c>
      <c r="AT341" s="36"/>
      <c r="AU341" s="36"/>
      <c r="AV341" s="91">
        <v>3868609.7408000003</v>
      </c>
      <c r="AW341" s="91">
        <v>4332842.9096960006</v>
      </c>
      <c r="AX341" s="39"/>
      <c r="AY341" s="92" t="s">
        <v>649</v>
      </c>
      <c r="AZ341" s="92" t="s">
        <v>649</v>
      </c>
      <c r="BA341" s="88" t="s">
        <v>245</v>
      </c>
      <c r="BB341" s="36" t="s">
        <v>865</v>
      </c>
      <c r="BC341" s="36" t="s">
        <v>865</v>
      </c>
      <c r="BD341" s="36"/>
      <c r="BE341" s="36"/>
      <c r="BF341" s="36"/>
      <c r="BG341" s="36"/>
      <c r="BH341" s="36"/>
      <c r="BI341" s="30"/>
      <c r="BJ341" s="30"/>
      <c r="BK341" s="30"/>
      <c r="BL341" s="30"/>
      <c r="BM341" s="23" t="s">
        <v>191</v>
      </c>
    </row>
    <row r="342" spans="1:66" ht="13.15" customHeight="1" x14ac:dyDescent="0.2">
      <c r="A342" s="86" t="s">
        <v>528</v>
      </c>
      <c r="B342" s="21"/>
      <c r="C342" s="35"/>
      <c r="D342" s="241" t="s">
        <v>948</v>
      </c>
      <c r="E342" s="36"/>
      <c r="F342" s="241"/>
      <c r="G342" s="30" t="s">
        <v>740</v>
      </c>
      <c r="H342" s="30" t="s">
        <v>649</v>
      </c>
      <c r="I342" s="30" t="s">
        <v>741</v>
      </c>
      <c r="J342" s="30" t="s">
        <v>742</v>
      </c>
      <c r="K342" s="23" t="s">
        <v>25</v>
      </c>
      <c r="L342" s="23"/>
      <c r="M342" s="23"/>
      <c r="N342" s="54">
        <v>100</v>
      </c>
      <c r="O342" s="20">
        <v>230000000</v>
      </c>
      <c r="P342" s="23" t="s">
        <v>233</v>
      </c>
      <c r="Q342" s="21" t="s">
        <v>903</v>
      </c>
      <c r="R342" s="20" t="s">
        <v>234</v>
      </c>
      <c r="S342" s="20">
        <v>230000000</v>
      </c>
      <c r="T342" s="30" t="s">
        <v>743</v>
      </c>
      <c r="U342" s="23"/>
      <c r="V342" s="21" t="s">
        <v>946</v>
      </c>
      <c r="W342" s="23"/>
      <c r="X342" s="23"/>
      <c r="Y342" s="33">
        <v>0</v>
      </c>
      <c r="Z342" s="54">
        <v>100</v>
      </c>
      <c r="AA342" s="30">
        <v>0</v>
      </c>
      <c r="AB342" s="23"/>
      <c r="AC342" s="21" t="s">
        <v>236</v>
      </c>
      <c r="AD342" s="42"/>
      <c r="AE342" s="55"/>
      <c r="AF342" s="55"/>
      <c r="AG342" s="53">
        <v>0</v>
      </c>
      <c r="AH342" s="42"/>
      <c r="AI342" s="55"/>
      <c r="AJ342" s="55">
        <v>1884660</v>
      </c>
      <c r="AK342" s="56">
        <v>2110819.2000000002</v>
      </c>
      <c r="AL342" s="23"/>
      <c r="AM342" s="55"/>
      <c r="AN342" s="56">
        <v>3084032.0000000005</v>
      </c>
      <c r="AO342" s="56">
        <v>3454115.8400000008</v>
      </c>
      <c r="AP342" s="23"/>
      <c r="AQ342" s="23"/>
      <c r="AR342" s="56">
        <v>3454115.8400000008</v>
      </c>
      <c r="AS342" s="56">
        <v>3868609.7408000012</v>
      </c>
      <c r="AT342" s="23"/>
      <c r="AU342" s="23"/>
      <c r="AV342" s="56"/>
      <c r="AW342" s="56">
        <v>0</v>
      </c>
      <c r="AX342" s="23"/>
      <c r="AY342" s="66">
        <v>0</v>
      </c>
      <c r="AZ342" s="66">
        <f>IF(AC342="С НДС",AY342*1.12,AY342)</f>
        <v>0</v>
      </c>
      <c r="BA342" s="52" t="s">
        <v>245</v>
      </c>
      <c r="BB342" s="32" t="s">
        <v>865</v>
      </c>
      <c r="BC342" s="32" t="s">
        <v>865</v>
      </c>
      <c r="BD342" s="23"/>
      <c r="BE342" s="23"/>
      <c r="BF342" s="23"/>
      <c r="BG342" s="23"/>
      <c r="BH342" s="23"/>
      <c r="BI342" s="23"/>
      <c r="BJ342" s="30"/>
      <c r="BK342" s="30"/>
      <c r="BL342" s="30"/>
      <c r="BM342" s="23" t="s">
        <v>191</v>
      </c>
    </row>
    <row r="343" spans="1:66" ht="12.95" customHeight="1" x14ac:dyDescent="0.2">
      <c r="A343" s="176" t="s">
        <v>528</v>
      </c>
      <c r="B343" s="94"/>
      <c r="C343" s="178"/>
      <c r="D343" s="244" t="s">
        <v>970</v>
      </c>
      <c r="E343" s="179"/>
      <c r="F343" s="244"/>
      <c r="G343" s="97" t="s">
        <v>740</v>
      </c>
      <c r="H343" s="97" t="s">
        <v>649</v>
      </c>
      <c r="I343" s="97" t="s">
        <v>741</v>
      </c>
      <c r="J343" s="97" t="s">
        <v>742</v>
      </c>
      <c r="K343" s="93" t="s">
        <v>25</v>
      </c>
      <c r="L343" s="93"/>
      <c r="M343" s="93"/>
      <c r="N343" s="153">
        <v>100</v>
      </c>
      <c r="O343" s="177">
        <v>230000000</v>
      </c>
      <c r="P343" s="93" t="s">
        <v>233</v>
      </c>
      <c r="Q343" s="94" t="s">
        <v>645</v>
      </c>
      <c r="R343" s="177" t="s">
        <v>234</v>
      </c>
      <c r="S343" s="177">
        <v>230000000</v>
      </c>
      <c r="T343" s="93" t="s">
        <v>904</v>
      </c>
      <c r="U343" s="93"/>
      <c r="V343" s="94" t="s">
        <v>946</v>
      </c>
      <c r="W343" s="93"/>
      <c r="X343" s="93"/>
      <c r="Y343" s="148">
        <v>0</v>
      </c>
      <c r="Z343" s="153">
        <v>100</v>
      </c>
      <c r="AA343" s="97">
        <v>0</v>
      </c>
      <c r="AB343" s="93"/>
      <c r="AC343" s="94" t="s">
        <v>236</v>
      </c>
      <c r="AD343" s="269"/>
      <c r="AE343" s="266"/>
      <c r="AF343" s="266"/>
      <c r="AG343" s="175"/>
      <c r="AH343" s="153">
        <v>8</v>
      </c>
      <c r="AI343" s="266"/>
      <c r="AJ343" s="266">
        <v>1884660</v>
      </c>
      <c r="AK343" s="267">
        <f t="shared" ref="AK343" si="324">AJ343*1.12</f>
        <v>2110819.2000000002</v>
      </c>
      <c r="AL343" s="153">
        <v>13</v>
      </c>
      <c r="AM343" s="266"/>
      <c r="AN343" s="267">
        <v>3062572.5</v>
      </c>
      <c r="AO343" s="267">
        <f t="shared" ref="AO343" si="325">AN343*1.12</f>
        <v>3430081.2</v>
      </c>
      <c r="AP343" s="153">
        <v>14</v>
      </c>
      <c r="AQ343" s="93"/>
      <c r="AR343" s="267">
        <v>3298155</v>
      </c>
      <c r="AS343" s="267">
        <f t="shared" ref="AS343" si="326">AR343*1.12</f>
        <v>3693933.6000000006</v>
      </c>
      <c r="AT343" s="93"/>
      <c r="AU343" s="93"/>
      <c r="AV343" s="267"/>
      <c r="AW343" s="267"/>
      <c r="AX343" s="93" t="s">
        <v>215</v>
      </c>
      <c r="AY343" s="268">
        <v>0</v>
      </c>
      <c r="AZ343" s="267">
        <f t="shared" ref="AZ343" si="327">AY343*1.12</f>
        <v>0</v>
      </c>
      <c r="BA343" s="181" t="s">
        <v>245</v>
      </c>
      <c r="BB343" s="96" t="s">
        <v>865</v>
      </c>
      <c r="BC343" s="96" t="s">
        <v>865</v>
      </c>
      <c r="BD343" s="93"/>
      <c r="BE343" s="93"/>
      <c r="BF343" s="93"/>
      <c r="BG343" s="93"/>
      <c r="BH343" s="93"/>
      <c r="BI343" s="93"/>
      <c r="BJ343" s="97"/>
      <c r="BK343" s="97"/>
      <c r="BL343" s="97"/>
      <c r="BM343" s="97" t="s">
        <v>991</v>
      </c>
    </row>
    <row r="344" spans="1:66" s="6" customFormat="1" ht="12.95" customHeight="1" x14ac:dyDescent="0.2">
      <c r="A344" s="64" t="s">
        <v>66</v>
      </c>
      <c r="B344" s="64" t="s">
        <v>441</v>
      </c>
      <c r="C344" s="64"/>
      <c r="D344" s="106" t="s">
        <v>866</v>
      </c>
      <c r="E344" s="227"/>
      <c r="F344" s="227"/>
      <c r="G344" s="23" t="s">
        <v>265</v>
      </c>
      <c r="H344" s="23"/>
      <c r="I344" s="23" t="s">
        <v>266</v>
      </c>
      <c r="J344" s="23" t="s">
        <v>266</v>
      </c>
      <c r="K344" s="23" t="s">
        <v>25</v>
      </c>
      <c r="L344" s="23"/>
      <c r="M344" s="23"/>
      <c r="N344" s="54">
        <v>80</v>
      </c>
      <c r="O344" s="22">
        <v>230000000</v>
      </c>
      <c r="P344" s="23" t="s">
        <v>233</v>
      </c>
      <c r="Q344" s="22" t="s">
        <v>797</v>
      </c>
      <c r="R344" s="22" t="s">
        <v>234</v>
      </c>
      <c r="S344" s="22">
        <v>230000000</v>
      </c>
      <c r="T344" s="22" t="s">
        <v>90</v>
      </c>
      <c r="U344" s="22"/>
      <c r="V344" s="22" t="s">
        <v>235</v>
      </c>
      <c r="W344" s="23"/>
      <c r="X344" s="23"/>
      <c r="Y344" s="54">
        <v>0</v>
      </c>
      <c r="Z344" s="54">
        <v>90</v>
      </c>
      <c r="AA344" s="54">
        <v>10</v>
      </c>
      <c r="AB344" s="23"/>
      <c r="AC344" s="22" t="s">
        <v>236</v>
      </c>
      <c r="AD344" s="23"/>
      <c r="AE344" s="42">
        <v>4158651</v>
      </c>
      <c r="AF344" s="53">
        <v>4158651</v>
      </c>
      <c r="AG344" s="53">
        <f>AF344*1.12</f>
        <v>4657689.12</v>
      </c>
      <c r="AH344" s="195"/>
      <c r="AI344" s="53">
        <v>17464688</v>
      </c>
      <c r="AJ344" s="53">
        <v>17464688</v>
      </c>
      <c r="AK344" s="53">
        <f>AJ344*1.12</f>
        <v>19560450.560000002</v>
      </c>
      <c r="AL344" s="195"/>
      <c r="AM344" s="195"/>
      <c r="AN344" s="195"/>
      <c r="AO344" s="195"/>
      <c r="AP344" s="195"/>
      <c r="AQ344" s="195"/>
      <c r="AR344" s="195"/>
      <c r="AS344" s="195"/>
      <c r="AT344" s="195"/>
      <c r="AU344" s="195"/>
      <c r="AV344" s="195"/>
      <c r="AW344" s="195"/>
      <c r="AX344" s="195"/>
      <c r="AY344" s="245">
        <f>AF344+AJ344+AN344+AR344+AV344</f>
        <v>21623339</v>
      </c>
      <c r="AZ344" s="53">
        <f>AG344+AK344+AO344+AS344+AW344</f>
        <v>24218139.680000003</v>
      </c>
      <c r="BA344" s="23" t="s">
        <v>245</v>
      </c>
      <c r="BB344" s="23" t="s">
        <v>867</v>
      </c>
      <c r="BC344" s="23" t="s">
        <v>868</v>
      </c>
      <c r="BD344" s="23"/>
      <c r="BE344" s="23"/>
      <c r="BF344" s="23"/>
      <c r="BG344" s="23"/>
      <c r="BH344" s="23"/>
      <c r="BI344" s="23"/>
      <c r="BJ344" s="23"/>
      <c r="BK344" s="23"/>
      <c r="BL344" s="23"/>
      <c r="BM344" s="30" t="s">
        <v>416</v>
      </c>
    </row>
    <row r="345" spans="1:66" s="6" customFormat="1" ht="12.95" customHeight="1" x14ac:dyDescent="0.2">
      <c r="A345" s="200" t="s">
        <v>66</v>
      </c>
      <c r="B345" s="23" t="s">
        <v>441</v>
      </c>
      <c r="C345" s="23"/>
      <c r="D345" s="106" t="s">
        <v>928</v>
      </c>
      <c r="E345" s="30"/>
      <c r="F345" s="30"/>
      <c r="G345" s="23" t="s">
        <v>265</v>
      </c>
      <c r="H345" s="30"/>
      <c r="I345" s="23" t="s">
        <v>266</v>
      </c>
      <c r="J345" s="23" t="s">
        <v>266</v>
      </c>
      <c r="K345" s="23" t="s">
        <v>9</v>
      </c>
      <c r="L345" s="23" t="s">
        <v>524</v>
      </c>
      <c r="M345" s="23"/>
      <c r="N345" s="54">
        <v>80</v>
      </c>
      <c r="O345" s="64" t="s">
        <v>232</v>
      </c>
      <c r="P345" s="23" t="s">
        <v>233</v>
      </c>
      <c r="Q345" s="23" t="s">
        <v>903</v>
      </c>
      <c r="R345" s="23" t="s">
        <v>234</v>
      </c>
      <c r="S345" s="23">
        <v>230000000</v>
      </c>
      <c r="T345" s="23" t="s">
        <v>90</v>
      </c>
      <c r="U345" s="23"/>
      <c r="V345" s="23" t="s">
        <v>251</v>
      </c>
      <c r="W345" s="23"/>
      <c r="X345" s="23"/>
      <c r="Y345" s="54">
        <v>0</v>
      </c>
      <c r="Z345" s="54">
        <v>90</v>
      </c>
      <c r="AA345" s="54">
        <v>10</v>
      </c>
      <c r="AB345" s="23"/>
      <c r="AC345" s="22" t="s">
        <v>236</v>
      </c>
      <c r="AD345" s="23"/>
      <c r="AE345" s="23"/>
      <c r="AF345" s="195">
        <v>150000</v>
      </c>
      <c r="AG345" s="195">
        <v>168000.00000000003</v>
      </c>
      <c r="AH345" s="195"/>
      <c r="AI345" s="195"/>
      <c r="AJ345" s="195">
        <v>11783163</v>
      </c>
      <c r="AK345" s="195">
        <v>13197142.560000001</v>
      </c>
      <c r="AL345" s="195"/>
      <c r="AM345" s="195"/>
      <c r="AN345" s="195">
        <v>14545160</v>
      </c>
      <c r="AO345" s="195">
        <v>16290579.200000001</v>
      </c>
      <c r="AP345" s="195"/>
      <c r="AQ345" s="195"/>
      <c r="AR345" s="195"/>
      <c r="AS345" s="195"/>
      <c r="AT345" s="195"/>
      <c r="AU345" s="195"/>
      <c r="AV345" s="195"/>
      <c r="AW345" s="195"/>
      <c r="AX345" s="195"/>
      <c r="AY345" s="66">
        <v>0</v>
      </c>
      <c r="AZ345" s="66">
        <f>IF(AC345="С НДС",AY345*1.12,AY345)</f>
        <v>0</v>
      </c>
      <c r="BA345" s="23" t="s">
        <v>245</v>
      </c>
      <c r="BB345" s="23" t="s">
        <v>525</v>
      </c>
      <c r="BC345" s="23" t="s">
        <v>526</v>
      </c>
      <c r="BD345" s="21" t="s">
        <v>649</v>
      </c>
      <c r="BE345" s="20"/>
      <c r="BF345" s="20"/>
      <c r="BG345" s="20"/>
      <c r="BH345" s="20"/>
      <c r="BI345" s="20"/>
      <c r="BJ345" s="20"/>
      <c r="BK345" s="20"/>
      <c r="BL345" s="20"/>
      <c r="BM345" s="207" t="s">
        <v>649</v>
      </c>
      <c r="BN345" s="189" t="s">
        <v>649</v>
      </c>
    </row>
    <row r="346" spans="1:66" s="6" customFormat="1" ht="12.95" customHeight="1" x14ac:dyDescent="0.2">
      <c r="A346" s="200" t="s">
        <v>66</v>
      </c>
      <c r="B346" s="23" t="s">
        <v>441</v>
      </c>
      <c r="C346" s="23"/>
      <c r="D346" s="201" t="s">
        <v>965</v>
      </c>
      <c r="E346" s="30"/>
      <c r="F346" s="30"/>
      <c r="G346" s="23" t="s">
        <v>265</v>
      </c>
      <c r="H346" s="30"/>
      <c r="I346" s="23" t="s">
        <v>266</v>
      </c>
      <c r="J346" s="23" t="s">
        <v>266</v>
      </c>
      <c r="K346" s="23" t="s">
        <v>9</v>
      </c>
      <c r="L346" s="23" t="s">
        <v>524</v>
      </c>
      <c r="M346" s="23"/>
      <c r="N346" s="54">
        <v>80</v>
      </c>
      <c r="O346" s="64" t="s">
        <v>232</v>
      </c>
      <c r="P346" s="23" t="s">
        <v>233</v>
      </c>
      <c r="Q346" s="23" t="s">
        <v>645</v>
      </c>
      <c r="R346" s="23" t="s">
        <v>234</v>
      </c>
      <c r="S346" s="23">
        <v>230000000</v>
      </c>
      <c r="T346" s="23" t="s">
        <v>90</v>
      </c>
      <c r="U346" s="64"/>
      <c r="V346" s="23" t="s">
        <v>251</v>
      </c>
      <c r="W346" s="23"/>
      <c r="X346" s="23"/>
      <c r="Y346" s="54">
        <v>0</v>
      </c>
      <c r="Z346" s="54">
        <v>90</v>
      </c>
      <c r="AA346" s="54">
        <v>10</v>
      </c>
      <c r="AB346" s="23"/>
      <c r="AC346" s="22" t="s">
        <v>236</v>
      </c>
      <c r="AD346" s="23"/>
      <c r="AE346" s="23"/>
      <c r="AF346" s="195"/>
      <c r="AG346" s="195"/>
      <c r="AH346" s="195"/>
      <c r="AI346" s="195"/>
      <c r="AJ346" s="195">
        <v>11933163</v>
      </c>
      <c r="AK346" s="195">
        <v>13365142.560000001</v>
      </c>
      <c r="AL346" s="195"/>
      <c r="AM346" s="195"/>
      <c r="AN346" s="195">
        <v>14545160</v>
      </c>
      <c r="AO346" s="195">
        <v>16290579.200000001</v>
      </c>
      <c r="AP346" s="195"/>
      <c r="AQ346" s="195"/>
      <c r="AR346" s="195"/>
      <c r="AS346" s="195"/>
      <c r="AT346" s="195"/>
      <c r="AU346" s="195"/>
      <c r="AV346" s="195"/>
      <c r="AW346" s="195"/>
      <c r="AX346" s="195"/>
      <c r="AY346" s="246">
        <v>26478323</v>
      </c>
      <c r="AZ346" s="195">
        <f>AY346*1.12</f>
        <v>29655721.760000002</v>
      </c>
      <c r="BA346" s="23" t="s">
        <v>245</v>
      </c>
      <c r="BB346" s="23" t="s">
        <v>525</v>
      </c>
      <c r="BC346" s="23" t="s">
        <v>526</v>
      </c>
      <c r="BD346" s="33"/>
      <c r="BE346" s="33"/>
      <c r="BF346" s="33"/>
      <c r="BG346" s="33"/>
      <c r="BH346" s="33"/>
      <c r="BI346" s="33"/>
      <c r="BJ346" s="33"/>
      <c r="BK346" s="33"/>
      <c r="BL346" s="33"/>
      <c r="BM346" s="66"/>
    </row>
    <row r="347" spans="1:66" s="6" customFormat="1" ht="12.95" customHeight="1" x14ac:dyDescent="0.2">
      <c r="A347" s="200" t="s">
        <v>66</v>
      </c>
      <c r="B347" s="23" t="s">
        <v>441</v>
      </c>
      <c r="C347" s="23"/>
      <c r="D347" s="106" t="s">
        <v>929</v>
      </c>
      <c r="E347" s="30"/>
      <c r="F347" s="30"/>
      <c r="G347" s="23" t="s">
        <v>265</v>
      </c>
      <c r="H347" s="30"/>
      <c r="I347" s="23" t="s">
        <v>266</v>
      </c>
      <c r="J347" s="23" t="s">
        <v>266</v>
      </c>
      <c r="K347" s="23" t="s">
        <v>9</v>
      </c>
      <c r="L347" s="23" t="s">
        <v>524</v>
      </c>
      <c r="M347" s="23"/>
      <c r="N347" s="54">
        <v>80</v>
      </c>
      <c r="O347" s="64" t="s">
        <v>232</v>
      </c>
      <c r="P347" s="23" t="s">
        <v>233</v>
      </c>
      <c r="Q347" s="23" t="s">
        <v>903</v>
      </c>
      <c r="R347" s="23" t="s">
        <v>234</v>
      </c>
      <c r="S347" s="23">
        <v>230000000</v>
      </c>
      <c r="T347" s="23" t="s">
        <v>910</v>
      </c>
      <c r="U347" s="23"/>
      <c r="V347" s="23" t="s">
        <v>251</v>
      </c>
      <c r="W347" s="23"/>
      <c r="X347" s="23"/>
      <c r="Y347" s="54">
        <v>0</v>
      </c>
      <c r="Z347" s="54">
        <v>90</v>
      </c>
      <c r="AA347" s="54">
        <v>10</v>
      </c>
      <c r="AB347" s="23"/>
      <c r="AC347" s="22" t="s">
        <v>236</v>
      </c>
      <c r="AD347" s="23"/>
      <c r="AE347" s="23"/>
      <c r="AF347" s="195">
        <v>150000</v>
      </c>
      <c r="AG347" s="195">
        <v>168000.00000000003</v>
      </c>
      <c r="AH347" s="195"/>
      <c r="AI347" s="195"/>
      <c r="AJ347" s="195">
        <v>5952985</v>
      </c>
      <c r="AK347" s="195">
        <v>6667343.2000000002</v>
      </c>
      <c r="AL347" s="195"/>
      <c r="AM347" s="195"/>
      <c r="AN347" s="195">
        <v>12484960</v>
      </c>
      <c r="AO347" s="195">
        <v>13983155.200000001</v>
      </c>
      <c r="AP347" s="195"/>
      <c r="AQ347" s="195"/>
      <c r="AR347" s="195"/>
      <c r="AS347" s="195"/>
      <c r="AT347" s="195"/>
      <c r="AU347" s="195"/>
      <c r="AV347" s="195"/>
      <c r="AW347" s="195"/>
      <c r="AX347" s="195"/>
      <c r="AY347" s="246">
        <v>18587945</v>
      </c>
      <c r="AZ347" s="195">
        <v>20818498.400000002</v>
      </c>
      <c r="BA347" s="23" t="s">
        <v>245</v>
      </c>
      <c r="BB347" s="23" t="s">
        <v>930</v>
      </c>
      <c r="BC347" s="23" t="s">
        <v>931</v>
      </c>
      <c r="BD347" s="21" t="s">
        <v>649</v>
      </c>
      <c r="BE347" s="20"/>
      <c r="BF347" s="20"/>
      <c r="BG347" s="20"/>
      <c r="BH347" s="20"/>
      <c r="BI347" s="20"/>
      <c r="BJ347" s="20"/>
      <c r="BK347" s="20"/>
      <c r="BL347" s="20"/>
      <c r="BM347" s="207" t="s">
        <v>649</v>
      </c>
      <c r="BN347" s="189" t="s">
        <v>649</v>
      </c>
    </row>
    <row r="348" spans="1:66" s="6" customFormat="1" ht="12.95" customHeight="1" x14ac:dyDescent="0.2">
      <c r="A348" s="247" t="s">
        <v>66</v>
      </c>
      <c r="B348" s="93" t="s">
        <v>441</v>
      </c>
      <c r="C348" s="93"/>
      <c r="D348" s="191" t="s">
        <v>932</v>
      </c>
      <c r="E348" s="97"/>
      <c r="F348" s="97"/>
      <c r="G348" s="93" t="s">
        <v>265</v>
      </c>
      <c r="H348" s="93"/>
      <c r="I348" s="93" t="s">
        <v>266</v>
      </c>
      <c r="J348" s="93" t="s">
        <v>266</v>
      </c>
      <c r="K348" s="93" t="s">
        <v>25</v>
      </c>
      <c r="L348" s="93"/>
      <c r="M348" s="93"/>
      <c r="N348" s="153">
        <v>80</v>
      </c>
      <c r="O348" s="242" t="s">
        <v>232</v>
      </c>
      <c r="P348" s="93" t="s">
        <v>233</v>
      </c>
      <c r="Q348" s="93" t="s">
        <v>903</v>
      </c>
      <c r="R348" s="93" t="s">
        <v>234</v>
      </c>
      <c r="S348" s="93">
        <v>230000000</v>
      </c>
      <c r="T348" s="93" t="s">
        <v>933</v>
      </c>
      <c r="U348" s="93"/>
      <c r="V348" s="93" t="s">
        <v>251</v>
      </c>
      <c r="W348" s="93"/>
      <c r="X348" s="93"/>
      <c r="Y348" s="153">
        <v>0</v>
      </c>
      <c r="Z348" s="153">
        <v>90</v>
      </c>
      <c r="AA348" s="153">
        <v>10</v>
      </c>
      <c r="AB348" s="93"/>
      <c r="AC348" s="152" t="s">
        <v>236</v>
      </c>
      <c r="AD348" s="93"/>
      <c r="AE348" s="93"/>
      <c r="AF348" s="248">
        <v>500000</v>
      </c>
      <c r="AG348" s="248">
        <v>560000</v>
      </c>
      <c r="AH348" s="248"/>
      <c r="AI348" s="248"/>
      <c r="AJ348" s="248">
        <v>90908000</v>
      </c>
      <c r="AK348" s="248">
        <v>101816960.00000001</v>
      </c>
      <c r="AL348" s="248"/>
      <c r="AM348" s="248"/>
      <c r="AN348" s="248">
        <v>22727000</v>
      </c>
      <c r="AO348" s="248">
        <v>25454240.000000004</v>
      </c>
      <c r="AP348" s="248"/>
      <c r="AQ348" s="248"/>
      <c r="AR348" s="248"/>
      <c r="AS348" s="248"/>
      <c r="AT348" s="248"/>
      <c r="AU348" s="248"/>
      <c r="AV348" s="248"/>
      <c r="AW348" s="248"/>
      <c r="AX348" s="248"/>
      <c r="AY348" s="175">
        <v>0</v>
      </c>
      <c r="AZ348" s="175">
        <v>0</v>
      </c>
      <c r="BA348" s="93" t="s">
        <v>245</v>
      </c>
      <c r="BB348" s="93" t="s">
        <v>934</v>
      </c>
      <c r="BC348" s="93" t="s">
        <v>935</v>
      </c>
      <c r="BD348" s="94" t="s">
        <v>649</v>
      </c>
      <c r="BE348" s="177"/>
      <c r="BF348" s="177"/>
      <c r="BG348" s="177"/>
      <c r="BH348" s="177"/>
      <c r="BI348" s="177"/>
      <c r="BJ348" s="177"/>
      <c r="BK348" s="177"/>
      <c r="BL348" s="177"/>
      <c r="BM348" s="174" t="s">
        <v>990</v>
      </c>
      <c r="BN348" s="189" t="s">
        <v>649</v>
      </c>
    </row>
    <row r="349" spans="1:66" s="6" customFormat="1" ht="12.95" customHeight="1" x14ac:dyDescent="0.2">
      <c r="A349" s="247" t="s">
        <v>66</v>
      </c>
      <c r="B349" s="93" t="s">
        <v>441</v>
      </c>
      <c r="C349" s="93"/>
      <c r="D349" s="191" t="s">
        <v>936</v>
      </c>
      <c r="E349" s="97"/>
      <c r="F349" s="97"/>
      <c r="G349" s="93" t="s">
        <v>265</v>
      </c>
      <c r="H349" s="93"/>
      <c r="I349" s="93" t="s">
        <v>266</v>
      </c>
      <c r="J349" s="93" t="s">
        <v>266</v>
      </c>
      <c r="K349" s="93" t="s">
        <v>25</v>
      </c>
      <c r="L349" s="93"/>
      <c r="M349" s="93"/>
      <c r="N349" s="153">
        <v>80</v>
      </c>
      <c r="O349" s="242" t="s">
        <v>232</v>
      </c>
      <c r="P349" s="93" t="s">
        <v>233</v>
      </c>
      <c r="Q349" s="93" t="s">
        <v>903</v>
      </c>
      <c r="R349" s="93" t="s">
        <v>234</v>
      </c>
      <c r="S349" s="93">
        <v>230000000</v>
      </c>
      <c r="T349" s="93" t="s">
        <v>910</v>
      </c>
      <c r="U349" s="93"/>
      <c r="V349" s="93" t="s">
        <v>251</v>
      </c>
      <c r="W349" s="93"/>
      <c r="X349" s="93"/>
      <c r="Y349" s="153">
        <v>0</v>
      </c>
      <c r="Z349" s="153">
        <v>90</v>
      </c>
      <c r="AA349" s="153">
        <v>10</v>
      </c>
      <c r="AB349" s="93"/>
      <c r="AC349" s="152" t="s">
        <v>236</v>
      </c>
      <c r="AD349" s="93"/>
      <c r="AE349" s="93"/>
      <c r="AF349" s="248">
        <v>500000</v>
      </c>
      <c r="AG349" s="248">
        <v>560000</v>
      </c>
      <c r="AH349" s="248"/>
      <c r="AI349" s="248"/>
      <c r="AJ349" s="248">
        <v>83648190</v>
      </c>
      <c r="AK349" s="248">
        <v>93685972.800000012</v>
      </c>
      <c r="AL349" s="248"/>
      <c r="AM349" s="248"/>
      <c r="AN349" s="248">
        <v>20912047</v>
      </c>
      <c r="AO349" s="248">
        <v>23421492.640000001</v>
      </c>
      <c r="AP349" s="248"/>
      <c r="AQ349" s="248"/>
      <c r="AR349" s="248"/>
      <c r="AS349" s="248"/>
      <c r="AT349" s="248"/>
      <c r="AU349" s="248"/>
      <c r="AV349" s="248"/>
      <c r="AW349" s="248"/>
      <c r="AX349" s="248"/>
      <c r="AY349" s="175">
        <v>0</v>
      </c>
      <c r="AZ349" s="175">
        <v>0</v>
      </c>
      <c r="BA349" s="93" t="s">
        <v>245</v>
      </c>
      <c r="BB349" s="93" t="s">
        <v>937</v>
      </c>
      <c r="BC349" s="93" t="s">
        <v>938</v>
      </c>
      <c r="BD349" s="94" t="s">
        <v>649</v>
      </c>
      <c r="BE349" s="177"/>
      <c r="BF349" s="177"/>
      <c r="BG349" s="177"/>
      <c r="BH349" s="177"/>
      <c r="BI349" s="177"/>
      <c r="BJ349" s="177"/>
      <c r="BK349" s="177"/>
      <c r="BL349" s="177"/>
      <c r="BM349" s="174" t="s">
        <v>990</v>
      </c>
      <c r="BN349" s="189" t="s">
        <v>649</v>
      </c>
    </row>
    <row r="350" spans="1:66" s="6" customFormat="1" ht="12.95" customHeight="1" x14ac:dyDescent="0.2">
      <c r="A350" s="247" t="s">
        <v>66</v>
      </c>
      <c r="B350" s="93" t="s">
        <v>441</v>
      </c>
      <c r="C350" s="93"/>
      <c r="D350" s="191" t="s">
        <v>939</v>
      </c>
      <c r="E350" s="97"/>
      <c r="F350" s="97"/>
      <c r="G350" s="93" t="s">
        <v>265</v>
      </c>
      <c r="H350" s="93"/>
      <c r="I350" s="93" t="s">
        <v>266</v>
      </c>
      <c r="J350" s="93" t="s">
        <v>266</v>
      </c>
      <c r="K350" s="93" t="s">
        <v>25</v>
      </c>
      <c r="L350" s="93"/>
      <c r="M350" s="93"/>
      <c r="N350" s="153">
        <v>80</v>
      </c>
      <c r="O350" s="242" t="s">
        <v>232</v>
      </c>
      <c r="P350" s="93" t="s">
        <v>233</v>
      </c>
      <c r="Q350" s="93" t="s">
        <v>903</v>
      </c>
      <c r="R350" s="93" t="s">
        <v>234</v>
      </c>
      <c r="S350" s="93">
        <v>230000000</v>
      </c>
      <c r="T350" s="93" t="s">
        <v>904</v>
      </c>
      <c r="U350" s="93"/>
      <c r="V350" s="93" t="s">
        <v>251</v>
      </c>
      <c r="W350" s="93"/>
      <c r="X350" s="93"/>
      <c r="Y350" s="153">
        <v>0</v>
      </c>
      <c r="Z350" s="153">
        <v>90</v>
      </c>
      <c r="AA350" s="153">
        <v>10</v>
      </c>
      <c r="AB350" s="93"/>
      <c r="AC350" s="152" t="s">
        <v>236</v>
      </c>
      <c r="AD350" s="93"/>
      <c r="AE350" s="93"/>
      <c r="AF350" s="248">
        <v>500000</v>
      </c>
      <c r="AG350" s="248">
        <v>560000</v>
      </c>
      <c r="AH350" s="248"/>
      <c r="AI350" s="248"/>
      <c r="AJ350" s="248">
        <v>64416670</v>
      </c>
      <c r="AK350" s="248">
        <v>72146670.400000006</v>
      </c>
      <c r="AL350" s="248"/>
      <c r="AM350" s="248"/>
      <c r="AN350" s="248">
        <v>16104167</v>
      </c>
      <c r="AO350" s="248">
        <v>18036667.040000003</v>
      </c>
      <c r="AP350" s="248"/>
      <c r="AQ350" s="248"/>
      <c r="AR350" s="248"/>
      <c r="AS350" s="248"/>
      <c r="AT350" s="248"/>
      <c r="AU350" s="248"/>
      <c r="AV350" s="248"/>
      <c r="AW350" s="248"/>
      <c r="AX350" s="248"/>
      <c r="AY350" s="175">
        <v>0</v>
      </c>
      <c r="AZ350" s="175">
        <v>0</v>
      </c>
      <c r="BA350" s="93" t="s">
        <v>245</v>
      </c>
      <c r="BB350" s="93" t="s">
        <v>940</v>
      </c>
      <c r="BC350" s="93" t="s">
        <v>941</v>
      </c>
      <c r="BD350" s="94" t="s">
        <v>649</v>
      </c>
      <c r="BE350" s="177"/>
      <c r="BF350" s="177"/>
      <c r="BG350" s="177"/>
      <c r="BH350" s="177"/>
      <c r="BI350" s="177"/>
      <c r="BJ350" s="177"/>
      <c r="BK350" s="177"/>
      <c r="BL350" s="177"/>
      <c r="BM350" s="174" t="s">
        <v>990</v>
      </c>
      <c r="BN350" s="189" t="s">
        <v>649</v>
      </c>
    </row>
    <row r="351" spans="1:66" s="6" customFormat="1" ht="12.95" customHeight="1" x14ac:dyDescent="0.2">
      <c r="A351" s="247" t="s">
        <v>66</v>
      </c>
      <c r="B351" s="242" t="s">
        <v>441</v>
      </c>
      <c r="C351" s="242"/>
      <c r="D351" s="191" t="s">
        <v>942</v>
      </c>
      <c r="E351" s="249"/>
      <c r="F351" s="249"/>
      <c r="G351" s="242" t="s">
        <v>265</v>
      </c>
      <c r="H351" s="242"/>
      <c r="I351" s="242" t="s">
        <v>266</v>
      </c>
      <c r="J351" s="242" t="s">
        <v>266</v>
      </c>
      <c r="K351" s="242" t="s">
        <v>25</v>
      </c>
      <c r="L351" s="242"/>
      <c r="M351" s="242"/>
      <c r="N351" s="250">
        <v>80</v>
      </c>
      <c r="O351" s="242" t="s">
        <v>232</v>
      </c>
      <c r="P351" s="93" t="s">
        <v>233</v>
      </c>
      <c r="Q351" s="242" t="s">
        <v>903</v>
      </c>
      <c r="R351" s="242" t="s">
        <v>234</v>
      </c>
      <c r="S351" s="242">
        <v>230000000</v>
      </c>
      <c r="T351" s="242" t="s">
        <v>781</v>
      </c>
      <c r="U351" s="242"/>
      <c r="V351" s="242" t="s">
        <v>922</v>
      </c>
      <c r="W351" s="242"/>
      <c r="X351" s="242"/>
      <c r="Y351" s="250">
        <v>0</v>
      </c>
      <c r="Z351" s="250">
        <v>90</v>
      </c>
      <c r="AA351" s="250">
        <v>10</v>
      </c>
      <c r="AB351" s="242"/>
      <c r="AC351" s="251" t="s">
        <v>236</v>
      </c>
      <c r="AD351" s="242"/>
      <c r="AE351" s="242"/>
      <c r="AF351" s="252">
        <v>500000</v>
      </c>
      <c r="AG351" s="252">
        <v>560000</v>
      </c>
      <c r="AH351" s="252"/>
      <c r="AI351" s="252"/>
      <c r="AJ351" s="252">
        <v>38268506</v>
      </c>
      <c r="AK351" s="252">
        <v>42860726.720000006</v>
      </c>
      <c r="AL351" s="252"/>
      <c r="AM351" s="252"/>
      <c r="AN351" s="252">
        <v>5000000</v>
      </c>
      <c r="AO351" s="252">
        <v>5600000.0000000009</v>
      </c>
      <c r="AP351" s="252"/>
      <c r="AQ351" s="252"/>
      <c r="AR351" s="252"/>
      <c r="AS351" s="252"/>
      <c r="AT351" s="252"/>
      <c r="AU351" s="252"/>
      <c r="AV351" s="252"/>
      <c r="AW351" s="252"/>
      <c r="AX351" s="252"/>
      <c r="AY351" s="253">
        <v>0</v>
      </c>
      <c r="AZ351" s="253">
        <v>0</v>
      </c>
      <c r="BA351" s="242" t="s">
        <v>245</v>
      </c>
      <c r="BB351" s="242" t="s">
        <v>943</v>
      </c>
      <c r="BC351" s="247" t="s">
        <v>944</v>
      </c>
      <c r="BD351" s="172" t="s">
        <v>649</v>
      </c>
      <c r="BE351" s="173"/>
      <c r="BF351" s="173"/>
      <c r="BG351" s="173"/>
      <c r="BH351" s="173"/>
      <c r="BI351" s="173"/>
      <c r="BJ351" s="173"/>
      <c r="BK351" s="173"/>
      <c r="BL351" s="173"/>
      <c r="BM351" s="174" t="s">
        <v>990</v>
      </c>
      <c r="BN351" s="189" t="s">
        <v>649</v>
      </c>
    </row>
    <row r="352" spans="1:66" s="51" customFormat="1" ht="13.15" customHeight="1" x14ac:dyDescent="0.2">
      <c r="A352" s="93" t="s">
        <v>971</v>
      </c>
      <c r="B352" s="93"/>
      <c r="C352" s="93"/>
      <c r="D352" s="191" t="s">
        <v>972</v>
      </c>
      <c r="E352" s="94"/>
      <c r="F352" s="95"/>
      <c r="G352" s="95" t="s">
        <v>973</v>
      </c>
      <c r="H352" s="96"/>
      <c r="I352" s="96" t="s">
        <v>974</v>
      </c>
      <c r="J352" s="96" t="s">
        <v>974</v>
      </c>
      <c r="K352" s="97" t="s">
        <v>961</v>
      </c>
      <c r="L352" s="94" t="s">
        <v>962</v>
      </c>
      <c r="M352" s="94"/>
      <c r="N352" s="95">
        <v>100</v>
      </c>
      <c r="O352" s="93">
        <v>230000000</v>
      </c>
      <c r="P352" s="93" t="s">
        <v>233</v>
      </c>
      <c r="Q352" s="94" t="s">
        <v>645</v>
      </c>
      <c r="R352" s="93" t="s">
        <v>234</v>
      </c>
      <c r="S352" s="93">
        <v>230000000</v>
      </c>
      <c r="T352" s="93" t="s">
        <v>72</v>
      </c>
      <c r="U352" s="94"/>
      <c r="V352" s="94" t="s">
        <v>251</v>
      </c>
      <c r="W352" s="94"/>
      <c r="X352" s="94"/>
      <c r="Y352" s="98">
        <v>0</v>
      </c>
      <c r="Z352" s="98">
        <v>100</v>
      </c>
      <c r="AA352" s="98">
        <v>0</v>
      </c>
      <c r="AB352" s="154"/>
      <c r="AC352" s="154" t="s">
        <v>236</v>
      </c>
      <c r="AD352" s="99"/>
      <c r="AE352" s="99"/>
      <c r="AF352" s="180">
        <v>48886809.5</v>
      </c>
      <c r="AG352" s="99">
        <f>AF352*1.12</f>
        <v>54753226.640000008</v>
      </c>
      <c r="AH352" s="99"/>
      <c r="AI352" s="99"/>
      <c r="AJ352" s="99">
        <v>54460077.500002198</v>
      </c>
      <c r="AK352" s="99">
        <f>AJ352*1.12</f>
        <v>60995286.800002471</v>
      </c>
      <c r="AL352" s="99"/>
      <c r="AM352" s="99"/>
      <c r="AN352" s="99">
        <v>56723640.5</v>
      </c>
      <c r="AO352" s="99">
        <f>AN352*1.12</f>
        <v>63530477.360000007</v>
      </c>
      <c r="AP352" s="99"/>
      <c r="AQ352" s="99"/>
      <c r="AR352" s="99"/>
      <c r="AS352" s="99"/>
      <c r="AT352" s="99"/>
      <c r="AU352" s="99"/>
      <c r="AV352" s="99"/>
      <c r="AW352" s="99"/>
      <c r="AX352" s="99"/>
      <c r="AY352" s="99">
        <v>0</v>
      </c>
      <c r="AZ352" s="99">
        <f>AY352*1.12</f>
        <v>0</v>
      </c>
      <c r="BA352" s="153">
        <v>120240021112</v>
      </c>
      <c r="BB352" s="254" t="s">
        <v>975</v>
      </c>
      <c r="BC352" s="95" t="s">
        <v>976</v>
      </c>
      <c r="BD352" s="172" t="s">
        <v>649</v>
      </c>
      <c r="BE352" s="93"/>
      <c r="BF352" s="93"/>
      <c r="BG352" s="97"/>
      <c r="BH352" s="97"/>
      <c r="BI352" s="97"/>
      <c r="BJ352" s="97"/>
      <c r="BK352" s="97"/>
      <c r="BL352" s="182"/>
      <c r="BM352" s="97" t="s">
        <v>991</v>
      </c>
    </row>
    <row r="353" spans="1:65" ht="13.15" customHeight="1" x14ac:dyDescent="0.2">
      <c r="A353" s="14"/>
      <c r="B353" s="14"/>
      <c r="C353" s="14"/>
      <c r="D353" s="14"/>
      <c r="E353" s="14"/>
      <c r="F353" s="7" t="s">
        <v>246</v>
      </c>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9"/>
      <c r="AE353" s="19"/>
      <c r="AF353" s="19"/>
      <c r="AG353" s="16"/>
      <c r="AH353" s="19"/>
      <c r="AI353" s="19"/>
      <c r="AJ353" s="19"/>
      <c r="AK353" s="19"/>
      <c r="AL353" s="19"/>
      <c r="AM353" s="19"/>
      <c r="AN353" s="19"/>
      <c r="AO353" s="19"/>
      <c r="AP353" s="19"/>
      <c r="AQ353" s="19"/>
      <c r="AR353" s="19"/>
      <c r="AS353" s="19"/>
      <c r="AT353" s="19"/>
      <c r="AU353" s="19"/>
      <c r="AV353" s="19"/>
      <c r="AW353" s="19"/>
      <c r="AX353" s="19"/>
      <c r="AY353" s="19">
        <f>SUM(AY174:AY352)</f>
        <v>13256451426.858</v>
      </c>
      <c r="AZ353" s="19">
        <f>SUM(AZ174:AZ352)</f>
        <v>15251948957.57856</v>
      </c>
      <c r="BA353" s="14"/>
      <c r="BB353" s="14"/>
      <c r="BC353" s="14"/>
      <c r="BD353" s="14"/>
      <c r="BE353" s="14"/>
      <c r="BF353" s="14"/>
      <c r="BG353" s="14"/>
      <c r="BH353" s="14"/>
      <c r="BI353" s="14"/>
      <c r="BJ353" s="14"/>
      <c r="BK353" s="14"/>
      <c r="BL353" s="14"/>
      <c r="BM353" s="14"/>
    </row>
    <row r="354" spans="1:65" ht="13.15" customHeight="1" x14ac:dyDescent="0.2">
      <c r="A354" s="14"/>
      <c r="B354" s="14"/>
      <c r="C354" s="14"/>
      <c r="D354" s="14"/>
      <c r="E354" s="14"/>
      <c r="F354" s="7" t="s">
        <v>249</v>
      </c>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9"/>
      <c r="AE354" s="19"/>
      <c r="AF354" s="19"/>
      <c r="AG354" s="16"/>
      <c r="AH354" s="19"/>
      <c r="AI354" s="19"/>
      <c r="AJ354" s="19"/>
      <c r="AK354" s="19"/>
      <c r="AL354" s="19"/>
      <c r="AM354" s="19"/>
      <c r="AN354" s="19"/>
      <c r="AO354" s="19"/>
      <c r="AP354" s="19"/>
      <c r="AQ354" s="19"/>
      <c r="AR354" s="19"/>
      <c r="AS354" s="19"/>
      <c r="AT354" s="19"/>
      <c r="AU354" s="19"/>
      <c r="AV354" s="19"/>
      <c r="AW354" s="19"/>
      <c r="AX354" s="19"/>
      <c r="AY354" s="19">
        <f>AY119+AY172+AY353</f>
        <v>24509359222.582809</v>
      </c>
      <c r="AZ354" s="19">
        <f>AZ119+AZ172+AZ353</f>
        <v>27855205688.790348</v>
      </c>
      <c r="BA354" s="14"/>
      <c r="BB354" s="14"/>
      <c r="BC354" s="14"/>
      <c r="BD354" s="14"/>
      <c r="BE354" s="14"/>
      <c r="BF354" s="14"/>
      <c r="BG354" s="14"/>
      <c r="BH354" s="14"/>
      <c r="BI354" s="14"/>
      <c r="BJ354" s="14"/>
      <c r="BK354" s="14"/>
      <c r="BL354" s="14"/>
      <c r="BM354" s="14"/>
    </row>
  </sheetData>
  <protectedRanges>
    <protectedRange sqref="J222" name="Диапазон3_74_5_1_5_2_1_1_1_1_1_2_5_1_2_1_2" securityDescriptor="O:WDG:WDD:(A;;CC;;;S-1-5-21-1281035640-548247933-376692995-11259)(A;;CC;;;S-1-5-21-1281035640-548247933-376692995-11258)(A;;CC;;;S-1-5-21-1281035640-548247933-376692995-5864)"/>
    <protectedRange sqref="I135" name="Диапазон3_27_1_2_1_1_1_24_1_3" securityDescriptor="O:WDG:WDD:(A;;CC;;;S-1-5-21-1281035640-548247933-376692995-11259)(A;;CC;;;S-1-5-21-1281035640-548247933-376692995-11258)(A;;CC;;;S-1-5-21-1281035640-548247933-376692995-5864)"/>
    <protectedRange sqref="J135" name="Диапазон3_27_1_2_2_1_1_24_1_3" securityDescriptor="O:WDG:WDD:(A;;CC;;;S-1-5-21-1281035640-548247933-376692995-11259)(A;;CC;;;S-1-5-21-1281035640-548247933-376692995-11258)(A;;CC;;;S-1-5-21-1281035640-548247933-376692995-5864)"/>
    <protectedRange sqref="I229" name="Диапазон3_27_1_2_1_1_1_24_1_1_1" securityDescriptor="O:WDG:WDD:(A;;CC;;;S-1-5-21-1281035640-548247933-376692995-11259)(A;;CC;;;S-1-5-21-1281035640-548247933-376692995-11258)(A;;CC;;;S-1-5-21-1281035640-548247933-376692995-5864)"/>
    <protectedRange sqref="J229" name="Диапазон3_27_1_2_2_1_1_24_1_1_1" securityDescriptor="O:WDG:WDD:(A;;CC;;;S-1-5-21-1281035640-548247933-376692995-11259)(A;;CC;;;S-1-5-21-1281035640-548247933-376692995-11258)(A;;CC;;;S-1-5-21-1281035640-548247933-376692995-5864)"/>
    <protectedRange sqref="I136" name="Диапазон3_27_1_2_1_1_1_24_1_2_1" securityDescriptor="O:WDG:WDD:(A;;CC;;;S-1-5-21-1281035640-548247933-376692995-11259)(A;;CC;;;S-1-5-21-1281035640-548247933-376692995-11258)(A;;CC;;;S-1-5-21-1281035640-548247933-376692995-5864)"/>
    <protectedRange sqref="J136" name="Диапазон3_27_1_2_2_1_1_24_1_2_1" securityDescriptor="O:WDG:WDD:(A;;CC;;;S-1-5-21-1281035640-548247933-376692995-11259)(A;;CC;;;S-1-5-21-1281035640-548247933-376692995-11258)(A;;CC;;;S-1-5-21-1281035640-548247933-376692995-5864)"/>
    <protectedRange sqref="J223" name="Диапазон3_74_5_1_5_2_1_1_1_1_1_2_5_1_2_1_1_1" securityDescriptor="O:WDG:WDD:(A;;CC;;;S-1-5-21-1281035640-548247933-376692995-11259)(A;;CC;;;S-1-5-21-1281035640-548247933-376692995-11258)(A;;CC;;;S-1-5-21-1281035640-548247933-376692995-5864)"/>
    <protectedRange sqref="H144:I144" name="Диапазон3_27_1_2_1_1_1_24_1_3_1" securityDescriptor="O:WDG:WDD:(A;;CC;;;S-1-5-21-1281035640-548247933-376692995-11259)(A;;CC;;;S-1-5-21-1281035640-548247933-376692995-11258)(A;;CC;;;S-1-5-21-1281035640-548247933-376692995-5864)"/>
    <protectedRange sqref="H137:I137" name="Диапазон3_27_1_2_1_1_1_24_1_4" securityDescriptor="O:WDG:WDD:(A;;CC;;;S-1-5-21-1281035640-548247933-376692995-11259)(A;;CC;;;S-1-5-21-1281035640-548247933-376692995-11258)(A;;CC;;;S-1-5-21-1281035640-548247933-376692995-5864)"/>
    <protectedRange sqref="I231" name="Диапазон3_27_1_2_1_1_1_24_1_1_1_1" securityDescriptor="O:WDG:WDD:(A;;CC;;;S-1-5-21-1281035640-548247933-376692995-11259)(A;;CC;;;S-1-5-21-1281035640-548247933-376692995-11258)(A;;CC;;;S-1-5-21-1281035640-548247933-376692995-5864)"/>
    <protectedRange sqref="J231" name="Диапазон3_27_1_2_2_1_1_24_1_1_1_1" securityDescriptor="O:WDG:WDD:(A;;CC;;;S-1-5-21-1281035640-548247933-376692995-11259)(A;;CC;;;S-1-5-21-1281035640-548247933-376692995-11258)(A;;CC;;;S-1-5-21-1281035640-548247933-376692995-5864)"/>
    <protectedRange sqref="J190" name="Диапазон3_74_5_1_5_2_1_1_1_1_1_2_5_1_2_1_2_1" securityDescriptor="O:WDG:WDD:(A;;CC;;;S-1-5-21-1281035640-548247933-376692995-11259)(A;;CC;;;S-1-5-21-1281035640-548247933-376692995-11258)(A;;CC;;;S-1-5-21-1281035640-548247933-376692995-5864)"/>
    <protectedRange sqref="J193" name="Диапазон3_74_5_1_5_2_1_1_1_1_1_2_5_1_2_1_3" securityDescriptor="O:WDG:WDD:(A;;CC;;;S-1-5-21-1281035640-548247933-376692995-11259)(A;;CC;;;S-1-5-21-1281035640-548247933-376692995-11258)(A;;CC;;;S-1-5-21-1281035640-548247933-376692995-5864)"/>
    <protectedRange sqref="J196" name="Диапазон3_74_5_1_5_2_1_1_1_1_1_2_5_1_2_1_4" securityDescriptor="O:WDG:WDD:(A;;CC;;;S-1-5-21-1281035640-548247933-376692995-11259)(A;;CC;;;S-1-5-21-1281035640-548247933-376692995-11258)(A;;CC;;;S-1-5-21-1281035640-548247933-376692995-5864)"/>
    <protectedRange sqref="J320" name="Диапазон3_27_1_2_1_1_1_24_1_1_1_1_1" securityDescriptor="O:WDG:WDD:(A;;CC;;;S-1-5-21-1281035640-548247933-376692995-11259)(A;;CC;;;S-1-5-21-1281035640-548247933-376692995-11258)(A;;CC;;;S-1-5-21-1281035640-548247933-376692995-5864)"/>
    <protectedRange sqref="K320" name="Диапазон3_27_1_2_2_1_1_24_1_1_1_1_1" securityDescriptor="O:WDG:WDD:(A;;CC;;;S-1-5-21-1281035640-548247933-376692995-11259)(A;;CC;;;S-1-5-21-1281035640-548247933-376692995-11258)(A;;CC;;;S-1-5-21-1281035640-548247933-376692995-5864)"/>
    <protectedRange sqref="J315" name="Диапазон3_27_1_2_1_1_1_24_1_1_1_2" securityDescriptor="O:WDG:WDD:(A;;CC;;;S-1-5-21-1281035640-548247933-376692995-11259)(A;;CC;;;S-1-5-21-1281035640-548247933-376692995-11258)(A;;CC;;;S-1-5-21-1281035640-548247933-376692995-5864)"/>
    <protectedRange sqref="K315" name="Диапазон3_27_1_2_2_1_1_24_1_1_1_2" securityDescriptor="O:WDG:WDD:(A;;CC;;;S-1-5-21-1281035640-548247933-376692995-11259)(A;;CC;;;S-1-5-21-1281035640-548247933-376692995-11258)(A;;CC;;;S-1-5-21-1281035640-548247933-376692995-5864)"/>
    <protectedRange sqref="J317" name="Диапазон3_27_1_2_1_1_1_24_1_1_1_3" securityDescriptor="O:WDG:WDD:(A;;CC;;;S-1-5-21-1281035640-548247933-376692995-11259)(A;;CC;;;S-1-5-21-1281035640-548247933-376692995-11258)(A;;CC;;;S-1-5-21-1281035640-548247933-376692995-5864)"/>
    <protectedRange sqref="K317" name="Диапазон3_27_1_2_2_1_1_24_1_1_1_3" securityDescriptor="O:WDG:WDD:(A;;CC;;;S-1-5-21-1281035640-548247933-376692995-11259)(A;;CC;;;S-1-5-21-1281035640-548247933-376692995-11258)(A;;CC;;;S-1-5-21-1281035640-548247933-376692995-5864)"/>
    <protectedRange sqref="J319" name="Диапазон3_27_1_2_1_1_1_24_1_1_1_4" securityDescriptor="O:WDG:WDD:(A;;CC;;;S-1-5-21-1281035640-548247933-376692995-11259)(A;;CC;;;S-1-5-21-1281035640-548247933-376692995-11258)(A;;CC;;;S-1-5-21-1281035640-548247933-376692995-5864)"/>
    <protectedRange sqref="K319" name="Диапазон3_27_1_2_2_1_1_24_1_1_1_4" securityDescriptor="O:WDG:WDD:(A;;CC;;;S-1-5-21-1281035640-548247933-376692995-11259)(A;;CC;;;S-1-5-21-1281035640-548247933-376692995-11258)(A;;CC;;;S-1-5-21-1281035640-548247933-376692995-5864)"/>
    <protectedRange sqref="H138:I138" name="Диапазон3_27_1_2_1_1_1_24_1_4_1" securityDescriptor="O:WDG:WDD:(A;;CC;;;S-1-5-21-1281035640-548247933-376692995-11259)(A;;CC;;;S-1-5-21-1281035640-548247933-376692995-11258)(A;;CC;;;S-1-5-21-1281035640-548247933-376692995-5864)"/>
    <protectedRange sqref="H156:I156 H158:I160" name="Диапазон3_27_1_2_1_1_1_24_1_1" securityDescriptor="O:WDG:WDD:(A;;CC;;;S-1-5-21-1281035640-548247933-376692995-11259)(A;;CC;;;S-1-5-21-1281035640-548247933-376692995-11258)(A;;CC;;;S-1-5-21-1281035640-548247933-376692995-5864)"/>
    <protectedRange sqref="I161:J161" name="Диапазон3_27_1_2_1_1_1_24_1_1_1_5" securityDescriptor="O:WDG:WDD:(A;;CC;;;S-1-5-21-1281035640-548247933-376692995-11259)(A;;CC;;;S-1-5-21-1281035640-548247933-376692995-11258)(A;;CC;;;S-1-5-21-1281035640-548247933-376692995-5864)"/>
    <protectedRange sqref="I304" name="Диапазон3_27_1_2_1_1_1_24_1_1_1_6" securityDescriptor="O:WDG:WDD:(A;;CC;;;S-1-5-21-1281035640-548247933-376692995-11259)(A;;CC;;;S-1-5-21-1281035640-548247933-376692995-11258)(A;;CC;;;S-1-5-21-1281035640-548247933-376692995-5864)"/>
    <protectedRange sqref="J304" name="Диапазон3_27_1_2_2_1_1_24_1_1_1_5" securityDescriptor="O:WDG:WDD:(A;;CC;;;S-1-5-21-1281035640-548247933-376692995-11259)(A;;CC;;;S-1-5-21-1281035640-548247933-376692995-11258)(A;;CC;;;S-1-5-21-1281035640-548247933-376692995-5864)"/>
    <protectedRange sqref="I297" name="Диапазон3_27_1_2_1_1_1_24_1_1_1_7" securityDescriptor="O:WDG:WDD:(A;;CC;;;S-1-5-21-1281035640-548247933-376692995-11259)(A;;CC;;;S-1-5-21-1281035640-548247933-376692995-11258)(A;;CC;;;S-1-5-21-1281035640-548247933-376692995-5864)"/>
    <protectedRange sqref="J297" name="Диапазон3_27_1_2_2_1_1_24_1_1_1_6" securityDescriptor="O:WDG:WDD:(A;;CC;;;S-1-5-21-1281035640-548247933-376692995-11259)(A;;CC;;;S-1-5-21-1281035640-548247933-376692995-11258)(A;;CC;;;S-1-5-21-1281035640-548247933-376692995-5864)"/>
    <protectedRange sqref="I290" name="Диапазон3_27_1_2_1_1_1_24_1_1_1_8" securityDescriptor="O:WDG:WDD:(A;;CC;;;S-1-5-21-1281035640-548247933-376692995-11259)(A;;CC;;;S-1-5-21-1281035640-548247933-376692995-11258)(A;;CC;;;S-1-5-21-1281035640-548247933-376692995-5864)"/>
    <protectedRange sqref="J290" name="Диапазон3_27_1_2_2_1_1_24_1_1_1_7" securityDescriptor="O:WDG:WDD:(A;;CC;;;S-1-5-21-1281035640-548247933-376692995-11259)(A;;CC;;;S-1-5-21-1281035640-548247933-376692995-11258)(A;;CC;;;S-1-5-21-1281035640-548247933-376692995-5864)"/>
    <protectedRange sqref="I283" name="Диапазон3_27_1_2_1_1_1_24_1_1_1_9" securityDescriptor="O:WDG:WDD:(A;;CC;;;S-1-5-21-1281035640-548247933-376692995-11259)(A;;CC;;;S-1-5-21-1281035640-548247933-376692995-11258)(A;;CC;;;S-1-5-21-1281035640-548247933-376692995-5864)"/>
    <protectedRange sqref="J283" name="Диапазон3_27_1_2_2_1_1_24_1_1_1_8" securityDescriptor="O:WDG:WDD:(A;;CC;;;S-1-5-21-1281035640-548247933-376692995-11259)(A;;CC;;;S-1-5-21-1281035640-548247933-376692995-11258)(A;;CC;;;S-1-5-21-1281035640-548247933-376692995-5864)"/>
    <protectedRange sqref="I264" name="Диапазон3_27_1_2_1_1_1_24_1_1_1_10" securityDescriptor="O:WDG:WDD:(A;;CC;;;S-1-5-21-1281035640-548247933-376692995-11259)(A;;CC;;;S-1-5-21-1281035640-548247933-376692995-11258)(A;;CC;;;S-1-5-21-1281035640-548247933-376692995-5864)"/>
    <protectedRange sqref="J264" name="Диапазон3_27_1_2_2_1_1_24_1_1_1_9" securityDescriptor="O:WDG:WDD:(A;;CC;;;S-1-5-21-1281035640-548247933-376692995-11259)(A;;CC;;;S-1-5-21-1281035640-548247933-376692995-11258)(A;;CC;;;S-1-5-21-1281035640-548247933-376692995-5864)"/>
    <protectedRange sqref="I256" name="Диапазон3_27_1_2_1_1_1_24_1_1_1_11" securityDescriptor="O:WDG:WDD:(A;;CC;;;S-1-5-21-1281035640-548247933-376692995-11259)(A;;CC;;;S-1-5-21-1281035640-548247933-376692995-11258)(A;;CC;;;S-1-5-21-1281035640-548247933-376692995-5864)"/>
    <protectedRange sqref="J256" name="Диапазон3_27_1_2_2_1_1_24_1_1_1_10" securityDescriptor="O:WDG:WDD:(A;;CC;;;S-1-5-21-1281035640-548247933-376692995-11259)(A;;CC;;;S-1-5-21-1281035640-548247933-376692995-11258)(A;;CC;;;S-1-5-21-1281035640-548247933-376692995-5864)"/>
    <protectedRange sqref="I326" name="Диапазон3_27_1_2_1_1_1_24_1_1_1_12" securityDescriptor="O:WDG:WDD:(A;;CC;;;S-1-5-21-1281035640-548247933-376692995-11259)(A;;CC;;;S-1-5-21-1281035640-548247933-376692995-11258)(A;;CC;;;S-1-5-21-1281035640-548247933-376692995-5864)"/>
    <protectedRange sqref="J326" name="Диапазон3_27_1_2_2_1_1_24_1_1_1_11" securityDescriptor="O:WDG:WDD:(A;;CC;;;S-1-5-21-1281035640-548247933-376692995-11259)(A;;CC;;;S-1-5-21-1281035640-548247933-376692995-11258)(A;;CC;;;S-1-5-21-1281035640-548247933-376692995-5864)"/>
    <protectedRange sqref="I336 I340 I332 I344" name="Диапазон3_27_1_2_1_1_1_24_1_1_1_13" securityDescriptor="O:WDG:WDD:(A;;CC;;;S-1-5-21-1281035640-548247933-376692995-11259)(A;;CC;;;S-1-5-21-1281035640-548247933-376692995-11258)(A;;CC;;;S-1-5-21-1281035640-548247933-376692995-5864)"/>
    <protectedRange sqref="J336 J340 J332 J344" name="Диапазон3_27_1_2_2_1_1_24_1_1_1_12" securityDescriptor="O:WDG:WDD:(A;;CC;;;S-1-5-21-1281035640-548247933-376692995-11259)(A;;CC;;;S-1-5-21-1281035640-548247933-376692995-11258)(A;;CC;;;S-1-5-21-1281035640-548247933-376692995-5864)"/>
    <protectedRange sqref="I162:J162" name="Диапазон3_27_1_2_1_1_1_24_1_1_1_5_1" securityDescriptor="O:WDG:WDD:(A;;CC;;;S-1-5-21-1281035640-548247933-376692995-11259)(A;;CC;;;S-1-5-21-1281035640-548247933-376692995-11258)(A;;CC;;;S-1-5-21-1281035640-548247933-376692995-5864)"/>
    <protectedRange sqref="I257" name="Диапазон3_27_1_2_1_1_1_24_1_1_1_11_1" securityDescriptor="O:WDG:WDD:(A;;CC;;;S-1-5-21-1281035640-548247933-376692995-11259)(A;;CC;;;S-1-5-21-1281035640-548247933-376692995-11258)(A;;CC;;;S-1-5-21-1281035640-548247933-376692995-5864)"/>
    <protectedRange sqref="J257" name="Диапазон3_27_1_2_2_1_1_24_1_1_1_10_1" securityDescriptor="O:WDG:WDD:(A;;CC;;;S-1-5-21-1281035640-548247933-376692995-11259)(A;;CC;;;S-1-5-21-1281035640-548247933-376692995-11258)(A;;CC;;;S-1-5-21-1281035640-548247933-376692995-5864)"/>
    <protectedRange sqref="H157:I157 H163:I163" name="Диапазон3_27_1_2_1_1_1_24_1_1_2" securityDescriptor="O:WDG:WDD:(A;;CC;;;S-1-5-21-1281035640-548247933-376692995-11259)(A;;CC;;;S-1-5-21-1281035640-548247933-376692995-11258)(A;;CC;;;S-1-5-21-1281035640-548247933-376692995-5864)"/>
    <protectedRange sqref="J149 J151 J153" name="Диапазон3_74_5_1_5_2_1_1_1_1_1_2_5_1_2_1_2_2" securityDescriptor="O:WDG:WDD:(A;;CC;;;S-1-5-21-1281035640-548247933-376692995-11259)(A;;CC;;;S-1-5-21-1281035640-548247933-376692995-11258)(A;;CC;;;S-1-5-21-1281035640-548247933-376692995-5864)"/>
    <protectedRange sqref="I258" name="Диапазон3_27_1_2_1_1_1_24_1_1_1_11_1_1" securityDescriptor="O:WDG:WDD:(A;;CC;;;S-1-5-21-1281035640-548247933-376692995-11259)(A;;CC;;;S-1-5-21-1281035640-548247933-376692995-11258)(A;;CC;;;S-1-5-21-1281035640-548247933-376692995-5864)"/>
    <protectedRange sqref="J258" name="Диапазон3_27_1_2_2_1_1_24_1_1_1_10_1_1" securityDescriptor="O:WDG:WDD:(A;;CC;;;S-1-5-21-1281035640-548247933-376692995-11259)(A;;CC;;;S-1-5-21-1281035640-548247933-376692995-11258)(A;;CC;;;S-1-5-21-1281035640-548247933-376692995-5864)"/>
    <protectedRange sqref="I265" name="Диапазон3_27_1_2_1_1_1_24_1_1_1_10_1" securityDescriptor="O:WDG:WDD:(A;;CC;;;S-1-5-21-1281035640-548247933-376692995-11259)(A;;CC;;;S-1-5-21-1281035640-548247933-376692995-11258)(A;;CC;;;S-1-5-21-1281035640-548247933-376692995-5864)"/>
    <protectedRange sqref="J265" name="Диапазон3_27_1_2_2_1_1_24_1_1_1_9_1" securityDescriptor="O:WDG:WDD:(A;;CC;;;S-1-5-21-1281035640-548247933-376692995-11259)(A;;CC;;;S-1-5-21-1281035640-548247933-376692995-11258)(A;;CC;;;S-1-5-21-1281035640-548247933-376692995-5864)"/>
    <protectedRange sqref="I284" name="Диапазон3_27_1_2_1_1_1_24_1_1_1_9_1" securityDescriptor="O:WDG:WDD:(A;;CC;;;S-1-5-21-1281035640-548247933-376692995-11259)(A;;CC;;;S-1-5-21-1281035640-548247933-376692995-11258)(A;;CC;;;S-1-5-21-1281035640-548247933-376692995-5864)"/>
    <protectedRange sqref="J284" name="Диапазон3_27_1_2_2_1_1_24_1_1_1_8_1" securityDescriptor="O:WDG:WDD:(A;;CC;;;S-1-5-21-1281035640-548247933-376692995-11259)(A;;CC;;;S-1-5-21-1281035640-548247933-376692995-11258)(A;;CC;;;S-1-5-21-1281035640-548247933-376692995-5864)"/>
    <protectedRange sqref="I291" name="Диапазон3_27_1_2_1_1_1_24_1_1_1_8_1" securityDescriptor="O:WDG:WDD:(A;;CC;;;S-1-5-21-1281035640-548247933-376692995-11259)(A;;CC;;;S-1-5-21-1281035640-548247933-376692995-11258)(A;;CC;;;S-1-5-21-1281035640-548247933-376692995-5864)"/>
    <protectedRange sqref="J291" name="Диапазон3_27_1_2_2_1_1_24_1_1_1_7_1" securityDescriptor="O:WDG:WDD:(A;;CC;;;S-1-5-21-1281035640-548247933-376692995-11259)(A;;CC;;;S-1-5-21-1281035640-548247933-376692995-11258)(A;;CC;;;S-1-5-21-1281035640-548247933-376692995-5864)"/>
    <protectedRange sqref="I298" name="Диапазон3_27_1_2_1_1_1_24_1_1_1_7_1" securityDescriptor="O:WDG:WDD:(A;;CC;;;S-1-5-21-1281035640-548247933-376692995-11259)(A;;CC;;;S-1-5-21-1281035640-548247933-376692995-11258)(A;;CC;;;S-1-5-21-1281035640-548247933-376692995-5864)"/>
    <protectedRange sqref="J298" name="Диапазон3_27_1_2_2_1_1_24_1_1_1_6_1" securityDescriptor="O:WDG:WDD:(A;;CC;;;S-1-5-21-1281035640-548247933-376692995-11259)(A;;CC;;;S-1-5-21-1281035640-548247933-376692995-11258)(A;;CC;;;S-1-5-21-1281035640-548247933-376692995-5864)"/>
    <protectedRange sqref="I305 I269 I272 I275 I278 I341 I327 I337 I333" name="Диапазон3_27_1_2_1_1_1_24_1_1_1_6_1" securityDescriptor="O:WDG:WDD:(A;;CC;;;S-1-5-21-1281035640-548247933-376692995-11259)(A;;CC;;;S-1-5-21-1281035640-548247933-376692995-11258)(A;;CC;;;S-1-5-21-1281035640-548247933-376692995-5864)"/>
    <protectedRange sqref="J305 J269 J272 J275 J278 J341 J327 J337 J333" name="Диапазон3_27_1_2_2_1_1_24_1_1_1_5_1" securityDescriptor="O:WDG:WDD:(A;;CC;;;S-1-5-21-1281035640-548247933-376692995-11259)(A;;CC;;;S-1-5-21-1281035640-548247933-376692995-11258)(A;;CC;;;S-1-5-21-1281035640-548247933-376692995-5864)"/>
    <protectedRange sqref="J155" name="Диапазон3_74_5_1_5_2_1_1_1_1_1_2_5_1_2_1" securityDescriptor="O:WDG:WDD:(A;;CC;;;S-1-5-21-1281035640-548247933-376692995-11259)(A;;CC;;;S-1-5-21-1281035640-548247933-376692995-11258)(A;;CC;;;S-1-5-21-1281035640-548247933-376692995-5864)"/>
    <protectedRange sqref="I169" name="Диапазон3_6_3_2_1_2_2_1_1_2" securityDescriptor="O:WDG:WDD:(A;;CC;;;S-1-5-21-1281035640-548247933-376692995-11259)(A;;CC;;;S-1-5-21-1281035640-548247933-376692995-11258)(A;;CC;;;S-1-5-21-1281035640-548247933-376692995-5864)"/>
    <protectedRange sqref="J169" name="Диапазон3_6_3_2_1_2_1_1_1_1_2" securityDescriptor="O:WDG:WDD:(A;;CC;;;S-1-5-21-1281035640-548247933-376692995-11259)(A;;CC;;;S-1-5-21-1281035640-548247933-376692995-11258)(A;;CC;;;S-1-5-21-1281035640-548247933-376692995-5864)"/>
    <protectedRange sqref="I348:I350" name="Диапазон3_27_1_2_1_1_1_24_1_1_1_1_2" securityDescriptor="O:WDG:WDD:(A;;CC;;;S-1-5-21-1281035640-548247933-376692995-11259)(A;;CC;;;S-1-5-21-1281035640-548247933-376692995-11258)(A;;CC;;;S-1-5-21-1281035640-548247933-376692995-5864)"/>
    <protectedRange sqref="J348:J350" name="Диапазон3_27_1_2_2_1_1_24_1_1_1_1_2" securityDescriptor="O:WDG:WDD:(A;;CC;;;S-1-5-21-1281035640-548247933-376692995-11259)(A;;CC;;;S-1-5-21-1281035640-548247933-376692995-11258)(A;;CC;;;S-1-5-21-1281035640-548247933-376692995-5864)"/>
    <protectedRange sqref="I351" name="Диапазон3_27_1_2_1_1_1_24_1_1_1_1_2_1" securityDescriptor="O:WDG:WDD:(A;;CC;;;S-1-5-21-1281035640-548247933-376692995-11259)(A;;CC;;;S-1-5-21-1281035640-548247933-376692995-11258)(A;;CC;;;S-1-5-21-1281035640-548247933-376692995-5864)"/>
    <protectedRange sqref="J351" name="Диапазон3_27_1_2_2_1_1_24_1_1_1_1_2_1" securityDescriptor="O:WDG:WDD:(A;;CC;;;S-1-5-21-1281035640-548247933-376692995-11259)(A;;CC;;;S-1-5-21-1281035640-548247933-376692995-11258)(A;;CC;;;S-1-5-21-1281035640-548247933-376692995-5864)"/>
    <protectedRange sqref="I328" name="Диапазон3_27_1_2_1_1_1_24_1_1_1_6_1_1" securityDescriptor="O:WDG:WDD:(A;;CC;;;S-1-5-21-1281035640-548247933-376692995-11259)(A;;CC;;;S-1-5-21-1281035640-548247933-376692995-11258)(A;;CC;;;S-1-5-21-1281035640-548247933-376692995-5864)"/>
    <protectedRange sqref="J328" name="Диапазон3_27_1_2_2_1_1_24_1_1_1_5_1_1" securityDescriptor="O:WDG:WDD:(A;;CC;;;S-1-5-21-1281035640-548247933-376692995-11259)(A;;CC;;;S-1-5-21-1281035640-548247933-376692995-11258)(A;;CC;;;S-1-5-21-1281035640-548247933-376692995-5864)"/>
    <protectedRange sqref="I338" name="Диапазон3_27_1_2_1_1_1_24_1_1_1_6_1_1_1" securityDescriptor="O:WDG:WDD:(A;;CC;;;S-1-5-21-1281035640-548247933-376692995-11259)(A;;CC;;;S-1-5-21-1281035640-548247933-376692995-11258)(A;;CC;;;S-1-5-21-1281035640-548247933-376692995-5864)"/>
    <protectedRange sqref="J338" name="Диапазон3_27_1_2_2_1_1_24_1_1_1_5_1_1_1" securityDescriptor="O:WDG:WDD:(A;;CC;;;S-1-5-21-1281035640-548247933-376692995-11259)(A;;CC;;;S-1-5-21-1281035640-548247933-376692995-11258)(A;;CC;;;S-1-5-21-1281035640-548247933-376692995-5864)"/>
    <protectedRange sqref="I342" name="Диапазон3_27_1_2_1_1_1_24_1_1_1_6_1_2" securityDescriptor="O:WDG:WDD:(A;;CC;;;S-1-5-21-1281035640-548247933-376692995-11259)(A;;CC;;;S-1-5-21-1281035640-548247933-376692995-11258)(A;;CC;;;S-1-5-21-1281035640-548247933-376692995-5864)"/>
    <protectedRange sqref="J342" name="Диапазон3_27_1_2_2_1_1_24_1_1_1_5_1_2" securityDescriptor="O:WDG:WDD:(A;;CC;;;S-1-5-21-1281035640-548247933-376692995-11259)(A;;CC;;;S-1-5-21-1281035640-548247933-376692995-11258)(A;;CC;;;S-1-5-21-1281035640-548247933-376692995-5864)"/>
    <protectedRange sqref="I334" name="Диапазон3_27_1_2_1_1_1_24_1_1_1_6_1_3" securityDescriptor="O:WDG:WDD:(A;;CC;;;S-1-5-21-1281035640-548247933-376692995-11259)(A;;CC;;;S-1-5-21-1281035640-548247933-376692995-11258)(A;;CC;;;S-1-5-21-1281035640-548247933-376692995-5864)"/>
    <protectedRange sqref="J334" name="Диапазон3_27_1_2_2_1_1_24_1_1_1_5_1_3" securityDescriptor="O:WDG:WDD:(A;;CC;;;S-1-5-21-1281035640-548247933-376692995-11259)(A;;CC;;;S-1-5-21-1281035640-548247933-376692995-11258)(A;;CC;;;S-1-5-21-1281035640-548247933-376692995-5864)"/>
    <protectedRange sqref="I306" name="Диапазон3_27_1_2_1_1_1_24_1_1_1_6_1_4" securityDescriptor="O:WDG:WDD:(A;;CC;;;S-1-5-21-1281035640-548247933-376692995-11259)(A;;CC;;;S-1-5-21-1281035640-548247933-376692995-11258)(A;;CC;;;S-1-5-21-1281035640-548247933-376692995-5864)"/>
    <protectedRange sqref="J306" name="Диапазон3_27_1_2_2_1_1_24_1_1_1_5_1_4" securityDescriptor="O:WDG:WDD:(A;;CC;;;S-1-5-21-1281035640-548247933-376692995-11259)(A;;CC;;;S-1-5-21-1281035640-548247933-376692995-11258)(A;;CC;;;S-1-5-21-1281035640-548247933-376692995-5864)"/>
    <protectedRange sqref="I299" name="Диапазон3_27_1_2_1_1_1_24_1_1_1_7_1_1" securityDescriptor="O:WDG:WDD:(A;;CC;;;S-1-5-21-1281035640-548247933-376692995-11259)(A;;CC;;;S-1-5-21-1281035640-548247933-376692995-11258)(A;;CC;;;S-1-5-21-1281035640-548247933-376692995-5864)"/>
    <protectedRange sqref="J299" name="Диапазон3_27_1_2_2_1_1_24_1_1_1_6_1_1" securityDescriptor="O:WDG:WDD:(A;;CC;;;S-1-5-21-1281035640-548247933-376692995-11259)(A;;CC;;;S-1-5-21-1281035640-548247933-376692995-11258)(A;;CC;;;S-1-5-21-1281035640-548247933-376692995-5864)"/>
    <protectedRange sqref="I292" name="Диапазон3_27_1_2_1_1_1_24_1_1_1_8_1_1" securityDescriptor="O:WDG:WDD:(A;;CC;;;S-1-5-21-1281035640-548247933-376692995-11259)(A;;CC;;;S-1-5-21-1281035640-548247933-376692995-11258)(A;;CC;;;S-1-5-21-1281035640-548247933-376692995-5864)"/>
    <protectedRange sqref="J292" name="Диапазон3_27_1_2_2_1_1_24_1_1_1_7_1_1" securityDescriptor="O:WDG:WDD:(A;;CC;;;S-1-5-21-1281035640-548247933-376692995-11259)(A;;CC;;;S-1-5-21-1281035640-548247933-376692995-11258)(A;;CC;;;S-1-5-21-1281035640-548247933-376692995-5864)"/>
    <protectedRange sqref="I285" name="Диапазон3_27_1_2_1_1_1_24_1_1_1_9_1_1" securityDescriptor="O:WDG:WDD:(A;;CC;;;S-1-5-21-1281035640-548247933-376692995-11259)(A;;CC;;;S-1-5-21-1281035640-548247933-376692995-11258)(A;;CC;;;S-1-5-21-1281035640-548247933-376692995-5864)"/>
    <protectedRange sqref="J285" name="Диапазон3_27_1_2_2_1_1_24_1_1_1_8_1_1" securityDescriptor="O:WDG:WDD:(A;;CC;;;S-1-5-21-1281035640-548247933-376692995-11259)(A;;CC;;;S-1-5-21-1281035640-548247933-376692995-11258)(A;;CC;;;S-1-5-21-1281035640-548247933-376692995-5864)"/>
    <protectedRange sqref="I266" name="Диапазон3_27_1_2_1_1_1_24_1_1_1_10_1_1" securityDescriptor="O:WDG:WDD:(A;;CC;;;S-1-5-21-1281035640-548247933-376692995-11259)(A;;CC;;;S-1-5-21-1281035640-548247933-376692995-11258)(A;;CC;;;S-1-5-21-1281035640-548247933-376692995-5864)"/>
    <protectedRange sqref="J266" name="Диапазон3_27_1_2_2_1_1_24_1_1_1_9_1_1" securityDescriptor="O:WDG:WDD:(A;;CC;;;S-1-5-21-1281035640-548247933-376692995-11259)(A;;CC;;;S-1-5-21-1281035640-548247933-376692995-11258)(A;;CC;;;S-1-5-21-1281035640-548247933-376692995-5864)"/>
    <protectedRange sqref="I259" name="Диапазон3_27_1_2_1_1_1_24_1_1_1_11_1_1_1" securityDescriptor="O:WDG:WDD:(A;;CC;;;S-1-5-21-1281035640-548247933-376692995-11259)(A;;CC;;;S-1-5-21-1281035640-548247933-376692995-11258)(A;;CC;;;S-1-5-21-1281035640-548247933-376692995-5864)"/>
    <protectedRange sqref="J259" name="Диапазон3_27_1_2_2_1_1_24_1_1_1_10_1_1_1" securityDescriptor="O:WDG:WDD:(A;;CC;;;S-1-5-21-1281035640-548247933-376692995-11259)(A;;CC;;;S-1-5-21-1281035640-548247933-376692995-11258)(A;;CC;;;S-1-5-21-1281035640-548247933-376692995-5864)"/>
    <protectedRange sqref="I167" name="Диапазон3_6_3_2_1_2_2_1_2_1_2" securityDescriptor="O:WDG:WDD:(A;;CC;;;S-1-5-21-1281035640-548247933-376692995-11259)(A;;CC;;;S-1-5-21-1281035640-548247933-376692995-11258)(A;;CC;;;S-1-5-21-1281035640-548247933-376692995-5864)"/>
    <protectedRange sqref="J167" name="Диапазон3_6_3_2_1_2_1_1_1_2_1_2" securityDescriptor="O:WDG:WDD:(A;;CC;;;S-1-5-21-1281035640-548247933-376692995-11259)(A;;CC;;;S-1-5-21-1281035640-548247933-376692995-11258)(A;;CC;;;S-1-5-21-1281035640-548247933-376692995-5864)"/>
    <protectedRange sqref="I170" name="Диапазон3_6_3_2_1_2_2_1_1_2_2" securityDescriptor="O:WDG:WDD:(A;;CC;;;S-1-5-21-1281035640-548247933-376692995-11259)(A;;CC;;;S-1-5-21-1281035640-548247933-376692995-11258)(A;;CC;;;S-1-5-21-1281035640-548247933-376692995-5864)"/>
    <protectedRange sqref="J170" name="Диапазон3_6_3_2_1_2_1_1_1_1_2_2" securityDescriptor="O:WDG:WDD:(A;;CC;;;S-1-5-21-1281035640-548247933-376692995-11259)(A;;CC;;;S-1-5-21-1281035640-548247933-376692995-11258)(A;;CC;;;S-1-5-21-1281035640-548247933-376692995-5864)"/>
    <protectedRange sqref="I165" name="Диапазон3_6_3_2_1_2_2_1_1_1_1" securityDescriptor="O:WDG:WDD:(A;;CC;;;S-1-5-21-1281035640-548247933-376692995-11259)(A;;CC;;;S-1-5-21-1281035640-548247933-376692995-11258)(A;;CC;;;S-1-5-21-1281035640-548247933-376692995-5864)"/>
    <protectedRange sqref="J165" name="Диапазон3_6_3_2_1_2_1_1_1_1_1_1" securityDescriptor="O:WDG:WDD:(A;;CC;;;S-1-5-21-1281035640-548247933-376692995-11259)(A;;CC;;;S-1-5-21-1281035640-548247933-376692995-11258)(A;;CC;;;S-1-5-21-1281035640-548247933-376692995-5864)"/>
    <protectedRange sqref="I171" name="Диапазон3_6_3_2_1_2_2_1_2_1_1_1" securityDescriptor="O:WDG:WDD:(A;;CC;;;S-1-5-21-1281035640-548247933-376692995-11259)(A;;CC;;;S-1-5-21-1281035640-548247933-376692995-11258)(A;;CC;;;S-1-5-21-1281035640-548247933-376692995-5864)"/>
    <protectedRange sqref="J171" name="Диапазон3_6_3_2_1_2_1_1_1_2_1_1_1" securityDescriptor="O:WDG:WDD:(A;;CC;;;S-1-5-21-1281035640-548247933-376692995-11259)(A;;CC;;;S-1-5-21-1281035640-548247933-376692995-11258)(A;;CC;;;S-1-5-21-1281035640-548247933-376692995-5864)"/>
    <protectedRange sqref="I329" name="Диапазон3_27_1_2_1_1_1_24_1_1_1_6_1_1_1_4" securityDescriptor="O:WDG:WDD:(A;;CC;;;S-1-5-21-1281035640-548247933-376692995-11259)(A;;CC;;;S-1-5-21-1281035640-548247933-376692995-11258)(A;;CC;;;S-1-5-21-1281035640-548247933-376692995-5864)"/>
    <protectedRange sqref="J329" name="Диапазон3_27_1_2_2_1_1_24_1_1_1_5_1_1_1_4" securityDescriptor="O:WDG:WDD:(A;;CC;;;S-1-5-21-1281035640-548247933-376692995-11259)(A;;CC;;;S-1-5-21-1281035640-548247933-376692995-11258)(A;;CC;;;S-1-5-21-1281035640-548247933-376692995-5864)"/>
    <protectedRange sqref="I335" name="Диапазон3_27_1_2_1_1_1_24_1_1_1_6_1_3_3" securityDescriptor="O:WDG:WDD:(A;;CC;;;S-1-5-21-1281035640-548247933-376692995-11259)(A;;CC;;;S-1-5-21-1281035640-548247933-376692995-11258)(A;;CC;;;S-1-5-21-1281035640-548247933-376692995-5864)"/>
    <protectedRange sqref="J335" name="Диапазон3_27_1_2_2_1_1_24_1_1_1_5_1_3_3" securityDescriptor="O:WDG:WDD:(A;;CC;;;S-1-5-21-1281035640-548247933-376692995-11259)(A;;CC;;;S-1-5-21-1281035640-548247933-376692995-11258)(A;;CC;;;S-1-5-21-1281035640-548247933-376692995-5864)"/>
    <protectedRange sqref="I339" name="Диапазон3_27_1_2_1_1_1_24_1_1_1_6_1_1_1_1_3" securityDescriptor="O:WDG:WDD:(A;;CC;;;S-1-5-21-1281035640-548247933-376692995-11259)(A;;CC;;;S-1-5-21-1281035640-548247933-376692995-11258)(A;;CC;;;S-1-5-21-1281035640-548247933-376692995-5864)"/>
    <protectedRange sqref="J339" name="Диапазон3_27_1_2_2_1_1_24_1_1_1_5_1_1_1_1_3" securityDescriptor="O:WDG:WDD:(A;;CC;;;S-1-5-21-1281035640-548247933-376692995-11259)(A;;CC;;;S-1-5-21-1281035640-548247933-376692995-11258)(A;;CC;;;S-1-5-21-1281035640-548247933-376692995-5864)"/>
    <protectedRange sqref="I343" name="Диапазон3_27_1_2_1_1_1_24_1_1_1_6_1_2_1_3" securityDescriptor="O:WDG:WDD:(A;;CC;;;S-1-5-21-1281035640-548247933-376692995-11259)(A;;CC;;;S-1-5-21-1281035640-548247933-376692995-11258)(A;;CC;;;S-1-5-21-1281035640-548247933-376692995-5864)"/>
    <protectedRange sqref="J343" name="Диапазон3_27_1_2_2_1_1_24_1_1_1_5_1_2_1_3" securityDescriptor="O:WDG:WDD:(A;;CC;;;S-1-5-21-1281035640-548247933-376692995-11259)(A;;CC;;;S-1-5-21-1281035640-548247933-376692995-11258)(A;;CC;;;S-1-5-21-1281035640-548247933-376692995-5864)"/>
    <protectedRange sqref="H139:I139" name="Диапазон3_27_1_2_1_1_1_24_1_4_1_1" securityDescriptor="O:WDG:WDD:(A;;CC;;;S-1-5-21-1281035640-548247933-376692995-11259)(A;;CC;;;S-1-5-21-1281035640-548247933-376692995-11258)(A;;CC;;;S-1-5-21-1281035640-548247933-376692995-5864)"/>
  </protectedRanges>
  <autoFilter ref="A13:WXN354"/>
  <mergeCells count="64">
    <mergeCell ref="A9:A11"/>
    <mergeCell ref="F9:F11"/>
    <mergeCell ref="G9:G11"/>
    <mergeCell ref="I9:I11"/>
    <mergeCell ref="J9:J11"/>
    <mergeCell ref="C9:C11"/>
    <mergeCell ref="D9:D11"/>
    <mergeCell ref="E9:E11"/>
    <mergeCell ref="B9:B11"/>
    <mergeCell ref="H9:H11"/>
    <mergeCell ref="BD9:BL9"/>
    <mergeCell ref="BM9:BM11"/>
    <mergeCell ref="W10:X10"/>
    <mergeCell ref="AB9:AB11"/>
    <mergeCell ref="AC9:AC11"/>
    <mergeCell ref="AD9:AG9"/>
    <mergeCell ref="AH9:AK9"/>
    <mergeCell ref="AL9:AO9"/>
    <mergeCell ref="AD10:AD11"/>
    <mergeCell ref="AE10:AE11"/>
    <mergeCell ref="AF10:AF11"/>
    <mergeCell ref="AG10:AG11"/>
    <mergeCell ref="V9:X9"/>
    <mergeCell ref="Y9:AA10"/>
    <mergeCell ref="AX9:AZ9"/>
    <mergeCell ref="BA9:BA11"/>
    <mergeCell ref="BB9:BC9"/>
    <mergeCell ref="BC10:BC11"/>
    <mergeCell ref="AP9:AS9"/>
    <mergeCell ref="AP10:AP11"/>
    <mergeCell ref="AQ10:AQ11"/>
    <mergeCell ref="AR10:AR11"/>
    <mergeCell ref="AS10:AS11"/>
    <mergeCell ref="AT9:AW9"/>
    <mergeCell ref="AT10:AT11"/>
    <mergeCell ref="AU10:AU11"/>
    <mergeCell ref="AV10:AV11"/>
    <mergeCell ref="AW10:AW11"/>
    <mergeCell ref="AL10:AL11"/>
    <mergeCell ref="BD10:BF10"/>
    <mergeCell ref="BG10:BI10"/>
    <mergeCell ref="BJ10:BL10"/>
    <mergeCell ref="AN10:AN11"/>
    <mergeCell ref="AO10:AO11"/>
    <mergeCell ref="AX10:AX11"/>
    <mergeCell ref="AY10:AY11"/>
    <mergeCell ref="AZ10:AZ11"/>
    <mergeCell ref="BB10:BB11"/>
    <mergeCell ref="AM10:AM11"/>
    <mergeCell ref="AH10:AH11"/>
    <mergeCell ref="AI10:AI11"/>
    <mergeCell ref="AJ10:AJ11"/>
    <mergeCell ref="AK10:AK11"/>
    <mergeCell ref="R9:R11"/>
    <mergeCell ref="S9:S11"/>
    <mergeCell ref="T9:T11"/>
    <mergeCell ref="U9:U11"/>
    <mergeCell ref="Q9:Q11"/>
    <mergeCell ref="K9:K11"/>
    <mergeCell ref="L9:L11"/>
    <mergeCell ref="M9:M11"/>
    <mergeCell ref="N9:N11"/>
    <mergeCell ref="O9:O11"/>
    <mergeCell ref="P9:P11"/>
  </mergeCells>
  <conditionalFormatting sqref="AT174:AU176 AT200:AU200 AT202:AU202 AT204:AU204 AT206:AU206 AT209:AU209 AT212:AU212 AT215:AU215 AT191:AU191 AT194:AU194 AT197:AU198 AT179:AU179 AT182:AU182 AT184:AU184 AT186:AU186 AT188:AU188">
    <cfRule type="duplicateValues" dxfId="96" priority="99" stopIfTrue="1"/>
  </conditionalFormatting>
  <conditionalFormatting sqref="BC204">
    <cfRule type="duplicateValues" dxfId="95" priority="98"/>
  </conditionalFormatting>
  <conditionalFormatting sqref="AX174:AX176 AX200 AX202 AX204 AX206 AX209 AX212 AX215 AX191 AX194 AX197:AX198 AX179 AX182 AX184 AX186 AX188">
    <cfRule type="duplicateValues" dxfId="94" priority="97" stopIfTrue="1"/>
  </conditionalFormatting>
  <conditionalFormatting sqref="E49 E52 E55 E58 E61">
    <cfRule type="duplicateValues" dxfId="93" priority="96"/>
  </conditionalFormatting>
  <conditionalFormatting sqref="AT216:AU216">
    <cfRule type="duplicateValues" dxfId="92" priority="100" stopIfTrue="1"/>
  </conditionalFormatting>
  <conditionalFormatting sqref="BC217:BC221 AX216">
    <cfRule type="duplicateValues" dxfId="91" priority="101" stopIfTrue="1"/>
  </conditionalFormatting>
  <conditionalFormatting sqref="AT199:AU199">
    <cfRule type="duplicateValues" dxfId="90" priority="95" stopIfTrue="1"/>
  </conditionalFormatting>
  <conditionalFormatting sqref="AX199">
    <cfRule type="duplicateValues" dxfId="89" priority="94" stopIfTrue="1"/>
  </conditionalFormatting>
  <conditionalFormatting sqref="AT201:AU201">
    <cfRule type="duplicateValues" dxfId="88" priority="93" stopIfTrue="1"/>
  </conditionalFormatting>
  <conditionalFormatting sqref="AX201">
    <cfRule type="duplicateValues" dxfId="87" priority="92" stopIfTrue="1"/>
  </conditionalFormatting>
  <conditionalFormatting sqref="AT203:AU203">
    <cfRule type="duplicateValues" dxfId="86" priority="91" stopIfTrue="1"/>
  </conditionalFormatting>
  <conditionalFormatting sqref="AX203">
    <cfRule type="duplicateValues" dxfId="85" priority="90" stopIfTrue="1"/>
  </conditionalFormatting>
  <conditionalFormatting sqref="AT205:AU205">
    <cfRule type="duplicateValues" dxfId="84" priority="89" stopIfTrue="1"/>
  </conditionalFormatting>
  <conditionalFormatting sqref="BC205">
    <cfRule type="duplicateValues" dxfId="83" priority="88"/>
  </conditionalFormatting>
  <conditionalFormatting sqref="AX205">
    <cfRule type="duplicateValues" dxfId="82" priority="87" stopIfTrue="1"/>
  </conditionalFormatting>
  <conditionalFormatting sqref="AT207:AU207">
    <cfRule type="duplicateValues" dxfId="81" priority="86" stopIfTrue="1"/>
  </conditionalFormatting>
  <conditionalFormatting sqref="AX207">
    <cfRule type="duplicateValues" dxfId="80" priority="85" stopIfTrue="1"/>
  </conditionalFormatting>
  <conditionalFormatting sqref="AT210:AU210">
    <cfRule type="duplicateValues" dxfId="79" priority="84" stopIfTrue="1"/>
  </conditionalFormatting>
  <conditionalFormatting sqref="AX210">
    <cfRule type="duplicateValues" dxfId="78" priority="83" stopIfTrue="1"/>
  </conditionalFormatting>
  <conditionalFormatting sqref="AT213:AU213">
    <cfRule type="duplicateValues" dxfId="77" priority="82" stopIfTrue="1"/>
  </conditionalFormatting>
  <conditionalFormatting sqref="AX213">
    <cfRule type="duplicateValues" dxfId="76" priority="81" stopIfTrue="1"/>
  </conditionalFormatting>
  <conditionalFormatting sqref="AX226">
    <cfRule type="duplicateValues" dxfId="75" priority="80" stopIfTrue="1"/>
  </conditionalFormatting>
  <conditionalFormatting sqref="H109 H114">
    <cfRule type="duplicateValues" dxfId="74" priority="79"/>
  </conditionalFormatting>
  <conditionalFormatting sqref="H109">
    <cfRule type="duplicateValues" dxfId="73" priority="78"/>
  </conditionalFormatting>
  <conditionalFormatting sqref="H109">
    <cfRule type="duplicateValues" dxfId="72" priority="77"/>
  </conditionalFormatting>
  <conditionalFormatting sqref="AT232:AU233">
    <cfRule type="duplicateValues" dxfId="71" priority="76" stopIfTrue="1"/>
  </conditionalFormatting>
  <conditionalFormatting sqref="AX232:AX233">
    <cfRule type="duplicateValues" dxfId="70" priority="75" stopIfTrue="1"/>
  </conditionalFormatting>
  <conditionalFormatting sqref="AT189:AU189">
    <cfRule type="duplicateValues" dxfId="69" priority="74" stopIfTrue="1"/>
  </conditionalFormatting>
  <conditionalFormatting sqref="AX189">
    <cfRule type="duplicateValues" dxfId="68" priority="73" stopIfTrue="1"/>
  </conditionalFormatting>
  <conditionalFormatting sqref="AT192:AU192">
    <cfRule type="duplicateValues" dxfId="67" priority="72" stopIfTrue="1"/>
  </conditionalFormatting>
  <conditionalFormatting sqref="AX192">
    <cfRule type="duplicateValues" dxfId="66" priority="71" stopIfTrue="1"/>
  </conditionalFormatting>
  <conditionalFormatting sqref="AT195:AU195">
    <cfRule type="duplicateValues" dxfId="65" priority="70" stopIfTrue="1"/>
  </conditionalFormatting>
  <conditionalFormatting sqref="AX195">
    <cfRule type="duplicateValues" dxfId="64" priority="69" stopIfTrue="1"/>
  </conditionalFormatting>
  <conditionalFormatting sqref="BB234">
    <cfRule type="duplicateValues" dxfId="63" priority="67" stopIfTrue="1"/>
  </conditionalFormatting>
  <conditionalFormatting sqref="AX234">
    <cfRule type="duplicateValues" dxfId="62" priority="68" stopIfTrue="1"/>
  </conditionalFormatting>
  <conditionalFormatting sqref="AT309:AU309">
    <cfRule type="duplicateValues" dxfId="61" priority="65" stopIfTrue="1"/>
  </conditionalFormatting>
  <conditionalFormatting sqref="AX309">
    <cfRule type="duplicateValues" dxfId="60" priority="66" stopIfTrue="1"/>
  </conditionalFormatting>
  <conditionalFormatting sqref="AT310:AU310">
    <cfRule type="duplicateValues" dxfId="59" priority="63" stopIfTrue="1"/>
  </conditionalFormatting>
  <conditionalFormatting sqref="AX310">
    <cfRule type="duplicateValues" dxfId="58" priority="64" stopIfTrue="1"/>
  </conditionalFormatting>
  <conditionalFormatting sqref="H110">
    <cfRule type="duplicateValues" dxfId="57" priority="62"/>
  </conditionalFormatting>
  <conditionalFormatting sqref="H110">
    <cfRule type="duplicateValues" dxfId="56" priority="61"/>
  </conditionalFormatting>
  <conditionalFormatting sqref="H110">
    <cfRule type="duplicateValues" dxfId="55" priority="60"/>
  </conditionalFormatting>
  <conditionalFormatting sqref="H115">
    <cfRule type="duplicateValues" dxfId="54" priority="59"/>
  </conditionalFormatting>
  <conditionalFormatting sqref="H115">
    <cfRule type="duplicateValues" dxfId="53" priority="58"/>
  </conditionalFormatting>
  <conditionalFormatting sqref="H115">
    <cfRule type="duplicateValues" dxfId="52" priority="57"/>
  </conditionalFormatting>
  <conditionalFormatting sqref="AT314:AU314">
    <cfRule type="duplicateValues" dxfId="51" priority="55" stopIfTrue="1"/>
  </conditionalFormatting>
  <conditionalFormatting sqref="AX314">
    <cfRule type="duplicateValues" dxfId="50" priority="56" stopIfTrue="1"/>
  </conditionalFormatting>
  <conditionalFormatting sqref="AT316:AU316">
    <cfRule type="duplicateValues" dxfId="49" priority="53" stopIfTrue="1"/>
  </conditionalFormatting>
  <conditionalFormatting sqref="AX316">
    <cfRule type="duplicateValues" dxfId="48" priority="54" stopIfTrue="1"/>
  </conditionalFormatting>
  <conditionalFormatting sqref="H111">
    <cfRule type="duplicateValues" dxfId="47" priority="48"/>
  </conditionalFormatting>
  <conditionalFormatting sqref="H111">
    <cfRule type="duplicateValues" dxfId="46" priority="47"/>
  </conditionalFormatting>
  <conditionalFormatting sqref="H111">
    <cfRule type="duplicateValues" dxfId="45" priority="46"/>
  </conditionalFormatting>
  <conditionalFormatting sqref="H116">
    <cfRule type="duplicateValues" dxfId="44" priority="45"/>
  </conditionalFormatting>
  <conditionalFormatting sqref="H116">
    <cfRule type="duplicateValues" dxfId="43" priority="44"/>
  </conditionalFormatting>
  <conditionalFormatting sqref="H116">
    <cfRule type="duplicateValues" dxfId="42" priority="43"/>
  </conditionalFormatting>
  <conditionalFormatting sqref="AP231">
    <cfRule type="duplicateValues" dxfId="41" priority="42" stopIfTrue="1"/>
  </conditionalFormatting>
  <conditionalFormatting sqref="AT190:AU190">
    <cfRule type="duplicateValues" dxfId="40" priority="40" stopIfTrue="1"/>
  </conditionalFormatting>
  <conditionalFormatting sqref="AX190">
    <cfRule type="duplicateValues" dxfId="39" priority="41" stopIfTrue="1"/>
  </conditionalFormatting>
  <conditionalFormatting sqref="AT193:AU193">
    <cfRule type="duplicateValues" dxfId="38" priority="38" stopIfTrue="1"/>
  </conditionalFormatting>
  <conditionalFormatting sqref="AX193">
    <cfRule type="duplicateValues" dxfId="37" priority="39" stopIfTrue="1"/>
  </conditionalFormatting>
  <conditionalFormatting sqref="AT196:AU196">
    <cfRule type="duplicateValues" dxfId="36" priority="36" stopIfTrue="1"/>
  </conditionalFormatting>
  <conditionalFormatting sqref="AX196">
    <cfRule type="duplicateValues" dxfId="35" priority="37" stopIfTrue="1"/>
  </conditionalFormatting>
  <conditionalFormatting sqref="AQ320">
    <cfRule type="duplicateValues" dxfId="34" priority="34" stopIfTrue="1"/>
  </conditionalFormatting>
  <conditionalFormatting sqref="AP320">
    <cfRule type="duplicateValues" dxfId="33" priority="35" stopIfTrue="1"/>
  </conditionalFormatting>
  <conditionalFormatting sqref="AT321:AU323">
    <cfRule type="duplicateValues" dxfId="32" priority="32" stopIfTrue="1"/>
  </conditionalFormatting>
  <conditionalFormatting sqref="AX321:AX323">
    <cfRule type="duplicateValues" dxfId="31" priority="33" stopIfTrue="1"/>
  </conditionalFormatting>
  <conditionalFormatting sqref="AT315:AU315">
    <cfRule type="duplicateValues" dxfId="30" priority="30" stopIfTrue="1"/>
  </conditionalFormatting>
  <conditionalFormatting sqref="AX315">
    <cfRule type="duplicateValues" dxfId="29" priority="31" stopIfTrue="1"/>
  </conditionalFormatting>
  <conditionalFormatting sqref="AT317:AU317">
    <cfRule type="duplicateValues" dxfId="28" priority="28" stopIfTrue="1"/>
  </conditionalFormatting>
  <conditionalFormatting sqref="AX317">
    <cfRule type="duplicateValues" dxfId="27" priority="29" stopIfTrue="1"/>
  </conditionalFormatting>
  <conditionalFormatting sqref="AT319:AU319">
    <cfRule type="duplicateValues" dxfId="26" priority="26" stopIfTrue="1"/>
  </conditionalFormatting>
  <conditionalFormatting sqref="AX319">
    <cfRule type="duplicateValues" dxfId="25" priority="27" stopIfTrue="1"/>
  </conditionalFormatting>
  <conditionalFormatting sqref="AZ73">
    <cfRule type="duplicateValues" dxfId="24" priority="25"/>
  </conditionalFormatting>
  <conditionalFormatting sqref="AZ78">
    <cfRule type="duplicateValues" dxfId="23" priority="24"/>
  </conditionalFormatting>
  <conditionalFormatting sqref="AZ108">
    <cfRule type="duplicateValues" dxfId="22" priority="23"/>
  </conditionalFormatting>
  <conditionalFormatting sqref="AZ99">
    <cfRule type="duplicateValues" dxfId="21" priority="22"/>
  </conditionalFormatting>
  <conditionalFormatting sqref="AZ99">
    <cfRule type="duplicateValues" dxfId="20" priority="20"/>
    <cfRule type="duplicateValues" dxfId="19" priority="21"/>
  </conditionalFormatting>
  <conditionalFormatting sqref="H117">
    <cfRule type="duplicateValues" dxfId="18" priority="19"/>
  </conditionalFormatting>
  <conditionalFormatting sqref="H117">
    <cfRule type="duplicateValues" dxfId="17" priority="18"/>
  </conditionalFormatting>
  <conditionalFormatting sqref="H117">
    <cfRule type="duplicateValues" dxfId="16" priority="17"/>
  </conditionalFormatting>
  <conditionalFormatting sqref="H88">
    <cfRule type="duplicateValues" dxfId="15" priority="14"/>
  </conditionalFormatting>
  <conditionalFormatting sqref="H88">
    <cfRule type="duplicateValues" dxfId="14" priority="16"/>
  </conditionalFormatting>
  <conditionalFormatting sqref="H88">
    <cfRule type="duplicateValues" dxfId="13" priority="15"/>
  </conditionalFormatting>
  <conditionalFormatting sqref="H91">
    <cfRule type="duplicateValues" dxfId="12" priority="11"/>
  </conditionalFormatting>
  <conditionalFormatting sqref="H91">
    <cfRule type="duplicateValues" dxfId="11" priority="13"/>
  </conditionalFormatting>
  <conditionalFormatting sqref="H91">
    <cfRule type="duplicateValues" dxfId="10" priority="12"/>
  </conditionalFormatting>
  <conditionalFormatting sqref="H18">
    <cfRule type="duplicateValues" dxfId="9" priority="8"/>
  </conditionalFormatting>
  <conditionalFormatting sqref="H18">
    <cfRule type="duplicateValues" dxfId="8" priority="10"/>
  </conditionalFormatting>
  <conditionalFormatting sqref="H18">
    <cfRule type="duplicateValues" dxfId="7" priority="9"/>
  </conditionalFormatting>
  <conditionalFormatting sqref="H21">
    <cfRule type="duplicateValues" dxfId="6" priority="5"/>
  </conditionalFormatting>
  <conditionalFormatting sqref="H21">
    <cfRule type="duplicateValues" dxfId="5" priority="7"/>
  </conditionalFormatting>
  <conditionalFormatting sqref="H21">
    <cfRule type="duplicateValues" dxfId="4" priority="6"/>
  </conditionalFormatting>
  <conditionalFormatting sqref="AZ100">
    <cfRule type="duplicateValues" dxfId="3" priority="4"/>
  </conditionalFormatting>
  <conditionalFormatting sqref="AZ100">
    <cfRule type="duplicateValues" dxfId="2" priority="2"/>
    <cfRule type="duplicateValues" dxfId="1" priority="3"/>
  </conditionalFormatting>
  <conditionalFormatting sqref="AZ79">
    <cfRule type="duplicateValues" dxfId="0" priority="1"/>
  </conditionalFormatting>
  <dataValidations count="11">
    <dataValidation type="custom" allowBlank="1" showInputMessage="1" showErrorMessage="1" sqref="AF222">
      <formula1>#REF!*#REF!</formula1>
    </dataValidation>
    <dataValidation type="list" allowBlank="1" showInputMessage="1" showErrorMessage="1" sqref="L319 L121:L123 L232:L233 L307:L310 L215:L216 L209:L210 L212:L213 L197:L207 L174:L189 L191:L192 L194:L195 L312:L317 L224:L226">
      <formula1>основания150</formula1>
    </dataValidation>
    <dataValidation type="list" allowBlank="1" showInputMessage="1" showErrorMessage="1" sqref="AB217:AB221 WMF135 WLU136 WCJ135 VSN135 VIR135 UYV135 UOZ135 UFD135 TVH135 TLL135 TBP135 SRT135 SHX135 RYB135 ROF135 REJ135 QUN135 QKR135 QAV135 PQZ135 PHD135 OXH135 ONL135 ODP135 NTT135 NJX135 NAB135 MQF135 MGJ135 LWN135 LMR135 LCV135 KSZ135 KJD135 JZH135 JPL135 JFP135 IVT135 ILX135 ICB135 HSF135 HIJ135 GYN135 GOR135 GEV135 FUZ135 FLD135 FBH135 ERL135 EHP135 DXT135 DNX135 DEB135 CUF135 CKJ135 CAN135 BQR135 BGV135 AWZ135 AND135 ADH135 TL135 JP135 WWB135 WCH230 VIR229 UYV229 UOZ229 UFD229 TVH229 TLL229 TBP229 SRT229 SHX229 RYB229 ROF229 REJ229 QUN229 QKR229 QAV229 PQZ229 PHD229 OXH229 ONL229 ODP229 NTT229 NJX229 NAB229 MQF229 MGJ229 LWN229 LMR229 LCV229 KSZ229 KJD229 JZH229 JPL229 JFP229 IVT229 ILX229 ICB229 HSF229 HIJ229 GYN229 GOR229 GEV229 FUZ229 FLD229 FBH229 ERL229 EHP229 DXT229 DNX229 DEB229 CUF229 CKJ229 CAN229 BQR229 BGV229 AWZ229 AND229 ADH229 TL229 JP229 WWB229 WMF229 WCJ229 AB236:AB239 VSL230 VIP230 UYT230 UOX230 UFB230 TVF230 TLJ230 TBN230 SRR230 SHV230 RXZ230 ROD230 REH230 QUL230 QKP230 QAT230 PQX230 PHB230 OXF230 ONJ230 ODN230 NTR230 NJV230 MZZ230 MQD230 MGH230 LWL230 LMP230 LCT230 KSX230 KJB230 JZF230 JPJ230 JFN230 IVR230 ILV230 IBZ230 HSD230 HIH230 GYL230 GOP230 GET230 FUX230 FLB230 FBF230 ERJ230 EHN230 DXR230 DNV230 DDZ230 CUD230 CKH230 CAL230 BQP230 BGT230 AWX230 ANB230 ADF230 TJ230 JN230 WVZ230 WMD230 VSN229 WBY136 VSC136 VIG136 UYK136 UOO136 UES136 TUW136 TLA136 TBE136 SRI136 SHM136 RXQ136 RNU136 RDY136 QUC136 QKG136 QAK136 PQO136 PGS136 OWW136 ONA136 ODE136 NTI136 NJM136 MZQ136 MPU136 MFY136 LWC136 LMG136 LCK136 KSO136 KIS136 JYW136 JPA136 JFE136 IVI136 ILM136 IBQ136 HRU136 HHY136 GYC136 GOG136 GEK136 FUO136 FKS136 FAW136 ERA136 EHE136 DXI136 DNM136 DDQ136 CTU136 CJY136 CAC136 BQG136 BGK136 AWO136 AMS136 ACW136 TA136 JE136 WVQ136 AB124:AB125 AB144 AB156:AB160 AB324:AB325 AB135:AB139">
      <formula1>ЕИ</formula1>
    </dataValidation>
    <dataValidation type="list" allowBlank="1" showInputMessage="1" showErrorMessage="1" sqref="U217:U221 WLY135 WLN136 WCC135 VSG135 VIK135 UYO135 UOS135 UEW135 TVA135 TLE135 TBI135 SRM135 SHQ135 RXU135 RNY135 REC135 QUG135 QKK135 QAO135 PQS135 PGW135 OXA135 ONE135 ODI135 NTM135 NJQ135 MZU135 MPY135 MGC135 LWG135 LMK135 LCO135 KSS135 KIW135 JZA135 JPE135 JFI135 IVM135 ILQ135 IBU135 HRY135 HIC135 GYG135 GOK135 GEO135 FUS135 FKW135 FBA135 ERE135 EHI135 DXM135 DNQ135 DDU135 CTY135 CKC135 CAG135 BQK135 BGO135 AWS135 AMW135 ADA135 TE135 JI135 WVU135 WLW230 VIK229 UYO229 UOS229 UEW229 TVA229 TLE229 TBI229 SRM229 SHQ229 RXU229 RNY229 REC229 QUG229 QKK229 QAO229 PQS229 PGW229 OXA229 ONE229 ODI229 NTM229 NJQ229 MZU229 MPY229 MGC229 LWG229 LMK229 LCO229 KSS229 KIW229 JZA229 JPE229 JFI229 IVM229 ILQ229 IBU229 HRY229 HIC229 GYG229 GOK229 GEO229 FUS229 FKW229 FBA229 ERE229 EHI229 DXM229 DNQ229 DDU229 CTY229 CKC229 CAG229 BQK229 BGO229 AWS229 AMW229 ADA229 TE229 JI229 WVU229 WLY229 WCC229 U236:U239 WCA230 VSE230 VII230 UYM230 UOQ230 UEU230 TUY230 TLC230 TBG230 SRK230 SHO230 RXS230 RNW230 REA230 QUE230 QKI230 QAM230 PQQ230 PGU230 OWY230 ONC230 ODG230 NTK230 NJO230 MZS230 MPW230 MGA230 LWE230 LMI230 LCM230 KSQ230 KIU230 JYY230 JPC230 JFG230 IVK230 ILO230 IBS230 HRW230 HIA230 GYE230 GOI230 GEM230 FUQ230 FKU230 FAY230 ERC230 EHG230 DXK230 DNO230 DDS230 CTW230 CKA230 CAE230 BQI230 BGM230 AWQ230 AMU230 ACY230 TC230 JG230 WVS230 VSG229 WBR136 VRV136 VHZ136 UYD136 UOH136 UEL136 TUP136 TKT136 TAX136 SRB136 SHF136 RXJ136 RNN136 RDR136 QTV136 QJZ136 QAD136 PQH136 PGL136 OWP136 OMT136 OCX136 NTB136 NJF136 MZJ136 MPN136 MFR136 LVV136 LLZ136 LCD136 KSH136 KIL136 JYP136 JOT136 JEX136 IVB136 ILF136 IBJ136 HRN136 HHR136 GXV136 GNZ136 GED136 FUH136 FKL136 FAP136 EQT136 EGX136 DXB136 DNF136 DDJ136 CTN136 CJR136 BZV136 BPZ136 BGD136 AWH136 AML136 ACP136 ST136 IX136 WVJ136 U124:U125 U144 U352 U324:U325 U148:U151 U156:U160 U135:U139">
      <formula1>Инкотермс</formula1>
    </dataValidation>
    <dataValidation type="custom" allowBlank="1" showInputMessage="1" showErrorMessage="1" sqref="AY131159:AY131182 AY65623:AY65646 AY196695:AY196718 AY983127:AY983150 AY917591:AY917614 AY852055:AY852078 AY786519:AY786542 AY720983:AY721006 AY655447:AY655470 AY589911:AY589934 AY524375:AY524398 AY458839:AY458862 AY393303:AY393326 AY327767:AY327790 AY262231:AY262254">
      <formula1>AO65623*AX65623</formula1>
    </dataValidation>
    <dataValidation type="list" allowBlank="1" showInputMessage="1" showErrorMessage="1" sqref="WVR983127:WVR983955 L65623:L66451 JF65623:JF66451 TB65623:TB66451 ACX65623:ACX66451 AMT65623:AMT66451 AWP65623:AWP66451 BGL65623:BGL66451 BQH65623:BQH66451 CAD65623:CAD66451 CJZ65623:CJZ66451 CTV65623:CTV66451 DDR65623:DDR66451 DNN65623:DNN66451 DXJ65623:DXJ66451 EHF65623:EHF66451 ERB65623:ERB66451 FAX65623:FAX66451 FKT65623:FKT66451 FUP65623:FUP66451 GEL65623:GEL66451 GOH65623:GOH66451 GYD65623:GYD66451 HHZ65623:HHZ66451 HRV65623:HRV66451 IBR65623:IBR66451 ILN65623:ILN66451 IVJ65623:IVJ66451 JFF65623:JFF66451 JPB65623:JPB66451 JYX65623:JYX66451 KIT65623:KIT66451 KSP65623:KSP66451 LCL65623:LCL66451 LMH65623:LMH66451 LWD65623:LWD66451 MFZ65623:MFZ66451 MPV65623:MPV66451 MZR65623:MZR66451 NJN65623:NJN66451 NTJ65623:NTJ66451 ODF65623:ODF66451 ONB65623:ONB66451 OWX65623:OWX66451 PGT65623:PGT66451 PQP65623:PQP66451 QAL65623:QAL66451 QKH65623:QKH66451 QUD65623:QUD66451 RDZ65623:RDZ66451 RNV65623:RNV66451 RXR65623:RXR66451 SHN65623:SHN66451 SRJ65623:SRJ66451 TBF65623:TBF66451 TLB65623:TLB66451 TUX65623:TUX66451 UET65623:UET66451 UOP65623:UOP66451 UYL65623:UYL66451 VIH65623:VIH66451 VSD65623:VSD66451 WBZ65623:WBZ66451 WLV65623:WLV66451 WVR65623:WVR66451 L131159:L131987 JF131159:JF131987 TB131159:TB131987 ACX131159:ACX131987 AMT131159:AMT131987 AWP131159:AWP131987 BGL131159:BGL131987 BQH131159:BQH131987 CAD131159:CAD131987 CJZ131159:CJZ131987 CTV131159:CTV131987 DDR131159:DDR131987 DNN131159:DNN131987 DXJ131159:DXJ131987 EHF131159:EHF131987 ERB131159:ERB131987 FAX131159:FAX131987 FKT131159:FKT131987 FUP131159:FUP131987 GEL131159:GEL131987 GOH131159:GOH131987 GYD131159:GYD131987 HHZ131159:HHZ131987 HRV131159:HRV131987 IBR131159:IBR131987 ILN131159:ILN131987 IVJ131159:IVJ131987 JFF131159:JFF131987 JPB131159:JPB131987 JYX131159:JYX131987 KIT131159:KIT131987 KSP131159:KSP131987 LCL131159:LCL131987 LMH131159:LMH131987 LWD131159:LWD131987 MFZ131159:MFZ131987 MPV131159:MPV131987 MZR131159:MZR131987 NJN131159:NJN131987 NTJ131159:NTJ131987 ODF131159:ODF131987 ONB131159:ONB131987 OWX131159:OWX131987 PGT131159:PGT131987 PQP131159:PQP131987 QAL131159:QAL131987 QKH131159:QKH131987 QUD131159:QUD131987 RDZ131159:RDZ131987 RNV131159:RNV131987 RXR131159:RXR131987 SHN131159:SHN131987 SRJ131159:SRJ131987 TBF131159:TBF131987 TLB131159:TLB131987 TUX131159:TUX131987 UET131159:UET131987 UOP131159:UOP131987 UYL131159:UYL131987 VIH131159:VIH131987 VSD131159:VSD131987 WBZ131159:WBZ131987 WLV131159:WLV131987 WVR131159:WVR131987 L196695:L197523 JF196695:JF197523 TB196695:TB197523 ACX196695:ACX197523 AMT196695:AMT197523 AWP196695:AWP197523 BGL196695:BGL197523 BQH196695:BQH197523 CAD196695:CAD197523 CJZ196695:CJZ197523 CTV196695:CTV197523 DDR196695:DDR197523 DNN196695:DNN197523 DXJ196695:DXJ197523 EHF196695:EHF197523 ERB196695:ERB197523 FAX196695:FAX197523 FKT196695:FKT197523 FUP196695:FUP197523 GEL196695:GEL197523 GOH196695:GOH197523 GYD196695:GYD197523 HHZ196695:HHZ197523 HRV196695:HRV197523 IBR196695:IBR197523 ILN196695:ILN197523 IVJ196695:IVJ197523 JFF196695:JFF197523 JPB196695:JPB197523 JYX196695:JYX197523 KIT196695:KIT197523 KSP196695:KSP197523 LCL196695:LCL197523 LMH196695:LMH197523 LWD196695:LWD197523 MFZ196695:MFZ197523 MPV196695:MPV197523 MZR196695:MZR197523 NJN196695:NJN197523 NTJ196695:NTJ197523 ODF196695:ODF197523 ONB196695:ONB197523 OWX196695:OWX197523 PGT196695:PGT197523 PQP196695:PQP197523 QAL196695:QAL197523 QKH196695:QKH197523 QUD196695:QUD197523 RDZ196695:RDZ197523 RNV196695:RNV197523 RXR196695:RXR197523 SHN196695:SHN197523 SRJ196695:SRJ197523 TBF196695:TBF197523 TLB196695:TLB197523 TUX196695:TUX197523 UET196695:UET197523 UOP196695:UOP197523 UYL196695:UYL197523 VIH196695:VIH197523 VSD196695:VSD197523 WBZ196695:WBZ197523 WLV196695:WLV197523 WVR196695:WVR197523 L262231:L263059 JF262231:JF263059 TB262231:TB263059 ACX262231:ACX263059 AMT262231:AMT263059 AWP262231:AWP263059 BGL262231:BGL263059 BQH262231:BQH263059 CAD262231:CAD263059 CJZ262231:CJZ263059 CTV262231:CTV263059 DDR262231:DDR263059 DNN262231:DNN263059 DXJ262231:DXJ263059 EHF262231:EHF263059 ERB262231:ERB263059 FAX262231:FAX263059 FKT262231:FKT263059 FUP262231:FUP263059 GEL262231:GEL263059 GOH262231:GOH263059 GYD262231:GYD263059 HHZ262231:HHZ263059 HRV262231:HRV263059 IBR262231:IBR263059 ILN262231:ILN263059 IVJ262231:IVJ263059 JFF262231:JFF263059 JPB262231:JPB263059 JYX262231:JYX263059 KIT262231:KIT263059 KSP262231:KSP263059 LCL262231:LCL263059 LMH262231:LMH263059 LWD262231:LWD263059 MFZ262231:MFZ263059 MPV262231:MPV263059 MZR262231:MZR263059 NJN262231:NJN263059 NTJ262231:NTJ263059 ODF262231:ODF263059 ONB262231:ONB263059 OWX262231:OWX263059 PGT262231:PGT263059 PQP262231:PQP263059 QAL262231:QAL263059 QKH262231:QKH263059 QUD262231:QUD263059 RDZ262231:RDZ263059 RNV262231:RNV263059 RXR262231:RXR263059 SHN262231:SHN263059 SRJ262231:SRJ263059 TBF262231:TBF263059 TLB262231:TLB263059 TUX262231:TUX263059 UET262231:UET263059 UOP262231:UOP263059 UYL262231:UYL263059 VIH262231:VIH263059 VSD262231:VSD263059 WBZ262231:WBZ263059 WLV262231:WLV263059 WVR262231:WVR263059 L327767:L328595 JF327767:JF328595 TB327767:TB328595 ACX327767:ACX328595 AMT327767:AMT328595 AWP327767:AWP328595 BGL327767:BGL328595 BQH327767:BQH328595 CAD327767:CAD328595 CJZ327767:CJZ328595 CTV327767:CTV328595 DDR327767:DDR328595 DNN327767:DNN328595 DXJ327767:DXJ328595 EHF327767:EHF328595 ERB327767:ERB328595 FAX327767:FAX328595 FKT327767:FKT328595 FUP327767:FUP328595 GEL327767:GEL328595 GOH327767:GOH328595 GYD327767:GYD328595 HHZ327767:HHZ328595 HRV327767:HRV328595 IBR327767:IBR328595 ILN327767:ILN328595 IVJ327767:IVJ328595 JFF327767:JFF328595 JPB327767:JPB328595 JYX327767:JYX328595 KIT327767:KIT328595 KSP327767:KSP328595 LCL327767:LCL328595 LMH327767:LMH328595 LWD327767:LWD328595 MFZ327767:MFZ328595 MPV327767:MPV328595 MZR327767:MZR328595 NJN327767:NJN328595 NTJ327767:NTJ328595 ODF327767:ODF328595 ONB327767:ONB328595 OWX327767:OWX328595 PGT327767:PGT328595 PQP327767:PQP328595 QAL327767:QAL328595 QKH327767:QKH328595 QUD327767:QUD328595 RDZ327767:RDZ328595 RNV327767:RNV328595 RXR327767:RXR328595 SHN327767:SHN328595 SRJ327767:SRJ328595 TBF327767:TBF328595 TLB327767:TLB328595 TUX327767:TUX328595 UET327767:UET328595 UOP327767:UOP328595 UYL327767:UYL328595 VIH327767:VIH328595 VSD327767:VSD328595 WBZ327767:WBZ328595 WLV327767:WLV328595 WVR327767:WVR328595 L393303:L394131 JF393303:JF394131 TB393303:TB394131 ACX393303:ACX394131 AMT393303:AMT394131 AWP393303:AWP394131 BGL393303:BGL394131 BQH393303:BQH394131 CAD393303:CAD394131 CJZ393303:CJZ394131 CTV393303:CTV394131 DDR393303:DDR394131 DNN393303:DNN394131 DXJ393303:DXJ394131 EHF393303:EHF394131 ERB393303:ERB394131 FAX393303:FAX394131 FKT393303:FKT394131 FUP393303:FUP394131 GEL393303:GEL394131 GOH393303:GOH394131 GYD393303:GYD394131 HHZ393303:HHZ394131 HRV393303:HRV394131 IBR393303:IBR394131 ILN393303:ILN394131 IVJ393303:IVJ394131 JFF393303:JFF394131 JPB393303:JPB394131 JYX393303:JYX394131 KIT393303:KIT394131 KSP393303:KSP394131 LCL393303:LCL394131 LMH393303:LMH394131 LWD393303:LWD394131 MFZ393303:MFZ394131 MPV393303:MPV394131 MZR393303:MZR394131 NJN393303:NJN394131 NTJ393303:NTJ394131 ODF393303:ODF394131 ONB393303:ONB394131 OWX393303:OWX394131 PGT393303:PGT394131 PQP393303:PQP394131 QAL393303:QAL394131 QKH393303:QKH394131 QUD393303:QUD394131 RDZ393303:RDZ394131 RNV393303:RNV394131 RXR393303:RXR394131 SHN393303:SHN394131 SRJ393303:SRJ394131 TBF393303:TBF394131 TLB393303:TLB394131 TUX393303:TUX394131 UET393303:UET394131 UOP393303:UOP394131 UYL393303:UYL394131 VIH393303:VIH394131 VSD393303:VSD394131 WBZ393303:WBZ394131 WLV393303:WLV394131 WVR393303:WVR394131 L458839:L459667 JF458839:JF459667 TB458839:TB459667 ACX458839:ACX459667 AMT458839:AMT459667 AWP458839:AWP459667 BGL458839:BGL459667 BQH458839:BQH459667 CAD458839:CAD459667 CJZ458839:CJZ459667 CTV458839:CTV459667 DDR458839:DDR459667 DNN458839:DNN459667 DXJ458839:DXJ459667 EHF458839:EHF459667 ERB458839:ERB459667 FAX458839:FAX459667 FKT458839:FKT459667 FUP458839:FUP459667 GEL458839:GEL459667 GOH458839:GOH459667 GYD458839:GYD459667 HHZ458839:HHZ459667 HRV458839:HRV459667 IBR458839:IBR459667 ILN458839:ILN459667 IVJ458839:IVJ459667 JFF458839:JFF459667 JPB458839:JPB459667 JYX458839:JYX459667 KIT458839:KIT459667 KSP458839:KSP459667 LCL458839:LCL459667 LMH458839:LMH459667 LWD458839:LWD459667 MFZ458839:MFZ459667 MPV458839:MPV459667 MZR458839:MZR459667 NJN458839:NJN459667 NTJ458839:NTJ459667 ODF458839:ODF459667 ONB458839:ONB459667 OWX458839:OWX459667 PGT458839:PGT459667 PQP458839:PQP459667 QAL458839:QAL459667 QKH458839:QKH459667 QUD458839:QUD459667 RDZ458839:RDZ459667 RNV458839:RNV459667 RXR458839:RXR459667 SHN458839:SHN459667 SRJ458839:SRJ459667 TBF458839:TBF459667 TLB458839:TLB459667 TUX458839:TUX459667 UET458839:UET459667 UOP458839:UOP459667 UYL458839:UYL459667 VIH458839:VIH459667 VSD458839:VSD459667 WBZ458839:WBZ459667 WLV458839:WLV459667 WVR458839:WVR459667 L524375:L525203 JF524375:JF525203 TB524375:TB525203 ACX524375:ACX525203 AMT524375:AMT525203 AWP524375:AWP525203 BGL524375:BGL525203 BQH524375:BQH525203 CAD524375:CAD525203 CJZ524375:CJZ525203 CTV524375:CTV525203 DDR524375:DDR525203 DNN524375:DNN525203 DXJ524375:DXJ525203 EHF524375:EHF525203 ERB524375:ERB525203 FAX524375:FAX525203 FKT524375:FKT525203 FUP524375:FUP525203 GEL524375:GEL525203 GOH524375:GOH525203 GYD524375:GYD525203 HHZ524375:HHZ525203 HRV524375:HRV525203 IBR524375:IBR525203 ILN524375:ILN525203 IVJ524375:IVJ525203 JFF524375:JFF525203 JPB524375:JPB525203 JYX524375:JYX525203 KIT524375:KIT525203 KSP524375:KSP525203 LCL524375:LCL525203 LMH524375:LMH525203 LWD524375:LWD525203 MFZ524375:MFZ525203 MPV524375:MPV525203 MZR524375:MZR525203 NJN524375:NJN525203 NTJ524375:NTJ525203 ODF524375:ODF525203 ONB524375:ONB525203 OWX524375:OWX525203 PGT524375:PGT525203 PQP524375:PQP525203 QAL524375:QAL525203 QKH524375:QKH525203 QUD524375:QUD525203 RDZ524375:RDZ525203 RNV524375:RNV525203 RXR524375:RXR525203 SHN524375:SHN525203 SRJ524375:SRJ525203 TBF524375:TBF525203 TLB524375:TLB525203 TUX524375:TUX525203 UET524375:UET525203 UOP524375:UOP525203 UYL524375:UYL525203 VIH524375:VIH525203 VSD524375:VSD525203 WBZ524375:WBZ525203 WLV524375:WLV525203 WVR524375:WVR525203 L589911:L590739 JF589911:JF590739 TB589911:TB590739 ACX589911:ACX590739 AMT589911:AMT590739 AWP589911:AWP590739 BGL589911:BGL590739 BQH589911:BQH590739 CAD589911:CAD590739 CJZ589911:CJZ590739 CTV589911:CTV590739 DDR589911:DDR590739 DNN589911:DNN590739 DXJ589911:DXJ590739 EHF589911:EHF590739 ERB589911:ERB590739 FAX589911:FAX590739 FKT589911:FKT590739 FUP589911:FUP590739 GEL589911:GEL590739 GOH589911:GOH590739 GYD589911:GYD590739 HHZ589911:HHZ590739 HRV589911:HRV590739 IBR589911:IBR590739 ILN589911:ILN590739 IVJ589911:IVJ590739 JFF589911:JFF590739 JPB589911:JPB590739 JYX589911:JYX590739 KIT589911:KIT590739 KSP589911:KSP590739 LCL589911:LCL590739 LMH589911:LMH590739 LWD589911:LWD590739 MFZ589911:MFZ590739 MPV589911:MPV590739 MZR589911:MZR590739 NJN589911:NJN590739 NTJ589911:NTJ590739 ODF589911:ODF590739 ONB589911:ONB590739 OWX589911:OWX590739 PGT589911:PGT590739 PQP589911:PQP590739 QAL589911:QAL590739 QKH589911:QKH590739 QUD589911:QUD590739 RDZ589911:RDZ590739 RNV589911:RNV590739 RXR589911:RXR590739 SHN589911:SHN590739 SRJ589911:SRJ590739 TBF589911:TBF590739 TLB589911:TLB590739 TUX589911:TUX590739 UET589911:UET590739 UOP589911:UOP590739 UYL589911:UYL590739 VIH589911:VIH590739 VSD589911:VSD590739 WBZ589911:WBZ590739 WLV589911:WLV590739 WVR589911:WVR590739 L655447:L656275 JF655447:JF656275 TB655447:TB656275 ACX655447:ACX656275 AMT655447:AMT656275 AWP655447:AWP656275 BGL655447:BGL656275 BQH655447:BQH656275 CAD655447:CAD656275 CJZ655447:CJZ656275 CTV655447:CTV656275 DDR655447:DDR656275 DNN655447:DNN656275 DXJ655447:DXJ656275 EHF655447:EHF656275 ERB655447:ERB656275 FAX655447:FAX656275 FKT655447:FKT656275 FUP655447:FUP656275 GEL655447:GEL656275 GOH655447:GOH656275 GYD655447:GYD656275 HHZ655447:HHZ656275 HRV655447:HRV656275 IBR655447:IBR656275 ILN655447:ILN656275 IVJ655447:IVJ656275 JFF655447:JFF656275 JPB655447:JPB656275 JYX655447:JYX656275 KIT655447:KIT656275 KSP655447:KSP656275 LCL655447:LCL656275 LMH655447:LMH656275 LWD655447:LWD656275 MFZ655447:MFZ656275 MPV655447:MPV656275 MZR655447:MZR656275 NJN655447:NJN656275 NTJ655447:NTJ656275 ODF655447:ODF656275 ONB655447:ONB656275 OWX655447:OWX656275 PGT655447:PGT656275 PQP655447:PQP656275 QAL655447:QAL656275 QKH655447:QKH656275 QUD655447:QUD656275 RDZ655447:RDZ656275 RNV655447:RNV656275 RXR655447:RXR656275 SHN655447:SHN656275 SRJ655447:SRJ656275 TBF655447:TBF656275 TLB655447:TLB656275 TUX655447:TUX656275 UET655447:UET656275 UOP655447:UOP656275 UYL655447:UYL656275 VIH655447:VIH656275 VSD655447:VSD656275 WBZ655447:WBZ656275 WLV655447:WLV656275 WVR655447:WVR656275 L720983:L721811 JF720983:JF721811 TB720983:TB721811 ACX720983:ACX721811 AMT720983:AMT721811 AWP720983:AWP721811 BGL720983:BGL721811 BQH720983:BQH721811 CAD720983:CAD721811 CJZ720983:CJZ721811 CTV720983:CTV721811 DDR720983:DDR721811 DNN720983:DNN721811 DXJ720983:DXJ721811 EHF720983:EHF721811 ERB720983:ERB721811 FAX720983:FAX721811 FKT720983:FKT721811 FUP720983:FUP721811 GEL720983:GEL721811 GOH720983:GOH721811 GYD720983:GYD721811 HHZ720983:HHZ721811 HRV720983:HRV721811 IBR720983:IBR721811 ILN720983:ILN721811 IVJ720983:IVJ721811 JFF720983:JFF721811 JPB720983:JPB721811 JYX720983:JYX721811 KIT720983:KIT721811 KSP720983:KSP721811 LCL720983:LCL721811 LMH720983:LMH721811 LWD720983:LWD721811 MFZ720983:MFZ721811 MPV720983:MPV721811 MZR720983:MZR721811 NJN720983:NJN721811 NTJ720983:NTJ721811 ODF720983:ODF721811 ONB720983:ONB721811 OWX720983:OWX721811 PGT720983:PGT721811 PQP720983:PQP721811 QAL720983:QAL721811 QKH720983:QKH721811 QUD720983:QUD721811 RDZ720983:RDZ721811 RNV720983:RNV721811 RXR720983:RXR721811 SHN720983:SHN721811 SRJ720983:SRJ721811 TBF720983:TBF721811 TLB720983:TLB721811 TUX720983:TUX721811 UET720983:UET721811 UOP720983:UOP721811 UYL720983:UYL721811 VIH720983:VIH721811 VSD720983:VSD721811 WBZ720983:WBZ721811 WLV720983:WLV721811 WVR720983:WVR721811 L786519:L787347 JF786519:JF787347 TB786519:TB787347 ACX786519:ACX787347 AMT786519:AMT787347 AWP786519:AWP787347 BGL786519:BGL787347 BQH786519:BQH787347 CAD786519:CAD787347 CJZ786519:CJZ787347 CTV786519:CTV787347 DDR786519:DDR787347 DNN786519:DNN787347 DXJ786519:DXJ787347 EHF786519:EHF787347 ERB786519:ERB787347 FAX786519:FAX787347 FKT786519:FKT787347 FUP786519:FUP787347 GEL786519:GEL787347 GOH786519:GOH787347 GYD786519:GYD787347 HHZ786519:HHZ787347 HRV786519:HRV787347 IBR786519:IBR787347 ILN786519:ILN787347 IVJ786519:IVJ787347 JFF786519:JFF787347 JPB786519:JPB787347 JYX786519:JYX787347 KIT786519:KIT787347 KSP786519:KSP787347 LCL786519:LCL787347 LMH786519:LMH787347 LWD786519:LWD787347 MFZ786519:MFZ787347 MPV786519:MPV787347 MZR786519:MZR787347 NJN786519:NJN787347 NTJ786519:NTJ787347 ODF786519:ODF787347 ONB786519:ONB787347 OWX786519:OWX787347 PGT786519:PGT787347 PQP786519:PQP787347 QAL786519:QAL787347 QKH786519:QKH787347 QUD786519:QUD787347 RDZ786519:RDZ787347 RNV786519:RNV787347 RXR786519:RXR787347 SHN786519:SHN787347 SRJ786519:SRJ787347 TBF786519:TBF787347 TLB786519:TLB787347 TUX786519:TUX787347 UET786519:UET787347 UOP786519:UOP787347 UYL786519:UYL787347 VIH786519:VIH787347 VSD786519:VSD787347 WBZ786519:WBZ787347 WLV786519:WLV787347 WVR786519:WVR787347 L852055:L852883 JF852055:JF852883 TB852055:TB852883 ACX852055:ACX852883 AMT852055:AMT852883 AWP852055:AWP852883 BGL852055:BGL852883 BQH852055:BQH852883 CAD852055:CAD852883 CJZ852055:CJZ852883 CTV852055:CTV852883 DDR852055:DDR852883 DNN852055:DNN852883 DXJ852055:DXJ852883 EHF852055:EHF852883 ERB852055:ERB852883 FAX852055:FAX852883 FKT852055:FKT852883 FUP852055:FUP852883 GEL852055:GEL852883 GOH852055:GOH852883 GYD852055:GYD852883 HHZ852055:HHZ852883 HRV852055:HRV852883 IBR852055:IBR852883 ILN852055:ILN852883 IVJ852055:IVJ852883 JFF852055:JFF852883 JPB852055:JPB852883 JYX852055:JYX852883 KIT852055:KIT852883 KSP852055:KSP852883 LCL852055:LCL852883 LMH852055:LMH852883 LWD852055:LWD852883 MFZ852055:MFZ852883 MPV852055:MPV852883 MZR852055:MZR852883 NJN852055:NJN852883 NTJ852055:NTJ852883 ODF852055:ODF852883 ONB852055:ONB852883 OWX852055:OWX852883 PGT852055:PGT852883 PQP852055:PQP852883 QAL852055:QAL852883 QKH852055:QKH852883 QUD852055:QUD852883 RDZ852055:RDZ852883 RNV852055:RNV852883 RXR852055:RXR852883 SHN852055:SHN852883 SRJ852055:SRJ852883 TBF852055:TBF852883 TLB852055:TLB852883 TUX852055:TUX852883 UET852055:UET852883 UOP852055:UOP852883 UYL852055:UYL852883 VIH852055:VIH852883 VSD852055:VSD852883 WBZ852055:WBZ852883 WLV852055:WLV852883 WVR852055:WVR852883 L917591:L918419 JF917591:JF918419 TB917591:TB918419 ACX917591:ACX918419 AMT917591:AMT918419 AWP917591:AWP918419 BGL917591:BGL918419 BQH917591:BQH918419 CAD917591:CAD918419 CJZ917591:CJZ918419 CTV917591:CTV918419 DDR917591:DDR918419 DNN917591:DNN918419 DXJ917591:DXJ918419 EHF917591:EHF918419 ERB917591:ERB918419 FAX917591:FAX918419 FKT917591:FKT918419 FUP917591:FUP918419 GEL917591:GEL918419 GOH917591:GOH918419 GYD917591:GYD918419 HHZ917591:HHZ918419 HRV917591:HRV918419 IBR917591:IBR918419 ILN917591:ILN918419 IVJ917591:IVJ918419 JFF917591:JFF918419 JPB917591:JPB918419 JYX917591:JYX918419 KIT917591:KIT918419 KSP917591:KSP918419 LCL917591:LCL918419 LMH917591:LMH918419 LWD917591:LWD918419 MFZ917591:MFZ918419 MPV917591:MPV918419 MZR917591:MZR918419 NJN917591:NJN918419 NTJ917591:NTJ918419 ODF917591:ODF918419 ONB917591:ONB918419 OWX917591:OWX918419 PGT917591:PGT918419 PQP917591:PQP918419 QAL917591:QAL918419 QKH917591:QKH918419 QUD917591:QUD918419 RDZ917591:RDZ918419 RNV917591:RNV918419 RXR917591:RXR918419 SHN917591:SHN918419 SRJ917591:SRJ918419 TBF917591:TBF918419 TLB917591:TLB918419 TUX917591:TUX918419 UET917591:UET918419 UOP917591:UOP918419 UYL917591:UYL918419 VIH917591:VIH918419 VSD917591:VSD918419 WBZ917591:WBZ918419 WLV917591:WLV918419 WVR917591:WVR918419 L983127:L983955 JF983127:JF983955 TB983127:TB983955 ACX983127:ACX983955 AMT983127:AMT983955 AWP983127:AWP983955 BGL983127:BGL983955 BQH983127:BQH983955 CAD983127:CAD983955 CJZ983127:CJZ983955 CTV983127:CTV983955 DDR983127:DDR983955 DNN983127:DNN983955 DXJ983127:DXJ983955 EHF983127:EHF983955 ERB983127:ERB983955 FAX983127:FAX983955 FKT983127:FKT983955 FUP983127:FUP983955 GEL983127:GEL983955 GOH983127:GOH983955 GYD983127:GYD983955 HHZ983127:HHZ983955 HRV983127:HRV983955 IBR983127:IBR983955 ILN983127:ILN983955 IVJ983127:IVJ983955 JFF983127:JFF983955 JPB983127:JPB983955 JYX983127:JYX983955 KIT983127:KIT983955 KSP983127:KSP983955 LCL983127:LCL983955 LMH983127:LMH983955 LWD983127:LWD983955 MFZ983127:MFZ983955 MPV983127:MPV983955 MZR983127:MZR983955 NJN983127:NJN983955 NTJ983127:NTJ983955 ODF983127:ODF983955 ONB983127:ONB983955 OWX983127:OWX983955 PGT983127:PGT983955 PQP983127:PQP983955 QAL983127:QAL983955 QKH983127:QKH983955 QUD983127:QUD983955 RDZ983127:RDZ983955 RNV983127:RNV983955 RXR983127:RXR983955 SHN983127:SHN983955 SRJ983127:SRJ983955 TBF983127:TBF983955 TLB983127:TLB983955 TUX983127:TUX983955 UET983127:UET983955 UOP983127:UOP983955 UYL983127:UYL983955 VIH983127:VIH983955 VSD983127:VSD983955 WBZ983127:WBZ983955 WLV983127:WLV983955 IX119 IX13 WVJ13 WVJ119 WLN13 WLN119 WBR13 WBR119 VRV13 VRV119 VHZ13 VHZ119 UYD13 UYD119 UOH13 UOH119 UEL13 UEL119 TUP13 TUP119 TKT13 TKT119 TAX13 TAX119 SRB13 SRB119 SHF13 SHF119 RXJ13 RXJ119 RNN13 RNN119 RDR13 RDR119 QTV13 QTV119 QJZ13 QJZ119 QAD13 QAD119 PQH13 PQH119 PGL13 PGL119 OWP13 OWP119 OMT13 OMT119 OCX13 OCX119 NTB13 NTB119 NJF13 NJF119 MZJ13 MZJ119 MPN13 MPN119 MFR13 MFR119 LVV13 LVV119 LLZ13 LLZ119 LCD13 LCD119 KSH13 KSH119 KIL13 KIL119 JYP13 JYP119 JOT13 JOT119 JEX13 JEX119 IVB13 IVB119 ILF13 ILF119 IBJ13 IBJ119 HRN13 HRN119 HHR13 HHR119 GXV13 GXV119 GNZ13 GNZ119 GED13 GED119 FUH13 FUH119 FKL13 FKL119 FAP13 FAP119 EQT13 EQT119 EGX13 EGX119 DXB13 DXB119 DNF13 DNF119 DDJ13 DDJ119 CTN13 CTN119 CJR13 CJR119 BZV13 BZV119 BPZ13 BPZ119 BGD13 BGD119 AWH13 AWH119 AML13 AML119 ACP13 ACP119 ST13 ST119 L13 N174:N175 AMR353:AMR355 ACV353:ACV355 SZ353:SZ355 JD353:JD355 WVP353:WVP355 WLT353:WLT355 WBX353:WBX355 VSB353:VSB355 VIF353:VIF355 UYJ353:UYJ355 UON353:UON355 UER353:UER355 TUV353:TUV355 TKZ353:TKZ355 TBD353:TBD355 SRH353:SRH355 SHL353:SHL355 RXP353:RXP355 RNT353:RNT355 RDX353:RDX355 QUB353:QUB355 QKF353:QKF355 QAJ353:QAJ355 PQN353:PQN355 PGR353:PGR355 OWV353:OWV355 OMZ353:OMZ355 ODD353:ODD355 NTH353:NTH355 NJL353:NJL355 MZP353:MZP355 MPT353:MPT355 MFX353:MFX355 LWB353:LWB355 LMF353:LMF355 LCJ353:LCJ355 KSN353:KSN355 KIR353:KIR355 JYV353:JYV355 JOZ353:JOZ355 JFD353:JFD355 IVH353:IVH355 ILL353:ILL355 IBP353:IBP355 HRT353:HRT355 HHX353:HHX355 GYB353:GYB355 GOF353:GOF355 GEJ353:GEJ355 FUN353:FUN355 FKR353:FKR355 FAV353:FAV355 EQZ353:EQZ355 EHD353:EHD355 DXH353:DXH355 DNL353:DNL355 DDP353:DDP355 CTT353:CTT355 CJX353:CJX355 CAB353:CAB355 BQF353:BQF355 BGJ353:BGJ355 AWN353:AWN355 L217:L221 ABT115:ABT116 UDZ114 TUD114 TKH114 TAL114 SQP114 SGT114 RWX114 RNB114 RDF114 QTJ114 QJN114 PZR114 PPV114 PFZ114 OWD114 OMH114 OCL114 NSP114 NIT114 MYX114 MPB114 MFF114 LVJ114 LLN114 LBR114 KRV114 KHZ114 JYD114 JOH114 JEL114 IUP114 IKT114 IAX114 HRB114 HHF114 GXJ114 GNN114 GDR114 FTV114 FJZ114 FAD114 EQH114 EGL114 DWP114 DMT114 DCX114 CTB114 CJF114 BZJ114 BPN114 BFR114 AVV114 ALZ114 ACD114 SH114 IL114 WUX114 WLB114 WBF114 VRJ114 ALP115:ALP116 VHN114 L119 WBT135 DWZ132 EGV132 EQR132 FAN132 FKJ132 FUF132 GEB132 GNX132 GXT132 HHP132 HRL132 IBH132 ILD132 IUZ132 JEV132 JOR132 JYN132 KIJ132 KSF132 LCB132 LLX132 LVT132 MFP132 MPL132 MZH132 NJD132 NSZ132 OCV132 OMR132 OWN132 PGJ132 PQF132 QAB132 QJX132 QTT132 RDP132 RNL132 RXH132 SHD132 SQZ132 TAV132 TKR132 TUN132 UEJ132 UOF132 UYB132 VHX132 VRT132 WBP132 WLL132 WVH132 IV132 SR132 ACN132 AMJ132 AWF132 BGB132 BPX132 BZT132 CJP132 CTL132 L124:L125 M37 VRX135 VIB135 UYF135 UOJ135 UEN135 TUR135 TKV135 TAZ135 SRD135 SHH135 RXL135 RNP135 RDT135 QTX135 QKB135 QAF135 PQJ135 PGN135 OWR135 OMV135 OCZ135 NTD135 NJH135 MZL135 MPP135 MFT135 LVX135 LMB135 LCF135 KSJ135 KIN135 JYR135 JOV135 JEZ135 IVD135 ILH135 IBL135 HRP135 HHT135 GXX135 GOB135 GEF135 FUJ135 FKN135 FAR135 EQV135 EGZ135 DXD135 DNH135 DDL135 CTP135 CJT135 BZX135 BQB135 BGF135 AWJ135 AMN135 ACR135 SV135 IZ135 WLP135 WVL135 AVL115:AVL116 DDH132 UYF229 UOJ229 UEN229 TUR229 TKV229 TAZ229 SRD229 SHH229 RXL229 RNP229 RDT229 QTX229 QKB229 QAF229 PQJ229 PGN229 OWR229 OMV229 OCZ229 NTD229 NJH229 MZL229 MPP229 MFT229 LVX229 LMB229 LCF229 KSJ229 KIN229 JYR229 JOV229 JEZ229 IVD229 ILH229 IBL229 HRP229 HHT229 GXX229 GOB229 GEF229 FUJ229 FKN229 FAR229 EQV229 EGZ229 DXD229 DNH229 DDL229 CTP229 CJT229 BZX229 BQB229 BGF229 AWJ229 AMN229 ACR229 SV229 IZ229 WLP229 WVL229 WBT229 VRX229 BFZ133 IX230 IU223 AML68:AML69 AWH68:AWH69 BGD68:BGD69 BPZ68:BPZ69 BZV68:BZV69 CJR68:CJR69 CTN68:CTN69 DDJ68:DDJ69 DNF68:DNF69 DXB68:DXB69 EGX68:EGX69 EQT68:EQT69 FAP68:FAP69 FKL68:FKL69 FUH68:FUH69 GED68:GED69 GNZ68:GNZ69 GXV68:GXV69 HHR68:HHR69 HRN68:HRN69 IBJ68:IBJ69 ILF68:ILF69 IVB68:IVB69 JEX68:JEX69 JOT68:JOT69 JYP68:JYP69 KIL68:KIL69 KSH68:KSH69 LCD68:LCD69 LLZ68:LLZ69 LVV68:LVV69 MFR68:MFR69 MPN68:MPN69 MZJ68:MZJ69 NJF68:NJF69 NTB68:NTB69 OCX68:OCX69 OMT68:OMT69 OWP68:OWP69 PGL68:PGL69 PQH68:PQH69 QAD68:QAD69 QJZ68:QJZ69 QTV68:QTV69 RDR68:RDR69 RNN68:RNN69 RXJ68:RXJ69 SHF68:SHF69 SRB68:SRB69 TAX68:TAX69 TKT68:TKT69 TUP68:TUP69 UEL68:UEL69 UOH68:UOH69 UYD68:UYD69 VHZ68:VHZ69 VRV68:VRV69 WBR68:WBR69 WLN68:WLN69 WVJ68:WVJ69 IX68:IX69 ST68:ST69 ACP68:ACP69 M352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IX26 ST26 ACP26 M26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M29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IX34 ST34 ACP34 M34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IX37 ST37 ACP37 AMP141 BPV133 BZR133 CJN133 CTJ133 DDF133 DNB133 DWX133 EGT133 EQP133 FAL133 FKH133 FUD133 GDZ133 GNV133 GXR133 HHN133 HRJ133 IBF133 ILB133 IUX133 JET133 JOP133 JYL133 KIH133 KSD133 LBZ133 LLV133 LVR133 MFN133 MPJ133 MZF133 NJB133 NSX133 OCT133 OMP133 OWL133 PGH133 PQD133 PZZ133 QJV133 QTR133 RDN133 RNJ133 RXF133 SHB133 SQX133 TAT133 TKP133 TUL133 UEH133 UOD133 UXZ133 VHV133 VRR133 WBN133 WLJ133 WVF133 IT133 SP133 ACL133 AMH133 L311 ACT141 WLN230 WVJ230 WBR230 VRV230 VHZ230 UYD230 UOH230 UEL230 TUP230 TKT230 TAX230 SRB230 SHF230 RXJ230 RNN230 RDR230 QTV230 QJZ230 QAD230 PQH230 PGL230 OWP230 OMT230 OCX230 NTB230 NJF230 MZJ230 MPN230 MFR230 LVV230 LLZ230 LCD230 KSH230 KIL230 JYP230 JOT230 JEX230 IVB230 ILF230 IBJ230 HRN230 HHR230 GXV230 GNZ230 GED230 FUH230 FKL230 FAP230 EQT230 EGX230 DXB230 DNF230 DDJ230 CTN230 CJR230 BZV230 BPZ230 BGD230 AWH230 AML230 ACP230 VIB229 N232:N233 ALZ70 AVV70 BFR70 BPN70 BZJ70 CJF70 CTB70 DCX70 DMT70 DWP70 EGL70 EQH70 FAD70 FJZ70 FTV70 GDR70 GNN70 GXJ70 HHF70 HRB70 IAX70 IKT70 IUP70 JEL70 JOH70 JYD70 KHZ70 KRV70 LBR70 LLN70 LVJ70 MFF70 MPB70 MYX70 NIT70 NSP70 OCL70 OMH70 OWD70 PFZ70 PPV70 PZR70 QJN70 QTJ70 RDF70 RNB70 RWX70 SGT70 SQP70 TAL70 TKH70 TUD70 UDZ70 UNV70 UXR70 VHN70 VRJ70 WBF70 WLB70 WUX70 IL70 SH70 ACD70 AVL71:AVL72 BFH71:BFH72 BPD71:BPD72 BYZ71:BYZ72 CIV71:CIV72 CSR71:CSR72 DCN71:DCN72 DMJ71:DMJ72 DWF71:DWF72 EGB71:EGB72 EPX71:EPX72 EZT71:EZT72 FJP71:FJP72 FTL71:FTL72 GDH71:GDH72 GND71:GND72 GWZ71:GWZ72 HGV71:HGV72 HQR71:HQR72 IAN71:IAN72 IKJ71:IKJ72 IUF71:IUF72 JEB71:JEB72 JNX71:JNX72 JXT71:JXT72 KHP71:KHP72 KRL71:KRL72 LBH71:LBH72 LLD71:LLD72 LUZ71:LUZ72 MEV71:MEV72 MOR71:MOR72 MYN71:MYN72 NIJ71:NIJ72 NSF71:NSF72 OCB71:OCB72 OLX71:OLX72 OVT71:OVT72 PFP71:PFP72 PPL71:PPL72 PZH71:PZH72 QJD71:QJD72 QSZ71:QSZ72 RCV71:RCV72 RMR71:RMR72 RWN71:RWN72 SGJ71:SGJ72 SQF71:SQF72 TAB71:TAB72 TJX71:TJX72 TTT71:TTT72 UDP71:UDP72 UNL71:UNL72 UXH71:UXH72 VHD71:VHD72 VQZ71:VQZ72 WAV71:WAV72 WKR71:WKR72 WUN71:WUN72 IB71:IB72 RX71:RX72 ALZ75 AVV75 BFR75 BPN75 BZJ75 CJF75 CTB75 DCX75 DMT75 DWP75 EGL75 EQH75 FAD75 FJZ75 FTV75 GDR75 GNN75 GXJ75 HHF75 HRB75 IAX75 IKT75 IUP75 JEL75 JOH75 JYD75 KHZ75 KRV75 LBR75 LLN75 LVJ75 MFF75 MPB75 MYX75 NIT75 NSP75 OCL75 OMH75 OWD75 PFZ75 PPV75 PZR75 QJN75 QTJ75 RDF75 RNB75 RWX75 SGT75 SQP75 TAL75 TKH75 TUD75 UDZ75 UNV75 UXR75 VHN75 VRJ75 WBF75 WLB75 WUX75 IL75 SH75 ACD75 AVL76:AVL77 BFH76:BFH77 BPD76:BPD77 BYZ76:BYZ77 CIV76:CIV77 CSR76:CSR77 DCN76:DCN77 DMJ76:DMJ77 DWF76:DWF77 EGB76:EGB77 EPX76:EPX77 EZT76:EZT77 FJP76:FJP77 FTL76:FTL77 GDH76:GDH77 GND76:GND77 GWZ76:GWZ77 HGV76:HGV77 HQR76:HQR77 IAN76:IAN77 IKJ76:IKJ77 IUF76:IUF77 JEB76:JEB77 JNX76:JNX77 JXT76:JXT77 KHP76:KHP77 KRL76:KRL77 LBH76:LBH77 LLD76:LLD77 LUZ76:LUZ77 MEV76:MEV77 MOR76:MOR77 MYN76:MYN77 NIJ76:NIJ77 NSF76:NSF77 OCB76:OCB77 OLX76:OLX77 OVT76:OVT77 PFP76:PFP77 PPL76:PPL77 PZH76:PZH77 QJD76:QJD77 QSZ76:QSZ77 RCV76:RCV77 RMR76:RMR77 RWN76:RWN77 SGJ76:SGJ77 SQF76:SQF77 TAB76:TAB77 TJX76:TJX77 TTT76:TTT77 UDP76:UDP77 UNL76:UNL77 UXH76:UXH77 VHD76:VHD77 VQZ76:VQZ77 WAV76:WAV77 WKR76:WKR77 WUN76:WUN77 IB76:IB77 RX76:RX77 ABT76:ABT77 ACD80 ALZ80 AVV80 BFR80 BPN80 BZJ80 CJF80 CTB80 DCX80 DMT80 DWP80 EGL80 EQH80 FAD80 FJZ80 FTV80 GDR80 GNN80 GXJ80 HHF80 HRB80 IAX80 IKT80 IUP80 JEL80 JOH80 JYD80 KHZ80 KRV80 LBR80 LLN80 LVJ80 MFF80 MPB80 MYX80 NIT80 NSP80 OCL80 OMH80 OWD80 PFZ80 PPV80 PZR80 QJN80 QTJ80 RDF80 RNB80 RWX80 SGT80 SQP80 TAL80 TKH80 TUD80 UDZ80 UNV80 UXR80 VHN80 VRJ80 WBF80 WLB80 WUX80 IL80 SH80 AVL81:AVL82 BFH81:BFH82 BPD81:BPD82 BYZ81:BYZ82 CIV81:CIV82 CSR81:CSR82 DCN81:DCN82 DMJ81:DMJ82 DWF81:DWF82 EGB81:EGB82 EPX81:EPX82 EZT81:EZT82 FJP81:FJP82 FTL81:FTL82 GDH81:GDH82 GND81:GND82 GWZ81:GWZ82 HGV81:HGV82 HQR81:HQR82 IAN81:IAN82 IKJ81:IKJ82 IUF81:IUF82 JEB81:JEB82 JNX81:JNX82 JXT81:JXT82 KHP81:KHP82 KRL81:KRL82 LBH81:LBH82 LLD81:LLD82 LUZ81:LUZ82 MEV81:MEV82 MOR81:MOR82 MYN81:MYN82 NIJ81:NIJ82 NSF81:NSF82 OCB81:OCB82 OLX81:OLX82 OVT81:OVT82 PFP81:PFP82 PPL81:PPL82 PZH81:PZH82 QJD81:QJD82 QSZ81:QSZ82 RCV81:RCV82 RMR81:RMR82 RWN81:RWN82 SGJ81:SGJ82 SQF81:SQF82 TAB81:TAB82 TJX81:TJX82 TTT81:TTT82 UDP81:UDP82 UNL81:UNL82 UXH81:UXH82 VHD81:VHD82 VQZ81:VQZ82 WAV81:WAV82 WKR81:WKR82 WUN81:WUN82 IB81:IB82 RX81:RX82 ABT81:ABT82 SH85:SH86 ACD85:ACD86 ALZ85:ALZ86 AVV85:AVV86 BFR85:BFR86 BPN85:BPN86 BZJ85:BZJ86 CJF85:CJF86 CTB85:CTB86 DCX85:DCX86 DMT85:DMT86 DWP85:DWP86 EGL85:EGL86 EQH85:EQH86 FAD85:FAD86 FJZ85:FJZ86 FTV85:FTV86 GDR85:GDR86 GNN85:GNN86 GXJ85:GXJ86 HHF85:HHF86 HRB85:HRB86 IAX85:IAX86 IKT85:IKT86 IUP85:IUP86 JEL85:JEL86 JOH85:JOH86 JYD85:JYD86 KHZ85:KHZ86 KRV85:KRV86 LBR85:LBR86 LLN85:LLN86 LVJ85:LVJ86 MFF85:MFF86 MPB85:MPB86 MYX85:MYX86 NIT85:NIT86 NSP85:NSP86 OCL85:OCL86 OMH85:OMH86 OWD85:OWD86 PFZ85:PFZ86 PPV85:PPV86 PZR85:PZR86 QJN85:QJN86 QTJ85:QTJ86 RDF85:RDF86 RNB85:RNB86 RWX85:RWX86 SGT85:SGT86 SQP85:SQP86 TAL85:TAL86 TKH85:TKH86 TUD85:TUD86 UDZ85:UDZ86 UNV85:UNV86 UXR85:UXR86 VHN85:VHN86 VRJ85:VRJ86 WBF85:WBF86 WLB85:WLB86 WUX85:WUX86 IL85:IL86 AVL87 BFH87 BPD87 BYZ87 CIV87 CSR87 DCN87 DMJ87 DWF87 EGB87 EPX87 EZT87 FJP87 FTL87 GDH87 GND87 GWZ87 HGV87 HQR87 IAN87 IKJ87 IUF87 JEB87 JNX87 JXT87 KHP87 KRL87 LBH87 LLD87 LUZ87 MEV87 MOR87 MYN87 NIJ87 NSF87 OCB87 OLX87 OVT87 PFP87 PPL87 PZH87 QJD87 QSZ87 RCV87 RMR87 RWN87 SGJ87 SQF87 TAB87 TJX87 TTT87 UDP87 UNL87 UXH87 VHD87 VQZ87 WAV87 WKR87 WUN87 IB87 RX87 IL89 SH89 ACD89 ALZ89 AVV89 BFR89 BPN89 BZJ89 CJF89 CTB89 DCX89 DMT89 DWP89 EGL89 EQH89 FAD89 FJZ89 FTV89 GDR89 GNN89 GXJ89 HHF89 HRB89 IAX89 IKT89 IUP89 JEL89 JOH89 JYD89 KHZ89 KRV89 LBR89 LLN89 LVJ89 MFF89 MPB89 MYX89 NIT89 NSP89 OCL89 OMH89 OWD89 PFZ89 PPV89 PZR89 QJN89 QTJ89 RDF89 RNB89 RWX89 SGT89 SQP89 TAL89 TKH89 TUD89 UDZ89 UNV89 UXR89 VHN89 VRJ89 WBF89 WLB89 WUX89 AVL90 BFH90 BPD90 BYZ90 CIV90 CSR90 DCN90 DMJ90 DWF90 EGB90 EPX90 EZT90 FJP90 FTL90 GDH90 GND90 GWZ90 HGV90 HQR90 IAN90 IKJ90 IUF90 JEB90 JNX90 JXT90 KHP90 KRL90 LBH90 LLD90 LUZ90 MEV90 MOR90 MYN90 NIJ90 NSF90 OCB90 OLX90 OVT90 PFP90 PPL90 PZH90 QJD90 QSZ90 RCV90 RMR90 RWN90 SGJ90 SQF90 TAB90 TJX90 TTT90 UDP90 UNL90 UXH90 VHD90 VQZ90 WAV90 WKR90 WUN90 IB90 RX90 ABT90 WUX92 IL92 SH92 ACD92 ALZ92 AVV92 BFR92 BPN92 BZJ92 CJF92 CTB92 DCX92 DMT92 DWP92 EGL92 EQH92 FAD92 FJZ92 FTV92 GDR92 GNN92 GXJ92 HHF92 HRB92 IAX92 IKT92 IUP92 JEL92 JOH92 JYD92 KHZ92 KRV92 LBR92 LLN92 LVJ92 MFF92 MPB92 MYX92 NIT92 NSP92 OCL92 OMH92 OWD92 PFZ92 PPV92 PZR92 QJN92 QTJ92 RDF92 RNB92 RWX92 SGT92 SQP92 TAL92 TKH92 TUD92 UDZ92 UNV92 UXR92 VHN92 VRJ92 WBF92 WLB92 AVL93:AVL94 BFH93:BFH94 BPD93:BPD94 BYZ93:BYZ94 CIV93:CIV94 CSR93:CSR94 DCN93:DCN94 DMJ93:DMJ94 DWF93:DWF94 EGB93:EGB94 EPX93:EPX94 EZT93:EZT94 FJP93:FJP94 FTL93:FTL94 GDH93:GDH94 GND93:GND94 GWZ93:GWZ94 HGV93:HGV94 HQR93:HQR94 IAN93:IAN94 IKJ93:IKJ94 IUF93:IUF94 JEB93:JEB94 JNX93:JNX94 JXT93:JXT94 KHP93:KHP94 KRL93:KRL94 LBH93:LBH94 LLD93:LLD94 LUZ93:LUZ94 MEV93:MEV94 MOR93:MOR94 MYN93:MYN94 NIJ93:NIJ94 NSF93:NSF94 OCB93:OCB94 OLX93:OLX94 OVT93:OVT94 PFP93:PFP94 PPL93:PPL94 PZH93:PZH94 QJD93:QJD94 QSZ93:QSZ94 RCV93:RCV94 RMR93:RMR94 RWN93:RWN94 SGJ93:SGJ94 SQF93:SQF94 TAB93:TAB94 TJX93:TJX94 TTT93:TTT94 UDP93:UDP94 UNL93:UNL94 UXH93:UXH94 VHD93:VHD94 VQZ93:VQZ94 WAV93:WAV94 WKR93:WKR94 WUN93:WUN94 IB93:IB94 RX93:RX94 ABT93:ABT94 WLB96 WUX96 IL96 SH96 ACD96 ALZ96 AVV96 BFR96 BPN96 BZJ96 CJF96 CTB96 DCX96 DMT96 DWP96 EGL96 EQH96 FAD96 FJZ96 FTV96 GDR96 GNN96 GXJ96 HHF96 HRB96 IAX96 IKT96 IUP96 JEL96 JOH96 JYD96 KHZ96 KRV96 LBR96 LLN96 LVJ96 MFF96 MPB96 MYX96 NIT96 NSP96 OCL96 OMH96 OWD96 PFZ96 PPV96 PZR96 QJN96 QTJ96 RDF96 RNB96 RWX96 SGT96 SQP96 TAL96 TKH96 TUD96 UDZ96 UNV96 UXR96 VHN96 VRJ96 WBF96 AVL97:AVL98 BFH97:BFH98 BPD97:BPD98 BYZ97:BYZ98 CIV97:CIV98 CSR97:CSR98 DCN97:DCN98 DMJ97:DMJ98 DWF97:DWF98 EGB97:EGB98 EPX97:EPX98 EZT97:EZT98 FJP97:FJP98 FTL97:FTL98 GDH97:GDH98 GND97:GND98 GWZ97:GWZ98 HGV97:HGV98 HQR97:HQR98 IAN97:IAN98 IKJ97:IKJ98 IUF97:IUF98 JEB97:JEB98 JNX97:JNX98 JXT97:JXT98 KHP97:KHP98 KRL97:KRL98 LBH97:LBH98 LLD97:LLD98 LUZ97:LUZ98 MEV97:MEV98 MOR97:MOR98 MYN97:MYN98 NIJ97:NIJ98 NSF97:NSF98 OCB97:OCB98 OLX97:OLX98 OVT97:OVT98 PFP97:PFP98 PPL97:PPL98 PZH97:PZH98 QJD97:QJD98 QSZ97:QSZ98 RCV97:RCV98 RMR97:RMR98 RWN97:RWN98 SGJ97:SGJ98 SQF97:SQF98 TAB97:TAB98 TJX97:TJX98 TTT97:TTT98 UDP97:UDP98 UNL97:UNL98 UXH97:UXH98 VHD97:VHD98 VQZ97:VQZ98 WAV97:WAV98 WKR97:WKR98 WUN97:WUN98 IB97:IB98 RX97:RX98 ABT97:ABT98 WBF101 ST230 WLB101 WUX101 IL101 SH101 ACD101 ALZ101 AVV101 BFR101 BPN101 BZJ101 CJF101 CTB101 DCX101 DMT101 DWP101 EGL101 EQH101 FAD101 FJZ101 FTV101 GDR101 GNN101 GXJ101 HHF101 HRB101 IAX101 IKT101 IUP101 JEL101 JOH101 JYD101 KHZ101 KRV101 LBR101 LLN101 LVJ101 MFF101 MPB101 MYX101 NIT101 NSP101 OCL101 OMH101 OWD101 PFZ101 PPV101 PZR101 QJN101 QTJ101 RDF101 RNB101 RWX101 SGT101 SQP101 TAL101 TKH101 TUD101 UDZ101 UNV101 UXR101 VHN101 VRJ101 AVL102:AVL103 BFH102:BFH103 BPD102:BPD103 BYZ102:BYZ103 CIV102:CIV103 CSR102:CSR103 DCN102:DCN103 DMJ102:DMJ103 DWF102:DWF103 EGB102:EGB103 EPX102:EPX103 EZT102:EZT103 FJP102:FJP103 FTL102:FTL103 GDH102:GDH103 GND102:GND103 GWZ102:GWZ103 HGV102:HGV103 HQR102:HQR103 IAN102:IAN103 IKJ102:IKJ103 IUF102:IUF103 JEB102:JEB103 JNX102:JNX103 JXT102:JXT103 KHP102:KHP103 KRL102:KRL103 LBH102:LBH103 LLD102:LLD103 LUZ102:LUZ103 MEV102:MEV103 MOR102:MOR103 MYN102:MYN103 NIJ102:NIJ103 NSF102:NSF103 OCB102:OCB103 OLX102:OLX103 OVT102:OVT103 PFP102:PFP103 PPL102:PPL103 PZH102:PZH103 QJD102:QJD103 QSZ102:QSZ103 RCV102:RCV103 RMR102:RMR103 RWN102:RWN103 SGJ102:SGJ103 SQF102:SQF103 TAB102:TAB103 TJX102:TJX103 TTT102:TTT103 UDP102:UDP103 UNL102:UNL103 UXH102:UXH103 VHD102:VHD103 VQZ102:VQZ103 WAV102:WAV103 WKR102:WKR103 WUN102:WUN103 IB102:IB103 RX102:RX103 ABT102:ABT103 VRJ105 UXR114 WBF105 WLB105 WUX105 IL105 SH105 ACD105 ALZ105 AVV105 BFR105 BPN105 BZJ105 CJF105 CTB105 DCX105 DMT105 DWP105 EGL105 EQH105 FAD105 FJZ105 FTV105 GDR105 GNN105 GXJ105 HHF105 HRB105 IAX105 IKT105 IUP105 JEL105 JOH105 JYD105 KHZ105 KRV105 LBR105 LLN105 LVJ105 MFF105 MPB105 MYX105 NIT105 NSP105 OCL105 OMH105 OWD105 PFZ105 PPV105 PZR105 QJN105 QTJ105 RDF105 RNB105 RWX105 SGT105 SQP105 TAL105 TKH105 TUD105 UDZ105 UNV105 UXR105 VHN105 AVL106:AVL107 BFH106:BFH107 BPD106:BPD107 BYZ106:BYZ107 CIV106:CIV107 CSR106:CSR107 DCN106:DCN107 DMJ106:DMJ107 DWF106:DWF107 EGB106:EGB107 EPX106:EPX107 EZT106:EZT107 FJP106:FJP107 FTL106:FTL107 GDH106:GDH107 GND106:GND107 GWZ106:GWZ107 HGV106:HGV107 HQR106:HQR107 IAN106:IAN107 IKJ106:IKJ107 IUF106:IUF107 JEB106:JEB107 JNX106:JNX107 JXT106:JXT107 KHP106:KHP107 KRL106:KRL107 LBH106:LBH107 LLD106:LLD107 LUZ106:LUZ107 MEV106:MEV107 MOR106:MOR107 MYN106:MYN107 NIJ106:NIJ107 NSF106:NSF107 OCB106:OCB107 OLX106:OLX107 OVT106:OVT107 PFP106:PFP107 PPL106:PPL107 PZH106:PZH107 QJD106:QJD107 QSZ106:QSZ107 RCV106:RCV107 RMR106:RMR107 RWN106:RWN107 SGJ106:SGJ107 SQF106:SQF107 TAB106:TAB107 TJX106:TJX107 TTT106:TTT107 UDP106:UDP107 UNL106:UNL107 UXH106:UXH107 VHD106:VHD107 VQZ106:VQZ107 WAV106:WAV107 WKR106:WKR107 WUN106:WUN107 IB106:IB107 RX106:RX107 ABT106:ABT107 VHN109 VRJ109 WBF109 WLB109 WUX109 IL109 SH109 ACD109 ALZ109 AVV109 BFR109 BPN109 BZJ109 CJF109 CTB109 DCX109 DMT109 DWP109 EGL109 EQH109 FAD109 FJZ109 FTV109 GDR109 GNN109 GXJ109 HHF109 HRB109 IAX109 IKT109 IUP109 JEL109 JOH109 JYD109 KHZ109 KRV109 LBR109 LLN109 LVJ109 MFF109 MPB109 MYX109 NIT109 NSP109 OCL109 OMH109 OWD109 PFZ109 PPV109 PZR109 QJN109 QTJ109 RDF109 RNB109 RWX109 SGT109 SQP109 TAL109 TKH109 TUD109 UDZ109 UNV109 UXR109 AVL110:AVL111 BFH110:BFH111 BPD110:BPD111 BYZ110:BYZ111 CIV110:CIV111 CSR110:CSR111 DCN110:DCN111 DMJ110:DMJ111 DWF110:DWF111 EGB110:EGB111 EPX110:EPX111 EZT110:EZT111 FJP110:FJP111 FTL110:FTL111 GDH110:GDH111 GND110:GND111 GWZ110:GWZ111 HGV110:HGV111 HQR110:HQR111 IAN110:IAN111 IKJ110:IKJ111 IUF110:IUF111 JEB110:JEB111 JNX110:JNX111 JXT110:JXT111 KHP110:KHP111 KRL110:KRL111 LBH110:LBH111 LLD110:LLD111 LUZ110:LUZ111 MEV110:MEV111 MOR110:MOR111 MYN110:MYN111 NIJ110:NIJ111 NSF110:NSF111 OCB110:OCB111 OLX110:OLX111 OVT110:OVT111 PFP110:PFP111 PPL110:PPL111 PZH110:PZH111 QJD110:QJD111 QSZ110:QSZ111 RCV110:RCV111 RMR110:RMR111 RWN110:RWN111 SGJ110:SGJ111 SQF110:SQF111 TAB110:TAB111 TJX110:TJX111 TTT110:TTT111 UDP110:UDP111 UNL110:UNL111 UXH110:UXH111 VHD110:VHD111 VQZ110:VQZ111 WAV110:WAV111 WKR110:WKR111 WUN110:WUN111 IB110:IB111 RX110:RX111 ABT110:ABT111 ABT71:ABT72 UNV114 BFH115:BFH116 BPD115:BPD116 BYZ115:BYZ116 CIV115:CIV116 CSR115:CSR116 DCN115:DCN116 DMJ115:DMJ116 DWF115:DWF116 EGB115:EGB116 EPX115:EPX116 EZT115:EZT116 FJP115:FJP116 FTL115:FTL116 GDH115:GDH116 GND115:GND116 GWZ115:GWZ116 HGV115:HGV116 HQR115:HQR116 IAN115:IAN116 IKJ115:IKJ116 IUF115:IUF116 JEB115:JEB116 JNX115:JNX116 JXT115:JXT116 KHP115:KHP116 KRL115:KRL116 LBH115:LBH116 LLD115:LLD116 LUZ115:LUZ116 MEV115:MEV116 MOR115:MOR116 MYN115:MYN116 NIJ115:NIJ116 NSF115:NSF116 OCB115:OCB116 OLX115:OLX116 OVT115:OVT116 PFP115:PFP116 PPL115:PPL116 PZH115:PZH116 QJD115:QJD116 QSZ115:QSZ116 RCV115:RCV116 RMR115:RMR116 RWN115:RWN116 SGJ115:SGJ116 SQF115:SQF116 TAB115:TAB116 TJX115:TJX116 TTT115:TTT116 UDP115:UDP116 UNL115:UNL116 UXH115:UXH116 VHD115:VHD116 VQZ115:VQZ116 WAV115:WAV116 WKR115:WKR116 WUN115:WUN116 IB115:IB116 RX115:RX116 N114:N116 ABT87 WBI136 VRM136 VHQ136 UXU136 UNY136 UEC136 TUG136 TKK136 TAO136 SQS136 SGW136 RXA136 RNE136 RDI136 QTM136 QJQ136 PZU136 PPY136 PGC136 OWG136 OMK136 OCO136 NSS136 NIW136 MZA136 MPE136 MFI136 LVM136 LLQ136 LBU136 KRY136 KIC136 JYG136 JOK136 JEO136 IUS136 IKW136 IBA136 HRE136 HHI136 GXM136 GNQ136 GDU136 FTY136 FKC136 FAG136 EQK136 EGO136 DWS136 DMW136 DDA136 CTE136 CJI136 BZM136 BPQ136 BFU136 AVY136 AMC136 ACG136 SK136 IO136 WLE136 ACM137:ACM139 SQ144 BPK140 BZG140 CJC140 CSY140 DCU140 DMQ140 DWM140 EGI140 EQE140 FAA140 FJW140 FTS140 GDO140 GNK140 GXG140 HHC140 HQY140 IAU140 IKQ140 IUM140 JEI140 JOE140 JYA140 KHW140 KRS140 LBO140 LLK140 LVG140 MFC140 MOY140 MYU140 NIQ140 NSM140 OCI140 OME140 OWA140 PFW140 PPS140 PZO140 QJK140 QTG140 RDC140 RMY140 RWU140 SGQ140 SQM140 TAI140 TKE140 TUA140 UDW140 UNS140 UXO140 VHK140 VRG140 WBC140 WKY140 WUU140 II140 SE140 ACA140 ALW140 AVS140 N49:N66 ACM177 AMI177 AWE177 BGA177 BPW177 BZS177 CJO177 CTK177 DDG177 DNC177 DWY177 EGU177 EQQ177 FAM177 FKI177 FUE177 GEA177 GNW177 GXS177 HHO177 HRK177 IBG177 ILC177 IUY177 JEU177 JOQ177 JYM177 KII177 KSE177 LCA177 LLW177 LVS177 MFO177 MPK177 MZG177 NJC177 NSY177 OCU177 OMQ177 OWM177 PGI177 PQE177 QAA177 QJW177 QTS177 RDO177 RNK177 RXG177 SHC177 SQY177 TAU177 TKQ177 TUM177 UEI177 UOE177 UYA177 VHW177 VRS177 WBO177 WLK177 WVG177 IU177 L214 ACM180 AMI180 AWE180 BGA180 BPW180 BZS180 CJO180 CTK180 DDG180 DNC180 DWY180 EGU180 EQQ180 FAM180 FKI180 FUE180 GEA180 GNW180 GXS180 HHO180 HRK180 IBG180 ILC180 IUY180 JEU180 JOQ180 JYM180 KII180 KSE180 LCA180 LLW180 LVS180 MFO180 MPK180 MZG180 NJC180 NSY180 OCU180 OMQ180 OWM180 PGI180 PQE180 QAA180 QJW180 QTS180 RDO180 RNK180 RXG180 SHC180 SQY180 TAU180 TKQ180 TUM180 UEI180 UOE180 UYA180 VHW180 VRS180 WBO180 WLK180 WVG180 IU180 TB178 SQ183 ACM183 AMI183 AWE183 BGA183 BPW183 BZS183 CJO183 CTK183 DDG183 DNC183 DWY183 EGU183 EQQ183 FAM183 FKI183 FUE183 GEA183 GNW183 GXS183 HHO183 HRK183 IBG183 ILC183 IUY183 JEU183 JOQ183 JYM183 KII183 KSE183 LCA183 LLW183 LVS183 MFO183 MPK183 MZG183 NJC183 NSY183 OCU183 OMQ183 OWM183 PGI183 PQE183 QAA183 QJW183 QTS183 RDO183 RNK183 RXG183 SHC183 SQY183 TAU183 TKQ183 TUM183 UEI183 UOE183 UYA183 VHW183 VRS183 WBO183 WLK183 WVG183 IU183 SQ185 ACM185 AMI185 AWE185 BGA185 BPW185 BZS185 CJO185 CTK185 DDG185 DNC185 DWY185 EGU185 EQQ185 FAM185 FKI185 FUE185 GEA185 GNW185 GXS185 HHO185 HRK185 IBG185 ILC185 IUY185 JEU185 JOQ185 JYM185 KII185 KSE185 LCA185 LLW185 LVS185 MFO185 MPK185 MZG185 NJC185 NSY185 OCU185 OMQ185 OWM185 PGI185 PQE185 QAA185 QJW185 QTS185 RDO185 RNK185 RXG185 SHC185 SQY185 TAU185 TKQ185 TUM185 UEI185 UOE185 UYA185 VHW185 VRS185 WBO185 WLK185 WVG185 IU185 SQ187 ACM187 AMI187 AWE187 BGA187 BPW187 BZS187 CJO187 CTK187 DDG187 DNC187 DWY187 EGU187 EQQ187 FAM187 FKI187 FUE187 GEA187 GNW187 GXS187 HHO187 HRK187 IBG187 ILC187 IUY187 JEU187 JOQ187 JYM187 KII187 KSE187 LCA187 LLW187 LVS187 MFO187 MPK187 MZG187 NJC187 NSY187 OCU187 OMQ187 OWM187 PGI187 PQE187 QAA187 QJW187 QTS187 RDO187 RNK187 RXG187 SHC187 SQY187 TAU187 TKQ187 TUM187 UEI187 UOE187 UYA187 VHW187 VRS187 WBO187 WLK187 WVG187 IU187 SQ223 ACM223 AMI223 AWE223 BGA223 BPW223 BZS223 CJO223 CTK223 DDG223 DNC223 DWY223 EGU223 EQQ223 FAM223 FKI223 FUE223 GEA223 GNW223 GXS223 HHO223 HRK223 IBG223 ILC223 IUY223 JEU223 JOQ223 JYM223 KII223 KSE223 LCA223 LLW223 LVS223 MFO223 MPK223 MZG223 NJC223 NSY223 OCU223 OMQ223 OWM223 PGI223 PQE223 QAA223 QJW223 QTS223 RDO223 RNK223 RXG223 SHC223 SQY223 TAU223 TKQ223 TUM223 UEI223 UOE223 UYA223 VHW223 VRS223 WBO223 WLK223 WVG223 TB181 WVR319 ALU143 ALP110:ALP111 BFO140 SX141 JB141 WVN141 WLR141 WBV141 VRZ141 VID141 UYH141 UOL141 UEP141 TUT141 TKX141 TBB141 SRF141 SHJ141 RXN141 RNR141 RDV141 QTZ141 QKD141 QAH141 PQL141 PGP141 OWT141 OMX141 ODB141 NTF141 NJJ141 MZN141 MPR141 MFV141 LVZ141 LMD141 LCH141 KSL141 KIP141 JYT141 JOX141 JFB141 IVF141 ILJ141 IBN141 HRR141 HHV141 GXZ141 GOD141 GEH141 FUL141 FKP141 FAT141 EQX141 EHB141 DXF141 DNJ141 DDN141 CTR141 CJV141 BZZ141 BQD141 BGH141 AWL141 AWD133 BZT124 BPX124 BGB124 AWF124 AMJ124 ACN124 SR124 IV124 WVH124 WLL124 WBP124 VRT124 VHX124 UYB124 UOF124 UEJ124 TUN124 TKR124 TAV124 SQZ124 SHD124 RXH124 RNL124 RDP124 QTT124 QJX124 QAB124 PQF124 PGJ124 OWN124 OMR124 OCV124 NSZ124 NJD124 MZH124 MPL124 MFP124 LVT124 LLX124 LCB124 KSF124 KIJ124 JYN124 JOR124 JEV124 IUZ124 ILD124 IBH124 HRL124 HHP124 GXT124 GNX124 GEB124 FUF124 FKJ124 FAN124 EQR124 EGV124 DWZ124 DND124 DDH124 CTL124 CJP124 AWL125 ACT125 AMP125 SX125 JB125 WVN125 WLR125 WBV125 VRZ125 VID125 UYH125 UOL125 UEP125 TUT125 TKX125 TBB125 SRF125 SHJ125 RXN125 RNR125 RDV125 QTZ125 QKD125 QAH125 PQL125 PGP125 OWT125 OMX125 ODB125 NTF125 NJJ125 MZN125 MPR125 MFV125 LVZ125 LMD125 LCH125 KSL125 KIP125 JYT125 JOX125 JFB125 IVF125 ILJ125 IBN125 HRR125 HHV125 GXZ125 GOD125 GEH125 FUL125 FKP125 FAT125 EQX125 EHB125 DXF125 DNJ125 DDN125 CTR125 CJV125 BZZ125 BQD125 BGH125 CJP126 BZT126 BPX126 BGB126 AWF126 AMJ126 ACN126 SR126 IV126 WVH126 WLL126 WBP126 VRT126 VHX126 UYB126 UOF126 UEJ126 TUN126 TKR126 TAV126 SQZ126 SHD126 RXH126 RNL126 RDP126 QTT126 QJX126 QAB126 PQF126 PGJ126 OWN126 OMR126 OCV126 NSZ126 NJD126 MZH126 MPL126 MFP126 LVT126 LLX126 LCB126 KSF126 KIJ126 JYN126 JOR126 JEV126 IUZ126 ILD126 IBH126 HRL126 HHP126 GXT126 GNX126 GEB126 FUF126 FKJ126 FAN126 EQR126 EGV126 DWZ126 DND126 DDH126 CTL126 AWL127 ACT127 AMP127 SX127 JB127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GH127 CTL128 CJP128 BZT128 BPX128 BGB128 AWF128 AMJ128 ACN128 SR128 IV128 WVH128 WLL128 WBP128 VRT128 VHX128 UYB128 UOF128 UEJ128 TUN128 TKR128 TAV128 SQZ128 SHD128 RXH128 RNL128 RDP128 QTT128 QJX128 QAB128 PQF128 PGJ128 OWN128 OMR128 OCV128 NSZ128 NJD128 MZH128 MPL128 MFP128 LVT128 LLX128 LCB128 KSF128 KIJ128 JYN128 JOR128 JEV128 IUZ128 ILD128 IBH128 HRL128 HHP128 GXT128 GNX128 GEB128 FUF128 FKJ128 FAN128 EQR128 EGV128 DWZ128 DND128 DDH128 AWL129 ACT129 AMP129 SX129 JB129 WVN129 WLR129 WBV129 VRZ129 VID129 UYH129 UOL129 UEP129 TUT129 TKX129 TBB129 SRF129 SHJ129 RXN129 RNR129 RDV129 QTZ129 QKD129 QAH129 PQL129 PGP129 OWT129 OMX129 ODB129 NTF129 NJJ129 MZN129 MPR129 MFV129 LVZ129 LMD129 LCH129 KSL129 KIP129 JYT129 JOX129 JFB129 IVF129 ILJ129 IBN129 HRR129 HHV129 GXZ129 GOD129 GEH129 FUL129 FKP129 FAT129 EQX129 EHB129 DXF129 DNJ129 DDN129 CTR129 CJV129 BZZ129 BQD129 BGH129 DDH130 CTL130 CJP130 BZT130 BPX130 BGB130 AWF130 AMJ130 ACN130 SR130 IV130 WVH130 WLL130 WBP130 VRT130 VHX130 UYB130 UOF130 UEJ130 TUN130 TKR130 TAV130 SQZ130 SHD130 RXH130 RNL130 RDP130 QTT130 QJX130 QAB130 PQF130 PGJ130 OWN130 OMR130 OCV130 NSZ130 NJD130 MZH130 MPL130 MFP130 LVT130 LLX130 LCB130 KSF130 KIJ130 JYN130 JOR130 JEV130 IUZ130 ILD130 IBH130 HRL130 HHP130 GXT130 GNX130 GEB130 FUF130 FKJ130 FAN130 EQR130 EGV130 DWZ130 DND130 DND132 ACT131 AMP131 SX131 JB131 WVN131 WLR131 WBV131 VRZ131 VID131 UYH131 UOL131 UEP131 TUT131 TKX131 TBB131 SRF131 SHJ131 RXN131 RNR131 RDV131 QTZ131 QKD131 QAH131 PQL131 PGP131 OWT131 OMX131 ODB131 NTF131 NJJ131 MZN131 MPR131 MFV131 LVZ131 LMD131 LCH131 KSL131 KIP131 JYT131 JOX131 JFB131 IVF131 ILJ131 IBN131 HRR131 HHV131 GXZ131 GOD131 GEH131 FUL131 FKP131 FAT131 EQX131 EHB131 DXF131 DNJ131 DDN131 CTR131 CJV131 BZZ131 BQD131 BGH131 AWL131 L208 L211 SQ177 JF178 WVR178 WLV178 WBZ178 VSD178 VIH178 UYL178 UOP178 UET178 TUX178 TLB178 TBF178 SRJ178 SHN178 RXR178 RNV178 RDZ178 QUD178 QKH178 QAL178 PQP178 PGT178 OWX178 ONB178 ODF178 NTJ178 NJN178 MZR178 MPV178 MFZ178 LWD178 LMH178 LCL178 KSP178 KIT178 JYX178 JPB178 JFF178 IVJ178 ILN178 IBR178 HRV178 HHZ178 GYD178 GOH178 GEL178 FUP178 FKT178 FAX178 ERB178 EHF178 DXJ178 DNN178 DDR178 CTV178 CJZ178 CAD178 BQH178 BGL178 AWP178 AMT178 ACX178 SQ180 JF181 WVR181 WLV181 WBZ181 VSD181 VIH181 UYL181 UOP181 UET181 TUX181 TLB181 TBF181 SRJ181 SHN181 RXR181 RNV181 RDZ181 QUD181 QKH181 QAL181 PQP181 PGT181 OWX181 ONB181 ODF181 NTJ181 NJN181 MZR181 MPV181 MFZ181 LWD181 LMH181 LCL181 KSP181 KIT181 JYX181 JPB181 JFF181 IVJ181 ILN181 IBR181 HRV181 HHZ181 GYD181 GOH181 GEL181 FUP181 FKT181 FAX181 ERB181 EHF181 DXJ181 DNN181 DDR181 CTV181 CJZ181 CAD181 BQH181 BGL181 AWP181 AMT181 ACX181 AMI137:AMI139 IU144 WVG144 WLK144 WBO144 VRS144 VHW144 UYA144 UOE144 UEI144 TUM144 TKQ144 TAU144 SQY144 SHC144 RXG144 RNK144 RDO144 QTS144 QJW144 QAA144 PQE144 PGI144 OWM144 OMQ144 OCU144 NSY144 NJC144 MZG144 MPK144 MFO144 LVS144 LLW144 LCA144 KSE144 KII144 JYM144 JOQ144 JEU144 IUY144 ILC144 IBG144 HRK144 HHO144 GXS144 GNW144 GEA144 FUE144 FKI144 FAM144 EQQ144 EGU144 DWY144 DNC144 DDG144 CTK144 CJO144 BZS144 BPW144 BGA144 AWE144 K116:K118 ACM144 WVA136 SQ137:SQ139 IU137:IU139 WVG137:WVG139 WLK137:WLK139 WBO137:WBO139 VRS137:VRS139 VHW137:VHW139 UYA137:UYA139 UOE137:UOE139 UEI137:UEI139 TUM137:TUM139 TKQ137:TKQ139 TAU137:TAU139 SQY137:SQY139 SHC137:SHC139 RXG137:RXG139 RNK137:RNK139 RDO137:RDO139 QTS137:QTS139 QJW137:QJW139 QAA137:QAA139 PQE137:PQE139 PGI137:PGI139 OWM137:OWM139 OMQ137:OMQ139 OCU137:OCU139 NSY137:NSY139 NJC137:NJC139 MZG137:MZG139 MPK137:MPK139 MFO137:MFO139 LVS137:LVS139 LLW137:LLW139 LCA137:LCA139 KSE137:KSE139 KII137:KII139 JYM137:JYM139 JOQ137:JOQ139 JEU137:JEU139 IUY137:IUY139 ILC137:ILC139 IBG137:IBG139 HRK137:HRK139 HHO137:HHO139 GXS137:GXS139 GNW137:GNW139 GEA137:GEA139 FUE137:FUE139 FKI137:FKI139 FAM137:FAM139 EQQ137:EQQ139 EGU137:EGU139 DWY137:DWY139 DNC137:DNC139 DDG137:DDG139 CTK137:CTK139 CJO137:CJO139 BZS137:BZS139 BPW137:BPW139 BGA137:BGA139 AWE137:AWE139 F330:F331 WVR317 TB321:TB323 JF321:JF323 ACX321:ACX323 AMT321:AMT323 AWP321:AWP323 BGL321:BGL323 BQH321:BQH323 CAD321:CAD323 CJZ321:CJZ323 CTV321:CTV323 DDR321:DDR323 DNN321:DNN323 DXJ321:DXJ323 EHF321:EHF323 ERB321:ERB323 FAX321:FAX323 FKT321:FKT323 FUP321:FUP323 GEL321:GEL323 GOH321:GOH323 GYD321:GYD323 HHZ321:HHZ323 HRV321:HRV323 IBR321:IBR323 ILN321:ILN323 IVJ321:IVJ323 JFF321:JFF323 JPB321:JPB323 JYX321:JYX323 KIT321:KIT323 KSP321:KSP323 LCL321:LCL323 LMH321:LMH323 LWD321:LWD323 MFZ321:MFZ323 MPV321:MPV323 MZR321:MZR323 NJN321:NJN323 NTJ321:NTJ323 ODF321:ODF323 ONB321:ONB323 OWX321:OWX323 PGT321:PGT323 PQP321:PQP323 QAL321:QAL323 QKH321:QKH323 QUD321:QUD323 RDZ321:RDZ323 RNV321:RNV323 RXR321:RXR323 SHN321:SHN323 SRJ321:SRJ323 TBF321:TBF323 TLB321:TLB323 TUX321:TUX323 UET321:UET323 UOP321:UOP323 UYL321:UYL323 VIH321:VIH323 VSD321:VSD323 WBZ321:WBZ323 WLV321:WLV323 ACB324:ACB325 IX228 ST228 ACP228 AML228 AWH228 BGD228 BPZ228 BZV228 CJR228 CTN228 DDJ228 DNF228 DXB228 EGX228 EQT228 FAP228 FKL228 FUH228 GED228 GNZ228 GXV228 HHR228 HRN228 IBJ228 ILF228 IVB228 JEX228 JOT228 JYP228 KIL228 KSH228 LCD228 LLZ228 LVV228 MFR228 MPN228 MZJ228 NJF228 NTB228 OCX228 OMT228 OWP228 PGL228 PQH228 QAD228 QJZ228 QTV228 RDR228 RNN228 RXJ228 SHF228 SRB228 TAX228 TKT228 TUP228 UEL228 UOH228 UYD228 VHZ228 VRV228 WBR228 WLN228 WVJ228 TB315 JF315 ACX315 AMT315 AWP315 BGL315 BQH315 CAD315 CJZ315 CTV315 DDR315 DNN315 DXJ315 EHF315 ERB315 FAX315 FKT315 FUP315 GEL315 GOH315 GYD315 HHZ315 HRV315 IBR315 ILN315 IVJ315 JFF315 JPB315 JYX315 KIT315 KSP315 LCL315 LMH315 LWD315 MFZ315 MPV315 MZR315 NJN315 NTJ315 ODF315 ONB315 OWX315 PGT315 PQP315 QAL315 QKH315 QUD315 RDZ315 RNV315 RXR315 SHN315 SRJ315 TBF315 TLB315 TUX315 UET315 UOP315 UYL315 VIH315 VSD315 WBZ315 WLV315 WVR315 TB317 JF317 ACX317 AMT317 AWP317 BGL317 BQH317 CAD317 CJZ317 CTV317 DDR317 DNN317 DXJ317 EHF317 ERB317 FAX317 FKT317 FUP317 GEL317 GOH317 GYD317 HHZ317 HRV317 IBR317 ILN317 IVJ317 JFF317 JPB317 JYX317 KIT317 KSP317 LCL317 LMH317 LWD317 MFZ317 MPV317 MZR317 NJN317 NTJ317 ODF317 ONB317 OWX317 PGT317 PQP317 QAL317 QKH317 QUD317 RDZ317 RNV317 RXR317 SHN317 SRJ317 TBF317 TLB317 TUX317 UET317 UOP317 UYL317 VIH317 VSD317 WBZ317 WLV317 L318 TB319 JF319 ACX319 AMT319 AWP319 BGL319 BQH319 CAD319 CJZ319 CTV319 DDR319 DNN319 DXJ319 EHF319 ERB319 FAX319 FKT319 FUP319 GEL319 GOH319 GYD319 HHZ319 HRV319 IBR319 ILN319 IVJ319 JFF319 JPB319 JYX319 KIT319 KSP319 LCL319 LMH319 LWD319 MFZ319 MPV319 MZR319 NJN319 NTJ319 ODF319 ONB319 OWX319 PGT319 PQP319 QAL319 QKH319 QUD319 RDZ319 RNV319 RXR319 SHN319 SRJ319 TBF319 TLB319 TUX319 UET319 UOP319 UYL319 VIH319 VSD319 WBZ319 WLV319 ALP71:ALP72 ALP76:ALP77 ALP81:ALP82 ALP106:ALP107 ALP93:ALP94 ALP102:ALP103 ALP97:ALP98 AWE142 BGA142 BPW142 BZS142 CJO142 CTK142 DDG142 DNC142 DWY142 EGU142 EQQ142 FAM142 FKI142 FUE142 GEA142 GNW142 GXS142 HHO142 HRK142 IBG142 ILC142 IUY142 JEU142 JOQ142 JYM142 KII142 KSE142 LCA142 LLW142 LVS142 MFO142 MPK142 MZG142 NJC142 NSY142 OCU142 OMQ142 OWM142 PGI142 PQE142 QAA142 QJW142 QTS142 RDO142 RNK142 RXG142 SHC142 SQY142 TAU142 TKQ142 TUM142 UEI142 UOE142 UYA142 VHW142 VRS142 WBO142 WLK142 WVG142 IU142 SQ142 AMI142 ACM142 SC143 IG143 WUS143 WKW143 WBA143 VRE143 VHI143 UXM143 UNQ143 UDU143 TTY143 TKC143 TAG143 SQK143 SGO143 RWS143 RMW143 RDA143 QTE143 QJI143 PZM143 PPQ143 PFU143 OVY143 OMC143 OCG143 NSK143 NIO143 MYS143 MOW143 MFA143 LVE143 LLI143 LBM143 KRQ143 KHU143 JXY143 JOC143 JEG143 IUK143 IKO143 IAS143 HQW143 HHA143 GXE143 GNI143 GDM143 FTQ143 FJU143 EZY143 EQC143 EGG143 DWK143 DMO143 DCS143 CSW143 CJA143 BZE143 BPI143 BFM143 AVQ143 ABY143 ALP87 ALP90 N91 WVR321:WVR323 ALX324:ALX325 AVT324:AVT325 BFP324:BFP325 BPL324:BPL325 BZH324:BZH325 CJD324:CJD325 CSZ324:CSZ325 DCV324:DCV325 DMR324:DMR325 DWN324:DWN325 EGJ324:EGJ325 EQF324:EQF325 FAB324:FAB325 FJX324:FJX325 FTT324:FTT325 GDP324:GDP325 GNL324:GNL325 GXH324:GXH325 HHD324:HHD325 HQZ324:HQZ325 IAV324:IAV325 IKR324:IKR325 IUN324:IUN325 JEJ324:JEJ325 JOF324:JOF325 JYB324:JYB325 KHX324:KHX325 KRT324:KRT325 LBP324:LBP325 LLL324:LLL325 LVH324:LVH325 MFD324:MFD325 MOZ324:MOZ325 MYV324:MYV325 NIR324:NIR325 NSN324:NSN325 OCJ324:OCJ325 OMF324:OMF325 OWB324:OWB325 PFX324:PFX325 PPT324:PPT325 PZP324:PZP325 QJL324:QJL325 QTH324:QTH325 RDD324:RDD325 RMZ324:RMZ325 RWV324:RWV325 SGR324:SGR325 SQN324:SQN325 TAJ324:TAJ325 TKF324:TKF325 TUB324:TUB325 UDX324:UDX325 UNT324:UNT325 UXP324:UXP325 VHL324:VHL325 VRH324:VRH325 WBD324:WBD325 WKZ324:WKZ325 WUV324:WUV325 WBV145:WBV147 AMI144 M68:M69 SF324:SF325 JB329:JB331 SX329:SX331 ACT329:ACT331 AMP329:AMP331 AWL329:AWL331 BGH329:BGH331 BQD329:BQD331 BZZ329:BZZ331 CJV329:CJV331 CTR329:CTR331 DDN329:DDN331 DNJ329:DNJ331 DXF329:DXF331 EHB329:EHB331 EQX329:EQX331 FAT329:FAT331 FKP329:FKP331 FUL329:FUL331 GEH329:GEH331 GOD329:GOD331 GXZ329:GXZ331 HHV329:HHV331 HRR329:HRR331 IBN329:IBN331 ILJ329:ILJ331 IVF329:IVF331 JFB329:JFB331 JOX329:JOX331 JYT329:JYT331 KIP329:KIP331 KSL329:KSL331 LCH329:LCH331 LMD329:LMD331 LVZ329:LVZ331 MFV329:MFV331 MPR329:MPR331 MZN329:MZN331 NJJ329:NJJ331 NTF329:NTF331 ODB329:ODB331 OMX329:OMX331 OWT329:OWT331 PGP329:PGP331 PQL329:PQL331 QAH329:QAH331 QKD329:QKD331 QTZ329:QTZ331 RDV329:RDV331 RNR329:RNR331 RXN329:RXN331 SHJ329:SHJ331 SRF329:SRF331 TBB329:TBB331 TKX329:TKX331 TUT329:TUT331 UEP329:UEP331 UOL329:UOL331 UYH329:UYH331 VID329:VID331 VRZ329:VRZ331 WBV329:WBV331 WLR329:WLR331 WVR251 VRZ145:VRZ147 VID145:VID147 UYH145:UYH147 UOL145:UOL147 UEP145:UEP147 TUT145:TUT147 TKX145:TKX147 TBB145:TBB147 SRF145:SRF147 SHJ145:SHJ147 RXN145:RXN147 RNR145:RNR147 RDV145:RDV147 QTZ145:QTZ147 QKD145:QKD147 QAH145:QAH147 PQL145:PQL147 PGP145:PGP147 OWT145:OWT147 OMX145:OMX147 ODB145:ODB147 NTF145:NTF147 NJJ145:NJJ147 MZN145:MZN147 MPR145:MPR147 MFV145:MFV147 LVZ145:LVZ147 LMD145:LMD147 LCH145:LCH147 KSL145:KSL147 KIP145:KIP147 JYT145:JYT147 JOX145:JOX147 JFB145:JFB147 IVF145:IVF147 ILJ145:ILJ147 IBN145:IBN147 HRR145:HRR147 HHV145:HHV147 GXZ145:GXZ147 GOD145:GOD147 GEH145:GEH147 FUL145:FUL147 FKP145:FKP147 FAT145:FAT147 EQX145:EQX147 EHB145:EHB147 DXF145:DXF147 DNJ145:DNJ147 DDN145:DDN147 CTR145:CTR147 CJV145:CJV147 BZZ145:BZZ147 BQD145:BQD147 BGH145:BGH147 AWL145:AWL147 AMP145:AMP147 ACT145:ACT147 SX145:SX147 JB145:JB147 WVN145:WVN147 WLR145:WLR147 K70:K113 JF251 TB251 ACX251 AMT251 AWP251 BGL251 BQH251 CAD251 CJZ251 CTV251 DDR251 DNN251 DXJ251 EHF251 ERB251 FAX251 FKT251 FUP251 GEL251 GOH251 GYD251 HHZ251 HRV251 IBR251 ILN251 IVJ251 JFF251 JPB251 JYX251 KIT251 KSP251 LCL251 LMH251 LWD251 MFZ251 MPV251 MZR251 NJN251 NTJ251 ODF251 ONB251 OWX251 PGT251 PQP251 QAL251 QKH251 QUD251 RDZ251 RNV251 RXR251 SHN251 SRJ251 TBF251 TLB251 TUX251 UET251 UOP251 UYL251 VIH251 VSD251 WBZ251 WLV251 WVN329:WVN331 VRX158:VRX160 WLP164 WBT164 VIB158:VIB160 VRX164 UYF158:UYF160 VIB164 UOJ158:UOJ160 UYF164 UEN158:UEN160 UOJ164 TUR158:TUR160 UEN164 TKV158:TKV160 TUR164 TAZ158:TAZ160 TKV164 SRD158:SRD160 TAZ164 SHH158:SHH160 SRD164 RXL158:RXL160 SHH164 RNP158:RNP160 RXL164 RDT158:RDT160 RNP164 QTX158:QTX160 RDT164 QKB158:QKB160 QTX164 QAF158:QAF160 QKB164 PQJ158:PQJ160 QAF164 PGN158:PGN160 PQJ164 OWR158:OWR160 PGN164 OMV158:OMV160 OWR164 OCZ158:OCZ160 OMV164 NTD158:NTD160 OCZ164 NJH158:NJH160 NTD164 MZL158:MZL160 NJH164 MPP158:MPP160 MZL164 MFT158:MFT160 MPP164 LVX158:LVX160 MFT164 LMB158:LMB160 LVX164 LCF158:LCF160 LMB164 KSJ158:KSJ160 LCF164 KIN158:KIN160 KSJ164 JYR158:JYR160 KIN164 JOV158:JOV160 JYR164 JEZ158:JEZ160 JOV164 IVD158:IVD160 JEZ164 ILH158:ILH160 IVD164 IBL158:IBL160 ILH164 HRP158:HRP160 IBL164 HHT158:HHT160 HRP164 GXX158:GXX160 HHT164 GOB158:GOB160 GXX164 GEF158:GEF160 GOB164 FUJ158:FUJ160 GEF164 FKN158:FKN160 FUJ164 FAR158:FAR160 FKN164 EQV158:EQV160 FAR164 EGZ158:EGZ160 EQV164 DXD158:DXD160 EGZ164 DNH158:DNH160 DXD164 DDL158:DDL160 DNH164 CTP158:CTP160 DDL164 CJT158:CJT160 CTP164 BZX158:BZX160 CJT164 BQB158:BQB160 BZX164 BGF158:BGF160 BQB164 AWJ158:AWJ160 BGF164 AMN158:AMN160 AWJ164 ACR158:ACR160 AMN164 SV158:SV160 ACR164 IZ158:IZ160 SV164 WVL158:WVL160 IZ164 WLP158:WLP160 L164 IJ324:IJ325 IZ148 SV148 ACR148 AMN148 AWJ148 BGF148 BQB148 BZX148 CJT148 CTP148 DDL148 DNH148 DXD148 EGZ148 EQV148 FAR148 FKN148 FUJ148 GEF148 GOB148 GXX148 HHT148 HRP148 IBL148 ILH148 IVD148 JEZ148 JOV148 JYR148 KIN148 KSJ148 LCF148 LMB148 LVX148 MFT148 MPP148 MZL148 NJH148 NTD148 OCZ148 OMV148 OWR148 PGN148 PQJ148 QAF148 QKB148 QTX148 RDT148 RNP148 RXL148 SHH148 SRD148 TAZ148 TKV148 TUR148 UEN148 UOJ148 UYF148 VIB148 VRX148 WBT148 WLP148 WVL148 ACX149 AMT149 AWP149 BGL149 BQH149 CAD149 CJZ149 CTV149 DDR149 DNN149 DXJ149 EHF149 ERB149 FAX149 FKT149 FUP149 GEL149 GOH149 GYD149 HHZ149 HRV149 IBR149 ILN149 IVJ149 JFF149 JPB149 JYX149 KIT149 KSP149 LCL149 LMH149 LWD149 MFZ149 MPV149 MZR149 NJN149 NTJ149 ODF149 ONB149 OWX149 PGT149 PQP149 QAL149 QKH149 QUD149 RDZ149 RNV149 RXR149 SHN149 SRJ149 TBF149 TLB149 TUX149 UET149 UOP149 UYL149 VIH149 VSD149 WBZ149 WLV149 WVR149 JF149 TB149 IZ150 SV150 ACR150 AMN150 AWJ150 BGF150 BQB150 BZX150 CJT150 CTP150 DDL150 DNH150 DXD150 EGZ150 EQV150 FAR150 FKN150 FUJ150 GEF150 GOB150 GXX150 HHT150 HRP150 IBL150 ILH150 IVD150 JEZ150 JOV150 JYR150 KIN150 KSJ150 LCF150 LMB150 LVX150 MFT150 MPP150 MZL150 NJH150 NTD150 OCZ150 OMV150 OWR150 PGN150 PQJ150 QAF150 QKB150 QTX150 RDT150 RNP150 RXL150 SHH150 SRD150 TAZ150 TKV150 TUR150 UEN150 UOJ150 UYF150 VIB150 VRX150 WBT150 WLP150 WVL150 TB151 ACX151 AMT151 AWP151 BGL151 BQH151 CAD151 CJZ151 CTV151 DDR151 DNN151 DXJ151 EHF151 ERB151 FAX151 FKT151 FUP151 GEL151 GOH151 GYD151 HHZ151 HRV151 IBR151 ILN151 IVJ151 JFF151 JPB151 JYX151 KIT151 KSP151 LCL151 LMH151 LWD151 MFZ151 MPV151 MZR151 NJN151 NTJ151 ODF151 ONB151 OWX151 PGT151 PQP151 QAL151 QKH151 QUD151 RDZ151 RNV151 RXR151 SHN151 SRJ151 TBF151 TLB151 TUX151 UET151 UOP151 UYL151 VIH151 VSD151 WBZ151 WLV151 WVR151 JF151 F164 WVL152 IZ152 SV152 ACR152 AMN152 AWJ152 BGF152 BQB152 BZX152 CJT152 CTP152 DDL152 DNH152 DXD152 EGZ152 EQV152 FAR152 FKN152 FUJ152 GEF152 GOB152 GXX152 HHT152 HRP152 IBL152 ILH152 IVD152 JEZ152 JOV152 JYR152 KIN152 KSJ152 LCF152 LMB152 LVX152 MFT152 MPP152 MZL152 NJH152 NTD152 OCZ152 OMV152 OWR152 PGN152 PQJ152 QAF152 QKB152 QTX152 RDT152 RNP152 RXL152 SHH152 SRD152 TAZ152 TKV152 TUR152 UEN152 UOJ152 UYF152 VIB152 VRX152 WBT152 WLP152 JF153 WVR153 WLV153 WBZ153 VSD153 VIH153 UYL153 UOP153 UET153 TUX153 TLB153 TBF153 SRJ153 SHN153 RXR153 RNV153 RDZ153 QUD153 QKH153 QAL153 PQP153 PGT153 OWX153 ONB153 ODF153 NTJ153 NJN153 MZR153 MPV153 MFZ153 LWD153 LMH153 LCL153 KSP153 KIT153 JYX153 JPB153 JFF153 IVJ153 ILN153 IBR153 HRV153 HHZ153 GYD153 GOH153 GEL153 FUP153 FKT153 FAX153 ERB153 EHF153 DXJ153 DNN153 DDR153 CTV153 CJZ153 CAD153 BQH153 BGL153 AWP153 AMT153 ACX153 TB153 WLP156 WVL156 IZ156 SV156 ACR156 AMN156 AWJ156 BGF156 BQB156 BZX156 CJT156 CTP156 DDL156 DNH156 DXD156 EGZ156 EQV156 FAR156 FKN156 FUJ156 GEF156 GOB156 GXX156 HHT156 HRP156 IBL156 ILH156 IVD156 JEZ156 JOV156 JYR156 KIN156 KSJ156 LCF156 LMB156 LVX156 MFT156 MPP156 MZL156 NJH156 NTD156 OCZ156 OMV156 OWR156 PGN156 PQJ156 QAF156 QKB156 QTX156 RDT156 RNP156 RXL156 SHH156 SRD156 TAZ156 TKV156 TUR156 UEN156 UOJ156 UYF156 VIB156 VRX156 WBT156 TB163 WBT158:WBT160 ACX157 ACX163 AMT157 AMT163 AWP157 AWP163 BGL157 BGL163 BQH157 BQH163 CAD157 CAD163 CJZ157 CJZ163 CTV157 CTV163 DDR157 DDR163 DNN157 DNN163 DXJ157 DXJ163 EHF157 EHF163 ERB157 ERB163 FAX157 FAX163 FKT157 FKT163 FUP157 FUP163 GEL157 GEL163 GOH157 GOH163 GYD157 GYD163 HHZ157 HHZ163 HRV157 HRV163 IBR157 IBR163 ILN157 ILN163 IVJ157 IVJ163 JFF157 JFF163 JPB157 JPB163 JYX157 JYX163 KIT157 KIT163 KSP157 KSP163 LCL157 LCL163 LMH157 LMH163 LWD157 LWD163 MFZ157 MFZ163 MPV157 MPV163 MZR157 MZR163 NJN157 NJN163 NTJ157 NTJ163 ODF157 ODF163 ONB157 ONB163 OWX157 OWX163 PGT157 PGT163 PQP157 PQP163 QAL157 QAL163 QKH157 QKH163 QUD157 QUD163 RDZ157 RDZ163 RNV157 RNV163 RXR157 RXR163 SHN157 SHN163 SRJ157 SRJ163 TBF157 TBF163 TLB157 TLB163 TUX157 TUX163 UET157 UET163 UOP157 UOP163 UYL157 UYL163 VIH157 VIH163 VSD157 VSD163 WBZ157 WBZ163 WLV157 WLV163 WVR157 WVR163 JF157 JF163 TB157 WBT154 VRX154 VIB154 UYF154 UOJ154 UEN154 TUR154 TKV154 TAZ154 SRD154 SHH154 RXL154 RNP154 RDT154 QTX154 QKB154 QAF154 PQJ154 PGN154 OWR154 OMV154 OCZ154 NTD154 NJH154 MZL154 MPP154 MFT154 LVX154 LMB154 LCF154 KSJ154 KIN154 JYR154 JOV154 JEZ154 IVD154 ILH154 IBL154 HRP154 HHT154 GXX154 GOB154 GEF154 FUJ154 FKN154 FAR154 EQV154 EGZ154 DXD154 DNH154 DDL154 CTP154 CJT154 BZX154 BQB154 BGF154 AWJ154 AMN154 ACR154 SV154 IZ154 WVL154 WLP154 F145:F160 ACX155 AMT155 AWP155 BGL155 BQH155 CAD155 CJZ155 CTV155 DDR155 DNN155 DXJ155 EHF155 ERB155 FAX155 FKT155 FUP155 GEL155 GOH155 GYD155 HHZ155 HRV155 IBR155 ILN155 IVJ155 JFF155 JPB155 JYX155 KIT155 KSP155 LCL155 LMH155 LWD155 MFZ155 MPV155 MZR155 NJN155 NTJ155 ODF155 ONB155 OWX155 PGT155 PQP155 QAL155 QKH155 QUD155 RDZ155 RNV155 RXR155 SHN155 SRJ155 TBF155 TLB155 TUX155 UET155 UOP155 UYL155 VIH155 VSD155 WBZ155 WLV155 WVR155 JF155 TB155 L144:L160 JF258:JF259 WVR258:WVR259 WLV258:WLV259 WBZ258:WBZ259 VSD258:VSD259 VIH258:VIH259 UYL258:UYL259 UOP258:UOP259 UET258:UET259 TUX258:TUX259 TLB258:TLB259 TBF258:TBF259 SRJ258:SRJ259 SHN258:SHN259 RXR258:RXR259 RNV258:RNV259 RDZ258:RDZ259 QUD258:QUD259 QKH258:QKH259 QAL258:QAL259 PQP258:PQP259 PGT258:PGT259 OWX258:OWX259 ONB258:ONB259 ODF258:ODF259 NTJ258:NTJ259 NJN258:NJN259 MZR258:MZR259 MPV258:MPV259 MFZ258:MFZ259 LWD258:LWD259 LMH258:LMH259 LCL258:LCL259 KSP258:KSP259 KIT258:KIT259 JYX258:JYX259 JPB258:JPB259 JFF258:JFF259 IVJ258:IVJ259 ILN258:ILN259 IBR258:IBR259 HRV258:HRV259 HHZ258:HHZ259 GYD258:GYD259 GOH258:GOH259 GEL258:GEL259 FUP258:FUP259 FKT258:FKT259 FAX258:FAX259 ERB258:ERB259 EHF258:EHF259 DXJ258:DXJ259 DNN258:DNN259 DDR258:DDR259 CTV258:CTV259 CJZ258:CJZ259 CAD258:CAD259 BQH258:BQH259 BGL258:BGL259 AWP258:AWP259 AMT258:AMT259 ACX258:ACX259 AMT265:AMT266 AWP265:AWP266 BGL265:BGL266 BQH265:BQH266 CAD265:CAD266 CJZ265:CJZ266 CTV265:CTV266 DDR265:DDR266 DNN265:DNN266 DXJ265:DXJ266 EHF265:EHF266 ERB265:ERB266 FAX265:FAX266 FKT265:FKT266 FUP265:FUP266 GEL265:GEL266 GOH265:GOH266 GYD265:GYD266 HHZ265:HHZ266 HRV265:HRV266 IBR265:IBR266 ILN265:ILN266 IVJ265:IVJ266 JFF265:JFF266 JPB265:JPB266 JYX265:JYX266 KIT265:KIT266 KSP265:KSP266 LCL265:LCL266 LMH265:LMH266 LWD265:LWD266 MFZ265:MFZ266 MPV265:MPV266 MZR265:MZR266 NJN265:NJN266 NTJ265:NTJ266 ODF265:ODF266 ONB265:ONB266 OWX265:OWX266 PGT265:PGT266 PQP265:PQP266 QAL265:QAL266 QKH265:QKH266 QUD265:QUD266 RDZ265:RDZ266 RNV265:RNV266 RXR265:RXR266 SHN265:SHN266 SRJ265:SRJ266 TBF265:TBF266 TLB265:TLB266 TUX265:TUX266 UET265:UET266 UOP265:UOP266 UYL265:UYL266 VIH265:VIH266 VSD265:VSD266 WBZ265:WBZ266 WLV265:WLV266 WVR265:WVR266 JF265:JF266 TB265:TB266 JF284:JF285 WVR284:WVR285 WLV284:WLV285 WBZ284:WBZ285 VSD284:VSD285 VIH284:VIH285 UYL284:UYL285 UOP284:UOP285 UET284:UET285 TUX284:TUX285 TLB284:TLB285 TBF284:TBF285 SRJ284:SRJ285 SHN284:SHN285 RXR284:RXR285 RNV284:RNV285 RDZ284:RDZ285 QUD284:QUD285 QKH284:QKH285 QAL284:QAL285 PQP284:PQP285 PGT284:PGT285 OWX284:OWX285 ONB284:ONB285 ODF284:ODF285 NTJ284:NTJ285 NJN284:NJN285 MZR284:MZR285 MPV284:MPV285 MFZ284:MFZ285 LWD284:LWD285 LMH284:LMH285 LCL284:LCL285 KSP284:KSP285 KIT284:KIT285 JYX284:JYX285 JPB284:JPB285 JFF284:JFF285 IVJ284:IVJ285 ILN284:ILN285 IBR284:IBR285 HRV284:HRV285 HHZ284:HHZ285 GYD284:GYD285 GOH284:GOH285 GEL284:GEL285 FUP284:FUP285 FKT284:FKT285 FAX284:FAX285 ERB284:ERB285 EHF284:EHF285 DXJ284:DXJ285 DNN284:DNN285 DDR284:DDR285 CTV284:CTV285 CJZ284:CJZ285 CAD284:CAD285 BQH284:BQH285 BGL284:BGL285 AWP284:AWP285 AMT284:AMT285 ACX284:ACX285 ACX291:ACX292 AMT291:AMT292 AWP291:AWP292 BGL291:BGL292 BQH291:BQH292 CAD291:CAD292 CJZ291:CJZ292 CTV291:CTV292 DDR291:DDR292 DNN291:DNN292 DXJ291:DXJ292 EHF291:EHF292 ERB291:ERB292 FAX291:FAX292 FKT291:FKT292 FUP291:FUP292 GEL291:GEL292 GOH291:GOH292 GYD291:GYD292 HHZ291:HHZ292 HRV291:HRV292 IBR291:IBR292 ILN291:ILN292 IVJ291:IVJ292 JFF291:JFF292 JPB291:JPB292 JYX291:JYX292 KIT291:KIT292 KSP291:KSP292 LCL291:LCL292 LMH291:LMH292 LWD291:LWD292 MFZ291:MFZ292 MPV291:MPV292 MZR291:MZR292 NJN291:NJN292 NTJ291:NTJ292 ODF291:ODF292 ONB291:ONB292 OWX291:OWX292 PGT291:PGT292 PQP291:PQP292 QAL291:QAL292 QKH291:QKH292 QUD291:QUD292 RDZ291:RDZ292 RNV291:RNV292 RXR291:RXR292 SHN291:SHN292 SRJ291:SRJ292 TBF291:TBF292 TLB291:TLB292 TUX291:TUX292 UET291:UET292 UOP291:UOP292 UYL291:UYL292 VIH291:VIH292 VSD291:VSD292 WBZ291:WBZ292 WLV291:WLV292 WVR291:WVR292 JF291:JF292 TB291:TB292 TB298:TB299 JF298:JF299 WVR298:WVR299 WLV298:WLV299 WBZ298:WBZ299 VSD298:VSD299 VIH298:VIH299 UYL298:UYL299 UOP298:UOP299 UET298:UET299 TUX298:TUX299 TLB298:TLB299 TBF298:TBF299 SRJ298:SRJ299 SHN298:SHN299 RXR298:RXR299 RNV298:RNV299 RDZ298:RDZ299 QUD298:QUD299 QKH298:QKH299 QAL298:QAL299 PQP298:PQP299 PGT298:PGT299 OWX298:OWX299 ONB298:ONB299 ODF298:ODF299 NTJ298:NTJ299 NJN298:NJN299 MZR298:MZR299 MPV298:MPV299 MFZ298:MFZ299 LWD298:LWD299 LMH298:LMH299 LCL298:LCL299 KSP298:KSP299 KIT298:KIT299 JYX298:JYX299 JPB298:JPB299 JFF298:JFF299 IVJ298:IVJ299 ILN298:ILN299 IBR298:IBR299 HRV298:HRV299 HHZ298:HHZ299 GYD298:GYD299 GOH298:GOH299 GEL298:GEL299 FUP298:FUP299 FKT298:FKT299 FAX298:FAX299 ERB298:ERB299 EHF298:EHF299 DXJ298:DXJ299 DNN298:DNN299 DDR298:DDR299 CTV298:CTV299 CJZ298:CJZ299 CAD298:CAD299 BQH298:BQH299 BGL298:BGL299 AWP298:AWP299 AMT298:AMT299 ACX298:ACX299 ACX305:ACX306 AMT305:AMT306 AWP305:AWP306 BGL305:BGL306 BQH305:BQH306 CAD305:CAD306 CJZ305:CJZ306 CTV305:CTV306 DDR305:DDR306 DNN305:DNN306 DXJ305:DXJ306 EHF305:EHF306 ERB305:ERB306 FAX305:FAX306 FKT305:FKT306 FUP305:FUP306 GEL305:GEL306 GOH305:GOH306 GYD305:GYD306 HHZ305:HHZ306 HRV305:HRV306 IBR305:IBR306 ILN305:ILN306 IVJ305:IVJ306 JFF305:JFF306 JPB305:JPB306 JYX305:JYX306 KIT305:KIT306 KSP305:KSP306 LCL305:LCL306 LMH305:LMH306 LWD305:LWD306 MFZ305:MFZ306 MPV305:MPV306 MZR305:MZR306 NJN305:NJN306 NTJ305:NTJ306 ODF305:ODF306 ONB305:ONB306 OWX305:OWX306 PGT305:PGT306 PQP305:PQP306 QAL305:QAL306 QKH305:QKH306 QUD305:QUD306 RDZ305:RDZ306 RNV305:RNV306 RXR305:RXR306 SHN305:SHN306 SRJ305:SRJ306 TBF305:TBF306 TLB305:TLB306 TUX305:TUX306 UET305:UET306 UOP305:UOP306 UYL305:UYL306 VIH305:VIH306 VSD305:VSD306 WBZ305:WBZ306 WLV305:WLV306 WVR305:WVR306 JF305:JF306 TB305:TB306 TB356:TB915 TB284:TB285 JF269 WVR269 WLV269 WBZ269 VSD269 VIH269 UYL269 UOP269 UET269 TUX269 TLB269 TBF269 SRJ269 SHN269 RXR269 RNV269 RDZ269 QUD269 QKH269 QAL269 PQP269 PGT269 OWX269 ONB269 ODF269 NTJ269 NJN269 MZR269 MPV269 MFZ269 LWD269 LMH269 LCL269 KSP269 KIT269 JYX269 JPB269 JFF269 IVJ269 ILN269 IBR269 HRV269 HHZ269 GYD269 GOH269 GEL269 FUP269 FKT269 FAX269 ERB269 EHF269 DXJ269 DNN269 DDR269 CTV269 CJZ269 CAD269 BQH269 BGL269 AWP269 AMT269 ACX269 TB269 L270:L271 ACX272 AMT272 AWP272 BGL272 BQH272 CAD272 CJZ272 CTV272 DDR272 DNN272 DXJ272 EHF272 ERB272 FAX272 FKT272 FUP272 GEL272 GOH272 GYD272 HHZ272 HRV272 IBR272 ILN272 IVJ272 JFF272 JPB272 JYX272 KIT272 KSP272 LCL272 LMH272 LWD272 MFZ272 MPV272 MZR272 NJN272 NTJ272 ODF272 ONB272 OWX272 PGT272 PQP272 QAL272 QKH272 QUD272 RDZ272 RNV272 RXR272 SHN272 SRJ272 TBF272 TLB272 TUX272 UET272 UOP272 UYL272 VIH272 VSD272 WBZ272 WLV272 WVR272 JF272 TB272 L273:L274 JF275 WVR275 WLV275 WBZ275 VSD275 VIH275 UYL275 UOP275 UET275 TUX275 TLB275 TBF275 SRJ275 SHN275 RXR275 RNV275 RDZ275 QUD275 QKH275 QAL275 PQP275 PGT275 OWX275 ONB275 ODF275 NTJ275 NJN275 MZR275 MPV275 MFZ275 LWD275 LMH275 LCL275 KSP275 KIT275 JYX275 JPB275 JFF275 IVJ275 ILN275 IBR275 HRV275 HHZ275 GYD275 GOH275 GEL275 FUP275 FKT275 FAX275 ERB275 EHF275 DXJ275 DNN275 DDR275 CTV275 CJZ275 CAD275 BQH275 BGL275 AWP275 AMT275 ACX275 TB275 TB278 ACX278 AMT278 AWP278 BGL278 BQH278 CAD278 CJZ278 CTV278 DDR278 DNN278 DXJ278 EHF278 ERB278 FAX278 FKT278 FUP278 GEL278 GOH278 GYD278 HHZ278 HRV278 IBR278 ILN278 IVJ278 JFF278 JPB278 JYX278 KIT278 KSP278 LCL278 LMH278 LWD278 MFZ278 MPV278 MZR278 NJN278 NTJ278 ODF278 ONB278 OWX278 PGT278 PQP278 QAL278 QKH278 QUD278 RDZ278 RNV278 RXR278 SHN278 SRJ278 TBF278 TLB278 TUX278 UET278 UOP278 UYL278 VIH278 VSD278 WBZ278 WLV278 WVR278 JF278 L324:L326 WVL164 TB258:TB259 JF327:JF328 WVR327:WVR328 WLV327:WLV328 WBZ327:WBZ328 VSD327:VSD328 VIH327:VIH328 UYL327:UYL328 UOP327:UOP328 UET327:UET328 TUX327:TUX328 TLB327:TLB328 TBF327:TBF328 SRJ327:SRJ328 SHN327:SHN328 RXR327:RXR328 RNV327:RNV328 RDZ327:RDZ328 QUD327:QUD328 QKH327:QKH328 QAL327:QAL328 PQP327:PQP328 PGT327:PGT328 OWX327:OWX328 ONB327:ONB328 ODF327:ODF328 NTJ327:NTJ328 NJN327:NJN328 MZR327:MZR328 MPV327:MPV328 MFZ327:MFZ328 LWD327:LWD328 LMH327:LMH328 LCL327:LCL328 KSP327:KSP328 KIT327:KIT328 JYX327:JYX328 JPB327:JPB328 JFF327:JFF328 IVJ327:IVJ328 ILN327:ILN328 IBR327:IBR328 HRV327:HRV328 HHZ327:HHZ328 GYD327:GYD328 GOH327:GOH328 GEL327:GEL328 FUP327:FUP328 FKT327:FKT328 FAX327:FAX328 ERB327:ERB328 EHF327:EHF328 DXJ327:DXJ328 DNN327:DNN328 DDR327:DDR328 CTV327:CTV328 CJZ327:CJZ328 CAD327:CAD328 BQH327:BQH328 BGL327:BGL328 AWP327:AWP328 AMT327:AMT328 ACX327:ACX328 TB327:TB328 AMT337:AMT338 AWP337:AWP338 BGL337:BGL338 BQH337:BQH338 CAD337:CAD338 CJZ337:CJZ338 CTV337:CTV338 DDR337:DDR338 DNN337:DNN338 DXJ337:DXJ338 EHF337:EHF338 ERB337:ERB338 FAX337:FAX338 FKT337:FKT338 FUP337:FUP338 GEL337:GEL338 GOH337:GOH338 GYD337:GYD338 HHZ337:HHZ338 HRV337:HRV338 IBR337:IBR338 ILN337:ILN338 IVJ337:IVJ338 JFF337:JFF338 JPB337:JPB338 JYX337:JYX338 KIT337:KIT338 KSP337:KSP338 LCL337:LCL338 LMH337:LMH338 LWD337:LWD338 MFZ337:MFZ338 MPV337:MPV338 MZR337:MZR338 NJN337:NJN338 NTJ337:NTJ338 ODF337:ODF338 ONB337:ONB338 OWX337:OWX338 PGT337:PGT338 PQP337:PQP338 QAL337:QAL338 QKH337:QKH338 QUD337:QUD338 RDZ337:RDZ338 RNV337:RNV338 RXR337:RXR338 SHN337:SHN338 SRJ337:SRJ338 TBF337:TBF338 TLB337:TLB338 TUX337:TUX338 UET337:UET338 UOP337:UOP338 UYL337:UYL338 VIH337:VIH338 VSD337:VSD338 WBZ337:WBZ338 WLV337:WLV338 WVR337:WVR338 JF337:JF338 TB337:TB338 JB335 JF341:JF342 WVR341:WVR342 WLV341:WLV342 WBZ341:WBZ342 VSD341:VSD342 VIH341:VIH342 UYL341:UYL342 UOP341:UOP342 UET341:UET342 TUX341:TUX342 TLB341:TLB342 TBF341:TBF342 SRJ341:SRJ342 SHN341:SHN342 RXR341:RXR342 RNV341:RNV342 RDZ341:RDZ342 QUD341:QUD342 QKH341:QKH342 QAL341:QAL342 PQP341:PQP342 PGT341:PGT342 OWX341:OWX342 ONB341:ONB342 ODF341:ODF342 NTJ341:NTJ342 NJN341:NJN342 MZR341:MZR342 MPV341:MPV342 MFZ341:MFZ342 LWD341:LWD342 LMH341:LMH342 LCL341:LCL342 KSP341:KSP342 KIT341:KIT342 JYX341:JYX342 JPB341:JPB342 JFF341:JFF342 IVJ341:IVJ342 ILN341:ILN342 IBR341:IBR342 HRV341:HRV342 HHZ341:HHZ342 GYD341:GYD342 GOH341:GOH342 GEL341:GEL342 FUP341:FUP342 FKT341:FKT342 FAX341:FAX342 ERB341:ERB342 EHF341:EHF342 DXJ341:DXJ342 DNN341:DNN342 DDR341:DDR342 CTV341:CTV342 CJZ341:CJZ342 CAD341:CAD342 BQH341:BQH342 BGL341:BGL342 AWP341:AWP342 AMT341:AMT342 ACX341:ACX342 TB341:TB342 JB339 AMT333:AMT334 ACX356:ACX915 AWP333:AWP334 AMT356:AMT915 BGL333:BGL334 AWP356:AWP915 BQH333:BQH334 BGL356:BGL915 CAD333:CAD334 BQH356:BQH915 CJZ333:CJZ334 CAD356:CAD915 CTV333:CTV334 CJZ356:CJZ915 DDR333:DDR334 CTV356:CTV915 DNN333:DNN334 DDR356:DDR915 DXJ333:DXJ334 DNN356:DNN915 EHF333:EHF334 DXJ356:DXJ915 ERB333:ERB334 EHF356:EHF915 FAX333:FAX334 ERB356:ERB915 FKT333:FKT334 FAX356:FAX915 FUP333:FUP334 FKT356:FKT915 GEL333:GEL334 FUP356:FUP915 GOH333:GOH334 GEL356:GEL915 GYD333:GYD334 GOH356:GOH915 HHZ333:HHZ334 GYD356:GYD915 HRV333:HRV334 HHZ356:HHZ915 IBR333:IBR334 HRV356:HRV915 ILN333:ILN334 IBR356:IBR915 IVJ333:IVJ334 ILN356:ILN915 JFF333:JFF334 IVJ356:IVJ915 JPB333:JPB334 JFF356:JFF915 JYX333:JYX334 JPB356:JPB915 KIT333:KIT334 JYX356:JYX915 KSP333:KSP334 KIT356:KIT915 LCL333:LCL334 KSP356:KSP915 LMH333:LMH334 LCL356:LCL915 LWD333:LWD334 LMH356:LMH915 MFZ333:MFZ334 LWD356:LWD915 MPV333:MPV334 MFZ356:MFZ915 MZR333:MZR334 MPV356:MPV915 NJN333:NJN334 MZR356:MZR915 NTJ333:NTJ334 NJN356:NJN915 ODF333:ODF334 NTJ356:NTJ915 ONB333:ONB334 ODF356:ODF915 OWX333:OWX334 ONB356:ONB915 PGT333:PGT334 OWX356:OWX915 PQP333:PQP334 PGT356:PGT915 QAL333:QAL334 PQP356:PQP915 QKH333:QKH334 QAL356:QAL915 QUD333:QUD334 QKH356:QKH915 RDZ333:RDZ334 QUD356:QUD915 RNV333:RNV334 RDZ356:RDZ915 RXR333:RXR334 RNV356:RNV915 SHN333:SHN334 RXR356:RXR915 SRJ333:SRJ334 SHN356:SHN915 TBF333:TBF334 SRJ356:SRJ915 TLB333:TLB334 TBF356:TBF915 TUX333:TUX334 TLB356:TLB915 UET333:UET334 TUX356:TUX915 UOP333:UOP334 UET356:UET915 UYL333:UYL334 UOP356:UOP915 VIH333:VIH334 UYL356:UYL915 VSD333:VSD334 VIH356:VIH915 WBZ333:WBZ334 VSD356:VSD915 WLV333:WLV334 WBZ356:WBZ915 WVR333:WVR334 WLV356:WLV915 JF333:JF334 WVR356:WVR915 JF356:JF915 TB333:TB334 L353:L915 L328:L332 ACX265:ACX266 L236:L268 L334:L336 ACX333:ACX334 WVN335 WLR335 WBV335 VRZ335 VID335 UYH335 UOL335 UEP335 TUT335 TKX335 TBB335 SRF335 SHJ335 RXN335 RNR335 RDV335 QTZ335 QKD335 QAH335 PQL335 PGP335 OWT335 OMX335 ODB335 NTF335 NJJ335 MZN335 MPR335 MFV335 LVZ335 LMD335 LCH335 KSL335 KIP335 JYT335 JOX335 JFB335 IVF335 ILJ335 IBN335 HRR335 HHV335 GXZ335 GOD335 GEH335 FUL335 FKP335 FAT335 EQX335 EHB335 DXF335 DNJ335 DDN335 CTR335 CJV335 BZZ335 BQD335 BGH335 AWL335 AMP335 ACT335 SX335 L338:L340 ACX337:ACX338 WVN339 WLR339 WBV339 VRZ339 VID339 UYH339 UOL339 UEP339 TUT339 TKX339 TBB339 SRF339 SHJ339 RXN339 RNR339 RDV339 QTZ339 QKD339 QAH339 PQL339 PGP339 OWT339 OMX339 ODB339 NTF339 NJJ339 MZN339 MPR339 MFV339 LVZ339 LMD339 LCH339 KSL339 KIP339 JYT339 JOX339 JFB339 IVF339 ILJ339 IBN339 HRR339 HHV339 GXZ339 GOD339 GEH339 FUL339 FKP339 FAT339 EQX339 EHB339 DXF339 DNJ339 DDN339 CTR339 CJV339 BZZ339 BQD339 BGH339 AWL339 AMP339 ACT339 SX339 L342:L343 WVN343 WLR343 WBV343 VRZ343 VID343 UYH343 UOL343 UEP343 TUT343 TKX343 TBB343 SRF343 SHJ343 RXN343 RNR343 RDV343 QTZ343 QKD343 QAH343 PQL343 PGP343 OWT343 OMX343 ODB343 NTF343 NJJ343 MZN343 MPR343 MFV343 LVZ343 LMD343 LCH343 KSL343 KIP343 JYT343 JOX343 JFB343 IVF343 ILJ343 IBN343 HRR343 HHV343 GXZ343 GOD343 GEH343 FUL343 FKP343 FAT343 EQX343 EHB343 DXF343 DNJ343 DDN343 CTR343 CJV343 BZZ343 BQD343 BGH343 AWL343 AMP343 ACT343 SX343 JB343 L135:L139">
      <formula1>осн</formula1>
    </dataValidation>
    <dataValidation type="list" allowBlank="1" showInputMessage="1" showErrorMessage="1" sqref="WVS983127:WVS983955 M65623:M66451 JG65623:JG66451 TC65623:TC66451 ACY65623:ACY66451 AMU65623:AMU66451 AWQ65623:AWQ66451 BGM65623:BGM66451 BQI65623:BQI66451 CAE65623:CAE66451 CKA65623:CKA66451 CTW65623:CTW66451 DDS65623:DDS66451 DNO65623:DNO66451 DXK65623:DXK66451 EHG65623:EHG66451 ERC65623:ERC66451 FAY65623:FAY66451 FKU65623:FKU66451 FUQ65623:FUQ66451 GEM65623:GEM66451 GOI65623:GOI66451 GYE65623:GYE66451 HIA65623:HIA66451 HRW65623:HRW66451 IBS65623:IBS66451 ILO65623:ILO66451 IVK65623:IVK66451 JFG65623:JFG66451 JPC65623:JPC66451 JYY65623:JYY66451 KIU65623:KIU66451 KSQ65623:KSQ66451 LCM65623:LCM66451 LMI65623:LMI66451 LWE65623:LWE66451 MGA65623:MGA66451 MPW65623:MPW66451 MZS65623:MZS66451 NJO65623:NJO66451 NTK65623:NTK66451 ODG65623:ODG66451 ONC65623:ONC66451 OWY65623:OWY66451 PGU65623:PGU66451 PQQ65623:PQQ66451 QAM65623:QAM66451 QKI65623:QKI66451 QUE65623:QUE66451 REA65623:REA66451 RNW65623:RNW66451 RXS65623:RXS66451 SHO65623:SHO66451 SRK65623:SRK66451 TBG65623:TBG66451 TLC65623:TLC66451 TUY65623:TUY66451 UEU65623:UEU66451 UOQ65623:UOQ66451 UYM65623:UYM66451 VII65623:VII66451 VSE65623:VSE66451 WCA65623:WCA66451 WLW65623:WLW66451 WVS65623:WVS66451 M131159:M131987 JG131159:JG131987 TC131159:TC131987 ACY131159:ACY131987 AMU131159:AMU131987 AWQ131159:AWQ131987 BGM131159:BGM131987 BQI131159:BQI131987 CAE131159:CAE131987 CKA131159:CKA131987 CTW131159:CTW131987 DDS131159:DDS131987 DNO131159:DNO131987 DXK131159:DXK131987 EHG131159:EHG131987 ERC131159:ERC131987 FAY131159:FAY131987 FKU131159:FKU131987 FUQ131159:FUQ131987 GEM131159:GEM131987 GOI131159:GOI131987 GYE131159:GYE131987 HIA131159:HIA131987 HRW131159:HRW131987 IBS131159:IBS131987 ILO131159:ILO131987 IVK131159:IVK131987 JFG131159:JFG131987 JPC131159:JPC131987 JYY131159:JYY131987 KIU131159:KIU131987 KSQ131159:KSQ131987 LCM131159:LCM131987 LMI131159:LMI131987 LWE131159:LWE131987 MGA131159:MGA131987 MPW131159:MPW131987 MZS131159:MZS131987 NJO131159:NJO131987 NTK131159:NTK131987 ODG131159:ODG131987 ONC131159:ONC131987 OWY131159:OWY131987 PGU131159:PGU131987 PQQ131159:PQQ131987 QAM131159:QAM131987 QKI131159:QKI131987 QUE131159:QUE131987 REA131159:REA131987 RNW131159:RNW131987 RXS131159:RXS131987 SHO131159:SHO131987 SRK131159:SRK131987 TBG131159:TBG131987 TLC131159:TLC131987 TUY131159:TUY131987 UEU131159:UEU131987 UOQ131159:UOQ131987 UYM131159:UYM131987 VII131159:VII131987 VSE131159:VSE131987 WCA131159:WCA131987 WLW131159:WLW131987 WVS131159:WVS131987 M196695:M197523 JG196695:JG197523 TC196695:TC197523 ACY196695:ACY197523 AMU196695:AMU197523 AWQ196695:AWQ197523 BGM196695:BGM197523 BQI196695:BQI197523 CAE196695:CAE197523 CKA196695:CKA197523 CTW196695:CTW197523 DDS196695:DDS197523 DNO196695:DNO197523 DXK196695:DXK197523 EHG196695:EHG197523 ERC196695:ERC197523 FAY196695:FAY197523 FKU196695:FKU197523 FUQ196695:FUQ197523 GEM196695:GEM197523 GOI196695:GOI197523 GYE196695:GYE197523 HIA196695:HIA197523 HRW196695:HRW197523 IBS196695:IBS197523 ILO196695:ILO197523 IVK196695:IVK197523 JFG196695:JFG197523 JPC196695:JPC197523 JYY196695:JYY197523 KIU196695:KIU197523 KSQ196695:KSQ197523 LCM196695:LCM197523 LMI196695:LMI197523 LWE196695:LWE197523 MGA196695:MGA197523 MPW196695:MPW197523 MZS196695:MZS197523 NJO196695:NJO197523 NTK196695:NTK197523 ODG196695:ODG197523 ONC196695:ONC197523 OWY196695:OWY197523 PGU196695:PGU197523 PQQ196695:PQQ197523 QAM196695:QAM197523 QKI196695:QKI197523 QUE196695:QUE197523 REA196695:REA197523 RNW196695:RNW197523 RXS196695:RXS197523 SHO196695:SHO197523 SRK196695:SRK197523 TBG196695:TBG197523 TLC196695:TLC197523 TUY196695:TUY197523 UEU196695:UEU197523 UOQ196695:UOQ197523 UYM196695:UYM197523 VII196695:VII197523 VSE196695:VSE197523 WCA196695:WCA197523 WLW196695:WLW197523 WVS196695:WVS197523 M262231:M263059 JG262231:JG263059 TC262231:TC263059 ACY262231:ACY263059 AMU262231:AMU263059 AWQ262231:AWQ263059 BGM262231:BGM263059 BQI262231:BQI263059 CAE262231:CAE263059 CKA262231:CKA263059 CTW262231:CTW263059 DDS262231:DDS263059 DNO262231:DNO263059 DXK262231:DXK263059 EHG262231:EHG263059 ERC262231:ERC263059 FAY262231:FAY263059 FKU262231:FKU263059 FUQ262231:FUQ263059 GEM262231:GEM263059 GOI262231:GOI263059 GYE262231:GYE263059 HIA262231:HIA263059 HRW262231:HRW263059 IBS262231:IBS263059 ILO262231:ILO263059 IVK262231:IVK263059 JFG262231:JFG263059 JPC262231:JPC263059 JYY262231:JYY263059 KIU262231:KIU263059 KSQ262231:KSQ263059 LCM262231:LCM263059 LMI262231:LMI263059 LWE262231:LWE263059 MGA262231:MGA263059 MPW262231:MPW263059 MZS262231:MZS263059 NJO262231:NJO263059 NTK262231:NTK263059 ODG262231:ODG263059 ONC262231:ONC263059 OWY262231:OWY263059 PGU262231:PGU263059 PQQ262231:PQQ263059 QAM262231:QAM263059 QKI262231:QKI263059 QUE262231:QUE263059 REA262231:REA263059 RNW262231:RNW263059 RXS262231:RXS263059 SHO262231:SHO263059 SRK262231:SRK263059 TBG262231:TBG263059 TLC262231:TLC263059 TUY262231:TUY263059 UEU262231:UEU263059 UOQ262231:UOQ263059 UYM262231:UYM263059 VII262231:VII263059 VSE262231:VSE263059 WCA262231:WCA263059 WLW262231:WLW263059 WVS262231:WVS263059 M327767:M328595 JG327767:JG328595 TC327767:TC328595 ACY327767:ACY328595 AMU327767:AMU328595 AWQ327767:AWQ328595 BGM327767:BGM328595 BQI327767:BQI328595 CAE327767:CAE328595 CKA327767:CKA328595 CTW327767:CTW328595 DDS327767:DDS328595 DNO327767:DNO328595 DXK327767:DXK328595 EHG327767:EHG328595 ERC327767:ERC328595 FAY327767:FAY328595 FKU327767:FKU328595 FUQ327767:FUQ328595 GEM327767:GEM328595 GOI327767:GOI328595 GYE327767:GYE328595 HIA327767:HIA328595 HRW327767:HRW328595 IBS327767:IBS328595 ILO327767:ILO328595 IVK327767:IVK328595 JFG327767:JFG328595 JPC327767:JPC328595 JYY327767:JYY328595 KIU327767:KIU328595 KSQ327767:KSQ328595 LCM327767:LCM328595 LMI327767:LMI328595 LWE327767:LWE328595 MGA327767:MGA328595 MPW327767:MPW328595 MZS327767:MZS328595 NJO327767:NJO328595 NTK327767:NTK328595 ODG327767:ODG328595 ONC327767:ONC328595 OWY327767:OWY328595 PGU327767:PGU328595 PQQ327767:PQQ328595 QAM327767:QAM328595 QKI327767:QKI328595 QUE327767:QUE328595 REA327767:REA328595 RNW327767:RNW328595 RXS327767:RXS328595 SHO327767:SHO328595 SRK327767:SRK328595 TBG327767:TBG328595 TLC327767:TLC328595 TUY327767:TUY328595 UEU327767:UEU328595 UOQ327767:UOQ328595 UYM327767:UYM328595 VII327767:VII328595 VSE327767:VSE328595 WCA327767:WCA328595 WLW327767:WLW328595 WVS327767:WVS328595 M393303:M394131 JG393303:JG394131 TC393303:TC394131 ACY393303:ACY394131 AMU393303:AMU394131 AWQ393303:AWQ394131 BGM393303:BGM394131 BQI393303:BQI394131 CAE393303:CAE394131 CKA393303:CKA394131 CTW393303:CTW394131 DDS393303:DDS394131 DNO393303:DNO394131 DXK393303:DXK394131 EHG393303:EHG394131 ERC393303:ERC394131 FAY393303:FAY394131 FKU393303:FKU394131 FUQ393303:FUQ394131 GEM393303:GEM394131 GOI393303:GOI394131 GYE393303:GYE394131 HIA393303:HIA394131 HRW393303:HRW394131 IBS393303:IBS394131 ILO393303:ILO394131 IVK393303:IVK394131 JFG393303:JFG394131 JPC393303:JPC394131 JYY393303:JYY394131 KIU393303:KIU394131 KSQ393303:KSQ394131 LCM393303:LCM394131 LMI393303:LMI394131 LWE393303:LWE394131 MGA393303:MGA394131 MPW393303:MPW394131 MZS393303:MZS394131 NJO393303:NJO394131 NTK393303:NTK394131 ODG393303:ODG394131 ONC393303:ONC394131 OWY393303:OWY394131 PGU393303:PGU394131 PQQ393303:PQQ394131 QAM393303:QAM394131 QKI393303:QKI394131 QUE393303:QUE394131 REA393303:REA394131 RNW393303:RNW394131 RXS393303:RXS394131 SHO393303:SHO394131 SRK393303:SRK394131 TBG393303:TBG394131 TLC393303:TLC394131 TUY393303:TUY394131 UEU393303:UEU394131 UOQ393303:UOQ394131 UYM393303:UYM394131 VII393303:VII394131 VSE393303:VSE394131 WCA393303:WCA394131 WLW393303:WLW394131 WVS393303:WVS394131 M458839:M459667 JG458839:JG459667 TC458839:TC459667 ACY458839:ACY459667 AMU458839:AMU459667 AWQ458839:AWQ459667 BGM458839:BGM459667 BQI458839:BQI459667 CAE458839:CAE459667 CKA458839:CKA459667 CTW458839:CTW459667 DDS458839:DDS459667 DNO458839:DNO459667 DXK458839:DXK459667 EHG458839:EHG459667 ERC458839:ERC459667 FAY458839:FAY459667 FKU458839:FKU459667 FUQ458839:FUQ459667 GEM458839:GEM459667 GOI458839:GOI459667 GYE458839:GYE459667 HIA458839:HIA459667 HRW458839:HRW459667 IBS458839:IBS459667 ILO458839:ILO459667 IVK458839:IVK459667 JFG458839:JFG459667 JPC458839:JPC459667 JYY458839:JYY459667 KIU458839:KIU459667 KSQ458839:KSQ459667 LCM458839:LCM459667 LMI458839:LMI459667 LWE458839:LWE459667 MGA458839:MGA459667 MPW458839:MPW459667 MZS458839:MZS459667 NJO458839:NJO459667 NTK458839:NTK459667 ODG458839:ODG459667 ONC458839:ONC459667 OWY458839:OWY459667 PGU458839:PGU459667 PQQ458839:PQQ459667 QAM458839:QAM459667 QKI458839:QKI459667 QUE458839:QUE459667 REA458839:REA459667 RNW458839:RNW459667 RXS458839:RXS459667 SHO458839:SHO459667 SRK458839:SRK459667 TBG458839:TBG459667 TLC458839:TLC459667 TUY458839:TUY459667 UEU458839:UEU459667 UOQ458839:UOQ459667 UYM458839:UYM459667 VII458839:VII459667 VSE458839:VSE459667 WCA458839:WCA459667 WLW458839:WLW459667 WVS458839:WVS459667 M524375:M525203 JG524375:JG525203 TC524375:TC525203 ACY524375:ACY525203 AMU524375:AMU525203 AWQ524375:AWQ525203 BGM524375:BGM525203 BQI524375:BQI525203 CAE524375:CAE525203 CKA524375:CKA525203 CTW524375:CTW525203 DDS524375:DDS525203 DNO524375:DNO525203 DXK524375:DXK525203 EHG524375:EHG525203 ERC524375:ERC525203 FAY524375:FAY525203 FKU524375:FKU525203 FUQ524375:FUQ525203 GEM524375:GEM525203 GOI524375:GOI525203 GYE524375:GYE525203 HIA524375:HIA525203 HRW524375:HRW525203 IBS524375:IBS525203 ILO524375:ILO525203 IVK524375:IVK525203 JFG524375:JFG525203 JPC524375:JPC525203 JYY524375:JYY525203 KIU524375:KIU525203 KSQ524375:KSQ525203 LCM524375:LCM525203 LMI524375:LMI525203 LWE524375:LWE525203 MGA524375:MGA525203 MPW524375:MPW525203 MZS524375:MZS525203 NJO524375:NJO525203 NTK524375:NTK525203 ODG524375:ODG525203 ONC524375:ONC525203 OWY524375:OWY525203 PGU524375:PGU525203 PQQ524375:PQQ525203 QAM524375:QAM525203 QKI524375:QKI525203 QUE524375:QUE525203 REA524375:REA525203 RNW524375:RNW525203 RXS524375:RXS525203 SHO524375:SHO525203 SRK524375:SRK525203 TBG524375:TBG525203 TLC524375:TLC525203 TUY524375:TUY525203 UEU524375:UEU525203 UOQ524375:UOQ525203 UYM524375:UYM525203 VII524375:VII525203 VSE524375:VSE525203 WCA524375:WCA525203 WLW524375:WLW525203 WVS524375:WVS525203 M589911:M590739 JG589911:JG590739 TC589911:TC590739 ACY589911:ACY590739 AMU589911:AMU590739 AWQ589911:AWQ590739 BGM589911:BGM590739 BQI589911:BQI590739 CAE589911:CAE590739 CKA589911:CKA590739 CTW589911:CTW590739 DDS589911:DDS590739 DNO589911:DNO590739 DXK589911:DXK590739 EHG589911:EHG590739 ERC589911:ERC590739 FAY589911:FAY590739 FKU589911:FKU590739 FUQ589911:FUQ590739 GEM589911:GEM590739 GOI589911:GOI590739 GYE589911:GYE590739 HIA589911:HIA590739 HRW589911:HRW590739 IBS589911:IBS590739 ILO589911:ILO590739 IVK589911:IVK590739 JFG589911:JFG590739 JPC589911:JPC590739 JYY589911:JYY590739 KIU589911:KIU590739 KSQ589911:KSQ590739 LCM589911:LCM590739 LMI589911:LMI590739 LWE589911:LWE590739 MGA589911:MGA590739 MPW589911:MPW590739 MZS589911:MZS590739 NJO589911:NJO590739 NTK589911:NTK590739 ODG589911:ODG590739 ONC589911:ONC590739 OWY589911:OWY590739 PGU589911:PGU590739 PQQ589911:PQQ590739 QAM589911:QAM590739 QKI589911:QKI590739 QUE589911:QUE590739 REA589911:REA590739 RNW589911:RNW590739 RXS589911:RXS590739 SHO589911:SHO590739 SRK589911:SRK590739 TBG589911:TBG590739 TLC589911:TLC590739 TUY589911:TUY590739 UEU589911:UEU590739 UOQ589911:UOQ590739 UYM589911:UYM590739 VII589911:VII590739 VSE589911:VSE590739 WCA589911:WCA590739 WLW589911:WLW590739 WVS589911:WVS590739 M655447:M656275 JG655447:JG656275 TC655447:TC656275 ACY655447:ACY656275 AMU655447:AMU656275 AWQ655447:AWQ656275 BGM655447:BGM656275 BQI655447:BQI656275 CAE655447:CAE656275 CKA655447:CKA656275 CTW655447:CTW656275 DDS655447:DDS656275 DNO655447:DNO656275 DXK655447:DXK656275 EHG655447:EHG656275 ERC655447:ERC656275 FAY655447:FAY656275 FKU655447:FKU656275 FUQ655447:FUQ656275 GEM655447:GEM656275 GOI655447:GOI656275 GYE655447:GYE656275 HIA655447:HIA656275 HRW655447:HRW656275 IBS655447:IBS656275 ILO655447:ILO656275 IVK655447:IVK656275 JFG655447:JFG656275 JPC655447:JPC656275 JYY655447:JYY656275 KIU655447:KIU656275 KSQ655447:KSQ656275 LCM655447:LCM656275 LMI655447:LMI656275 LWE655447:LWE656275 MGA655447:MGA656275 MPW655447:MPW656275 MZS655447:MZS656275 NJO655447:NJO656275 NTK655447:NTK656275 ODG655447:ODG656275 ONC655447:ONC656275 OWY655447:OWY656275 PGU655447:PGU656275 PQQ655447:PQQ656275 QAM655447:QAM656275 QKI655447:QKI656275 QUE655447:QUE656275 REA655447:REA656275 RNW655447:RNW656275 RXS655447:RXS656275 SHO655447:SHO656275 SRK655447:SRK656275 TBG655447:TBG656275 TLC655447:TLC656275 TUY655447:TUY656275 UEU655447:UEU656275 UOQ655447:UOQ656275 UYM655447:UYM656275 VII655447:VII656275 VSE655447:VSE656275 WCA655447:WCA656275 WLW655447:WLW656275 WVS655447:WVS656275 M720983:M721811 JG720983:JG721811 TC720983:TC721811 ACY720983:ACY721811 AMU720983:AMU721811 AWQ720983:AWQ721811 BGM720983:BGM721811 BQI720983:BQI721811 CAE720983:CAE721811 CKA720983:CKA721811 CTW720983:CTW721811 DDS720983:DDS721811 DNO720983:DNO721811 DXK720983:DXK721811 EHG720983:EHG721811 ERC720983:ERC721811 FAY720983:FAY721811 FKU720983:FKU721811 FUQ720983:FUQ721811 GEM720983:GEM721811 GOI720983:GOI721811 GYE720983:GYE721811 HIA720983:HIA721811 HRW720983:HRW721811 IBS720983:IBS721811 ILO720983:ILO721811 IVK720983:IVK721811 JFG720983:JFG721811 JPC720983:JPC721811 JYY720983:JYY721811 KIU720983:KIU721811 KSQ720983:KSQ721811 LCM720983:LCM721811 LMI720983:LMI721811 LWE720983:LWE721811 MGA720983:MGA721811 MPW720983:MPW721811 MZS720983:MZS721811 NJO720983:NJO721811 NTK720983:NTK721811 ODG720983:ODG721811 ONC720983:ONC721811 OWY720983:OWY721811 PGU720983:PGU721811 PQQ720983:PQQ721811 QAM720983:QAM721811 QKI720983:QKI721811 QUE720983:QUE721811 REA720983:REA721811 RNW720983:RNW721811 RXS720983:RXS721811 SHO720983:SHO721811 SRK720983:SRK721811 TBG720983:TBG721811 TLC720983:TLC721811 TUY720983:TUY721811 UEU720983:UEU721811 UOQ720983:UOQ721811 UYM720983:UYM721811 VII720983:VII721811 VSE720983:VSE721811 WCA720983:WCA721811 WLW720983:WLW721811 WVS720983:WVS721811 M786519:M787347 JG786519:JG787347 TC786519:TC787347 ACY786519:ACY787347 AMU786519:AMU787347 AWQ786519:AWQ787347 BGM786519:BGM787347 BQI786519:BQI787347 CAE786519:CAE787347 CKA786519:CKA787347 CTW786519:CTW787347 DDS786519:DDS787347 DNO786519:DNO787347 DXK786519:DXK787347 EHG786519:EHG787347 ERC786519:ERC787347 FAY786519:FAY787347 FKU786519:FKU787347 FUQ786519:FUQ787347 GEM786519:GEM787347 GOI786519:GOI787347 GYE786519:GYE787347 HIA786519:HIA787347 HRW786519:HRW787347 IBS786519:IBS787347 ILO786519:ILO787347 IVK786519:IVK787347 JFG786519:JFG787347 JPC786519:JPC787347 JYY786519:JYY787347 KIU786519:KIU787347 KSQ786519:KSQ787347 LCM786519:LCM787347 LMI786519:LMI787347 LWE786519:LWE787347 MGA786519:MGA787347 MPW786519:MPW787347 MZS786519:MZS787347 NJO786519:NJO787347 NTK786519:NTK787347 ODG786519:ODG787347 ONC786519:ONC787347 OWY786519:OWY787347 PGU786519:PGU787347 PQQ786519:PQQ787347 QAM786519:QAM787347 QKI786519:QKI787347 QUE786519:QUE787347 REA786519:REA787347 RNW786519:RNW787347 RXS786519:RXS787347 SHO786519:SHO787347 SRK786519:SRK787347 TBG786519:TBG787347 TLC786519:TLC787347 TUY786519:TUY787347 UEU786519:UEU787347 UOQ786519:UOQ787347 UYM786519:UYM787347 VII786519:VII787347 VSE786519:VSE787347 WCA786519:WCA787347 WLW786519:WLW787347 WVS786519:WVS787347 M852055:M852883 JG852055:JG852883 TC852055:TC852883 ACY852055:ACY852883 AMU852055:AMU852883 AWQ852055:AWQ852883 BGM852055:BGM852883 BQI852055:BQI852883 CAE852055:CAE852883 CKA852055:CKA852883 CTW852055:CTW852883 DDS852055:DDS852883 DNO852055:DNO852883 DXK852055:DXK852883 EHG852055:EHG852883 ERC852055:ERC852883 FAY852055:FAY852883 FKU852055:FKU852883 FUQ852055:FUQ852883 GEM852055:GEM852883 GOI852055:GOI852883 GYE852055:GYE852883 HIA852055:HIA852883 HRW852055:HRW852883 IBS852055:IBS852883 ILO852055:ILO852883 IVK852055:IVK852883 JFG852055:JFG852883 JPC852055:JPC852883 JYY852055:JYY852883 KIU852055:KIU852883 KSQ852055:KSQ852883 LCM852055:LCM852883 LMI852055:LMI852883 LWE852055:LWE852883 MGA852055:MGA852883 MPW852055:MPW852883 MZS852055:MZS852883 NJO852055:NJO852883 NTK852055:NTK852883 ODG852055:ODG852883 ONC852055:ONC852883 OWY852055:OWY852883 PGU852055:PGU852883 PQQ852055:PQQ852883 QAM852055:QAM852883 QKI852055:QKI852883 QUE852055:QUE852883 REA852055:REA852883 RNW852055:RNW852883 RXS852055:RXS852883 SHO852055:SHO852883 SRK852055:SRK852883 TBG852055:TBG852883 TLC852055:TLC852883 TUY852055:TUY852883 UEU852055:UEU852883 UOQ852055:UOQ852883 UYM852055:UYM852883 VII852055:VII852883 VSE852055:VSE852883 WCA852055:WCA852883 WLW852055:WLW852883 WVS852055:WVS852883 M917591:M918419 JG917591:JG918419 TC917591:TC918419 ACY917591:ACY918419 AMU917591:AMU918419 AWQ917591:AWQ918419 BGM917591:BGM918419 BQI917591:BQI918419 CAE917591:CAE918419 CKA917591:CKA918419 CTW917591:CTW918419 DDS917591:DDS918419 DNO917591:DNO918419 DXK917591:DXK918419 EHG917591:EHG918419 ERC917591:ERC918419 FAY917591:FAY918419 FKU917591:FKU918419 FUQ917591:FUQ918419 GEM917591:GEM918419 GOI917591:GOI918419 GYE917591:GYE918419 HIA917591:HIA918419 HRW917591:HRW918419 IBS917591:IBS918419 ILO917591:ILO918419 IVK917591:IVK918419 JFG917591:JFG918419 JPC917591:JPC918419 JYY917591:JYY918419 KIU917591:KIU918419 KSQ917591:KSQ918419 LCM917591:LCM918419 LMI917591:LMI918419 LWE917591:LWE918419 MGA917591:MGA918419 MPW917591:MPW918419 MZS917591:MZS918419 NJO917591:NJO918419 NTK917591:NTK918419 ODG917591:ODG918419 ONC917591:ONC918419 OWY917591:OWY918419 PGU917591:PGU918419 PQQ917591:PQQ918419 QAM917591:QAM918419 QKI917591:QKI918419 QUE917591:QUE918419 REA917591:REA918419 RNW917591:RNW918419 RXS917591:RXS918419 SHO917591:SHO918419 SRK917591:SRK918419 TBG917591:TBG918419 TLC917591:TLC918419 TUY917591:TUY918419 UEU917591:UEU918419 UOQ917591:UOQ918419 UYM917591:UYM918419 VII917591:VII918419 VSE917591:VSE918419 WCA917591:WCA918419 WLW917591:WLW918419 WVS917591:WVS918419 M983127:M983955 JG983127:JG983955 TC983127:TC983955 ACY983127:ACY983955 AMU983127:AMU983955 AWQ983127:AWQ983955 BGM983127:BGM983955 BQI983127:BQI983955 CAE983127:CAE983955 CKA983127:CKA983955 CTW983127:CTW983955 DDS983127:DDS983955 DNO983127:DNO983955 DXK983127:DXK983955 EHG983127:EHG983955 ERC983127:ERC983955 FAY983127:FAY983955 FKU983127:FKU983955 FUQ983127:FUQ983955 GEM983127:GEM983955 GOI983127:GOI983955 GYE983127:GYE983955 HIA983127:HIA983955 HRW983127:HRW983955 IBS983127:IBS983955 ILO983127:ILO983955 IVK983127:IVK983955 JFG983127:JFG983955 JPC983127:JPC983955 JYY983127:JYY983955 KIU983127:KIU983955 KSQ983127:KSQ983955 LCM983127:LCM983955 LMI983127:LMI983955 LWE983127:LWE983955 MGA983127:MGA983955 MPW983127:MPW983955 MZS983127:MZS983955 NJO983127:NJO983955 NTK983127:NTK983955 ODG983127:ODG983955 ONC983127:ONC983955 OWY983127:OWY983955 PGU983127:PGU983955 PQQ983127:PQQ983955 QAM983127:QAM983955 QKI983127:QKI983955 QUE983127:QUE983955 REA983127:REA983955 RNW983127:RNW983955 RXS983127:RXS983955 SHO983127:SHO983955 SRK983127:SRK983955 TBG983127:TBG983955 TLC983127:TLC983955 TUY983127:TUY983955 UEU983127:UEU983955 UOQ983127:UOQ983955 UYM983127:UYM983955 VII983127:VII983955 VSE983127:VSE983955 WCA983127:WCA983955 WLW983127:WLW983955 WVK119 WVK13 WLO13 WLO119 WBS13 WBS119 VRW13 VRW119 VIA13 VIA119 UYE13 UYE119 UOI13 UOI119 UEM13 UEM119 TUQ13 TUQ119 TKU13 TKU119 TAY13 TAY119 SRC13 SRC119 SHG13 SHG119 RXK13 RXK119 RNO13 RNO119 RDS13 RDS119 QTW13 QTW119 QKA13 QKA119 QAE13 QAE119 PQI13 PQI119 PGM13 PGM119 OWQ13 OWQ119 OMU13 OMU119 OCY13 OCY119 NTC13 NTC119 NJG13 NJG119 MZK13 MZK119 MPO13 MPO119 MFS13 MFS119 LVW13 LVW119 LMA13 LMA119 LCE13 LCE119 KSI13 KSI119 KIM13 KIM119 JYQ13 JYQ119 JOU13 JOU119 JEY13 JEY119 IVC13 IVC119 ILG13 ILG119 IBK13 IBK119 HRO13 HRO119 HHS13 HHS119 GXW13 GXW119 GOA13 GOA119 GEE13 GEE119 FUI13 FUI119 FKM13 FKM119 FAQ13 FAQ119 EQU13 EQU119 EGY13 EGY119 DXC13 DXC119 DNG13 DNG119 DDK13 DDK119 CTO13 CTO119 CJS13 CJS119 BZW13 BZW119 BQA13 BQA119 BGE13 BGE119 AWI13 AWI119 AMM13 AMM119 ACQ13 ACQ119 SU13 SU119 IY13 IY119 M13 O232:O233 AWO353:AWO355 AMS353:AMS355 ACW353:ACW355 TA353:TA355 JE353:JE355 WVQ353:WVQ355 WLU353:WLU355 WBY353:WBY355 VSC353:VSC355 VIG353:VIG355 UYK353:UYK355 UOO353:UOO355 UES353:UES355 TUW353:TUW355 TLA353:TLA355 TBE353:TBE355 SRI353:SRI355 SHM353:SHM355 RXQ353:RXQ355 RNU353:RNU355 RDY353:RDY355 QUC353:QUC355 QKG353:QKG355 QAK353:QAK355 PQO353:PQO355 PGS353:PGS355 OWW353:OWW355 ONA353:ONA355 ODE353:ODE355 NTI353:NTI355 NJM353:NJM355 MZQ353:MZQ355 MPU353:MPU355 MFY353:MFY355 LWC353:LWC355 LMG353:LMG355 LCK353:LCK355 KSO353:KSO355 KIS353:KIS355 JYW353:JYW355 JPA353:JPA355 JFE353:JFE355 IVI353:IVI355 ILM353:ILM355 IBQ353:IBQ355 HRU353:HRU355 HHY353:HHY355 GYC353:GYC355 GOG353:GOG355 GEK353:GEK355 FUO353:FUO355 FKS353:FKS355 FAW353:FAW355 ERA353:ERA355 EHE353:EHE355 DXI353:DXI355 DNM353:DNM355 DDQ353:DDQ355 CTU353:CTU355 CJY353:CJY355 CAC353:CAC355 BQG353:BQG355 BGK353:BGK355 SU230 ABU115:ABU116 M119 TUE114 TKI114 TAM114 SQQ114 SGU114 RWY114 RNC114 RDG114 QTK114 QJO114 PZS114 PPW114 PGA114 OWE114 OMI114 OCM114 NSQ114 NIU114 MYY114 MPC114 MFG114 LVK114 LLO114 LBS114 KRW114 KIA114 JYE114 JOI114 JEM114 IUQ114 IKU114 IAY114 HRC114 HHG114 GXK114 GNO114 GDS114 FTW114 FKA114 FAE114 EQI114 EGM114 DWQ114 DMU114 DCY114 CTC114 CJG114 BZK114 BPO114 BFS114 AVW114 AMA114 ACE114 SI114 IM114 WUY114 WLC114 WBG114 VRK114 VHO114 UXS114 WLQ135 EQS132 FAO132 FKK132 FUG132 GEC132 GNY132 GXU132 HHQ132 HRM132 IBI132 ILE132 IVA132 JEW132 JOS132 JYO132 KIK132 KSG132 LCC132 LLY132 LVU132 MFQ132 MPM132 MZI132 NJE132 NTA132 OCW132 OMS132 OWO132 PGK132 PQG132 QAC132 QJY132 QTU132 RDQ132 RNM132 RXI132 SHE132 SRA132 TAW132 TKS132 TUO132 UEK132 UOG132 UYC132 VHY132 VRU132 WBQ132 WLM132 WVI132 IW132 SS132 ACO132 AMK132 AWG132 BGC132 BPY132 BZU132 CJQ132 CTM132 DDI132 DNE132 M121:M125 N37 WBU135 VRY135 VIC135 UYG135 UOK135 UEO135 TUS135 TKW135 TBA135 SRE135 SHI135 RXM135 RNQ135 RDU135 QTY135 QKC135 QAG135 PQK135 PGO135 OWS135 OMW135 ODA135 NTE135 NJI135 MZM135 MPQ135 MFU135 LVY135 LMC135 LCG135 KSK135 KIO135 JYS135 JOW135 JFA135 IVE135 ILI135 IBM135 HRQ135 HHU135 GXY135 GOC135 GEG135 FUK135 FKO135 FAS135 EQW135 EHA135 DXE135 DNI135 DDM135 CTQ135 CJU135 BZY135 BQC135 BGG135 AWK135 AMO135 ACS135 SW135 JA135 WVM135 ALQ115:ALQ116 O287:O288 VRY229 VIC229 UYG229 UOK229 UEO229 TUS229 TKW229 TBA229 SRE229 SHI229 RXM229 RNQ229 RDU229 QTY229 QKC229 QAG229 PQK229 PGO229 OWS229 OMW229 ODA229 NTE229 NJI229 MZM229 MPQ229 MFU229 LVY229 LMC229 LCG229 KSK229 KIO229 JYS229 JOW229 JFA229 IVE229 ILI229 IBM229 HRQ229 HHU229 GXY229 GOC229 GEG229 FUK229 FKO229 FAS229 EQW229 EHA229 DXE229 DNI229 DDM229 CTQ229 CJU229 BZY229 BQC229 BGG229 AWK229 AMO229 ACS229 SW229 JA229 WVM229 WLQ229 DXA132 BZS133 ACN223 ACQ68:ACQ69 AMM68:AMM69 AWI68:AWI69 BGE68:BGE69 BQA68:BQA69 BZW68:BZW69 CJS68:CJS69 CTO68:CTO69 DDK68:DDK69 DNG68:DNG69 DXC68:DXC69 EGY68:EGY69 EQU68:EQU69 FAQ68:FAQ69 FKM68:FKM69 FUI68:FUI69 GEE68:GEE69 GOA68:GOA69 GXW68:GXW69 HHS68:HHS69 HRO68:HRO69 IBK68:IBK69 ILG68:ILG69 IVC68:IVC69 JEY68:JEY69 JOU68:JOU69 JYQ68:JYQ69 KIM68:KIM69 KSI68:KSI69 LCE68:LCE69 LMA68:LMA69 LVW68:LVW69 MFS68:MFS69 MPO68:MPO69 MZK68:MZK69 NJG68:NJG69 NTC68:NTC69 OCY68:OCY69 OMU68:OMU69 OWQ68:OWQ69 PGM68:PGM69 PQI68:PQI69 QAE68:QAE69 QKA68:QKA69 QTW68:QTW69 RDS68:RDS69 RNO68:RNO69 RXK68:RXK69 SHG68:SHG69 SRC68:SRC69 TAY68:TAY69 TKU68:TKU69 TUQ68:TUQ69 UEM68:UEM69 UOI68:UOI69 UYE68:UYE69 VIA68:VIA69 VRW68:VRW69 WBS68:WBS69 WLO68:WLO69 WVK68:WVK69 IY68:IY69 SU68:SU69 WVO343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IY26 SU26 N26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N29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IY34 SU34 N34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IY37 SU37 AMQ141 CJO133 CTK133 DDG133 DNC133 DWY133 EGU133 EQQ133 FAM133 FKI133 FUE133 GEA133 GNW133 GXS133 HHO133 HRK133 IBG133 ILC133 IUY133 JEU133 JOQ133 JYM133 KII133 KSE133 LCA133 LLW133 LVS133 MFO133 MPK133 MZG133 NJC133 NSY133 OCU133 OMQ133 OWM133 PGI133 PQE133 QAA133 QJW133 QTS133 RDO133 RNK133 RXG133 SHC133 SQY133 TAU133 TKQ133 TUM133 UEI133 UOE133 UYA133 VHW133 VRS133 WBO133 WLK133 WVG133 IU133 SQ133 ACM133 AMI133 AWE133 BGA133 BGI141 IY230 WVK230 WLO230 WBS230 VRW230 VIA230 UYE230 UOI230 UEM230 TUQ230 TKU230 TAY230 SRC230 SHG230 RXK230 RNO230 RDS230 QTW230 QKA230 QAE230 PQI230 PGM230 OWQ230 OMU230 OCY230 NTC230 NJG230 MZK230 MPO230 MFS230 LVW230 LMA230 LCE230 KSI230 KIM230 JYQ230 JOU230 JEY230 IVC230 ILG230 IBK230 HRO230 HHS230 GXW230 GOA230 GEE230 FUI230 FKM230 FAQ230 EQU230 EGY230 DXC230 DNG230 DDK230 CTO230 CJS230 BZW230 BQA230 BGE230 AWI230 AMM230 WBU229 BZH140 M232:M233 O70:O118 ACE70 AMA70 AVW70 BFS70 BPO70 BZK70 CJG70 CTC70 DCY70 DMU70 DWQ70 EGM70 EQI70 FAE70 FKA70 FTW70 GDS70 GNO70 GXK70 HHG70 HRC70 IAY70 IKU70 IUQ70 JEM70 JOI70 JYE70 KIA70 KRW70 LBS70 LLO70 LVK70 MFG70 MPC70 MYY70 NIU70 NSQ70 OCM70 OMI70 OWE70 PGA70 PPW70 PZS70 QJO70 QTK70 RDG70 RNC70 RWY70 SGU70 SQQ70 TAM70 TKI70 TUE70 UEA70 UNW70 UXS70 VHO70 VRK70 WBG70 WLC70 WUY70 IM70 SI70 ALQ71:ALQ72 AVM71:AVM72 BFI71:BFI72 BPE71:BPE72 BZA71:BZA72 CIW71:CIW72 CSS71:CSS72 DCO71:DCO72 DMK71:DMK72 DWG71:DWG72 EGC71:EGC72 EPY71:EPY72 EZU71:EZU72 FJQ71:FJQ72 FTM71:FTM72 GDI71:GDI72 GNE71:GNE72 GXA71:GXA72 HGW71:HGW72 HQS71:HQS72 IAO71:IAO72 IKK71:IKK72 IUG71:IUG72 JEC71:JEC72 JNY71:JNY72 JXU71:JXU72 KHQ71:KHQ72 KRM71:KRM72 LBI71:LBI72 LLE71:LLE72 LVA71:LVA72 MEW71:MEW72 MOS71:MOS72 MYO71:MYO72 NIK71:NIK72 NSG71:NSG72 OCC71:OCC72 OLY71:OLY72 OVU71:OVU72 PFQ71:PFQ72 PPM71:PPM72 PZI71:PZI72 QJE71:QJE72 QTA71:QTA72 RCW71:RCW72 RMS71:RMS72 RWO71:RWO72 SGK71:SGK72 SQG71:SQG72 TAC71:TAC72 TJY71:TJY72 TTU71:TTU72 UDQ71:UDQ72 UNM71:UNM72 UXI71:UXI72 VHE71:VHE72 VRA71:VRA72 WAW71:WAW72 WKS71:WKS72 WUO71:WUO72 IC71:IC72 ACE75 AMA75 AVW75 BFS75 BPO75 BZK75 CJG75 CTC75 DCY75 DMU75 DWQ75 EGM75 EQI75 FAE75 FKA75 FTW75 GDS75 GNO75 GXK75 HHG75 HRC75 IAY75 IKU75 IUQ75 JEM75 JOI75 JYE75 KIA75 KRW75 LBS75 LLO75 LVK75 MFG75 MPC75 MYY75 NIU75 NSQ75 OCM75 OMI75 OWE75 PGA75 PPW75 PZS75 QJO75 QTK75 RDG75 RNC75 RWY75 SGU75 SQQ75 TAM75 TKI75 TUE75 UEA75 UNW75 UXS75 VHO75 VRK75 WBG75 WLC75 WUY75 IM75 SI75 ALQ76:ALQ77 AVM76:AVM77 BFI76:BFI77 BPE76:BPE77 BZA76:BZA77 CIW76:CIW77 CSS76:CSS77 DCO76:DCO77 DMK76:DMK77 DWG76:DWG77 EGC76:EGC77 EPY76:EPY77 EZU76:EZU77 FJQ76:FJQ77 FTM76:FTM77 GDI76:GDI77 GNE76:GNE77 GXA76:GXA77 HGW76:HGW77 HQS76:HQS77 IAO76:IAO77 IKK76:IKK77 IUG76:IUG77 JEC76:JEC77 JNY76:JNY77 JXU76:JXU77 KHQ76:KHQ77 KRM76:KRM77 LBI76:LBI77 LLE76:LLE77 LVA76:LVA77 MEW76:MEW77 MOS76:MOS77 MYO76:MYO77 NIK76:NIK77 NSG76:NSG77 OCC76:OCC77 OLY76:OLY77 OVU76:OVU77 PFQ76:PFQ77 PPM76:PPM77 PZI76:PZI77 QJE76:QJE77 QTA76:QTA77 RCW76:RCW77 RMS76:RMS77 RWO76:RWO77 SGK76:SGK77 SQG76:SQG77 TAC76:TAC77 TJY76:TJY77 TTU76:TTU77 UDQ76:UDQ77 UNM76:UNM77 UXI76:UXI77 VHE76:VHE77 VRA76:VRA77 WAW76:WAW77 WKS76:WKS77 WUO76:WUO77 IC76:IC77 RY76:RY77 SI80 ACE80 AMA80 AVW80 BFS80 BPO80 BZK80 CJG80 CTC80 DCY80 DMU80 DWQ80 EGM80 EQI80 FAE80 FKA80 FTW80 GDS80 GNO80 GXK80 HHG80 HRC80 IAY80 IKU80 IUQ80 JEM80 JOI80 JYE80 KIA80 KRW80 LBS80 LLO80 LVK80 MFG80 MPC80 MYY80 NIU80 NSQ80 OCM80 OMI80 OWE80 PGA80 PPW80 PZS80 QJO80 QTK80 RDG80 RNC80 RWY80 SGU80 SQQ80 TAM80 TKI80 TUE80 UEA80 UNW80 UXS80 VHO80 VRK80 WBG80 WLC80 WUY80 IM80 ALQ81:ALQ82 AVM81:AVM82 BFI81:BFI82 BPE81:BPE82 BZA81:BZA82 CIW81:CIW82 CSS81:CSS82 DCO81:DCO82 DMK81:DMK82 DWG81:DWG82 EGC81:EGC82 EPY81:EPY82 EZU81:EZU82 FJQ81:FJQ82 FTM81:FTM82 GDI81:GDI82 GNE81:GNE82 GXA81:GXA82 HGW81:HGW82 HQS81:HQS82 IAO81:IAO82 IKK81:IKK82 IUG81:IUG82 JEC81:JEC82 JNY81:JNY82 JXU81:JXU82 KHQ81:KHQ82 KRM81:KRM82 LBI81:LBI82 LLE81:LLE82 LVA81:LVA82 MEW81:MEW82 MOS81:MOS82 MYO81:MYO82 NIK81:NIK82 NSG81:NSG82 OCC81:OCC82 OLY81:OLY82 OVU81:OVU82 PFQ81:PFQ82 PPM81:PPM82 PZI81:PZI82 QJE81:QJE82 QTA81:QTA82 RCW81:RCW82 RMS81:RMS82 RWO81:RWO82 SGK81:SGK82 SQG81:SQG82 TAC81:TAC82 TJY81:TJY82 TTU81:TTU82 UDQ81:UDQ82 UNM81:UNM82 UXI81:UXI82 VHE81:VHE82 VRA81:VRA82 WAW81:WAW82 WKS81:WKS82 WUO81:WUO82 IC81:IC82 RY81:RY82 IM85:IM86 SI85:SI86 ACE85:ACE86 AMA85:AMA86 AVW85:AVW86 BFS85:BFS86 BPO85:BPO86 BZK85:BZK86 CJG85:CJG86 CTC85:CTC86 DCY85:DCY86 DMU85:DMU86 DWQ85:DWQ86 EGM85:EGM86 EQI85:EQI86 FAE85:FAE86 FKA85:FKA86 FTW85:FTW86 GDS85:GDS86 GNO85:GNO86 GXK85:GXK86 HHG85:HHG86 HRC85:HRC86 IAY85:IAY86 IKU85:IKU86 IUQ85:IUQ86 JEM85:JEM86 JOI85:JOI86 JYE85:JYE86 KIA85:KIA86 KRW85:KRW86 LBS85:LBS86 LLO85:LLO86 LVK85:LVK86 MFG85:MFG86 MPC85:MPC86 MYY85:MYY86 NIU85:NIU86 NSQ85:NSQ86 OCM85:OCM86 OMI85:OMI86 OWE85:OWE86 PGA85:PGA86 PPW85:PPW86 PZS85:PZS86 QJO85:QJO86 QTK85:QTK86 RDG85:RDG86 RNC85:RNC86 RWY85:RWY86 SGU85:SGU86 SQQ85:SQQ86 TAM85:TAM86 TKI85:TKI86 TUE85:TUE86 UEA85:UEA86 UNW85:UNW86 UXS85:UXS86 VHO85:VHO86 VRK85:VRK86 WBG85:WBG86 WLC85:WLC86 WUY85:WUY86 ALQ87 AVM87 BFI87 BPE87 BZA87 CIW87 CSS87 DCO87 DMK87 DWG87 EGC87 EPY87 EZU87 FJQ87 FTM87 GDI87 GNE87 GXA87 HGW87 HQS87 IAO87 IKK87 IUG87 JEC87 JNY87 JXU87 KHQ87 KRM87 LBI87 LLE87 LVA87 MEW87 MOS87 MYO87 NIK87 NSG87 OCC87 OLY87 OVU87 PFQ87 PPM87 PZI87 QJE87 QTA87 RCW87 RMS87 RWO87 SGK87 SQG87 TAC87 TJY87 TTU87 UDQ87 UNM87 UXI87 VHE87 VRA87 WAW87 WKS87 WUO87 IC87 RY87 WUY89 IM89 SI89 ACE89 AMA89 AVW89 BFS89 BPO89 BZK89 CJG89 CTC89 DCY89 DMU89 DWQ89 EGM89 EQI89 FAE89 FKA89 FTW89 GDS89 GNO89 GXK89 HHG89 HRC89 IAY89 IKU89 IUQ89 JEM89 JOI89 JYE89 KIA89 KRW89 LBS89 LLO89 LVK89 MFG89 MPC89 MYY89 NIU89 NSQ89 OCM89 OMI89 OWE89 PGA89 PPW89 PZS89 QJO89 QTK89 RDG89 RNC89 RWY89 SGU89 SQQ89 TAM89 TKI89 TUE89 UEA89 UNW89 UXS89 VHO89 VRK89 WBG89 WLC89 ALQ90 AVM90 BFI90 BPE90 BZA90 CIW90 CSS90 DCO90 DMK90 DWG90 EGC90 EPY90 EZU90 FJQ90 FTM90 GDI90 GNE90 GXA90 HGW90 HQS90 IAO90 IKK90 IUG90 JEC90 JNY90 JXU90 KHQ90 KRM90 LBI90 LLE90 LVA90 MEW90 MOS90 MYO90 NIK90 NSG90 OCC90 OLY90 OVU90 PFQ90 PPM90 PZI90 QJE90 QTA90 RCW90 RMS90 RWO90 SGK90 SQG90 TAC90 TJY90 TTU90 UDQ90 UNM90 UXI90 VHE90 VRA90 WAW90 WKS90 WUO90 IC90 RY90 WLC92 WUY92 IM92 SI92 ACE92 AMA92 AVW92 BFS92 BPO92 BZK92 CJG92 CTC92 DCY92 DMU92 DWQ92 EGM92 EQI92 FAE92 FKA92 FTW92 GDS92 GNO92 GXK92 HHG92 HRC92 IAY92 IKU92 IUQ92 JEM92 JOI92 JYE92 KIA92 KRW92 LBS92 LLO92 LVK92 MFG92 MPC92 MYY92 NIU92 NSQ92 OCM92 OMI92 OWE92 PGA92 PPW92 PZS92 QJO92 QTK92 RDG92 RNC92 RWY92 SGU92 SQQ92 TAM92 TKI92 TUE92 UEA92 UNW92 UXS92 VHO92 VRK92 WBG92 ALQ93:ALQ94 AVM93:AVM94 BFI93:BFI94 BPE93:BPE94 BZA93:BZA94 CIW93:CIW94 CSS93:CSS94 DCO93:DCO94 DMK93:DMK94 DWG93:DWG94 EGC93:EGC94 EPY93:EPY94 EZU93:EZU94 FJQ93:FJQ94 FTM93:FTM94 GDI93:GDI94 GNE93:GNE94 GXA93:GXA94 HGW93:HGW94 HQS93:HQS94 IAO93:IAO94 IKK93:IKK94 IUG93:IUG94 JEC93:JEC94 JNY93:JNY94 JXU93:JXU94 KHQ93:KHQ94 KRM93:KRM94 LBI93:LBI94 LLE93:LLE94 LVA93:LVA94 MEW93:MEW94 MOS93:MOS94 MYO93:MYO94 NIK93:NIK94 NSG93:NSG94 OCC93:OCC94 OLY93:OLY94 OVU93:OVU94 PFQ93:PFQ94 PPM93:PPM94 PZI93:PZI94 QJE93:QJE94 QTA93:QTA94 RCW93:RCW94 RMS93:RMS94 RWO93:RWO94 SGK93:SGK94 SQG93:SQG94 TAC93:TAC94 TJY93:TJY94 TTU93:TTU94 UDQ93:UDQ94 UNM93:UNM94 UXI93:UXI94 VHE93:VHE94 VRA93:VRA94 WAW93:WAW94 WKS93:WKS94 WUO93:WUO94 IC93:IC94 RY93:RY94 WBG96 WLC96 WUY96 IM96 SI96 ACE96 AMA96 AVW96 BFS96 BPO96 BZK96 CJG96 CTC96 DCY96 DMU96 DWQ96 EGM96 EQI96 FAE96 FKA96 FTW96 GDS96 GNO96 GXK96 HHG96 HRC96 IAY96 IKU96 IUQ96 JEM96 JOI96 JYE96 KIA96 KRW96 LBS96 LLO96 LVK96 MFG96 MPC96 MYY96 NIU96 NSQ96 OCM96 OMI96 OWE96 PGA96 PPW96 PZS96 QJO96 QTK96 RDG96 RNC96 RWY96 SGU96 SQQ96 TAM96 TKI96 TUE96 UEA96 UNW96 UXS96 VHO96 VRK96 ALQ97:ALQ98 AVM97:AVM98 BFI97:BFI98 BPE97:BPE98 BZA97:BZA98 CIW97:CIW98 CSS97:CSS98 DCO97:DCO98 DMK97:DMK98 DWG97:DWG98 EGC97:EGC98 EPY97:EPY98 EZU97:EZU98 FJQ97:FJQ98 FTM97:FTM98 GDI97:GDI98 GNE97:GNE98 GXA97:GXA98 HGW97:HGW98 HQS97:HQS98 IAO97:IAO98 IKK97:IKK98 IUG97:IUG98 JEC97:JEC98 JNY97:JNY98 JXU97:JXU98 KHQ97:KHQ98 KRM97:KRM98 LBI97:LBI98 LLE97:LLE98 LVA97:LVA98 MEW97:MEW98 MOS97:MOS98 MYO97:MYO98 NIK97:NIK98 NSG97:NSG98 OCC97:OCC98 OLY97:OLY98 OVU97:OVU98 PFQ97:PFQ98 PPM97:PPM98 PZI97:PZI98 QJE97:QJE98 QTA97:QTA98 RCW97:RCW98 RMS97:RMS98 RWO97:RWO98 SGK97:SGK98 SQG97:SQG98 TAC97:TAC98 TJY97:TJY98 TTU97:TTU98 UDQ97:UDQ98 UNM97:UNM98 UXI97:UXI98 VHE97:VHE98 VRA97:VRA98 WAW97:WAW98 WKS97:WKS98 WUO97:WUO98 IC97:IC98 RY97:RY98 VRK101 WBG101 WLC101 WUY101 IM101 SI101 ACE101 AMA101 AVW101 BFS101 BPO101 BZK101 CJG101 CTC101 DCY101 DMU101 DWQ101 EGM101 EQI101 FAE101 FKA101 FTW101 GDS101 GNO101 GXK101 HHG101 HRC101 IAY101 IKU101 IUQ101 JEM101 JOI101 JYE101 KIA101 KRW101 LBS101 LLO101 LVK101 MFG101 MPC101 MYY101 NIU101 NSQ101 OCM101 OMI101 OWE101 PGA101 PPW101 PZS101 QJO101 QTK101 RDG101 RNC101 RWY101 SGU101 SQQ101 TAM101 TKI101 TUE101 UEA101 UNW101 UXS101 VHO101 ALQ102:ALQ103 AVM102:AVM103 BFI102:BFI103 BPE102:BPE103 BZA102:BZA103 CIW102:CIW103 CSS102:CSS103 DCO102:DCO103 DMK102:DMK103 DWG102:DWG103 EGC102:EGC103 EPY102:EPY103 EZU102:EZU103 FJQ102:FJQ103 FTM102:FTM103 GDI102:GDI103 GNE102:GNE103 GXA102:GXA103 HGW102:HGW103 HQS102:HQS103 IAO102:IAO103 IKK102:IKK103 IUG102:IUG103 JEC102:JEC103 JNY102:JNY103 JXU102:JXU103 KHQ102:KHQ103 KRM102:KRM103 LBI102:LBI103 LLE102:LLE103 LVA102:LVA103 MEW102:MEW103 MOS102:MOS103 MYO102:MYO103 NIK102:NIK103 NSG102:NSG103 OCC102:OCC103 OLY102:OLY103 OVU102:OVU103 PFQ102:PFQ103 PPM102:PPM103 PZI102:PZI103 QJE102:QJE103 QTA102:QTA103 RCW102:RCW103 RMS102:RMS103 RWO102:RWO103 SGK102:SGK103 SQG102:SQG103 TAC102:TAC103 TJY102:TJY103 TTU102:TTU103 UDQ102:UDQ103 UNM102:UNM103 UXI102:UXI103 VHE102:VHE103 VRA102:VRA103 WAW102:WAW103 WKS102:WKS103 WUO102:WUO103 IC102:IC103 RY102:RY103 VHO105 VRK105 WBG105 WLC105 WUY105 IM105 SI105 ACE105 AMA105 AVW105 BFS105 BPO105 BZK105 CJG105 CTC105 DCY105 DMU105 DWQ105 EGM105 EQI105 FAE105 FKA105 FTW105 GDS105 GNO105 GXK105 HHG105 HRC105 IAY105 IKU105 IUQ105 JEM105 JOI105 JYE105 KIA105 KRW105 LBS105 LLO105 LVK105 MFG105 MPC105 MYY105 NIU105 NSQ105 OCM105 OMI105 OWE105 PGA105 PPW105 PZS105 QJO105 QTK105 RDG105 RNC105 RWY105 SGU105 SQQ105 TAM105 TKI105 TUE105 UEA105 UNW105 UXS105 ALQ106:ALQ107 AVM106:AVM107 BFI106:BFI107 BPE106:BPE107 BZA106:BZA107 CIW106:CIW107 CSS106:CSS107 DCO106:DCO107 DMK106:DMK107 DWG106:DWG107 EGC106:EGC107 EPY106:EPY107 EZU106:EZU107 FJQ106:FJQ107 FTM106:FTM107 GDI106:GDI107 GNE106:GNE107 GXA106:GXA107 HGW106:HGW107 HQS106:HQS107 IAO106:IAO107 IKK106:IKK107 IUG106:IUG107 JEC106:JEC107 JNY106:JNY107 JXU106:JXU107 KHQ106:KHQ107 KRM106:KRM107 LBI106:LBI107 LLE106:LLE107 LVA106:LVA107 MEW106:MEW107 MOS106:MOS107 MYO106:MYO107 NIK106:NIK107 NSG106:NSG107 OCC106:OCC107 OLY106:OLY107 OVU106:OVU107 PFQ106:PFQ107 PPM106:PPM107 PZI106:PZI107 QJE106:QJE107 QTA106:QTA107 RCW106:RCW107 RMS106:RMS107 RWO106:RWO107 SGK106:SGK107 SQG106:SQG107 TAC106:TAC107 TJY106:TJY107 TTU106:TTU107 UDQ106:UDQ107 UNM106:UNM107 UXI106:UXI107 VHE106:VHE107 VRA106:VRA107 WAW106:WAW107 WKS106:WKS107 WUO106:WUO107 IC106:IC107 RY106:RY107 UXS109 UNW114 VHO109 VRK109 WBG109 WLC109 WUY109 IM109 SI109 ACE109 AMA109 AVW109 BFS109 BPO109 BZK109 CJG109 CTC109 DCY109 DMU109 DWQ109 EGM109 EQI109 FAE109 FKA109 FTW109 GDS109 GNO109 GXK109 HHG109 HRC109 IAY109 IKU109 IUQ109 JEM109 JOI109 JYE109 KIA109 KRW109 LBS109 LLO109 LVK109 MFG109 MPC109 MYY109 NIU109 NSQ109 OCM109 OMI109 OWE109 PGA109 PPW109 PZS109 QJO109 QTK109 RDG109 RNC109 RWY109 SGU109 SQQ109 TAM109 TKI109 TUE109 UEA109 UNW109 ALQ110:ALQ111 AVM110:AVM111 BFI110:BFI111 BPE110:BPE111 BZA110:BZA111 CIW110:CIW111 CSS110:CSS111 DCO110:DCO111 DMK110:DMK111 DWG110:DWG111 EGC110:EGC111 EPY110:EPY111 EZU110:EZU111 FJQ110:FJQ111 FTM110:FTM111 GDI110:GDI111 GNE110:GNE111 GXA110:GXA111 HGW110:HGW111 HQS110:HQS111 IAO110:IAO111 IKK110:IKK111 IUG110:IUG111 JEC110:JEC111 JNY110:JNY111 JXU110:JXU111 KHQ110:KHQ111 KRM110:KRM111 LBI110:LBI111 LLE110:LLE111 LVA110:LVA111 MEW110:MEW111 MOS110:MOS111 MYO110:MYO111 NIK110:NIK111 NSG110:NSG111 OCC110:OCC111 OLY110:OLY111 OVU110:OVU111 PFQ110:PFQ111 PPM110:PPM111 PZI110:PZI111 QJE110:QJE111 QTA110:QTA111 RCW110:RCW111 RMS110:RMS111 RWO110:RWO111 SGK110:SGK111 SQG110:SQG111 TAC110:TAC111 TJY110:TJY111 TTU110:TTU111 UDQ110:UDQ111 UNM110:UNM111 UXI110:UXI111 VHE110:VHE111 VRA110:VRA111 WAW110:WAW111 WKS110:WKS111 WUO110:WUO111 IC110:IC111 RY110:RY111 UEA114 AVM115:AVM116 BFI115:BFI116 BPE115:BPE116 BZA115:BZA116 CIW115:CIW116 CSS115:CSS116 DCO115:DCO116 DMK115:DMK116 DWG115:DWG116 EGC115:EGC116 EPY115:EPY116 EZU115:EZU116 FJQ115:FJQ116 FTM115:FTM116 GDI115:GDI116 GNE115:GNE116 GXA115:GXA116 HGW115:HGW116 HQS115:HQS116 IAO115:IAO116 IKK115:IKK116 IUG115:IUG116 JEC115:JEC116 JNY115:JNY116 JXU115:JXU116 KHQ115:KHQ116 KRM115:KRM116 LBI115:LBI116 LLE115:LLE116 LVA115:LVA116 MEW115:MEW116 MOS115:MOS116 MYO115:MYO116 NIK115:NIK116 NSG115:NSG116 OCC115:OCC116 OLY115:OLY116 OVU115:OVU116 PFQ115:PFQ116 PPM115:PPM116 PZI115:PZI116 QJE115:QJE116 QTA115:QTA116 RCW115:RCW116 RMS115:RMS116 RWO115:RWO116 SGK115:SGK116 SQG115:SQG116 TAC115:TAC116 TJY115:TJY116 TTU115:TTU116 UDQ115:UDQ116 UNM115:UNM116 UXI115:UXI116 VHE115:VHE116 VRA115:VRA116 WAW115:WAW116 WKS115:WKS116 WUO115:WUO116 IC115:IC116 RY115:RY116 RY71:RY72 WBJ136 VRN136 VHR136 UXV136 UNZ136 UED136 TUH136 TKL136 TAP136 SQT136 SGX136 RXB136 RNF136 RDJ136 QTN136 QJR136 PZV136 PPZ136 PGD136 OWH136 OML136 OCP136 NST136 NIX136 MZB136 MPF136 MFJ136 LVN136 LLR136 LBV136 KRZ136 KID136 JYH136 JOL136 JEP136 IUT136 IKX136 IBB136 HRF136 HHJ136 GXN136 GNR136 GDV136 FTZ136 FKD136 FAH136 EQL136 EGP136 DWT136 DMX136 DDB136 CTF136 CJJ136 BZN136 BPR136 BFV136 AVZ136 AMD136 ACH136 SL136 IP136 WVB136 BGB137:BGB139 O141:O143 CJD140 CSZ140 DCV140 DMR140 DWN140 EGJ140 EQF140 FAB140 FJX140 FTT140 GDP140 GNL140 GXH140 HHD140 HQZ140 IAV140 IKR140 IUN140 JEJ140 JOF140 JYB140 KHX140 KRT140 LBP140 LLL140 LVH140 MFD140 MOZ140 MYV140 NIR140 NSN140 OCJ140 OMF140 OWB140 PFX140 PPT140 PZP140 QJL140 QTH140 RDD140 RMZ140 RWV140 SGR140 SQN140 TAJ140 TKF140 TUB140 UDX140 UNT140 UXP140 VHL140 VRH140 WBD140 WKZ140 WUV140 IJ140 SF140 ACB140 ALX140 AVT140 BFP140 O49:O66 AMJ177 AWF177 BGB177 BPX177 BZT177 CJP177 CTL177 DDH177 DND177 DWZ177 EGV177 EQR177 FAN177 FKJ177 FUF177 GEB177 GNX177 GXT177 HHP177 HRL177 IBH177 ILD177 IUZ177 JEV177 JOR177 JYN177 KIJ177 KSF177 LCB177 LLX177 LVT177 MFP177 MPL177 MZH177 NJD177 NSZ177 OCV177 OMR177 OWN177 PGJ177 PQF177 QAB177 QJX177 QTT177 RDP177 RNL177 RXH177 SHD177 SQZ177 TAV177 TKR177 TUN177 UEJ177 UOF177 UYB177 VHX177 VRT177 WBP177 WLL177 WVH177 IV177 SR177 AMJ180 AWF180 BGB180 BPX180 BZT180 CJP180 CTL180 DDH180 DND180 DWZ180 EGV180 EQR180 FAN180 FKJ180 FUF180 GEB180 GNX180 GXT180 HHP180 HRL180 IBH180 ILD180 IUZ180 JEV180 JOR180 JYN180 KIJ180 KSF180 LCB180 LLX180 LVT180 MFP180 MPL180 MZH180 NJD180 NSZ180 OCV180 OMR180 OWN180 PGJ180 PQF180 QAB180 QJX180 QTT180 RDP180 RNL180 RXH180 SHD180 SQZ180 TAV180 TKR180 TUN180 UEJ180 UOF180 UYB180 VHX180 VRT180 WBP180 WLL180 WVH180 IV180 SR180 ACN183 AMJ183 AWF183 BGB183 BPX183 BZT183 CJP183 CTL183 DDH183 DND183 DWZ183 EGV183 EQR183 FAN183 FKJ183 FUF183 GEB183 GNX183 GXT183 HHP183 HRL183 IBH183 ILD183 IUZ183 JEV183 JOR183 JYN183 KIJ183 KSF183 LCB183 LLX183 LVT183 MFP183 MPL183 MZH183 NJD183 NSZ183 OCV183 OMR183 OWN183 PGJ183 PQF183 QAB183 QJX183 QTT183 RDP183 RNL183 RXH183 SHD183 SQZ183 TAV183 TKR183 TUN183 UEJ183 UOF183 UYB183 VHX183 VRT183 WBP183 WLL183 WVH183 IV183 SR183 ACN185 AMJ185 AWF185 BGB185 BPX185 BZT185 CJP185 CTL185 DDH185 DND185 DWZ185 EGV185 EQR185 FAN185 FKJ185 FUF185 GEB185 GNX185 GXT185 HHP185 HRL185 IBH185 ILD185 IUZ185 JEV185 JOR185 JYN185 KIJ185 KSF185 LCB185 LLX185 LVT185 MFP185 MPL185 MZH185 NJD185 NSZ185 OCV185 OMR185 OWN185 PGJ185 PQF185 QAB185 QJX185 QTT185 RDP185 RNL185 RXH185 SHD185 SQZ185 TAV185 TKR185 TUN185 UEJ185 UOF185 UYB185 VHX185 VRT185 WBP185 WLL185 WVH185 IV185 SR185 BQE131 AMJ187 AWF187 BGB187 BPX187 BZT187 CJP187 CTL187 DDH187 DND187 DWZ187 EGV187 EQR187 FAN187 FKJ187 FUF187 GEB187 GNX187 GXT187 HHP187 HRL187 IBH187 ILD187 IUZ187 JEV187 JOR187 JYN187 KIJ187 KSF187 LCB187 LLX187 LVT187 MFP187 MPL187 MZH187 NJD187 NSZ187 OCV187 OMR187 OWN187 PGJ187 PQF187 QAB187 QJX187 QTT187 RDP187 RNL187 RXH187 SHD187 SQZ187 TAV187 TKR187 TUN187 UEJ187 UOF187 UYB187 VHX187 VRT187 WBP187 WLL187 WVH187 IV187 SR187 ACN187 AMJ223 AWF223 BGB223 BPX223 BZT223 CJP223 CTL223 DDH223 DND223 DWZ223 EGV223 EQR223 FAN223 FKJ223 FUF223 GEB223 GNX223 GXT223 HHP223 HRL223 IBH223 ILD223 IUZ223 JEV223 JOR223 JYN223 KIJ223 KSF223 LCB223 LLX223 LVT223 MFP223 MPL223 MZH223 NJD223 NSZ223 OCV223 OMR223 OWN223 PGJ223 PQF223 QAB223 QJX223 QTT223 RDP223 RNL223 RXH223 SHD223 SQZ223 TAV223 TKR223 TUN223 UEJ223 UOF223 UYB223 VHX223 VRT223 WBP223 WLL223 WVH223 IV223 SR223 TC181 WVS319 L116:L118 BPL140 AWM141 ACU141 SY141 JC141 WVO141 WLS141 WBW141 VSA141 VIE141 UYI141 UOM141 UEQ141 TUU141 TKY141 TBC141 SRG141 SHK141 RXO141 RNS141 RDW141 QUA141 QKE141 QAI141 PQM141 PGQ141 OWU141 OMY141 ODC141 NTG141 NJK141 MZO141 MPS141 MFW141 LWA141 LME141 LCI141 KSM141 KIQ141 JYU141 JOY141 JFC141 IVG141 ILK141 IBO141 HRS141 HHW141 GYA141 GOE141 GEI141 FUM141 FKQ141 FAU141 EQY141 EHC141 DXG141 DNK141 DDO141 CTS141 CJW141 CAA141 BQE141 AWF144 BPW133 CTM124 CJQ124 BZU124 BPY124 BGC124 AWG124 AMK124 ACO124 SS124 IW124 WVI124 WLM124 WBQ124 VRU124 VHY124 UYC124 UOG124 UEK124 TUO124 TKS124 TAW124 SRA124 SHE124 RXI124 RNM124 RDQ124 QTU124 QJY124 QAC124 PQG124 PGK124 OWO124 OMS124 OCW124 NTA124 NJE124 MZI124 MPM124 MFQ124 LVU124 LLY124 LCC124 KSG124 KIK124 JYO124 JOS124 JEW124 IVA124 ILE124 IBI124 HRM124 HHQ124 GXU124 GNY124 GEC124 FUG124 FKK124 FAO124 EQS124 EGW124 DXA124 DNE124 DDI124 BQE125 BGI125 AMQ125 AWM125 ACU125 SY125 JC125 WVO125 WLS125 WBW125 VSA125 VIE125 UYI125 UOM125 UEQ125 TUU125 TKY125 TBC125 SRG125 SHK125 RXO125 RNS125 RDW125 QUA125 QKE125 QAI125 PQM125 PGQ125 OWU125 OMY125 ODC125 NTG125 NJK125 MZO125 MPS125 MFW125 LWA125 LME125 LCI125 KSM125 KIQ125 JYU125 JOY125 JFC125 IVG125 ILK125 IBO125 HRS125 HHW125 GYA125 GOE125 GEI125 FUM125 FKQ125 FAU125 EQY125 EHC125 DXG125 DNK125 DDO125 CTS125 CJW125 CAA125 DDI126 CTM126 CJQ126 BZU126 BPY126 BGC126 AWG126 AMK126 ACO126 SS126 IW126 WVI126 WLM126 WBQ126 VRU126 VHY126 UYC126 UOG126 UEK126 TUO126 TKS126 TAW126 SRA126 SHE126 RXI126 RNM126 RDQ126 QTU126 QJY126 QAC126 PQG126 PGK126 OWO126 OMS126 OCW126 NTA126 NJE126 MZI126 MPM126 MFQ126 LVU126 LLY126 LCC126 KSG126 KIK126 JYO126 JOS126 JEW126 IVA126 ILE126 IBI126 HRM126 HHQ126 GXU126 GNY126 GEC126 FUG126 FKK126 FAO126 EQS126 EGW126 DXA126 DNE126 BQE127 BGI127 AMQ127 AWM127 ACU127 SY127 JC127 WVO127 WLS127 WBW127 VSA127 VIE127 UYI127 UOM127 UEQ127 TUU127 TKY127 TBC127 SRG127 SHK127 RXO127 RNS127 RDW127 QUA127 QKE127 QAI127 PQM127 PGQ127 OWU127 OMY127 ODC127 NTG127 NJK127 MZO127 MPS127 MFW127 LWA127 LME127 LCI127 KSM127 KIQ127 JYU127 JOY127 JFC127 IVG127 ILK127 IBO127 HRS127 HHW127 GYA127 GOE127 GEI127 FUM127 FKQ127 FAU127 EQY127 EHC127 DXG127 DNK127 DDO127 CTS127 CJW127 CAA127 DNE128 DDI128 CTM128 CJQ128 BZU128 BPY128 BGC128 AWG128 AMK128 ACO128 SS128 IW128 WVI128 WLM128 WBQ128 VRU128 VHY128 UYC128 UOG128 UEK128 TUO128 TKS128 TAW128 SRA128 SHE128 RXI128 RNM128 RDQ128 QTU128 QJY128 QAC128 PQG128 PGK128 OWO128 OMS128 OCW128 NTA128 NJE128 MZI128 MPM128 MFQ128 LVU128 LLY128 LCC128 KSG128 KIK128 JYO128 JOS128 JEW128 IVA128 ILE128 IBI128 HRM128 HHQ128 GXU128 GNY128 GEC128 FUG128 FKK128 FAO128 EQS128 EGW128 DXA128 BQE129 BGI129 AMQ129 AWM129 ACU129 SY129 JC129 WVO129 WLS129 WBW129 VSA129 VIE129 UYI129 UOM129 UEQ129 TUU129 TKY129 TBC129 SRG129 SHK129 RXO129 RNS129 RDW129 QUA129 QKE129 QAI129 PQM129 PGQ129 OWU129 OMY129 ODC129 NTG129 NJK129 MZO129 MPS129 MFW129 LWA129 LME129 LCI129 KSM129 KIQ129 JYU129 JOY129 JFC129 IVG129 ILK129 IBO129 HRS129 HHW129 GYA129 GOE129 GEI129 FUM129 FKQ129 FAU129 EQY129 EHC129 DXG129 DNK129 DDO129 CTS129 CJW129 CAA129 DXA130 DNE130 DDI130 CTM130 CJQ130 BZU130 BPY130 BGC130 AWG130 AMK130 ACO130 SS130 IW130 WVI130 WLM130 WBQ130 VRU130 VHY130 UYC130 UOG130 UEK130 TUO130 TKS130 TAW130 SRA130 SHE130 RXI130 RNM130 RDQ130 QTU130 QJY130 QAC130 PQG130 PGK130 OWO130 OMS130 OCW130 NTA130 NJE130 MZI130 MPM130 MFQ130 LVU130 LLY130 LCC130 KSG130 KIK130 JYO130 JOS130 JEW130 IVA130 ILE130 IBI130 HRM130 HHQ130 GXU130 GNY130 GEC130 FUG130 FKK130 FAO130 EQS130 EGW130 EGW132 BGI131 AMQ131 AWM131 ACU131 SY131 JC131 WVO131 WLS131 WBW131 VSA131 VIE131 UYI131 UOM131 UEQ131 TUU131 TKY131 TBC131 SRG131 SHK131 RXO131 RNS131 RDW131 QUA131 QKE131 QAI131 PQM131 PGQ131 OWU131 OMY131 ODC131 NTG131 NJK131 MZO131 MPS131 MFW131 LWA131 LME131 LCI131 KSM131 KIQ131 JYU131 JOY131 JFC131 IVG131 ILK131 IBO131 HRS131 HHW131 GYA131 GOE131 GEI131 FUM131 FKQ131 FAU131 EQY131 EHC131 DXG131 DNK131 DDO131 CTS131 CJW131 CAA131 TC178 ACN177 JG178 WVS178 WLW178 WCA178 VSE178 VII178 UYM178 UOQ178 UEU178 TUY178 TLC178 TBG178 SRK178 SHO178 RXS178 RNW178 REA178 QUE178 QKI178 QAM178 PQQ178 PGU178 OWY178 ONC178 ODG178 NTK178 NJO178 MZS178 MPW178 MGA178 LWE178 LMI178 LCM178 KSQ178 KIU178 JYY178 JPC178 JFG178 IVK178 ILO178 IBS178 HRW178 HIA178 GYE178 GOI178 GEM178 FUQ178 FKU178 FAY178 ERC178 EHG178 DXK178 DNO178 DDS178 CTW178 CKA178 CAE178 BQI178 BGM178 AWQ178 AMU178 ACY178 ACQ230 ACN180 JG181 WVS181 WLW181 WCA181 VSE181 VII181 UYM181 UOQ181 UEU181 TUY181 TLC181 TBG181 SRK181 SHO181 RXS181 RNW181 REA181 QUE181 QKI181 QAM181 PQQ181 PGU181 OWY181 ONC181 ODG181 NTK181 NJO181 MZS181 MPW181 MGA181 LWE181 LMI181 LCM181 KSQ181 KIU181 JYY181 JPC181 JFG181 IVK181 ILO181 IBS181 HRW181 HIA181 GYE181 GOI181 GEM181 FUQ181 FKU181 FAY181 ERC181 EHG181 DXK181 DNO181 DDS181 CTW181 CKA181 CAE181 BQI181 BGM181 AWQ181 AMU181 ACY181 M135:M139 AMJ137:AMJ139 ACN144 SR144 JC145:JC146 IV144 WVH144 WLL144 WBP144 VRT144 VHX144 UYB144 UOF144 UEJ144 TUN144 TKR144 TAV144 SQZ144 SHD144 RXH144 RNL144 RDP144 QTT144 QJX144 QAB144 PQF144 PGJ144 OWN144 OMR144 OCV144 NSZ144 NJD144 MZH144 MPL144 MFP144 LVT144 LLX144 LCB144 KSF144 KIJ144 JYN144 JOR144 JEV144 IUZ144 ILD144 IBH144 HRL144 HHP144 GXT144 GNX144 GEB144 FUF144 FKJ144 FAN144 EQR144 EGV144 DWZ144 DND144 DDH144 CTL144 CJP144 BZT144 BPX144 BGB144 ALV143 WLF136 AWF137:AWF139 ACN137:ACN139 SR137:SR139 IV137:IV139 WVH137:WVH139 WLL137:WLL139 WBP137:WBP139 VRT137:VRT139 VHX137:VHX139 UYB137:UYB139 UOF137:UOF139 UEJ137:UEJ139 TUN137:TUN139 TKR137:TKR139 TAV137:TAV139 SQZ137:SQZ139 SHD137:SHD139 RXH137:RXH139 RNL137:RNL139 RDP137:RDP139 QTT137:QTT139 QJX137:QJX139 QAB137:QAB139 PQF137:PQF139 PGJ137:PGJ139 OWN137:OWN139 OMR137:OMR139 OCV137:OCV139 NSZ137:NSZ139 NJD137:NJD139 MZH137:MZH139 MPL137:MPL139 MFP137:MFP139 LVT137:LVT139 LLX137:LLX139 LCB137:LCB139 KSF137:KSF139 KIJ137:KIJ139 JYN137:JYN139 JOR137:JOR139 JEV137:JEV139 IUZ137:IUZ139 ILD137:ILD139 IBH137:IBH139 HRL137:HRL139 HHP137:HHP139 GXT137:GXT139 GNX137:GNX139 GEB137:GEB139 FUF137:FUF139 FKJ137:FKJ139 FAN137:FAN139 EQR137:EQR139 EGV137:EGV139 DWZ137:DWZ139 DND137:DND139 DDH137:DDH139 CTL137:CTL139 CJP137:CJP139 BZT137:BZT139 BPX137:BPX139 WVO329:WVO331 M174:M189 M197:M221 M191:M192 M194:M195 IY228 JG321:JG323 TC321:TC323 ACY321:ACY323 AMU321:AMU323 AWQ321:AWQ323 BGM321:BGM323 BQI321:BQI323 CAE321:CAE323 CKA321:CKA323 CTW321:CTW323 DDS321:DDS323 DNO321:DNO323 DXK321:DXK323 EHG321:EHG323 ERC321:ERC323 FAY321:FAY323 FKU321:FKU323 FUQ321:FUQ323 GEM321:GEM323 GOI321:GOI323 GYE321:GYE323 HIA321:HIA323 HRW321:HRW323 IBS321:IBS323 ILO321:ILO323 IVK321:IVK323 JFG321:JFG323 JPC321:JPC323 JYY321:JYY323 KIU321:KIU323 KSQ321:KSQ323 LCM321:LCM323 LMI321:LMI323 LWE321:LWE323 MGA321:MGA323 MPW321:MPW323 MZS321:MZS323 NJO321:NJO323 NTK321:NTK323 ODG321:ODG323 ONC321:ONC323 OWY321:OWY323 PGU321:PGU323 PQQ321:PQQ323 QAM321:QAM323 QKI321:QKI323 QUE321:QUE323 REA321:REA323 RNW321:RNW323 RXS321:RXS323 SHO321:SHO323 SRK321:SRK323 TBG321:TBG323 TLC321:TLC323 TUY321:TUY323 UEU321:UEU323 UOQ321:UOQ323 UYM321:UYM323 VII321:VII323 VSE321:VSE323 WCA321:WCA323 WLW321:WLW323 JC343 ACC324:ACC325 M224:M226 SU228 ACQ228 AMM228 AWI228 BGE228 BQA228 BZW228 CJS228 CTO228 DDK228 DNG228 DXC228 EGY228 EQU228 FAQ228 FKM228 FUI228 GEE228 GOA228 GXW228 HHS228 HRO228 IBK228 ILG228 IVC228 JEY228 JOU228 JYQ228 KIM228 KSI228 LCE228 LMA228 LVW228 MFS228 MPO228 MZK228 NJG228 NTC228 OCY228 OMU228 OWQ228 PGM228 PQI228 QAE228 QKA228 QTW228 RDS228 RNO228 RXK228 SHG228 SRC228 TAY228 TKU228 TUQ228 UEM228 UOI228 UYE228 VIA228 VRW228 WBS228 WLO228 WVK228 WVS315 JG315 TC315 ACY315 AMU315 AWQ315 BGM315 BQI315 CAE315 CKA315 CTW315 DDS315 DNO315 DXK315 EHG315 ERC315 FAY315 FKU315 FUQ315 GEM315 GOI315 GYE315 HIA315 HRW315 IBS315 ILO315 IVK315 JFG315 JPC315 JYY315 KIU315 KSQ315 LCM315 LMI315 LWE315 MGA315 MPW315 MZS315 NJO315 NTK315 ODG315 ONC315 OWY315 PGU315 PQQ315 QAM315 QKI315 QUE315 REA315 RNW315 RXS315 SHO315 SRK315 TBG315 TLC315 TUY315 UEU315 UOQ315 UYM315 VII315 VSE315 WCA315 WLW315 M307:M319 WVS317 JG317 TC317 ACY317 AMU317 AWQ317 BGM317 BQI317 CAE317 CKA317 CTW317 DDS317 DNO317 DXK317 EHG317 ERC317 FAY317 FKU317 FUQ317 GEM317 GOI317 GYE317 HIA317 HRW317 IBS317 ILO317 IVK317 JFG317 JPC317 JYY317 KIU317 KSQ317 LCM317 LMI317 LWE317 MGA317 MPW317 MZS317 NJO317 NTK317 ODG317 ONC317 OWY317 PGU317 PQQ317 QAM317 QKI317 QUE317 REA317 RNW317 RXS317 SHO317 SRK317 TBG317 TLC317 TUY317 UEU317 UOQ317 UYM317 VII317 VSE317 WCA317 WLW317 O174:O175 JG319 TC319 ACY319 AMU319 AWQ319 BGM319 BQI319 CAE319 CKA319 CTW319 DDS319 DNO319 DXK319 EHG319 ERC319 FAY319 FKU319 FUQ319 GEM319 GOI319 GYE319 HIA319 HRW319 IBS319 ILO319 IVK319 JFG319 JPC319 JYY319 KIU319 KSQ319 LCM319 LMI319 LWE319 MGA319 MPW319 MZS319 NJO319 NTK319 ODG319 ONC319 OWY319 PGU319 PQQ319 QAM319 QKI319 QUE319 REA319 RNW319 RXS319 SHO319 SRK319 TBG319 TLC319 TUY319 UEU319 UOQ319 UYM319 VII319 VSE319 WCA319 WLW319 ABU71:ABU72 ABU76:ABU77 ABU81:ABU82 ABU106:ABU107 ABU93:ABU94 ABU102:ABU103 ABU97:ABU98 ABU110:ABU111 BPX142 BZT142 CJP142 CTL142 DDH142 DND142 DWZ142 EGV142 EQR142 FAN142 FKJ142 FUF142 GEB142 GNX142 GXT142 HHP142 HRL142 IBH142 ILD142 IUZ142 JEV142 JOR142 JYN142 KIJ142 KSF142 LCB142 LLX142 LVT142 MFP142 MPL142 MZH142 NJD142 NSZ142 OCV142 OMR142 OWN142 PGJ142 PQF142 QAB142 QJX142 QTT142 RDP142 RNL142 RXH142 SHD142 SQZ142 TAV142 TKR142 TUN142 UEJ142 UOF142 UYB142 VHX142 VRT142 WBP142 WLL142 WVH142 IV142 SR142 ACN142 AWF142 AMJ142 BGB142 M79 AVR143 ABZ143 SD143 IH143 WUT143 WKX143 WBB143 VRF143 VHJ143 UXN143 UNR143 UDV143 TTZ143 TKD143 TAH143 SQL143 SGP143 RWT143 RMX143 RDB143 QTF143 QJJ143 PZN143 PPR143 PFV143 OVZ143 OMD143 OCH143 NSL143 NIP143 MYT143 MOX143 MFB143 LVF143 LLJ143 LBN143 KRR143 KHV143 JXZ143 JOD143 JEH143 IUL143 IKP143 IAT143 HQX143 HHB143 GXF143 GNJ143 GDN143 FTR143 FJV143 EZZ143 EQD143 EGH143 DWL143 DMP143 DCT143 CSX143 CJB143 BZF143 BPJ143 BFN143 ABU87 ABU90 ALY324:ALY325 G147 O261:O262 O280:O281 WVS321:WVS323 AVU324:AVU325 BFQ324:BFQ325 BPM324:BPM325 BZI324:BZI325 CJE324:CJE325 CTA324:CTA325 DCW324:DCW325 DMS324:DMS325 DWO324:DWO325 EGK324:EGK325 EQG324:EQG325 FAC324:FAC325 FJY324:FJY325 FTU324:FTU325 GDQ324:GDQ325 GNM324:GNM325 GXI324:GXI325 HHE324:HHE325 HRA324:HRA325 IAW324:IAW325 IKS324:IKS325 IUO324:IUO325 JEK324:JEK325 JOG324:JOG325 JYC324:JYC325 KHY324:KHY325 KRU324:KRU325 LBQ324:LBQ325 LLM324:LLM325 LVI324:LVI325 MFE324:MFE325 MPA324:MPA325 MYW324:MYW325 NIS324:NIS325 NSO324:NSO325 OCK324:OCK325 OMG324:OMG325 OWC324:OWC325 PFY324:PFY325 PPU324:PPU325 PZQ324:PZQ325 QJM324:QJM325 QTI324:QTI325 RDE324:RDE325 RNA324:RNA325 RWW324:RWW325 SGS324:SGS325 SQO324:SQO325 TAK324:TAK325 TKG324:TKG325 TUC324:TUC325 UDY324:UDY325 UNU324:UNU325 UXQ324:UXQ325 VHM324:VHM325 VRI324:VRI325 WBE324:WBE325 WLA324:WLA325 WUW324:WUW325 IK324:IK325 O294:O295 M100 AMJ144 WVJ147 B147 SY145:SY146 ACU145:ACU146 AMQ145:AMQ146 AWM145:AWM146 BGI145:BGI146 BQE145:BQE146 CAA145:CAA146 CJW145:CJW146 CTS145:CTS146 DDO145:DDO146 DNK145:DNK146 DXG145:DXG146 EHC145:EHC146 EQY145:EQY146 FAU145:FAU146 FKQ145:FKQ146 FUM145:FUM146 GEI145:GEI146 GOE145:GOE146 GYA145:GYA146 HHW145:HHW146 HRS145:HRS146 IBO145:IBO146 ILK145:ILK146 IVG145:IVG146 JFC145:JFC146 JOY145:JOY146 JYU145:JYU146 KIQ145:KIQ146 KSM145:KSM146 LCI145:LCI146 LME145:LME146 LWA145:LWA146 MFW145:MFW146 MPS145:MPS146 MZO145:MZO146 NJK145:NJK146 NTG145:NTG146 ODC145:ODC146 OMY145:OMY146 OWU145:OWU146 PGQ145:PGQ146 PQM145:PQM146 QAI145:QAI146 QKE145:QKE146 QUA145:QUA146 RDW145:RDW146 RNS145:RNS146 RXO145:RXO146 SHK145:SHK146 SRG145:SRG146 TBC145:TBC146 TKY145:TKY146 TUU145:TUU146 UEQ145:UEQ146 UOM145:UOM146 UYI145:UYI146 VIE145:VIE146 VSA145:VSA146 WBW145:WBW146 WLS145:WLS146 WVO145:WVO146 IX147 ST147 ACP147 AML147 AWH147 BGD147 BPZ147 BZV147 CJR147 CTN147 DDJ147 DNF147 DXB147 EGX147 EQT147 FAP147 FKL147 FUH147 GED147 GNZ147 GXV147 HHR147 HRN147 IBJ147 ILF147 IVB147 JEX147 JOT147 JYP147 KIL147 KSH147 LCD147 LLZ147 LVV147 MFR147 MPN147 MZJ147 NJF147 NTB147 OCX147 OMT147 OWP147 PGL147 PQH147 QAD147 QJZ147 QTV147 RDR147 RNN147 RXJ147 SHF147 SRB147 TAX147 TKT147 TUP147 UEL147 UOH147 UYD147 VHZ147 VRV147 WBR147 O301:O302 M144:M146 JC329:JC331 SY329:SY331 ACU329:ACU331 AMQ329:AMQ331 AWM329:AWM331 BGI329:BGI331 BQE329:BQE331 CAA329:CAA331 CJW329:CJW331 CTS329:CTS331 DDO329:DDO331 DNK329:DNK331 DXG329:DXG331 EHC329:EHC331 EQY329:EQY331 FAU329:FAU331 FKQ329:FKQ331 FUM329:FUM331 GEI329:GEI331 GOE329:GOE331 GYA329:GYA331 HHW329:HHW331 HRS329:HRS331 IBO329:IBO331 ILK329:ILK331 IVG329:IVG331 JFC329:JFC331 JOY329:JOY331 JYU329:JYU331 KIQ329:KIQ331 KSM329:KSM331 LCI329:LCI331 LME329:LME331 LWA329:LWA331 MFW329:MFW331 MPS329:MPS331 MZO329:MZO331 NJK329:NJK331 NTG329:NTG331 ODC329:ODC331 OMY329:OMY331 OWU329:OWU331 PGQ329:PGQ331 PQM329:PQM331 QAI329:QAI331 QKE329:QKE331 QUA329:QUA331 RDW329:RDW331 RNS329:RNS331 RXO329:RXO331 SHK329:SHK331 SRG329:SRG331 TBC329:TBC331 TKY329:TKY331 TUU329:TUU331 UEQ329:UEQ331 UOM329:UOM331 UYI329:UYI331 VIE329:VIE331 VSA329:VSA331 WBW329:WBW331 JG251 N68:N69 L70:L113 TC251 ACY251 AMU251 AWQ251 BGM251 BQI251 CAE251 CKA251 CTW251 DDS251 DNO251 DXK251 EHG251 ERC251 FAY251 FKU251 FUQ251 GEM251 GOI251 GYE251 HIA251 HRW251 IBS251 ILO251 IVK251 JFG251 JPC251 JYY251 KIU251 KSQ251 LCM251 LMI251 LWE251 MGA251 MPW251 MZS251 NJO251 NTK251 ODG251 ONC251 OWY251 PGU251 PQQ251 QAM251 QKI251 QUE251 REA251 RNW251 RXS251 SHO251 SRK251 TBG251 TLC251 TUY251 UEU251 UOQ251 UYM251 VII251 VSE251 WCA251 WLW251 WVS251 WLS329:WLS331 O253:O254 WLN147 VRY164 UYG158:UYG160 VIC164 UOK158:UOK160 UYG164 UEO158:UEO160 UOK164 TUS158:TUS160 UEO164 TKW158:TKW160 TUS164 TBA158:TBA160 TKW164 SRE158:SRE160 TBA164 SHI158:SHI160 SRE164 RXM158:RXM160 SHI164 RNQ158:RNQ160 RXM164 RDU158:RDU160 RNQ164 QTY158:QTY160 RDU164 QKC158:QKC160 QTY164 QAG158:QAG160 QKC164 PQK158:PQK160 QAG164 PGO158:PGO160 PQK164 OWS158:OWS160 PGO164 OMW158:OMW160 OWS164 ODA158:ODA160 OMW164 NTE158:NTE160 ODA164 NJI158:NJI160 NTE164 MZM158:MZM160 NJI164 MPQ158:MPQ160 MZM164 MFU158:MFU160 MPQ164 LVY158:LVY160 MFU164 LMC158:LMC160 LVY164 LCG158:LCG160 LMC164 KSK158:KSK160 LCG164 KIO158:KIO160 KSK164 JYS158:JYS160 KIO164 JOW158:JOW160 JYS164 JFA158:JFA160 JOW164 IVE158:IVE160 JFA164 ILI158:ILI160 IVE164 IBM158:IBM160 ILI164 HRQ158:HRQ160 IBM164 HHU158:HHU160 HRQ164 GXY158:GXY160 HHU164 GOC158:GOC160 GXY164 GEG158:GEG160 GOC164 FUK158:FUK160 GEG164 FKO158:FKO160 FUK164 FAS158:FAS160 FKO164 EQW158:EQW160 FAS164 EHA158:EHA160 EQW164 DXE158:DXE160 EHA164 DNI158:DNI160 DXE164 DDM158:DDM160 DNI164 CTQ158:CTQ160 DDM164 CJU158:CJU160 CTQ164 BZY158:BZY160 CJU164 BQC158:BQC160 BZY164 BGG158:BGG160 BQC164 AWK158:AWK160 BGG164 AMO158:AMO160 AWK164 ACS158:ACS160 AMO164 SW158:SW160 ACS164 JA158:JA160 SW164 WVM158:WVM160 JA164 WLQ158:WLQ160 WVM164 WBU158:WBU160 WLQ164 VRY158:VRY160 M164 SG324:SG325 WVM148 JA148 SW148 ACS148 AMO148 AWK148 BGG148 BQC148 BZY148 CJU148 CTQ148 DDM148 DNI148 DXE148 EHA148 EQW148 FAS148 FKO148 FUK148 GEG148 GOC148 GXY148 HHU148 HRQ148 IBM148 ILI148 IVE148 JFA148 JOW148 JYS148 KIO148 KSK148 LCG148 LMC148 LVY148 MFU148 MPQ148 MZM148 NJI148 NTE148 ODA148 OMW148 OWS148 PGO148 PQK148 QAG148 QKC148 QTY148 RDU148 RNQ148 RXM148 SHI148 SRE148 TBA148 TKW148 TUS148 UEO148 UOK148 UYG148 VIC148 VRY148 WBU148 WLQ148 ACY149 AMU149 AWQ149 BGM149 BQI149 CAE149 CKA149 CTW149 DDS149 DNO149 DXK149 EHG149 ERC149 FAY149 FKU149 FUQ149 GEM149 GOI149 GYE149 HIA149 HRW149 IBS149 ILO149 IVK149 JFG149 JPC149 JYY149 KIU149 KSQ149 LCM149 LMI149 LWE149 MGA149 MPW149 MZS149 NJO149 NTK149 ODG149 ONC149 OWY149 PGU149 PQQ149 QAM149 QKI149 QUE149 REA149 RNW149 RXS149 SHO149 SRK149 TBG149 TLC149 TUY149 UEU149 UOQ149 UYM149 VII149 VSE149 WCA149 WLW149 WVS149 JG149 TC149 WLQ150 WVM150 JA150 SW150 ACS150 AMO150 AWK150 BGG150 BQC150 BZY150 CJU150 CTQ150 DDM150 DNI150 DXE150 EHA150 EQW150 FAS150 FKO150 FUK150 GEG150 GOC150 GXY150 HHU150 HRQ150 IBM150 ILI150 IVE150 JFA150 JOW150 JYS150 KIO150 KSK150 LCG150 LMC150 LVY150 MFU150 MPQ150 MZM150 NJI150 NTE150 ODA150 OMW150 OWS150 PGO150 PQK150 QAG150 QKC150 QTY150 RDU150 RNQ150 RXM150 SHI150 SRE150 TBA150 TKW150 TUS150 UEO150 UOK150 UYG150 VIC150 VRY150 WBU150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JG151 WBU152 WLQ152 WVM152 JA152 SW152 ACS152 AMO152 AWK152 BGG152 BQC152 BZY152 CJU152 CTQ152 DDM152 DNI152 DXE152 EHA152 EQW152 FAS152 FKO152 FUK152 GEG152 GOC152 GXY152 HHU152 HRQ152 IBM152 ILI152 IVE152 JFA152 JOW152 JYS152 KIO152 KSK152 LCG152 LMC152 LVY152 MFU152 MPQ152 MZM152 NJI152 NTE152 ODA152 OMW152 OWS152 PGO152 PQK152 QAG152 QKC152 QTY152 RDU152 RNQ152 RXM152 SHI152 SRE152 TBA152 TKW152 TUS152 UEO152 UOK152 UYG152 VIC152 VRY152 JG153 WVS153 WLW153 WCA153 VSE153 VII153 UYM153 UOQ153 UEU153 TUY153 TLC153 TBG153 SRK153 SHO153 RXS153 RNW153 REA153 QUE153 QKI153 QAM153 PQQ153 PGU153 OWY153 ONC153 ODG153 NTK153 NJO153 MZS153 MPW153 MGA153 LWE153 LMI153 LCM153 KSQ153 KIU153 JYY153 JPC153 JFG153 IVK153 ILO153 IBS153 HRW153 HIA153 GYE153 GOI153 GEM153 FUQ153 FKU153 FAY153 ERC153 EHG153 DXK153 DNO153 DDS153 CTW153 CKA153 CAE153 BQI153 BGM153 AWQ153 AMU153 ACY153 TC153 VRY156 WBU156 WLQ156 WVM156 JA156 SW156 ACS156 AMO156 AWK156 BGG156 BQC156 BZY156 CJU156 CTQ156 DDM156 DNI156 DXE156 EHA156 EQW156 FAS156 FKO156 FUK156 GEG156 GOC156 GXY156 HHU156 HRQ156 IBM156 ILI156 IVE156 JFA156 JOW156 JYS156 KIO156 KSK156 LCG156 LMC156 LVY156 MFU156 MPQ156 MZM156 NJI156 NTE156 ODA156 OMW156 OWS156 PGO156 PQK156 QAG156 QKC156 QTY156 RDU156 RNQ156 RXM156 SHI156 SRE156 TBA156 TKW156 TUS156 UEO156 UOK156 UYG156 VIC156 TC163 VIC158:VIC160 ACY157 ACY163 AMU157 AMU163 AWQ157 AWQ163 BGM157 BGM163 BQI157 BQI163 CAE157 CAE163 CKA157 CKA163 CTW157 CTW163 DDS157 DDS163 DNO157 DNO163 DXK157 DXK163 EHG157 EHG163 ERC157 ERC163 FAY157 FAY163 FKU157 FKU163 FUQ157 FUQ163 GEM157 GEM163 GOI157 GOI163 GYE157 GYE163 HIA157 HIA163 HRW157 HRW163 IBS157 IBS163 ILO157 ILO163 IVK157 IVK163 JFG157 JFG163 JPC157 JPC163 JYY157 JYY163 KIU157 KIU163 KSQ157 KSQ163 LCM157 LCM163 LMI157 LMI163 LWE157 LWE163 MGA157 MGA163 MPW157 MPW163 MZS157 MZS163 NJO157 NJO163 NTK157 NTK163 ODG157 ODG163 ONC157 ONC163 OWY157 OWY163 PGU157 PGU163 PQQ157 PQQ163 QAM157 QAM163 QKI157 QKI163 QUE157 QUE163 REA157 REA163 RNW157 RNW163 RXS157 RXS163 SHO157 SHO163 SRK157 SRK163 TBG157 TBG163 TLC157 TLC163 TUY157 TUY163 UEU157 UEU163 UOQ157 UOQ163 UYM157 UYM163 VII157 VII163 VSE157 VSE163 WCA157 WCA163 WLW157 WLW163 WVS157 WVS163 JG157 JG163 TC157 VIC154 UYG154 UOK154 UEO154 TUS154 TKW154 TBA154 SRE154 SHI154 RXM154 RNQ154 RDU154 QTY154 QKC154 QAG154 PQK154 PGO154 OWS154 OMW154 ODA154 NTE154 NJI154 MZM154 MPQ154 MFU154 LVY154 LMC154 LCG154 KSK154 KIO154 JYS154 JOW154 JFA154 IVE154 ILI154 IBM154 HRQ154 HHU154 GXY154 GOC154 GEG154 FUK154 FKO154 FAS154 EQW154 EHA154 DXE154 DNI154 DDM154 CTQ154 CJU154 BZY154 BQC154 BGG154 AWK154 AMO154 ACS154 SW154 JA154 WVM154 WLQ154 WBU154 VRY154 ACY155 AMU155 AWQ155 BGM155 BQI155 CAE155 CKA155 CTW155 DDS155 DNO155 DXK155 EHG155 ERC155 FAY155 FKU155 FUQ155 GEM155 GOI155 GYE155 HIA155 HRW155 IBS155 ILO155 IVK155 JFG155 JPC155 JYY155 KIU155 KSQ155 LCM155 LMI155 LWE155 MGA155 MPW155 MZS155 NJO155 NTK155 ODG155 ONC155 OWY155 PGU155 PQQ155 QAM155 QKI155 QUE155 REA155 RNW155 RXS155 SHO155 SRK155 TBG155 TLC155 TUY155 UEU155 UOQ155 UYM155 VII155 VSE155 WCA155 WLW155 WVS155 JG155 TC155 M148:M160 JG258:JG259 WVS258:WVS259 WLW258:WLW259 WCA258:WCA259 VSE258:VSE259 VII258:VII259 UYM258:UYM259 UOQ258:UOQ259 UEU258:UEU259 TUY258:TUY259 TLC258:TLC259 TBG258:TBG259 SRK258:SRK259 SHO258:SHO259 RXS258:RXS259 RNW258:RNW259 REA258:REA259 QUE258:QUE259 QKI258:QKI259 QAM258:QAM259 PQQ258:PQQ259 PGU258:PGU259 OWY258:OWY259 ONC258:ONC259 ODG258:ODG259 NTK258:NTK259 NJO258:NJO259 MZS258:MZS259 MPW258:MPW259 MGA258:MGA259 LWE258:LWE259 LMI258:LMI259 LCM258:LCM259 KSQ258:KSQ259 KIU258:KIU259 JYY258:JYY259 JPC258:JPC259 JFG258:JFG259 IVK258:IVK259 ILO258:ILO259 IBS258:IBS259 HRW258:HRW259 HIA258:HIA259 GYE258:GYE259 GOI258:GOI259 GEM258:GEM259 FUQ258:FUQ259 FKU258:FKU259 FAY258:FAY259 ERC258:ERC259 EHG258:EHG259 DXK258:DXK259 DNO258:DNO259 DDS258:DDS259 CTW258:CTW259 CKA258:CKA259 CAE258:CAE259 BQI258:BQI259 BGM258:BGM259 AWQ258:AWQ259 AMU258:AMU259 ACY258:ACY259 AMU265:AMU266 AWQ265:AWQ266 BGM265:BGM266 BQI265:BQI266 CAE265:CAE266 CKA265:CKA266 CTW265:CTW266 DDS265:DDS266 DNO265:DNO266 DXK265:DXK266 EHG265:EHG266 ERC265:ERC266 FAY265:FAY266 FKU265:FKU266 FUQ265:FUQ266 GEM265:GEM266 GOI265:GOI266 GYE265:GYE266 HIA265:HIA266 HRW265:HRW266 IBS265:IBS266 ILO265:ILO266 IVK265:IVK266 JFG265:JFG266 JPC265:JPC266 JYY265:JYY266 KIU265:KIU266 KSQ265:KSQ266 LCM265:LCM266 LMI265:LMI266 LWE265:LWE266 MGA265:MGA266 MPW265:MPW266 MZS265:MZS266 NJO265:NJO266 NTK265:NTK266 ODG265:ODG266 ONC265:ONC266 OWY265:OWY266 PGU265:PGU266 PQQ265:PQQ266 QAM265:QAM266 QKI265:QKI266 QUE265:QUE266 REA265:REA266 RNW265:RNW266 RXS265:RXS266 SHO265:SHO266 SRK265:SRK266 TBG265:TBG266 TLC265:TLC266 TUY265:TUY266 UEU265:UEU266 UOQ265:UOQ266 UYM265:UYM266 VII265:VII266 VSE265:VSE266 WCA265:WCA266 WLW265:WLW266 WVS265:WVS266 JG265:JG266 TC265:TC266 JG284:JG285 WVS284:WVS285 WLW284:WLW285 WCA284:WCA285 VSE284:VSE285 VII284:VII285 UYM284:UYM285 UOQ284:UOQ285 UEU284:UEU285 TUY284:TUY285 TLC284:TLC285 TBG284:TBG285 SRK284:SRK285 SHO284:SHO285 RXS284:RXS285 RNW284:RNW285 REA284:REA285 QUE284:QUE285 QKI284:QKI285 QAM284:QAM285 PQQ284:PQQ285 PGU284:PGU285 OWY284:OWY285 ONC284:ONC285 ODG284:ODG285 NTK284:NTK285 NJO284:NJO285 MZS284:MZS285 MPW284:MPW285 MGA284:MGA285 LWE284:LWE285 LMI284:LMI285 LCM284:LCM285 KSQ284:KSQ285 KIU284:KIU285 JYY284:JYY285 JPC284:JPC285 JFG284:JFG285 IVK284:IVK285 ILO284:ILO285 IBS284:IBS285 HRW284:HRW285 HIA284:HIA285 GYE284:GYE285 GOI284:GOI285 GEM284:GEM285 FUQ284:FUQ285 FKU284:FKU285 FAY284:FAY285 ERC284:ERC285 EHG284:EHG285 DXK284:DXK285 DNO284:DNO285 DDS284:DDS285 CTW284:CTW285 CKA284:CKA285 CAE284:CAE285 BQI284:BQI285 BGM284:BGM285 AWQ284:AWQ285 AMU284:AMU285 ACY284:ACY285 ACY291:ACY292 AMU291:AMU292 AWQ291:AWQ292 BGM291:BGM292 BQI291:BQI292 CAE291:CAE292 CKA291:CKA292 CTW291:CTW292 DDS291:DDS292 DNO291:DNO292 DXK291:DXK292 EHG291:EHG292 ERC291:ERC292 FAY291:FAY292 FKU291:FKU292 FUQ291:FUQ292 GEM291:GEM292 GOI291:GOI292 GYE291:GYE292 HIA291:HIA292 HRW291:HRW292 IBS291:IBS292 ILO291:ILO292 IVK291:IVK292 JFG291:JFG292 JPC291:JPC292 JYY291:JYY292 KIU291:KIU292 KSQ291:KSQ292 LCM291:LCM292 LMI291:LMI292 LWE291:LWE292 MGA291:MGA292 MPW291:MPW292 MZS291:MZS292 NJO291:NJO292 NTK291:NTK292 ODG291:ODG292 ONC291:ONC292 OWY291:OWY292 PGU291:PGU292 PQQ291:PQQ292 QAM291:QAM292 QKI291:QKI292 QUE291:QUE292 REA291:REA292 RNW291:RNW292 RXS291:RXS292 SHO291:SHO292 SRK291:SRK292 TBG291:TBG292 TLC291:TLC292 TUY291:TUY292 UEU291:UEU292 UOQ291:UOQ292 UYM291:UYM292 VII291:VII292 VSE291:VSE292 WCA291:WCA292 WLW291:WLW292 WVS291:WVS292 JG291:JG292 TC291:TC292 TC298:TC299 JG298:JG299 WVS298:WVS299 WLW298:WLW299 WCA298:WCA299 VSE298:VSE299 VII298:VII299 UYM298:UYM299 UOQ298:UOQ299 UEU298:UEU299 TUY298:TUY299 TLC298:TLC299 TBG298:TBG299 SRK298:SRK299 SHO298:SHO299 RXS298:RXS299 RNW298:RNW299 REA298:REA299 QUE298:QUE299 QKI298:QKI299 QAM298:QAM299 PQQ298:PQQ299 PGU298:PGU299 OWY298:OWY299 ONC298:ONC299 ODG298:ODG299 NTK298:NTK299 NJO298:NJO299 MZS298:MZS299 MPW298:MPW299 MGA298:MGA299 LWE298:LWE299 LMI298:LMI299 LCM298:LCM299 KSQ298:KSQ299 KIU298:KIU299 JYY298:JYY299 JPC298:JPC299 JFG298:JFG299 IVK298:IVK299 ILO298:ILO299 IBS298:IBS299 HRW298:HRW299 HIA298:HIA299 GYE298:GYE299 GOI298:GOI299 GEM298:GEM299 FUQ298:FUQ299 FKU298:FKU299 FAY298:FAY299 ERC298:ERC299 EHG298:EHG299 DXK298:DXK299 DNO298:DNO299 DDS298:DDS299 CTW298:CTW299 CKA298:CKA299 CAE298:CAE299 BQI298:BQI299 BGM298:BGM299 AWQ298:AWQ299 AMU298:AMU299 ACY298:ACY299 ACY305:ACY306 AMU305:AMU306 AWQ305:AWQ306 BGM305:BGM306 BQI305:BQI306 CAE305:CAE306 CKA305:CKA306 CTW305:CTW306 DDS305:DDS306 DNO305:DNO306 DXK305:DXK306 EHG305:EHG306 ERC305:ERC306 FAY305:FAY306 FKU305:FKU306 FUQ305:FUQ306 GEM305:GEM306 GOI305:GOI306 GYE305:GYE306 HIA305:HIA306 HRW305:HRW306 IBS305:IBS306 ILO305:ILO306 IVK305:IVK306 JFG305:JFG306 JPC305:JPC306 JYY305:JYY306 KIU305:KIU306 KSQ305:KSQ306 LCM305:LCM306 LMI305:LMI306 LWE305:LWE306 MGA305:MGA306 MPW305:MPW306 MZS305:MZS306 NJO305:NJO306 NTK305:NTK306 ODG305:ODG306 ONC305:ONC306 OWY305:OWY306 PGU305:PGU306 PQQ305:PQQ306 QAM305:QAM306 QKI305:QKI306 QUE305:QUE306 REA305:REA306 RNW305:RNW306 RXS305:RXS306 SHO305:SHO306 SRK305:SRK306 TBG305:TBG306 TLC305:TLC306 TUY305:TUY306 UEU305:UEU306 UOQ305:UOQ306 UYM305:UYM306 VII305:VII306 VSE305:VSE306 WCA305:WCA306 WLW305:WLW306 WVS305:WVS306 JG305:JG306 TC305:TC306 JG356:JG915 JG269 WVS269 WLW269 WCA269 VSE269 VII269 UYM269 UOQ269 UEU269 TUY269 TLC269 TBG269 SRK269 SHO269 RXS269 RNW269 REA269 QUE269 QKI269 QAM269 PQQ269 PGU269 OWY269 ONC269 ODG269 NTK269 NJO269 MZS269 MPW269 MGA269 LWE269 LMI269 LCM269 KSQ269 KIU269 JYY269 JPC269 JFG269 IVK269 ILO269 IBS269 HRW269 HIA269 GYE269 GOI269 GEM269 FUQ269 FKU269 FAY269 ERC269 EHG269 DXK269 DNO269 DDS269 CTW269 CKA269 CAE269 BQI269 BGM269 AWQ269 AMU269 ACY269 TC269 TC272 ACY272 AMU272 AWQ272 BGM272 BQI272 CAE272 CKA272 CTW272 DDS272 DNO272 DXK272 EHG272 ERC272 FAY272 FKU272 FUQ272 GEM272 GOI272 GYE272 HIA272 HRW272 IBS272 ILO272 IVK272 JFG272 JPC272 JYY272 KIU272 KSQ272 LCM272 LMI272 LWE272 MGA272 MPW272 MZS272 NJO272 NTK272 ODG272 ONC272 OWY272 PGU272 PQQ272 QAM272 QKI272 QUE272 REA272 RNW272 RXS272 SHO272 SRK272 TBG272 TLC272 TUY272 UEU272 UOQ272 UYM272 VII272 VSE272 WCA272 WLW272 WVS272 JG272 TC284:TC285 WVS275 WLW275 WCA275 VSE275 VII275 UYM275 UOQ275 UEU275 TUY275 TLC275 TBG275 SRK275 SHO275 RXS275 RNW275 REA275 QUE275 QKI275 QAM275 PQQ275 PGU275 OWY275 ONC275 ODG275 NTK275 NJO275 MZS275 MPW275 MGA275 LWE275 LMI275 LCM275 KSQ275 KIU275 JYY275 JPC275 JFG275 IVK275 ILO275 IBS275 HRW275 HIA275 GYE275 GOI275 GEM275 FUQ275 FKU275 FAY275 ERC275 EHG275 DXK275 DNO275 DDS275 CTW275 CKA275 CAE275 BQI275 BGM275 AWQ275 AMU275 ACY275 TC275 JG275 JG278 TC278 ACY278 AMU278 AWQ278 BGM278 BQI278 CAE278 CKA278 CTW278 DDS278 DNO278 DXK278 EHG278 ERC278 FAY278 FKU278 FUQ278 GEM278 GOI278 GYE278 HIA278 HRW278 IBS278 ILO278 IVK278 JFG278 JPC278 JYY278 KIU278 KSQ278 LCM278 LMI278 LWE278 MGA278 MPW278 MZS278 NJO278 NTK278 ODG278 ONC278 OWY278 PGU278 PQQ278 QAM278 QKI278 QUE278 REA278 RNW278 RXS278 SHO278 SRK278 TBG278 TLC278 TUY278 UEU278 UOQ278 UYM278 VII278 VSE278 WCA278 WLW278 WVS278 M324:M326 WBU164 TC258:TC259 WVS327:WVS328 WLW327:WLW328 WCA327:WCA328 VSE327:VSE328 VII327:VII328 UYM327:UYM328 UOQ327:UOQ328 UEU327:UEU328 TUY327:TUY328 TLC327:TLC328 TBG327:TBG328 SRK327:SRK328 SHO327:SHO328 RXS327:RXS328 RNW327:RNW328 REA327:REA328 QUE327:QUE328 QKI327:QKI328 QAM327:QAM328 PQQ327:PQQ328 PGU327:PGU328 OWY327:OWY328 ONC327:ONC328 ODG327:ODG328 NTK327:NTK328 NJO327:NJO328 MZS327:MZS328 MPW327:MPW328 MGA327:MGA328 LWE327:LWE328 LMI327:LMI328 LCM327:LCM328 KSQ327:KSQ328 KIU327:KIU328 JYY327:JYY328 JPC327:JPC328 JFG327:JFG328 IVK327:IVK328 ILO327:ILO328 IBS327:IBS328 HRW327:HRW328 HIA327:HIA328 GYE327:GYE328 GOI327:GOI328 GEM327:GEM328 FUQ327:FUQ328 FKU327:FKU328 FAY327:FAY328 ERC327:ERC328 EHG327:EHG328 DXK327:DXK328 DNO327:DNO328 DDS327:DDS328 CTW327:CTW328 CKA327:CKA328 CAE327:CAE328 BQI327:BQI328 BGM327:BGM328 AWQ327:AWQ328 AMU327:AMU328 ACY327:ACY328 TC327:TC328 JG327:JG328 ACY337:ACY338 AMU337:AMU338 AWQ337:AWQ338 BGM337:BGM338 BQI337:BQI338 CAE337:CAE338 CKA337:CKA338 CTW337:CTW338 DDS337:DDS338 DNO337:DNO338 DXK337:DXK338 EHG337:EHG338 ERC337:ERC338 FAY337:FAY338 FKU337:FKU338 FUQ337:FUQ338 GEM337:GEM338 GOI337:GOI338 GYE337:GYE338 HIA337:HIA338 HRW337:HRW338 IBS337:IBS338 ILO337:ILO338 IVK337:IVK338 JFG337:JFG338 JPC337:JPC338 JYY337:JYY338 KIU337:KIU338 KSQ337:KSQ338 LCM337:LCM338 LMI337:LMI338 LWE337:LWE338 MGA337:MGA338 MPW337:MPW338 MZS337:MZS338 NJO337:NJO338 NTK337:NTK338 ODG337:ODG338 ONC337:ONC338 OWY337:OWY338 PGU337:PGU338 PQQ337:PQQ338 QAM337:QAM338 QKI337:QKI338 QUE337:QUE338 REA337:REA338 RNW337:RNW338 RXS337:RXS338 SHO337:SHO338 SRK337:SRK338 TBG337:TBG338 TLC337:TLC338 TUY337:TUY338 UEU337:UEU338 UOQ337:UOQ338 UYM337:UYM338 VII337:VII338 VSE337:VSE338 WCA337:WCA338 WLW337:WLW338 WVS337:WVS338 JG337:JG338 WVO335 WVS341:WVS342 WLW341:WLW342 WCA341:WCA342 VSE341:VSE342 VII341:VII342 UYM341:UYM342 UOQ341:UOQ342 UEU341:UEU342 TUY341:TUY342 TLC341:TLC342 TBG341:TBG342 SRK341:SRK342 SHO341:SHO342 RXS341:RXS342 RNW341:RNW342 REA341:REA342 QUE341:QUE342 QKI341:QKI342 QAM341:QAM342 PQQ341:PQQ342 PGU341:PGU342 OWY341:OWY342 ONC341:ONC342 ODG341:ODG342 NTK341:NTK342 NJO341:NJO342 MZS341:MZS342 MPW341:MPW342 MGA341:MGA342 LWE341:LWE342 LMI341:LMI342 LCM341:LCM342 KSQ341:KSQ342 KIU341:KIU342 JYY341:JYY342 JPC341:JPC342 JFG341:JFG342 IVK341:IVK342 ILO341:ILO342 IBS341:IBS342 HRW341:HRW342 HIA341:HIA342 GYE341:GYE342 GOI341:GOI342 GEM341:GEM342 FUQ341:FUQ342 FKU341:FKU342 FAY341:FAY342 ERC341:ERC342 EHG341:EHG342 DXK341:DXK342 DNO341:DNO342 DDS341:DDS342 CTW341:CTW342 CKA341:CKA342 CAE341:CAE342 BQI341:BQI342 BGM341:BGM342 AWQ341:AWQ342 AMU341:AMU342 ACY341:ACY342 TC341:TC342 JG341:JG342 WVO339 ACY333:ACY334 TC356:TC915 AMU333:AMU334 ACY356:ACY915 AWQ333:AWQ334 AMU356:AMU915 BGM333:BGM334 AWQ356:AWQ915 BQI333:BQI334 BGM356:BGM915 CAE333:CAE334 BQI356:BQI915 CKA333:CKA334 CAE356:CAE915 CTW333:CTW334 CKA356:CKA915 DDS333:DDS334 CTW356:CTW915 DNO333:DNO334 DDS356:DDS915 DXK333:DXK334 DNO356:DNO915 EHG333:EHG334 DXK356:DXK915 ERC333:ERC334 EHG356:EHG915 FAY333:FAY334 ERC356:ERC915 FKU333:FKU334 FAY356:FAY915 FUQ333:FUQ334 FKU356:FKU915 GEM333:GEM334 FUQ356:FUQ915 GOI333:GOI334 GEM356:GEM915 GYE333:GYE334 GOI356:GOI915 HIA333:HIA334 GYE356:GYE915 HRW333:HRW334 HIA356:HIA915 IBS333:IBS334 HRW356:HRW915 ILO333:ILO334 IBS356:IBS915 IVK333:IVK334 ILO356:ILO915 JFG333:JFG334 IVK356:IVK915 JPC333:JPC334 JFG356:JFG915 JYY333:JYY334 JPC356:JPC915 KIU333:KIU334 JYY356:JYY915 KSQ333:KSQ334 KIU356:KIU915 LCM333:LCM334 KSQ356:KSQ915 LMI333:LMI334 LCM356:LCM915 LWE333:LWE334 LMI356:LMI915 MGA333:MGA334 LWE356:LWE915 MPW333:MPW334 MGA356:MGA915 MZS333:MZS334 MPW356:MPW915 NJO333:NJO334 MZS356:MZS915 NTK333:NTK334 NJO356:NJO915 ODG333:ODG334 NTK356:NTK915 ONC333:ONC334 ODG356:ODG915 OWY333:OWY334 ONC356:ONC915 PGU333:PGU334 OWY356:OWY915 PQQ333:PQQ334 PGU356:PGU915 QAM333:QAM334 PQQ356:PQQ915 QKI333:QKI334 QAM356:QAM915 QUE333:QUE334 QKI356:QKI915 REA333:REA334 QUE356:QUE915 RNW333:RNW334 REA356:REA915 RXS333:RXS334 RNW356:RNW915 SHO333:SHO334 RXS356:RXS915 SRK333:SRK334 SHO356:SHO915 TBG333:TBG334 SRK356:SRK915 TLC333:TLC334 TBG356:TBG915 TUY333:TUY334 TLC356:TLC915 UEU333:UEU334 TUY356:TUY915 UOQ333:UOQ334 UEU356:UEU915 UYM333:UYM334 UOQ356:UOQ915 VII333:VII334 UYM356:UYM915 VSE333:VSE334 VII356:VII915 WCA333:WCA334 VSE356:VSE915 WLW333:WLW334 WCA356:WCA915 WVS333:WVS334 WLW356:WLW915 WVS356:WVS915 JG333:JG334 M353:M915 M328:M332 ACY265:ACY266 M236:M275 M334:M336 TC333:TC334 WLS335 WBW335 VSA335 VIE335 UYI335 UOM335 UEQ335 TUU335 TKY335 TBC335 SRG335 SHK335 RXO335 RNS335 RDW335 QUA335 QKE335 QAI335 PQM335 PGQ335 OWU335 OMY335 ODC335 NTG335 NJK335 MZO335 MPS335 MFW335 LWA335 LME335 LCI335 KSM335 KIQ335 JYU335 JOY335 JFC335 IVG335 ILK335 IBO335 HRS335 HHW335 GYA335 GOE335 GEI335 FUM335 FKQ335 FAU335 EQY335 EHC335 DXG335 DNK335 DDO335 CTS335 CJW335 CAA335 BQE335 BGI335 AWM335 AMQ335 ACU335 SY335 JC335 M338:M340 TC337:TC338 WLS339 WBW339 VSA339 VIE339 UYI339 UOM339 UEQ339 TUU339 TKY339 TBC339 SRG339 SHK339 RXO339 RNS339 RDW339 QUA339 QKE339 QAI339 PQM339 PGQ339 OWU339 OMY339 ODC339 NTG339 NJK339 MZO339 MPS339 MFW339 LWA339 LME339 LCI339 KSM339 KIQ339 JYU339 JOY339 JFC339 IVG339 ILK339 IBO339 HRS339 HHW339 GYA339 GOE339 GEI339 FUM339 FKQ339 FAU339 EQY339 EHC339 DXG339 DNK339 DDO339 CTS339 CJW339 CAA339 BQE339 BGI339 AWM339 AMQ339 ACU339 SY339 JC339 M342:M343 WLS343 WBW343 VSA343 VIE343 UYI343 UOM343 UEQ343 TUU343 TKY343 TBC343 SRG343 SHK343 RXO343 RNS343 RDW343 QUA343 QKE343 QAI343 PQM343 PGQ343 OWU343 OMY343 ODC343 NTG343 NJK343 MZO343 MPS343 MFW343 LWA343 LME343 LCI343 KSM343 KIQ343 JYU343 JOY343 JFC343 IVG343 ILK343 IBO343 HRS343 HHW343 GYA343 GOE343 GEI343 FUM343 FKQ343 FAU343 EQY343 EHC343 DXG343 DNK343 DDO343 CTS343 CJW343 CAA343 BQE343 BGI343 AWM343 AMQ343 ACU343 SY343">
      <formula1>Приоритет_закупок</formula1>
    </dataValidation>
    <dataValidation type="list" allowBlank="1" showInputMessage="1" showErrorMessage="1" sqref="WVQ983127:WVQ983955 K65623:K66451 JE65623:JE66451 TA65623:TA66451 ACW65623:ACW66451 AMS65623:AMS66451 AWO65623:AWO66451 BGK65623:BGK66451 BQG65623:BQG66451 CAC65623:CAC66451 CJY65623:CJY66451 CTU65623:CTU66451 DDQ65623:DDQ66451 DNM65623:DNM66451 DXI65623:DXI66451 EHE65623:EHE66451 ERA65623:ERA66451 FAW65623:FAW66451 FKS65623:FKS66451 FUO65623:FUO66451 GEK65623:GEK66451 GOG65623:GOG66451 GYC65623:GYC66451 HHY65623:HHY66451 HRU65623:HRU66451 IBQ65623:IBQ66451 ILM65623:ILM66451 IVI65623:IVI66451 JFE65623:JFE66451 JPA65623:JPA66451 JYW65623:JYW66451 KIS65623:KIS66451 KSO65623:KSO66451 LCK65623:LCK66451 LMG65623:LMG66451 LWC65623:LWC66451 MFY65623:MFY66451 MPU65623:MPU66451 MZQ65623:MZQ66451 NJM65623:NJM66451 NTI65623:NTI66451 ODE65623:ODE66451 ONA65623:ONA66451 OWW65623:OWW66451 PGS65623:PGS66451 PQO65623:PQO66451 QAK65623:QAK66451 QKG65623:QKG66451 QUC65623:QUC66451 RDY65623:RDY66451 RNU65623:RNU66451 RXQ65623:RXQ66451 SHM65623:SHM66451 SRI65623:SRI66451 TBE65623:TBE66451 TLA65623:TLA66451 TUW65623:TUW66451 UES65623:UES66451 UOO65623:UOO66451 UYK65623:UYK66451 VIG65623:VIG66451 VSC65623:VSC66451 WBY65623:WBY66451 WLU65623:WLU66451 WVQ65623:WVQ66451 K131159:K131987 JE131159:JE131987 TA131159:TA131987 ACW131159:ACW131987 AMS131159:AMS131987 AWO131159:AWO131987 BGK131159:BGK131987 BQG131159:BQG131987 CAC131159:CAC131987 CJY131159:CJY131987 CTU131159:CTU131987 DDQ131159:DDQ131987 DNM131159:DNM131987 DXI131159:DXI131987 EHE131159:EHE131987 ERA131159:ERA131987 FAW131159:FAW131987 FKS131159:FKS131987 FUO131159:FUO131987 GEK131159:GEK131987 GOG131159:GOG131987 GYC131159:GYC131987 HHY131159:HHY131987 HRU131159:HRU131987 IBQ131159:IBQ131987 ILM131159:ILM131987 IVI131159:IVI131987 JFE131159:JFE131987 JPA131159:JPA131987 JYW131159:JYW131987 KIS131159:KIS131987 KSO131159:KSO131987 LCK131159:LCK131987 LMG131159:LMG131987 LWC131159:LWC131987 MFY131159:MFY131987 MPU131159:MPU131987 MZQ131159:MZQ131987 NJM131159:NJM131987 NTI131159:NTI131987 ODE131159:ODE131987 ONA131159:ONA131987 OWW131159:OWW131987 PGS131159:PGS131987 PQO131159:PQO131987 QAK131159:QAK131987 QKG131159:QKG131987 QUC131159:QUC131987 RDY131159:RDY131987 RNU131159:RNU131987 RXQ131159:RXQ131987 SHM131159:SHM131987 SRI131159:SRI131987 TBE131159:TBE131987 TLA131159:TLA131987 TUW131159:TUW131987 UES131159:UES131987 UOO131159:UOO131987 UYK131159:UYK131987 VIG131159:VIG131987 VSC131159:VSC131987 WBY131159:WBY131987 WLU131159:WLU131987 WVQ131159:WVQ131987 K196695:K197523 JE196695:JE197523 TA196695:TA197523 ACW196695:ACW197523 AMS196695:AMS197523 AWO196695:AWO197523 BGK196695:BGK197523 BQG196695:BQG197523 CAC196695:CAC197523 CJY196695:CJY197523 CTU196695:CTU197523 DDQ196695:DDQ197523 DNM196695:DNM197523 DXI196695:DXI197523 EHE196695:EHE197523 ERA196695:ERA197523 FAW196695:FAW197523 FKS196695:FKS197523 FUO196695:FUO197523 GEK196695:GEK197523 GOG196695:GOG197523 GYC196695:GYC197523 HHY196695:HHY197523 HRU196695:HRU197523 IBQ196695:IBQ197523 ILM196695:ILM197523 IVI196695:IVI197523 JFE196695:JFE197523 JPA196695:JPA197523 JYW196695:JYW197523 KIS196695:KIS197523 KSO196695:KSO197523 LCK196695:LCK197523 LMG196695:LMG197523 LWC196695:LWC197523 MFY196695:MFY197523 MPU196695:MPU197523 MZQ196695:MZQ197523 NJM196695:NJM197523 NTI196695:NTI197523 ODE196695:ODE197523 ONA196695:ONA197523 OWW196695:OWW197523 PGS196695:PGS197523 PQO196695:PQO197523 QAK196695:QAK197523 QKG196695:QKG197523 QUC196695:QUC197523 RDY196695:RDY197523 RNU196695:RNU197523 RXQ196695:RXQ197523 SHM196695:SHM197523 SRI196695:SRI197523 TBE196695:TBE197523 TLA196695:TLA197523 TUW196695:TUW197523 UES196695:UES197523 UOO196695:UOO197523 UYK196695:UYK197523 VIG196695:VIG197523 VSC196695:VSC197523 WBY196695:WBY197523 WLU196695:WLU197523 WVQ196695:WVQ197523 K262231:K263059 JE262231:JE263059 TA262231:TA263059 ACW262231:ACW263059 AMS262231:AMS263059 AWO262231:AWO263059 BGK262231:BGK263059 BQG262231:BQG263059 CAC262231:CAC263059 CJY262231:CJY263059 CTU262231:CTU263059 DDQ262231:DDQ263059 DNM262231:DNM263059 DXI262231:DXI263059 EHE262231:EHE263059 ERA262231:ERA263059 FAW262231:FAW263059 FKS262231:FKS263059 FUO262231:FUO263059 GEK262231:GEK263059 GOG262231:GOG263059 GYC262231:GYC263059 HHY262231:HHY263059 HRU262231:HRU263059 IBQ262231:IBQ263059 ILM262231:ILM263059 IVI262231:IVI263059 JFE262231:JFE263059 JPA262231:JPA263059 JYW262231:JYW263059 KIS262231:KIS263059 KSO262231:KSO263059 LCK262231:LCK263059 LMG262231:LMG263059 LWC262231:LWC263059 MFY262231:MFY263059 MPU262231:MPU263059 MZQ262231:MZQ263059 NJM262231:NJM263059 NTI262231:NTI263059 ODE262231:ODE263059 ONA262231:ONA263059 OWW262231:OWW263059 PGS262231:PGS263059 PQO262231:PQO263059 QAK262231:QAK263059 QKG262231:QKG263059 QUC262231:QUC263059 RDY262231:RDY263059 RNU262231:RNU263059 RXQ262231:RXQ263059 SHM262231:SHM263059 SRI262231:SRI263059 TBE262231:TBE263059 TLA262231:TLA263059 TUW262231:TUW263059 UES262231:UES263059 UOO262231:UOO263059 UYK262231:UYK263059 VIG262231:VIG263059 VSC262231:VSC263059 WBY262231:WBY263059 WLU262231:WLU263059 WVQ262231:WVQ263059 K327767:K328595 JE327767:JE328595 TA327767:TA328595 ACW327767:ACW328595 AMS327767:AMS328595 AWO327767:AWO328595 BGK327767:BGK328595 BQG327767:BQG328595 CAC327767:CAC328595 CJY327767:CJY328595 CTU327767:CTU328595 DDQ327767:DDQ328595 DNM327767:DNM328595 DXI327767:DXI328595 EHE327767:EHE328595 ERA327767:ERA328595 FAW327767:FAW328595 FKS327767:FKS328595 FUO327767:FUO328595 GEK327767:GEK328595 GOG327767:GOG328595 GYC327767:GYC328595 HHY327767:HHY328595 HRU327767:HRU328595 IBQ327767:IBQ328595 ILM327767:ILM328595 IVI327767:IVI328595 JFE327767:JFE328595 JPA327767:JPA328595 JYW327767:JYW328595 KIS327767:KIS328595 KSO327767:KSO328595 LCK327767:LCK328595 LMG327767:LMG328595 LWC327767:LWC328595 MFY327767:MFY328595 MPU327767:MPU328595 MZQ327767:MZQ328595 NJM327767:NJM328595 NTI327767:NTI328595 ODE327767:ODE328595 ONA327767:ONA328595 OWW327767:OWW328595 PGS327767:PGS328595 PQO327767:PQO328595 QAK327767:QAK328595 QKG327767:QKG328595 QUC327767:QUC328595 RDY327767:RDY328595 RNU327767:RNU328595 RXQ327767:RXQ328595 SHM327767:SHM328595 SRI327767:SRI328595 TBE327767:TBE328595 TLA327767:TLA328595 TUW327767:TUW328595 UES327767:UES328595 UOO327767:UOO328595 UYK327767:UYK328595 VIG327767:VIG328595 VSC327767:VSC328595 WBY327767:WBY328595 WLU327767:WLU328595 WVQ327767:WVQ328595 K393303:K394131 JE393303:JE394131 TA393303:TA394131 ACW393303:ACW394131 AMS393303:AMS394131 AWO393303:AWO394131 BGK393303:BGK394131 BQG393303:BQG394131 CAC393303:CAC394131 CJY393303:CJY394131 CTU393303:CTU394131 DDQ393303:DDQ394131 DNM393303:DNM394131 DXI393303:DXI394131 EHE393303:EHE394131 ERA393303:ERA394131 FAW393303:FAW394131 FKS393303:FKS394131 FUO393303:FUO394131 GEK393303:GEK394131 GOG393303:GOG394131 GYC393303:GYC394131 HHY393303:HHY394131 HRU393303:HRU394131 IBQ393303:IBQ394131 ILM393303:ILM394131 IVI393303:IVI394131 JFE393303:JFE394131 JPA393303:JPA394131 JYW393303:JYW394131 KIS393303:KIS394131 KSO393303:KSO394131 LCK393303:LCK394131 LMG393303:LMG394131 LWC393303:LWC394131 MFY393303:MFY394131 MPU393303:MPU394131 MZQ393303:MZQ394131 NJM393303:NJM394131 NTI393303:NTI394131 ODE393303:ODE394131 ONA393303:ONA394131 OWW393303:OWW394131 PGS393303:PGS394131 PQO393303:PQO394131 QAK393303:QAK394131 QKG393303:QKG394131 QUC393303:QUC394131 RDY393303:RDY394131 RNU393303:RNU394131 RXQ393303:RXQ394131 SHM393303:SHM394131 SRI393303:SRI394131 TBE393303:TBE394131 TLA393303:TLA394131 TUW393303:TUW394131 UES393303:UES394131 UOO393303:UOO394131 UYK393303:UYK394131 VIG393303:VIG394131 VSC393303:VSC394131 WBY393303:WBY394131 WLU393303:WLU394131 WVQ393303:WVQ394131 K458839:K459667 JE458839:JE459667 TA458839:TA459667 ACW458839:ACW459667 AMS458839:AMS459667 AWO458839:AWO459667 BGK458839:BGK459667 BQG458839:BQG459667 CAC458839:CAC459667 CJY458839:CJY459667 CTU458839:CTU459667 DDQ458839:DDQ459667 DNM458839:DNM459667 DXI458839:DXI459667 EHE458839:EHE459667 ERA458839:ERA459667 FAW458839:FAW459667 FKS458839:FKS459667 FUO458839:FUO459667 GEK458839:GEK459667 GOG458839:GOG459667 GYC458839:GYC459667 HHY458839:HHY459667 HRU458839:HRU459667 IBQ458839:IBQ459667 ILM458839:ILM459667 IVI458839:IVI459667 JFE458839:JFE459667 JPA458839:JPA459667 JYW458839:JYW459667 KIS458839:KIS459667 KSO458839:KSO459667 LCK458839:LCK459667 LMG458839:LMG459667 LWC458839:LWC459667 MFY458839:MFY459667 MPU458839:MPU459667 MZQ458839:MZQ459667 NJM458839:NJM459667 NTI458839:NTI459667 ODE458839:ODE459667 ONA458839:ONA459667 OWW458839:OWW459667 PGS458839:PGS459667 PQO458839:PQO459667 QAK458839:QAK459667 QKG458839:QKG459667 QUC458839:QUC459667 RDY458839:RDY459667 RNU458839:RNU459667 RXQ458839:RXQ459667 SHM458839:SHM459667 SRI458839:SRI459667 TBE458839:TBE459667 TLA458839:TLA459667 TUW458839:TUW459667 UES458839:UES459667 UOO458839:UOO459667 UYK458839:UYK459667 VIG458839:VIG459667 VSC458839:VSC459667 WBY458839:WBY459667 WLU458839:WLU459667 WVQ458839:WVQ459667 K524375:K525203 JE524375:JE525203 TA524375:TA525203 ACW524375:ACW525203 AMS524375:AMS525203 AWO524375:AWO525203 BGK524375:BGK525203 BQG524375:BQG525203 CAC524375:CAC525203 CJY524375:CJY525203 CTU524375:CTU525203 DDQ524375:DDQ525203 DNM524375:DNM525203 DXI524375:DXI525203 EHE524375:EHE525203 ERA524375:ERA525203 FAW524375:FAW525203 FKS524375:FKS525203 FUO524375:FUO525203 GEK524375:GEK525203 GOG524375:GOG525203 GYC524375:GYC525203 HHY524375:HHY525203 HRU524375:HRU525203 IBQ524375:IBQ525203 ILM524375:ILM525203 IVI524375:IVI525203 JFE524375:JFE525203 JPA524375:JPA525203 JYW524375:JYW525203 KIS524375:KIS525203 KSO524375:KSO525203 LCK524375:LCK525203 LMG524375:LMG525203 LWC524375:LWC525203 MFY524375:MFY525203 MPU524375:MPU525203 MZQ524375:MZQ525203 NJM524375:NJM525203 NTI524375:NTI525203 ODE524375:ODE525203 ONA524375:ONA525203 OWW524375:OWW525203 PGS524375:PGS525203 PQO524375:PQO525203 QAK524375:QAK525203 QKG524375:QKG525203 QUC524375:QUC525203 RDY524375:RDY525203 RNU524375:RNU525203 RXQ524375:RXQ525203 SHM524375:SHM525203 SRI524375:SRI525203 TBE524375:TBE525203 TLA524375:TLA525203 TUW524375:TUW525203 UES524375:UES525203 UOO524375:UOO525203 UYK524375:UYK525203 VIG524375:VIG525203 VSC524375:VSC525203 WBY524375:WBY525203 WLU524375:WLU525203 WVQ524375:WVQ525203 K589911:K590739 JE589911:JE590739 TA589911:TA590739 ACW589911:ACW590739 AMS589911:AMS590739 AWO589911:AWO590739 BGK589911:BGK590739 BQG589911:BQG590739 CAC589911:CAC590739 CJY589911:CJY590739 CTU589911:CTU590739 DDQ589911:DDQ590739 DNM589911:DNM590739 DXI589911:DXI590739 EHE589911:EHE590739 ERA589911:ERA590739 FAW589911:FAW590739 FKS589911:FKS590739 FUO589911:FUO590739 GEK589911:GEK590739 GOG589911:GOG590739 GYC589911:GYC590739 HHY589911:HHY590739 HRU589911:HRU590739 IBQ589911:IBQ590739 ILM589911:ILM590739 IVI589911:IVI590739 JFE589911:JFE590739 JPA589911:JPA590739 JYW589911:JYW590739 KIS589911:KIS590739 KSO589911:KSO590739 LCK589911:LCK590739 LMG589911:LMG590739 LWC589911:LWC590739 MFY589911:MFY590739 MPU589911:MPU590739 MZQ589911:MZQ590739 NJM589911:NJM590739 NTI589911:NTI590739 ODE589911:ODE590739 ONA589911:ONA590739 OWW589911:OWW590739 PGS589911:PGS590739 PQO589911:PQO590739 QAK589911:QAK590739 QKG589911:QKG590739 QUC589911:QUC590739 RDY589911:RDY590739 RNU589911:RNU590739 RXQ589911:RXQ590739 SHM589911:SHM590739 SRI589911:SRI590739 TBE589911:TBE590739 TLA589911:TLA590739 TUW589911:TUW590739 UES589911:UES590739 UOO589911:UOO590739 UYK589911:UYK590739 VIG589911:VIG590739 VSC589911:VSC590739 WBY589911:WBY590739 WLU589911:WLU590739 WVQ589911:WVQ590739 K655447:K656275 JE655447:JE656275 TA655447:TA656275 ACW655447:ACW656275 AMS655447:AMS656275 AWO655447:AWO656275 BGK655447:BGK656275 BQG655447:BQG656275 CAC655447:CAC656275 CJY655447:CJY656275 CTU655447:CTU656275 DDQ655447:DDQ656275 DNM655447:DNM656275 DXI655447:DXI656275 EHE655447:EHE656275 ERA655447:ERA656275 FAW655447:FAW656275 FKS655447:FKS656275 FUO655447:FUO656275 GEK655447:GEK656275 GOG655447:GOG656275 GYC655447:GYC656275 HHY655447:HHY656275 HRU655447:HRU656275 IBQ655447:IBQ656275 ILM655447:ILM656275 IVI655447:IVI656275 JFE655447:JFE656275 JPA655447:JPA656275 JYW655447:JYW656275 KIS655447:KIS656275 KSO655447:KSO656275 LCK655447:LCK656275 LMG655447:LMG656275 LWC655447:LWC656275 MFY655447:MFY656275 MPU655447:MPU656275 MZQ655447:MZQ656275 NJM655447:NJM656275 NTI655447:NTI656275 ODE655447:ODE656275 ONA655447:ONA656275 OWW655447:OWW656275 PGS655447:PGS656275 PQO655447:PQO656275 QAK655447:QAK656275 QKG655447:QKG656275 QUC655447:QUC656275 RDY655447:RDY656275 RNU655447:RNU656275 RXQ655447:RXQ656275 SHM655447:SHM656275 SRI655447:SRI656275 TBE655447:TBE656275 TLA655447:TLA656275 TUW655447:TUW656275 UES655447:UES656275 UOO655447:UOO656275 UYK655447:UYK656275 VIG655447:VIG656275 VSC655447:VSC656275 WBY655447:WBY656275 WLU655447:WLU656275 WVQ655447:WVQ656275 K720983:K721811 JE720983:JE721811 TA720983:TA721811 ACW720983:ACW721811 AMS720983:AMS721811 AWO720983:AWO721811 BGK720983:BGK721811 BQG720983:BQG721811 CAC720983:CAC721811 CJY720983:CJY721811 CTU720983:CTU721811 DDQ720983:DDQ721811 DNM720983:DNM721811 DXI720983:DXI721811 EHE720983:EHE721811 ERA720983:ERA721811 FAW720983:FAW721811 FKS720983:FKS721811 FUO720983:FUO721811 GEK720983:GEK721811 GOG720983:GOG721811 GYC720983:GYC721811 HHY720983:HHY721811 HRU720983:HRU721811 IBQ720983:IBQ721811 ILM720983:ILM721811 IVI720983:IVI721811 JFE720983:JFE721811 JPA720983:JPA721811 JYW720983:JYW721811 KIS720983:KIS721811 KSO720983:KSO721811 LCK720983:LCK721811 LMG720983:LMG721811 LWC720983:LWC721811 MFY720983:MFY721811 MPU720983:MPU721811 MZQ720983:MZQ721811 NJM720983:NJM721811 NTI720983:NTI721811 ODE720983:ODE721811 ONA720983:ONA721811 OWW720983:OWW721811 PGS720983:PGS721811 PQO720983:PQO721811 QAK720983:QAK721811 QKG720983:QKG721811 QUC720983:QUC721811 RDY720983:RDY721811 RNU720983:RNU721811 RXQ720983:RXQ721811 SHM720983:SHM721811 SRI720983:SRI721811 TBE720983:TBE721811 TLA720983:TLA721811 TUW720983:TUW721811 UES720983:UES721811 UOO720983:UOO721811 UYK720983:UYK721811 VIG720983:VIG721811 VSC720983:VSC721811 WBY720983:WBY721811 WLU720983:WLU721811 WVQ720983:WVQ721811 K786519:K787347 JE786519:JE787347 TA786519:TA787347 ACW786519:ACW787347 AMS786519:AMS787347 AWO786519:AWO787347 BGK786519:BGK787347 BQG786519:BQG787347 CAC786519:CAC787347 CJY786519:CJY787347 CTU786519:CTU787347 DDQ786519:DDQ787347 DNM786519:DNM787347 DXI786519:DXI787347 EHE786519:EHE787347 ERA786519:ERA787347 FAW786519:FAW787347 FKS786519:FKS787347 FUO786519:FUO787347 GEK786519:GEK787347 GOG786519:GOG787347 GYC786519:GYC787347 HHY786519:HHY787347 HRU786519:HRU787347 IBQ786519:IBQ787347 ILM786519:ILM787347 IVI786519:IVI787347 JFE786519:JFE787347 JPA786519:JPA787347 JYW786519:JYW787347 KIS786519:KIS787347 KSO786519:KSO787347 LCK786519:LCK787347 LMG786519:LMG787347 LWC786519:LWC787347 MFY786519:MFY787347 MPU786519:MPU787347 MZQ786519:MZQ787347 NJM786519:NJM787347 NTI786519:NTI787347 ODE786519:ODE787347 ONA786519:ONA787347 OWW786519:OWW787347 PGS786519:PGS787347 PQO786519:PQO787347 QAK786519:QAK787347 QKG786519:QKG787347 QUC786519:QUC787347 RDY786519:RDY787347 RNU786519:RNU787347 RXQ786519:RXQ787347 SHM786519:SHM787347 SRI786519:SRI787347 TBE786519:TBE787347 TLA786519:TLA787347 TUW786519:TUW787347 UES786519:UES787347 UOO786519:UOO787347 UYK786519:UYK787347 VIG786519:VIG787347 VSC786519:VSC787347 WBY786519:WBY787347 WLU786519:WLU787347 WVQ786519:WVQ787347 K852055:K852883 JE852055:JE852883 TA852055:TA852883 ACW852055:ACW852883 AMS852055:AMS852883 AWO852055:AWO852883 BGK852055:BGK852883 BQG852055:BQG852883 CAC852055:CAC852883 CJY852055:CJY852883 CTU852055:CTU852883 DDQ852055:DDQ852883 DNM852055:DNM852883 DXI852055:DXI852883 EHE852055:EHE852883 ERA852055:ERA852883 FAW852055:FAW852883 FKS852055:FKS852883 FUO852055:FUO852883 GEK852055:GEK852883 GOG852055:GOG852883 GYC852055:GYC852883 HHY852055:HHY852883 HRU852055:HRU852883 IBQ852055:IBQ852883 ILM852055:ILM852883 IVI852055:IVI852883 JFE852055:JFE852883 JPA852055:JPA852883 JYW852055:JYW852883 KIS852055:KIS852883 KSO852055:KSO852883 LCK852055:LCK852883 LMG852055:LMG852883 LWC852055:LWC852883 MFY852055:MFY852883 MPU852055:MPU852883 MZQ852055:MZQ852883 NJM852055:NJM852883 NTI852055:NTI852883 ODE852055:ODE852883 ONA852055:ONA852883 OWW852055:OWW852883 PGS852055:PGS852883 PQO852055:PQO852883 QAK852055:QAK852883 QKG852055:QKG852883 QUC852055:QUC852883 RDY852055:RDY852883 RNU852055:RNU852883 RXQ852055:RXQ852883 SHM852055:SHM852883 SRI852055:SRI852883 TBE852055:TBE852883 TLA852055:TLA852883 TUW852055:TUW852883 UES852055:UES852883 UOO852055:UOO852883 UYK852055:UYK852883 VIG852055:VIG852883 VSC852055:VSC852883 WBY852055:WBY852883 WLU852055:WLU852883 WVQ852055:WVQ852883 K917591:K918419 JE917591:JE918419 TA917591:TA918419 ACW917591:ACW918419 AMS917591:AMS918419 AWO917591:AWO918419 BGK917591:BGK918419 BQG917591:BQG918419 CAC917591:CAC918419 CJY917591:CJY918419 CTU917591:CTU918419 DDQ917591:DDQ918419 DNM917591:DNM918419 DXI917591:DXI918419 EHE917591:EHE918419 ERA917591:ERA918419 FAW917591:FAW918419 FKS917591:FKS918419 FUO917591:FUO918419 GEK917591:GEK918419 GOG917591:GOG918419 GYC917591:GYC918419 HHY917591:HHY918419 HRU917591:HRU918419 IBQ917591:IBQ918419 ILM917591:ILM918419 IVI917591:IVI918419 JFE917591:JFE918419 JPA917591:JPA918419 JYW917591:JYW918419 KIS917591:KIS918419 KSO917591:KSO918419 LCK917591:LCK918419 LMG917591:LMG918419 LWC917591:LWC918419 MFY917591:MFY918419 MPU917591:MPU918419 MZQ917591:MZQ918419 NJM917591:NJM918419 NTI917591:NTI918419 ODE917591:ODE918419 ONA917591:ONA918419 OWW917591:OWW918419 PGS917591:PGS918419 PQO917591:PQO918419 QAK917591:QAK918419 QKG917591:QKG918419 QUC917591:QUC918419 RDY917591:RDY918419 RNU917591:RNU918419 RXQ917591:RXQ918419 SHM917591:SHM918419 SRI917591:SRI918419 TBE917591:TBE918419 TLA917591:TLA918419 TUW917591:TUW918419 UES917591:UES918419 UOO917591:UOO918419 UYK917591:UYK918419 VIG917591:VIG918419 VSC917591:VSC918419 WBY917591:WBY918419 WLU917591:WLU918419 WVQ917591:WVQ918419 K983127:K983955 JE983127:JE983955 TA983127:TA983955 ACW983127:ACW983955 AMS983127:AMS983955 AWO983127:AWO983955 BGK983127:BGK983955 BQG983127:BQG983955 CAC983127:CAC983955 CJY983127:CJY983955 CTU983127:CTU983955 DDQ983127:DDQ983955 DNM983127:DNM983955 DXI983127:DXI983955 EHE983127:EHE983955 ERA983127:ERA983955 FAW983127:FAW983955 FKS983127:FKS983955 FUO983127:FUO983955 GEK983127:GEK983955 GOG983127:GOG983955 GYC983127:GYC983955 HHY983127:HHY983955 HRU983127:HRU983955 IBQ983127:IBQ983955 ILM983127:ILM983955 IVI983127:IVI983955 JFE983127:JFE983955 JPA983127:JPA983955 JYW983127:JYW983955 KIS983127:KIS983955 KSO983127:KSO983955 LCK983127:LCK983955 LMG983127:LMG983955 LWC983127:LWC983955 MFY983127:MFY983955 MPU983127:MPU983955 MZQ983127:MZQ983955 NJM983127:NJM983955 NTI983127:NTI983955 ODE983127:ODE983955 ONA983127:ONA983955 OWW983127:OWW983955 PGS983127:PGS983955 PQO983127:PQO983955 QAK983127:QAK983955 QKG983127:QKG983955 QUC983127:QUC983955 RDY983127:RDY983955 RNU983127:RNU983955 RXQ983127:RXQ983955 SHM983127:SHM983955 SRI983127:SRI983955 TBE983127:TBE983955 TLA983127:TLA983955 TUW983127:TUW983955 UES983127:UES983955 UOO983127:UOO983955 UYK983127:UYK983955 VIG983127:VIG983955 VSC983127:VSC983955 WBY983127:WBY983955 WLU983127:WLU983955 IW119 IW13 WVI13 WVI119 WLM13 WLM119 WBQ13 WBQ119 VRU13 VRU119 VHY13 VHY119 UYC13 UYC119 UOG13 UOG119 UEK13 UEK119 TUO13 TUO119 TKS13 TKS119 TAW13 TAW119 SRA13 SRA119 SHE13 SHE119 RXI13 RXI119 RNM13 RNM119 RDQ13 RDQ119 QTU13 QTU119 QJY13 QJY119 QAC13 QAC119 PQG13 PQG119 PGK13 PGK119 OWO13 OWO119 OMS13 OMS119 OCW13 OCW119 NTA13 NTA119 NJE13 NJE119 MZI13 MZI119 MPM13 MPM119 MFQ13 MFQ119 LVU13 LVU119 LLY13 LLY119 LCC13 LCC119 KSG13 KSG119 KIK13 KIK119 JYO13 JYO119 JOS13 JOS119 JEW13 JEW119 IVA13 IVA119 ILE13 ILE119 IBI13 IBI119 HRM13 HRM119 HHQ13 HHQ119 GXU13 GXU119 GNY13 GNY119 GEC13 GEC119 FUG13 FUG119 FKK13 FKK119 FAO13 FAO119 EQS13 EQS119 EGW13 EGW119 DXA13 DXA119 DNE13 DNE119 DDI13 DDI119 CTM13 CTM119 CJQ13 CJQ119 BZU13 BZU119 BPY13 BPY119 BGC13 BGC119 AWG13 AWG119 AMK13 AMK119 ACO13 ACO119 SS13 SS119 K13 BGI353:BGI355 AWM353:AWM355 AMQ353:AMQ355 ACU353:ACU355 SY353:SY355 JC353:JC355 WVO353:WVO355 WLS353:WLS355 WBW353:WBW355 VSA353:VSA355 VIE353:VIE355 UYI353:UYI355 UOM353:UOM355 UEQ353:UEQ355 TUU353:TUU355 TKY353:TKY355 TBC353:TBC355 SRG353:SRG355 SHK353:SHK355 RXO353:RXO355 RNS353:RNS355 RDW353:RDW355 QUA353:QUA355 QKE353:QKE355 QAI353:QAI355 PQM353:PQM355 PGQ353:PGQ355 OWU353:OWU355 OMY353:OMY355 ODC353:ODC355 NTG353:NTG355 NJK353:NJK355 MZO353:MZO355 MPS353:MPS355 MFW353:MFW355 LWA353:LWA355 LME353:LME355 LCI353:LCI355 KSM353:KSM355 KIQ353:KIQ355 JYU353:JYU355 JOY353:JOY355 JFC353:JFC355 IVG353:IVG355 ILK353:ILK355 IBO353:IBO355 HRS353:HRS355 HHW353:HHW355 GYA353:GYA355 GOE353:GOE355 GEI353:GEI355 FUM353:FUM355 FKQ353:FKQ355 FAU353:FAU355 EQY353:EQY355 EHC353:EHC355 DXG353:DXG355 DNK353:DNK355 DDO353:DDO355 CTS353:CTS355 CJW353:CJW355 CAA353:CAA355 BQE353:BQE355 WVI230 K167:K171 L26 L29 L34 ABS115:ABS116 K307:K319 K119 BZF140 UDY114 TUC114 TKG114 TAK114 SQO114 SGS114 RWW114 RNA114 RDE114 QTI114 QJM114 PZQ114 PPU114 PFY114 OWC114 OMG114 OCK114 NSO114 NIS114 MYW114 MPA114 MFE114 LVI114 LLM114 LBQ114 KRU114 KHY114 JYC114 JOG114 JEK114 IUO114 IKS114 IAW114 HRA114 HHE114 GXI114 GNM114 GDQ114 FTU114 FJY114 FAC114 EQG114 EGK114 DWO114 DMS114 DCW114 CTA114 CJE114 BZI114 BPM114 BFQ114 AVU114 ALY114 ACC114 SG114 IK114 WUW114 WLA114 WBE114 VRI114 ALO115:ALO116 M91 VHM114 WLO135 EQQ132 FAM132 FKI132 FUE132 GEA132 GNW132 GXS132 HHO132 HRK132 IBG132 ILC132 IUY132 JEU132 JOQ132 JYM132 KII132 KSE132 LCA132 LLW132 LVS132 MFO132 MPK132 MZG132 NJC132 NSY132 OCU132 OMQ132 OWM132 PGI132 PQE132 QAA132 QJW132 QTS132 RDO132 RNK132 RXG132 SHC132 SQY132 TAU132 TKQ132 TUM132 UEI132 UOE132 UYA132 VHW132 VRS132 WBO132 WLK132 WVG132 IU132 SQ132 ACM132 AMI132 AWE132 BGA132 BPW132 BZS132 CTK132 CJO132 DDG132 DNC132 L37 WBS135 VRW135 VIA135 UYE135 UOI135 UEM135 TUQ135 TKU135 TAY135 SRC135 SHG135 RXK135 RNO135 RDS135 QTW135 QKA135 QAE135 PQI135 PGM135 OWQ135 OMU135 OCY135 NTC135 NJG135 MZK135 MPO135 MFS135 LVW135 LMA135 LCE135 KSI135 KIM135 JYQ135 JOU135 JEY135 IVC135 ILG135 IBK135 HRO135 HHS135 GXW135 GOA135 GEE135 FUI135 FKM135 FAQ135 EQU135 EGY135 DXC135 DNG135 DDK135 CTO135 CJS135 BZW135 BQA135 BGE135 AWI135 AMM135 ACQ135 SU135 IY135 WVK135 AVK115:AVK116 AMH187 VIA229 UYE229 UOI229 UEM229 TUQ229 TKU229 TAY229 SRC229 SHG229 RXK229 RNO229 RDS229 QTW229 QKA229 QAE229 PQI229 PGM229 OWQ229 OMU229 OCY229 NTC229 NJG229 MZK229 MPO229 MFS229 LVW229 LMA229 LCE229 KSI229 KIM229 JYQ229 JOU229 JEY229 IVC229 ILG229 IBK229 HRO229 HHS229 GXW229 GOA229 GEE229 FUI229 FKM229 FAQ229 EQU229 EGY229 DXC229 DNG229 DDK229 CTO229 CJS229 BZW229 BQA229 BGE229 AWI229 AMM229 ACQ229 SU229 IY229 WVK229 WLO229 WBS229 BZQ133 O67 AMK68:AMK69 AWG68:AWG69 BGC68:BGC69 BPY68:BPY69 BZU68:BZU69 CJQ68:CJQ69 CTM68:CTM69 DDI68:DDI69 DNE68:DNE69 DXA68:DXA69 EGW68:EGW69 EQS68:EQS69 FAO68:FAO69 FKK68:FKK69 FUG68:FUG69 GEC68:GEC69 GNY68:GNY69 GXU68:GXU69 HHQ68:HHQ69 HRM68:HRM69 IBI68:IBI69 ILE68:ILE69 IVA68:IVA69 JEW68:JEW69 JOS68:JOS69 JYO68:JYO69 KIK68:KIK69 KSG68:KSG69 LCC68:LCC69 LLY68:LLY69 LVU68:LVU69 MFQ68:MFQ69 MPM68:MPM69 MZI68:MZI69 NJE68:NJE69 NTA68:NTA69 OCW68:OCW69 OMS68:OMS69 OWO68:OWO69 PGK68:PGK69 PQG68:PQG69 QAC68:QAC69 QJY68:QJY69 QTU68:QTU69 RDQ68:RDQ69 RNM68:RNM69 RXI68:RXI69 SHE68:SHE69 SRA68:SRA69 TAW68:TAW69 TKS68:TKS69 TUO68:TUO69 UEK68:UEK69 UOG68:UOG69 UYC68:UYC69 VHY68:VHY69 VRU68:VRU69 WBQ68:WBQ69 WLM68:WLM69 WVI68:WVI69 IW68:IW69 SS68:SS69 ACO68:ACO69 N25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IW26 SS26 ACO26 N28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29 SS29 ACO29 N33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IW34 SS34 ACO34 N36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IW37 SS37 ACO37 N141:N143 CTI133 CJM133 DDE133 DNA133 DWW133 EGS133 EQO133 FAK133 FKG133 FUC133 GDY133 GNU133 GXQ133 HHM133 HRI133 IBE133 ILA133 IUW133 JES133 JOO133 JYK133 KIG133 KSC133 LBY133 LLU133 LVQ133 MFM133 MPI133 MZE133 NJA133 NSW133 OCS133 OMO133 OWK133 PGG133 PQC133 PZY133 QJU133 QTQ133 RDM133 RNI133 RXE133 SHA133 SQW133 TAS133 TKO133 TUK133 UEG133 UOC133 UXY133 VHU133 VRQ133 WBM133 WLI133 WVE133 IS133 SO133 ACK133 AMG133 AWC133 BFY133 K174:K216 IT144 WLM230 WBQ230 VRU230 VHY230 UYC230 UOG230 UEK230 TUO230 TKS230 TAW230 SRA230 SHE230 RXI230 RNM230 RDQ230 QTU230 QJY230 QAC230 PQG230 PGK230 OWO230 OMS230 OCW230 NTA230 NJE230 MZI230 MPM230 MFQ230 LVU230 LLY230 LCC230 KSG230 KIK230 JYO230 JOS230 JEW230 IVA230 ILE230 IBI230 HRM230 HHQ230 GXU230 GNY230 GEC230 FUG230 FKK230 FAO230 EQS230 EGW230 DXA230 DNE230 DDI230 CTM230 CJQ230 BZU230 BPY230 BGC230 AWG230 AMK230 ACO230 SS230 VRW229 K232:K233 AMH223 ALY70 AVU70 BFQ70 BPM70 BZI70 CJE70 CTA70 DCW70 DMS70 DWO70 EGK70 EQG70 FAC70 FJY70 FTU70 GDQ70 GNM70 GXI70 HHE70 HRA70 IAW70 IKS70 IUO70 JEK70 JOG70 JYC70 KHY70 KRU70 LBQ70 LLM70 LVI70 MFE70 MPA70 MYW70 NIS70 NSO70 OCK70 OMG70 OWC70 PFY70 PPU70 PZQ70 QJM70 QTI70 RDE70 RNA70 RWW70 SGS70 SQO70 TAK70 TKG70 TUC70 UDY70 UNU70 UXQ70 VHM70 VRI70 WBE70 WLA70 WUW70 IK70 SG70 ACC70 AVK71:AVK72 BFG71:BFG72 BPC71:BPC72 BYY71:BYY72 CIU71:CIU72 CSQ71:CSQ72 DCM71:DCM72 DMI71:DMI72 DWE71:DWE72 EGA71:EGA72 EPW71:EPW72 EZS71:EZS72 FJO71:FJO72 FTK71:FTK72 GDG71:GDG72 GNC71:GNC72 GWY71:GWY72 HGU71:HGU72 HQQ71:HQQ72 IAM71:IAM72 IKI71:IKI72 IUE71:IUE72 JEA71:JEA72 JNW71:JNW72 JXS71:JXS72 KHO71:KHO72 KRK71:KRK72 LBG71:LBG72 LLC71:LLC72 LUY71:LUY72 MEU71:MEU72 MOQ71:MOQ72 MYM71:MYM72 NII71:NII72 NSE71:NSE72 OCA71:OCA72 OLW71:OLW72 OVS71:OVS72 PFO71:PFO72 PPK71:PPK72 PZG71:PZG72 QJC71:QJC72 QSY71:QSY72 RCU71:RCU72 RMQ71:RMQ72 RWM71:RWM72 SGI71:SGI72 SQE71:SQE72 TAA71:TAA72 TJW71:TJW72 TTS71:TTS72 UDO71:UDO72 UNK71:UNK72 UXG71:UXG72 VHC71:VHC72 VQY71:VQY72 WAU71:WAU72 WKQ71:WKQ72 WUM71:WUM72 IA71:IA72 RW71:RW72 ALY75 AVU75 BFQ75 BPM75 BZI75 CJE75 CTA75 DCW75 DMS75 DWO75 EGK75 EQG75 FAC75 FJY75 FTU75 GDQ75 GNM75 GXI75 HHE75 HRA75 IAW75 IKS75 IUO75 JEK75 JOG75 JYC75 KHY75 KRU75 LBQ75 LLM75 LVI75 MFE75 MPA75 MYW75 NIS75 NSO75 OCK75 OMG75 OWC75 PFY75 PPU75 PZQ75 QJM75 QTI75 RDE75 RNA75 RWW75 SGS75 SQO75 TAK75 TKG75 TUC75 UDY75 UNU75 UXQ75 VHM75 VRI75 WBE75 WLA75 WUW75 IK75 SG75 ACC75 AVK76:AVK77 BFG76:BFG77 BPC76:BPC77 BYY76:BYY77 CIU76:CIU77 CSQ76:CSQ77 DCM76:DCM77 DMI76:DMI77 DWE76:DWE77 EGA76:EGA77 EPW76:EPW77 EZS76:EZS77 FJO76:FJO77 FTK76:FTK77 GDG76:GDG77 GNC76:GNC77 GWY76:GWY77 HGU76:HGU77 HQQ76:HQQ77 IAM76:IAM77 IKI76:IKI77 IUE76:IUE77 JEA76:JEA77 JNW76:JNW77 JXS76:JXS77 KHO76:KHO77 KRK76:KRK77 LBG76:LBG77 LLC76:LLC77 LUY76:LUY77 MEU76:MEU77 MOQ76:MOQ77 MYM76:MYM77 NII76:NII77 NSE76:NSE77 OCA76:OCA77 OLW76:OLW77 OVS76:OVS77 PFO76:PFO77 PPK76:PPK77 PZG76:PZG77 QJC76:QJC77 QSY76:QSY77 RCU76:RCU77 RMQ76:RMQ77 RWM76:RWM77 SGI76:SGI77 SQE76:SQE77 TAA76:TAA77 TJW76:TJW77 TTS76:TTS77 UDO76:UDO77 UNK76:UNK77 UXG76:UXG77 VHC76:VHC77 VQY76:VQY77 WAU76:WAU77 WKQ76:WKQ77 WUM76:WUM77 IA76:IA77 RW76:RW77 ABS76:ABS77 ACC80 ALY80 AVU80 BFQ80 BPM80 BZI80 CJE80 CTA80 DCW80 DMS80 DWO80 EGK80 EQG80 FAC80 FJY80 FTU80 GDQ80 GNM80 GXI80 HHE80 HRA80 IAW80 IKS80 IUO80 JEK80 JOG80 JYC80 KHY80 KRU80 LBQ80 LLM80 LVI80 MFE80 MPA80 MYW80 NIS80 NSO80 OCK80 OMG80 OWC80 PFY80 PPU80 PZQ80 QJM80 QTI80 RDE80 RNA80 RWW80 SGS80 SQO80 TAK80 TKG80 TUC80 UDY80 UNU80 UXQ80 VHM80 VRI80 WBE80 WLA80 WUW80 IK80 SG80 AVK81:AVK82 BFG81:BFG82 BPC81:BPC82 BYY81:BYY82 CIU81:CIU82 CSQ81:CSQ82 DCM81:DCM82 DMI81:DMI82 DWE81:DWE82 EGA81:EGA82 EPW81:EPW82 EZS81:EZS82 FJO81:FJO82 FTK81:FTK82 GDG81:GDG82 GNC81:GNC82 GWY81:GWY82 HGU81:HGU82 HQQ81:HQQ82 IAM81:IAM82 IKI81:IKI82 IUE81:IUE82 JEA81:JEA82 JNW81:JNW82 JXS81:JXS82 KHO81:KHO82 KRK81:KRK82 LBG81:LBG82 LLC81:LLC82 LUY81:LUY82 MEU81:MEU82 MOQ81:MOQ82 MYM81:MYM82 NII81:NII82 NSE81:NSE82 OCA81:OCA82 OLW81:OLW82 OVS81:OVS82 PFO81:PFO82 PPK81:PPK82 PZG81:PZG82 QJC81:QJC82 QSY81:QSY82 RCU81:RCU82 RMQ81:RMQ82 RWM81:RWM82 SGI81:SGI82 SQE81:SQE82 TAA81:TAA82 TJW81:TJW82 TTS81:TTS82 UDO81:UDO82 UNK81:UNK82 UXG81:UXG82 VHC81:VHC82 VQY81:VQY82 WAU81:WAU82 WKQ81:WKQ82 WUM81:WUM82 IA81:IA82 RW81:RW82 ABS81:ABS82 SG85:SG86 ACC85:ACC86 ALY85:ALY86 AVU85:AVU86 BFQ85:BFQ86 BPM85:BPM86 BZI85:BZI86 CJE85:CJE86 CTA85:CTA86 DCW85:DCW86 DMS85:DMS86 DWO85:DWO86 EGK85:EGK86 EQG85:EQG86 FAC85:FAC86 FJY85:FJY86 FTU85:FTU86 GDQ85:GDQ86 GNM85:GNM86 GXI85:GXI86 HHE85:HHE86 HRA85:HRA86 IAW85:IAW86 IKS85:IKS86 IUO85:IUO86 JEK85:JEK86 JOG85:JOG86 JYC85:JYC86 KHY85:KHY86 KRU85:KRU86 LBQ85:LBQ86 LLM85:LLM86 LVI85:LVI86 MFE85:MFE86 MPA85:MPA86 MYW85:MYW86 NIS85:NIS86 NSO85:NSO86 OCK85:OCK86 OMG85:OMG86 OWC85:OWC86 PFY85:PFY86 PPU85:PPU86 PZQ85:PZQ86 QJM85:QJM86 QTI85:QTI86 RDE85:RDE86 RNA85:RNA86 RWW85:RWW86 SGS85:SGS86 SQO85:SQO86 TAK85:TAK86 TKG85:TKG86 TUC85:TUC86 UDY85:UDY86 UNU85:UNU86 UXQ85:UXQ86 VHM85:VHM86 VRI85:VRI86 WBE85:WBE86 WLA85:WLA86 WUW85:WUW86 IK85:IK86 AVK87 BFG87 BPC87 BYY87 CIU87 CSQ87 DCM87 DMI87 DWE87 EGA87 EPW87 EZS87 FJO87 FTK87 GDG87 GNC87 GWY87 HGU87 HQQ87 IAM87 IKI87 IUE87 JEA87 JNW87 JXS87 KHO87 KRK87 LBG87 LLC87 LUY87 MEU87 MOQ87 MYM87 NII87 NSE87 OCA87 OLW87 OVS87 PFO87 PPK87 PZG87 QJC87 QSY87 RCU87 RMQ87 RWM87 SGI87 SQE87 TAA87 TJW87 TTS87 UDO87 UNK87 UXG87 VHC87 VQY87 WAU87 WKQ87 WUM87 IA87 RW87 IK89 SG89 ACC89 ALY89 AVU89 BFQ89 BPM89 BZI89 CJE89 CTA89 DCW89 DMS89 DWO89 EGK89 EQG89 FAC89 FJY89 FTU89 GDQ89 GNM89 GXI89 HHE89 HRA89 IAW89 IKS89 IUO89 JEK89 JOG89 JYC89 KHY89 KRU89 LBQ89 LLM89 LVI89 MFE89 MPA89 MYW89 NIS89 NSO89 OCK89 OMG89 OWC89 PFY89 PPU89 PZQ89 QJM89 QTI89 RDE89 RNA89 RWW89 SGS89 SQO89 TAK89 TKG89 TUC89 UDY89 UNU89 UXQ89 VHM89 VRI89 WBE89 WLA89 WUW89 AVK90 BFG90 BPC90 BYY90 CIU90 CSQ90 DCM90 DMI90 DWE90 EGA90 EPW90 EZS90 FJO90 FTK90 GDG90 GNC90 GWY90 HGU90 HQQ90 IAM90 IKI90 IUE90 JEA90 JNW90 JXS90 KHO90 KRK90 LBG90 LLC90 LUY90 MEU90 MOQ90 MYM90 NII90 NSE90 OCA90 OLW90 OVS90 PFO90 PPK90 PZG90 QJC90 QSY90 RCU90 RMQ90 RWM90 SGI90 SQE90 TAA90 TJW90 TTS90 UDO90 UNK90 UXG90 VHC90 VQY90 WAU90 WKQ90 WUM90 IA90 RW90 ABS90 WUW92 IK92 SG92 ACC92 ALY92 AVU92 BFQ92 BPM92 BZI92 CJE92 CTA92 DCW92 DMS92 DWO92 EGK92 EQG92 FAC92 FJY92 FTU92 GDQ92 GNM92 GXI92 HHE92 HRA92 IAW92 IKS92 IUO92 JEK92 JOG92 JYC92 KHY92 KRU92 LBQ92 LLM92 LVI92 MFE92 MPA92 MYW92 NIS92 NSO92 OCK92 OMG92 OWC92 PFY92 PPU92 PZQ92 QJM92 QTI92 RDE92 RNA92 RWW92 SGS92 SQO92 TAK92 TKG92 TUC92 UDY92 UNU92 UXQ92 VHM92 VRI92 WBE92 WLA92 AVK93:AVK94 BFG93:BFG94 BPC93:BPC94 BYY93:BYY94 CIU93:CIU94 CSQ93:CSQ94 DCM93:DCM94 DMI93:DMI94 DWE93:DWE94 EGA93:EGA94 EPW93:EPW94 EZS93:EZS94 FJO93:FJO94 FTK93:FTK94 GDG93:GDG94 GNC93:GNC94 GWY93:GWY94 HGU93:HGU94 HQQ93:HQQ94 IAM93:IAM94 IKI93:IKI94 IUE93:IUE94 JEA93:JEA94 JNW93:JNW94 JXS93:JXS94 KHO93:KHO94 KRK93:KRK94 LBG93:LBG94 LLC93:LLC94 LUY93:LUY94 MEU93:MEU94 MOQ93:MOQ94 MYM93:MYM94 NII93:NII94 NSE93:NSE94 OCA93:OCA94 OLW93:OLW94 OVS93:OVS94 PFO93:PFO94 PPK93:PPK94 PZG93:PZG94 QJC93:QJC94 QSY93:QSY94 RCU93:RCU94 RMQ93:RMQ94 RWM93:RWM94 SGI93:SGI94 SQE93:SQE94 TAA93:TAA94 TJW93:TJW94 TTS93:TTS94 UDO93:UDO94 UNK93:UNK94 UXG93:UXG94 VHC93:VHC94 VQY93:VQY94 WAU93:WAU94 WKQ93:WKQ94 WUM93:WUM94 IA93:IA94 RW93:RW94 ABS93:ABS94 WLA96 WUW96 IK96 SG96 ACC96 ALY96 AVU96 BFQ96 BPM96 BZI96 CJE96 CTA96 DCW96 DMS96 DWO96 EGK96 EQG96 FAC96 FJY96 FTU96 GDQ96 GNM96 GXI96 HHE96 HRA96 IAW96 IKS96 IUO96 JEK96 JOG96 JYC96 KHY96 KRU96 LBQ96 LLM96 LVI96 MFE96 MPA96 MYW96 NIS96 NSO96 OCK96 OMG96 OWC96 PFY96 PPU96 PZQ96 QJM96 QTI96 RDE96 RNA96 RWW96 SGS96 SQO96 TAK96 TKG96 TUC96 UDY96 UNU96 UXQ96 VHM96 VRI96 WBE96 AVK97:AVK98 BFG97:BFG98 BPC97:BPC98 BYY97:BYY98 CIU97:CIU98 CSQ97:CSQ98 DCM97:DCM98 DMI97:DMI98 DWE97:DWE98 EGA97:EGA98 EPW97:EPW98 EZS97:EZS98 FJO97:FJO98 FTK97:FTK98 GDG97:GDG98 GNC97:GNC98 GWY97:GWY98 HGU97:HGU98 HQQ97:HQQ98 IAM97:IAM98 IKI97:IKI98 IUE97:IUE98 JEA97:JEA98 JNW97:JNW98 JXS97:JXS98 KHO97:KHO98 KRK97:KRK98 LBG97:LBG98 LLC97:LLC98 LUY97:LUY98 MEU97:MEU98 MOQ97:MOQ98 MYM97:MYM98 NII97:NII98 NSE97:NSE98 OCA97:OCA98 OLW97:OLW98 OVS97:OVS98 PFO97:PFO98 PPK97:PPK98 PZG97:PZG98 QJC97:QJC98 QSY97:QSY98 RCU97:RCU98 RMQ97:RMQ98 RWM97:RWM98 SGI97:SGI98 SQE97:SQE98 TAA97:TAA98 TJW97:TJW98 TTS97:TTS98 UDO97:UDO98 UNK97:UNK98 UXG97:UXG98 VHC97:VHC98 VQY97:VQY98 WAU97:WAU98 WKQ97:WKQ98 WUM97:WUM98 IA97:IA98 RW97:RW98 ABS97:ABS98 WBE101 BGK181 WLA101 WUW101 IK101 SG101 ACC101 ALY101 AVU101 BFQ101 BPM101 BZI101 CJE101 CTA101 DCW101 DMS101 DWO101 EGK101 EQG101 FAC101 FJY101 FTU101 GDQ101 GNM101 GXI101 HHE101 HRA101 IAW101 IKS101 IUO101 JEK101 JOG101 JYC101 KHY101 KRU101 LBQ101 LLM101 LVI101 MFE101 MPA101 MYW101 NIS101 NSO101 OCK101 OMG101 OWC101 PFY101 PPU101 PZQ101 QJM101 QTI101 RDE101 RNA101 RWW101 SGS101 SQO101 TAK101 TKG101 TUC101 UDY101 UNU101 UXQ101 VHM101 VRI101 AVK102:AVK103 BFG102:BFG103 BPC102:BPC103 BYY102:BYY103 CIU102:CIU103 CSQ102:CSQ103 DCM102:DCM103 DMI102:DMI103 DWE102:DWE103 EGA102:EGA103 EPW102:EPW103 EZS102:EZS103 FJO102:FJO103 FTK102:FTK103 GDG102:GDG103 GNC102:GNC103 GWY102:GWY103 HGU102:HGU103 HQQ102:HQQ103 IAM102:IAM103 IKI102:IKI103 IUE102:IUE103 JEA102:JEA103 JNW102:JNW103 JXS102:JXS103 KHO102:KHO103 KRK102:KRK103 LBG102:LBG103 LLC102:LLC103 LUY102:LUY103 MEU102:MEU103 MOQ102:MOQ103 MYM102:MYM103 NII102:NII103 NSE102:NSE103 OCA102:OCA103 OLW102:OLW103 OVS102:OVS103 PFO102:PFO103 PPK102:PPK103 PZG102:PZG103 QJC102:QJC103 QSY102:QSY103 RCU102:RCU103 RMQ102:RMQ103 RWM102:RWM103 SGI102:SGI103 SQE102:SQE103 TAA102:TAA103 TJW102:TJW103 TTS102:TTS103 UDO102:UDO103 UNK102:UNK103 UXG102:UXG103 VHC102:VHC103 VQY102:VQY103 WAU102:WAU103 WKQ102:WKQ103 WUM102:WUM103 IA102:IA103 RW102:RW103 ABS102:ABS103 VRI105 UXQ114 WBE105 WLA105 WUW105 IK105 SG105 ACC105 ALY105 AVU105 BFQ105 BPM105 BZI105 CJE105 CTA105 DCW105 DMS105 DWO105 EGK105 EQG105 FAC105 FJY105 FTU105 GDQ105 GNM105 GXI105 HHE105 HRA105 IAW105 IKS105 IUO105 JEK105 JOG105 JYC105 KHY105 KRU105 LBQ105 LLM105 LVI105 MFE105 MPA105 MYW105 NIS105 NSO105 OCK105 OMG105 OWC105 PFY105 PPU105 PZQ105 QJM105 QTI105 RDE105 RNA105 RWW105 SGS105 SQO105 TAK105 TKG105 TUC105 UDY105 UNU105 UXQ105 VHM105 AVK106:AVK107 BFG106:BFG107 BPC106:BPC107 BYY106:BYY107 CIU106:CIU107 CSQ106:CSQ107 DCM106:DCM107 DMI106:DMI107 DWE106:DWE107 EGA106:EGA107 EPW106:EPW107 EZS106:EZS107 FJO106:FJO107 FTK106:FTK107 GDG106:GDG107 GNC106:GNC107 GWY106:GWY107 HGU106:HGU107 HQQ106:HQQ107 IAM106:IAM107 IKI106:IKI107 IUE106:IUE107 JEA106:JEA107 JNW106:JNW107 JXS106:JXS107 KHO106:KHO107 KRK106:KRK107 LBG106:LBG107 LLC106:LLC107 LUY106:LUY107 MEU106:MEU107 MOQ106:MOQ107 MYM106:MYM107 NII106:NII107 NSE106:NSE107 OCA106:OCA107 OLW106:OLW107 OVS106:OVS107 PFO106:PFO107 PPK106:PPK107 PZG106:PZG107 QJC106:QJC107 QSY106:QSY107 RCU106:RCU107 RMQ106:RMQ107 RWM106:RWM107 SGI106:SGI107 SQE106:SQE107 TAA106:TAA107 TJW106:TJW107 TTS106:TTS107 UDO106:UDO107 UNK106:UNK107 UXG106:UXG107 VHC106:VHC107 VQY106:VQY107 WAU106:WAU107 WKQ106:WKQ107 WUM106:WUM107 IA106:IA107 RW106:RW107 ABS106:ABS107 VHM109 VRI109 WBE109 WLA109 WUW109 IK109 SG109 ACC109 ALY109 AVU109 BFQ109 BPM109 BZI109 CJE109 CTA109 DCW109 DMS109 DWO109 EGK109 EQG109 FAC109 FJY109 FTU109 GDQ109 GNM109 GXI109 HHE109 HRA109 IAW109 IKS109 IUO109 JEK109 JOG109 JYC109 KHY109 KRU109 LBQ109 LLM109 LVI109 MFE109 MPA109 MYW109 NIS109 NSO109 OCK109 OMG109 OWC109 PFY109 PPU109 PZQ109 QJM109 QTI109 RDE109 RNA109 RWW109 SGS109 SQO109 TAK109 TKG109 TUC109 UDY109 UNU109 UXQ109 AVK110:AVK111 BFG110:BFG111 BPC110:BPC111 BYY110:BYY111 CIU110:CIU111 CSQ110:CSQ111 DCM110:DCM111 DMI110:DMI111 DWE110:DWE111 EGA110:EGA111 EPW110:EPW111 EZS110:EZS111 FJO110:FJO111 FTK110:FTK111 GDG110:GDG111 GNC110:GNC111 GWY110:GWY111 HGU110:HGU111 HQQ110:HQQ111 IAM110:IAM111 IKI110:IKI111 IUE110:IUE111 JEA110:JEA111 JNW110:JNW111 JXS110:JXS111 KHO110:KHO111 KRK110:KRK111 LBG110:LBG111 LLC110:LLC111 LUY110:LUY111 MEU110:MEU111 MOQ110:MOQ111 MYM110:MYM111 NII110:NII111 NSE110:NSE111 OCA110:OCA111 OLW110:OLW111 OVS110:OVS111 PFO110:PFO111 PPK110:PPK111 PZG110:PZG111 QJC110:QJC111 QSY110:QSY111 RCU110:RCU111 RMQ110:RMQ111 RWM110:RWM111 SGI110:SGI111 SQE110:SQE111 TAA110:TAA111 TJW110:TJW111 TTS110:TTS111 UDO110:UDO111 UNK110:UNK111 UXG110:UXG111 VHC110:VHC111 VQY110:VQY111 WAU110:WAU111 WKQ110:WKQ111 WUM110:WUM111 IA110:IA111 RW110:RW111 ABS110:ABS111 ABS71:ABS72 UNU114 BFG115:BFG116 BPC115:BPC116 BYY115:BYY116 CIU115:CIU116 CSQ115:CSQ116 DCM115:DCM116 DMI115:DMI116 DWE115:DWE116 EGA115:EGA116 EPW115:EPW116 EZS115:EZS116 FJO115:FJO116 FTK115:FTK116 GDG115:GDG116 GNC115:GNC116 GWY115:GWY116 HGU115:HGU116 HQQ115:HQQ116 IAM115:IAM116 IKI115:IKI116 IUE115:IUE116 JEA115:JEA116 JNW115:JNW116 JXS115:JXS116 KHO115:KHO116 KRK115:KRK116 LBG115:LBG116 LLC115:LLC116 LUY115:LUY116 MEU115:MEU116 MOQ115:MOQ116 MYM115:MYM116 NII115:NII116 NSE115:NSE116 OCA115:OCA116 OLW115:OLW116 OVS115:OVS116 PFO115:PFO116 PPK115:PPK116 PZG115:PZG116 QJC115:QJC116 QSY115:QSY116 RCU115:RCU116 RMQ115:RMQ116 RWM115:RWM116 SGI115:SGI116 SQE115:SQE116 TAA115:TAA116 TJW115:TJW116 TTS115:TTS116 UDO115:UDO116 UNK115:UNK116 UXG115:UXG116 VHC115:VHC116 VQY115:VQY116 WAU115:WAU116 WKQ115:WKQ116 WUM115:WUM116 IA115:IA116 RW115:RW116 ALO110:ALO111 ABS87 WLD136 WBH136 VRL136 VHP136 UXT136 UNX136 UEB136 TUF136 TKJ136 TAN136 SQR136 SGV136 RWZ136 RND136 RDH136 QTL136 QJP136 PZT136 PPX136 PGB136 OWF136 OMJ136 OCN136 NSR136 NIV136 MYZ136 MPD136 MFH136 LVL136 LLP136 LBT136 KRX136 KIB136 JYF136 JOJ136 JEN136 IUR136 IKV136 IAZ136 HRD136 HHH136 GXL136 GNP136 GDT136 FTX136 FKB136 FAF136 EQJ136 EGN136 DWR136 DMV136 DCZ136 CTD136 CJH136 BZL136 BPP136 BFT136 AVX136 AMB136 ACF136 SJ136 IN136 SP137:SP139 WVF144 CSX140 CJB140 DCT140 DMP140 DWL140 EGH140 EQD140 EZZ140 FJV140 FTR140 GDN140 GNJ140 GXF140 HHB140 HQX140 IAT140 IKP140 IUL140 JEH140 JOD140 JXZ140 KHV140 KRR140 LBN140 LLJ140 LVF140 MFB140 MOX140 MYT140 NIP140 NSL140 OCH140 OMD140 OVZ140 PFV140 PPR140 PZN140 QJJ140 QTF140 RDB140 RMX140 RWT140 SGP140 SQL140 TAH140 TKD140 TTZ140 UDV140 UNR140 UXN140 VHJ140 VRF140 WBB140 WKX140 WUT140 IH140 SD140 ABZ140 ALV140 AVR140 BFN140 M49:M66 AWD177 BFZ177 BPV177 BZR177 CJN177 CTJ177 DDF177 DNB177 DWX177 EGT177 EQP177 FAL177 FKH177 FUD177 GDZ177 GNV177 GXR177 HHN177 HRJ177 IBF177 ILB177 IUX177 JET177 JOP177 JYL177 KIH177 KSD177 LBZ177 LLV177 LVR177 MFN177 MPJ177 MZF177 NJB177 NSX177 OCT177 OMP177 OWL177 PGH177 PQD177 PZZ177 QJV177 QTR177 RDN177 RNJ177 RXF177 SHB177 SQX177 TAT177 TKP177 TUL177 UEH177 UOD177 UXZ177 VHV177 VRR177 WBN177 WLJ177 WVF177 IT177 SP177 ACL177 AWD180 BFZ180 BPV180 BZR180 CJN180 CTJ180 DDF180 DNB180 DWX180 EGT180 EQP180 FAL180 FKH180 FUD180 GDZ180 GNV180 GXR180 HHN180 HRJ180 IBF180 ILB180 IUX180 JET180 JOP180 JYL180 KIH180 KSD180 LBZ180 LLV180 LVR180 MFN180 MPJ180 MZF180 NJB180 NSX180 OCT180 OMP180 OWL180 PGH180 PQD180 PZZ180 QJV180 QTR180 RDN180 RNJ180 RXF180 SHB180 SQX180 TAT180 TKP180 TUL180 UEH180 UOD180 UXZ180 VHV180 VRR180 WBN180 WLJ180 WVF180 IT180 SP180 ACL180 AMH183 AWD183 BFZ183 BPV183 BZR183 CJN183 CTJ183 DDF183 DNB183 DWX183 EGT183 EQP183 FAL183 FKH183 FUD183 GDZ183 GNV183 GXR183 HHN183 HRJ183 IBF183 ILB183 IUX183 JET183 JOP183 JYL183 KIH183 KSD183 LBZ183 LLV183 LVR183 MFN183 MPJ183 MZF183 NJB183 NSX183 OCT183 OMP183 OWL183 PGH183 PQD183 PZZ183 QJV183 QTR183 RDN183 RNJ183 RXF183 SHB183 SQX183 TAT183 TKP183 TUL183 UEH183 UOD183 UXZ183 VHV183 VRR183 WBN183 WLJ183 WVF183 IT183 SP183 ACL183 AMH185 AWD185 BFZ185 BPV185 BZR185 CJN185 CTJ185 DDF185 DNB185 DWX185 EGT185 EQP185 FAL185 FKH185 FUD185 GDZ185 GNV185 GXR185 HHN185 HRJ185 IBF185 ILB185 IUX185 JET185 JOP185 JYL185 KIH185 KSD185 LBZ185 LLV185 LVR185 MFN185 MPJ185 MZF185 NJB185 NSX185 OCT185 OMP185 OWL185 PGH185 PQD185 PZZ185 QJV185 QTR185 RDN185 RNJ185 RXF185 SHB185 SQX185 TAT185 TKP185 TUL185 UEH185 UOD185 UXZ185 VHV185 VRR185 WBN185 WLJ185 WVF185 IT185 SP185 ACL185 ACS131 AWD187 BFZ187 BPV187 BZR187 CJN187 CTJ187 DDF187 DNB187 DWX187 EGT187 EQP187 FAL187 FKH187 FUD187 GDZ187 GNV187 GXR187 HHN187 HRJ187 IBF187 ILB187 IUX187 JET187 JOP187 JYL187 KIH187 KSD187 LBZ187 LLV187 LVR187 MFN187 MPJ187 MZF187 NJB187 NSX187 OCT187 OMP187 OWL187 PGH187 PQD187 PZZ187 QJV187 QTR187 RDN187 RNJ187 RXF187 SHB187 SQX187 TAT187 TKP187 TUL187 UEH187 UOD187 UXZ187 VHV187 VRR187 WBN187 WLJ187 WVF187 IT187 SP187 ACL187 K280:K281 AWD223 BFZ223 BPV223 BZR223 CJN223 CTJ223 DDF223 DNB223 DWX223 EGT223 EQP223 FAL223 FKH223 FUD223 GDZ223 GNV223 GXR223 HHN223 HRJ223 IBF223 ILB223 IUX223 JET223 JOP223 JYL223 KIH223 KSD223 LBZ223 LLV223 LVR223 MFN223 MPJ223 MZF223 NJB223 NSX223 OCT223 OMP223 OWL223 PGH223 PQD223 PZZ223 QJV223 QTR223 RDN223 RNJ223 RXF223 SHB223 SQX223 TAT223 TKP223 TUL223 UEH223 UOD223 UXZ223 VHV223 VRR223 WBN223 WLJ223 WVF223 IT223 SP223 ACL223 ACW319 IF143 BPJ140 SW141 JA141 WVM141 WLQ141 WBU141 VRY141 VIC141 UYG141 UOK141 UEO141 TUS141 TKW141 TBA141 SRE141 SHI141 RXM141 RNQ141 RDU141 QTY141 QKC141 QAG141 PQK141 PGO141 OWS141 OMW141 ODA141 NTE141 NJI141 MZM141 MPQ141 MFU141 LVY141 LMC141 LCG141 KSK141 KIO141 JYS141 JOW141 JFA141 IVE141 ILI141 IBM141 HRQ141 HHU141 GXY141 GOC141 GEG141 FUK141 FKO141 FAS141 EQW141 EHA141 DXE141 DNI141 DDM141 CTQ141 CJU141 BZY141 BQC141 BGG141 AWK141 AMO141 ACS141 BPU133 CJO124 CTK124 BZS124 BPW124 BGA124 AWE124 AMI124 ACM124 SQ124 IU124 WVG124 WLK124 WBO124 VRS124 VHW124 UYA124 UOE124 UEI124 TUM124 TKQ124 TAU124 SQY124 SHC124 RXG124 RNK124 RDO124 QTS124 QJW124 QAA124 PQE124 PGI124 OWM124 OMQ124 OCU124 NSY124 NJC124 MZG124 MPK124 MFO124 LVS124 LLW124 LCA124 KSE124 KII124 JYM124 JOQ124 JEU124 IUY124 ILC124 IBG124 HRK124 HHO124 GXS124 GNW124 GEA124 FUE124 FKI124 FAM124 EQQ124 EGU124 DWY124 DNC124 DDG124 ACS125 SW125 JA125 WVM125 WLQ125 WBU125 VRY125 VIC125 UYG125 UOK125 UEO125 TUS125 TKW125 TBA125 SRE125 SHI125 RXM125 RNQ125 RDU125 QTY125 QKC125 QAG125 PQK125 PGO125 OWS125 OMW125 ODA125 NTE125 NJI125 MZM125 MPQ125 MFU125 LVY125 LMC125 LCG125 KSK125 KIO125 JYS125 JOW125 JFA125 IVE125 ILI125 IBM125 HRQ125 HHU125 GXY125 GOC125 GEG125 FUK125 FKO125 FAS125 EQW125 EHA125 DXE125 DNI125 DDM125 CTQ125 CJU125 BZY125 BQC125 BGG125 AWK125 AMO125 DDG126 K121:K131 CJO126 CTK126 BZS126 BPW126 BGA126 AWE126 AMI126 ACM126 SQ126 IU126 WVG126 WLK126 WBO126 VRS126 VHW126 UYA126 UOE126 UEI126 TUM126 TKQ126 TAU126 SQY126 SHC126 RXG126 RNK126 RDO126 QTS126 QJW126 QAA126 PQE126 PGI126 OWM126 OMQ126 OCU126 NSY126 NJC126 MZG126 MPK126 MFO126 LVS126 LLW126 LCA126 KSE126 KII126 JYM126 JOQ126 JEU126 IUY126 ILC126 IBG126 HRK126 HHO126 GXS126 GNW126 GEA126 FUE126 FKI126 FAM126 EQQ126 EGU126 DWY126 DNC126 ACS127 SW127 JA127 WVM127 WLQ127 WBU127 VRY127 VIC127 UYG127 UOK127 UEO127 TUS127 TKW127 TBA127 SRE127 SHI127 RXM127 RNQ127 RDU127 QTY127 QKC127 QAG127 PQK127 PGO127 OWS127 OMW127 ODA127 NTE127 NJI127 MZM127 MPQ127 MFU127 LVY127 LMC127 LCG127 KSK127 KIO127 JYS127 JOW127 JFA127 IVE127 ILI127 IBM127 HRQ127 HHU127 GXY127 GOC127 GEG127 FUK127 FKO127 FAS127 EQW127 EHA127 DXE127 DNI127 DDM127 CTQ127 CJU127 BZY127 BQC127 BGG127 AWK127 AMO127 DNC128 DWY132 DDG128 CJO128 CTK128 BZS128 BPW128 BGA128 AWE128 AMI128 ACM128 SQ128 IU128 WVG128 WLK128 WBO128 VRS128 VHW128 UYA128 UOE128 UEI128 TUM128 TKQ128 TAU128 SQY128 SHC128 RXG128 RNK128 RDO128 QTS128 QJW128 QAA128 PQE128 PGI128 OWM128 OMQ128 OCU128 NSY128 NJC128 MZG128 MPK128 MFO128 LVS128 LLW128 LCA128 KSE128 KII128 JYM128 JOQ128 JEU128 IUY128 ILC128 IBG128 HRK128 HHO128 GXS128 GNW128 GEA128 FUE128 FKI128 FAM128 EQQ128 EGU128 DWY128 ACS129 SW129 JA129 WVM129 WLQ129 WBU129 VRY129 VIC129 UYG129 UOK129 UEO129 TUS129 TKW129 TBA129 SRE129 SHI129 RXM129 RNQ129 RDU129 QTY129 QKC129 QAG129 PQK129 PGO129 OWS129 OMW129 ODA129 NTE129 NJI129 MZM129 MPQ129 MFU129 LVY129 LMC129 LCG129 KSK129 KIO129 JYS129 JOW129 JFA129 IVE129 ILI129 IBM129 HRQ129 HHU129 GXY129 GOC129 GEG129 FUK129 FKO129 FAS129 EQW129 EHA129 DXE129 DNI129 DDM129 CTQ129 CJU129 BZY129 BQC129 BGG129 AWK129 AMO129 DWY130 DNC130 DDG130 CJO130 CTK130 BZS130 BPW130 BGA130 AWE130 AMI130 ACM130 SQ130 IU130 WVG130 WLK130 WBO130 VRS130 VHW130 UYA130 UOE130 UEI130 TUM130 TKQ130 TAU130 SQY130 SHC130 RXG130 RNK130 RDO130 QTS130 QJW130 QAA130 PQE130 PGI130 OWM130 OMQ130 OCU130 NSY130 NJC130 MZG130 MPK130 MFO130 LVS130 LLW130 LCA130 KSE130 KII130 JYM130 JOQ130 JEU130 IUY130 ILC130 IBG130 HRK130 HHO130 GXS130 GNW130 GEA130 FUE130 FKI130 FAM130 EQQ130 EGU130 EGU132 SW131 JA131 WVM131 WLQ131 WBU131 VRY131 VIC131 UYG131 UOK131 UEO131 TUS131 TKW131 TBA131 SRE131 SHI131 RXM131 RNQ131 RDU131 QTY131 QKC131 QAG131 PQK131 PGO131 OWS131 OMW131 ODA131 NTE131 NJI131 MZM131 MPQ131 MFU131 LVY131 LMC131 LCG131 KSK131 KIO131 JYS131 JOW131 JFA131 IVE131 ILI131 IBM131 HRQ131 HHU131 GXY131 GOC131 GEG131 FUK131 FKO131 FAS131 EQW131 EHA131 DXE131 DNI131 DDM131 CTQ131 CJU131 BZY131 BQC131 BGG131 AWK131 AMO131 BGK178 AMH177 AWO178 AMS178 ACW178 TA178 JE178 WVQ178 WLU178 WBY178 VSC178 VIG178 UYK178 UOO178 UES178 TUW178 TLA178 TBE178 SRI178 SHM178 RXQ178 RNU178 RDY178 QUC178 QKG178 QAK178 PQO178 PGS178 OWW178 ONA178 ODE178 NTI178 NJM178 MZQ178 MPU178 MFY178 LWC178 LMG178 LCK178 KSO178 KIS178 JYW178 JPA178 JFE178 IVI178 ILM178 IBQ178 HRU178 HHY178 GYC178 GOG178 GEK178 FUO178 FKS178 FAW178 ERA178 EHE178 DXI178 DNM178 DDQ178 CTU178 CJY178 CAC178 BQG178 IW230 AMH180 AWO181 AMS181 ACW181 TA181 JE181 WVQ181 WLU181 WBY181 VSC181 VIG181 UYK181 UOO181 UES181 TUW181 TLA181 TBE181 SRI181 SHM181 RXQ181 RNU181 RDY181 QUC181 QKG181 QAK181 PQO181 PGS181 OWW181 ONA181 ODE181 NTI181 NJM181 MZQ181 MPU181 MFY181 LWC181 LMG181 LCK181 KSO181 KIS181 JYW181 JPA181 JFE181 IVI181 ILM181 IBQ181 HRU181 HHY181 GYC181 GOG181 GEK181 FUO181 FKS181 FAW181 ERA181 EHE181 DXI181 DNM181 DDQ181 CTU181 CJY181 CAC181 BQG181 IT137:IT139 WLJ144 WBN144 VRR144 VHV144 UXZ144 UOD144 UEH144 TUL144 TKP144 TAT144 SQX144 SHB144 RXF144 RNJ144 RDN144 QTR144 QJV144 PZZ144 PQD144 PGH144 OWL144 OMP144 OCT144 NSX144 NJB144 MZF144 MPJ144 MFN144 LVR144 LLV144 LBZ144 KSD144 KIH144 JYL144 JOP144 JET144 IUX144 ILB144 IBF144 HRJ144 HHN144 GXR144 GNV144 GDZ144 FUD144 FKH144 FAL144 EQP144 EGT144 DWX144 DNB144 DDF144 CTJ144 CJN144 BZR144 BPV144 BFZ144 AWD144 AMH144 ACL144 K144 J117:J118 WUZ136 WVF137:WVF139 WLJ137:WLJ139 WBN137:WBN139 VRR137:VRR139 VHV137:VHV139 UXZ137:UXZ139 UOD137:UOD139 UEH137:UEH139 TUL137:TUL139 TKP137:TKP139 TAT137:TAT139 SQX137:SQX139 SHB137:SHB139 RXF137:RXF139 RNJ137:RNJ139 RDN137:RDN139 QTR137:QTR139 QJV137:QJV139 PZZ137:PZZ139 PQD137:PQD139 PGH137:PGH139 OWL137:OWL139 OMP137:OMP139 OCT137:OCT139 NSX137:NSX139 NJB137:NJB139 MZF137:MZF139 MPJ137:MPJ139 MFN137:MFN139 LVR137:LVR139 LLV137:LLV139 LBZ137:LBZ139 KSD137:KSD139 KIH137:KIH139 JYL137:JYL139 JOP137:JOP139 JET137:JET139 IUX137:IUX139 ILB137:ILB139 IBF137:IBF139 HRJ137:HRJ139 HHN137:HHN139 GXR137:GXR139 GNV137:GNV139 GDZ137:GDZ139 FUD137:FUD139 FKH137:FKH139 FAL137:FAL139 EQP137:EQP139 EGT137:EGT139 DWX137:DWX139 DNB137:DNB139 DDF137:DDF139 CTJ137:CTJ139 CJN137:CJN139 BZR137:BZR139 BPV137:BPV139 BFZ137:BFZ139 AWD137:AWD139 AMH137:AMH139 ACL137:ACL139 E330:E331 ACO228 AMS321:AMS323 AWO321:AWO323 BGK321:BGK323 BQG321:BQG323 CAC321:CAC323 CJY321:CJY323 CTU321:CTU323 DDQ321:DDQ323 DNM321:DNM323 DXI321:DXI323 EHE321:EHE323 ERA321:ERA323 FAW321:FAW323 FKS321:FKS323 FUO321:FUO323 GEK321:GEK323 GOG321:GOG323 GYC321:GYC323 HHY321:HHY323 HRU321:HRU323 IBQ321:IBQ323 ILM321:ILM323 IVI321:IVI323 JFE321:JFE323 JPA321:JPA323 JYW321:JYW323 KIS321:KIS323 KSO321:KSO323 LCK321:LCK323 LMG321:LMG323 LWC321:LWC323 MFY321:MFY323 MPU321:MPU323 MZQ321:MZQ323 NJM321:NJM323 NTI321:NTI323 ODE321:ODE323 ONA321:ONA323 OWW321:OWW323 PGS321:PGS323 PQO321:PQO323 QAK321:QAK323 QKG321:QKG323 QUC321:QUC323 RDY321:RDY323 RNU321:RNU323 RXQ321:RXQ323 SHM321:SHM323 SRI321:SRI323 TBE321:TBE323 TLA321:TLA323 TUW321:TUW323 UES321:UES323 UOO321:UOO323 UYK321:UYK323 VIG321:VIG323 VSC321:VSC323 WBY321:WBY323 WLU321:WLU323 WVQ321:WVQ323 JE321:JE323 TA321:TA323 K222:K226 AMK228 AWG228 BGC228 BPY228 BZU228 CJQ228 CTM228 DDI228 DNE228 DXA228 EGW228 EQS228 FAO228 FKK228 FUG228 GEC228 GNY228 GXU228 HHQ228 HRM228 IBI228 ILE228 IVA228 JEW228 JOS228 JYO228 KIK228 KSG228 LCC228 LLY228 LVU228 MFQ228 MPM228 MZI228 NJE228 NTA228 OCW228 OMS228 OWO228 PGK228 PQG228 QAC228 QJY228 QTU228 RDQ228 RNM228 RXI228 SHE228 SRA228 TAW228 TKS228 TUO228 UEK228 UOG228 UYC228 VHY228 VRU228 WBQ228 WLM228 WVI228 IW228 SS228 ACW315 AMS315 AWO315 BGK315 BQG315 CAC315 CJY315 CTU315 DDQ315 DNM315 DXI315 EHE315 ERA315 FAW315 FKS315 FUO315 GEK315 GOG315 GYC315 HHY315 HRU315 IBQ315 ILM315 IVI315 JFE315 JPA315 JYW315 KIS315 KSO315 LCK315 LMG315 LWC315 MFY315 MPU315 MZQ315 NJM315 NTI315 ODE315 ONA315 OWW315 PGS315 PQO315 QAK315 QKG315 QUC315 RDY315 RNU315 RXQ315 SHM315 SRI315 TBE315 TLA315 TUW315 UES315 UOO315 UYK315 VIG315 VSC315 WBY315 WLU315 WVQ315 JE315 TA315 ACW317 AMS317 AWO317 BGK317 BQG317 CAC317 CJY317 CTU317 DDQ317 DNM317 DXI317 EHE317 ERA317 FAW317 FKS317 FUO317 GEK317 GOG317 GYC317 HHY317 HRU317 IBQ317 ILM317 IVI317 JFE317 JPA317 JYW317 KIS317 KSO317 LCK317 LMG317 LWC317 MFY317 MPU317 MZQ317 NJM317 NTI317 ODE317 ONA317 OWW317 PGS317 PQO317 QAK317 QKG317 QUC317 RDY317 RNU317 RXQ317 SHM317 SRI317 TBE317 TLA317 TUW317 UES317 UOO317 UYK317 VIG317 VSC317 WBY317 WLU317 WVQ317 JE317 TA317 K287:K288 AMS319 AWO319 BGK319 BQG319 CAC319 CJY319 CTU319 DDQ319 DNM319 DXI319 EHE319 ERA319 FAW319 FKS319 FUO319 GEK319 GOG319 GYC319 HHY319 HRU319 IBQ319 ILM319 IVI319 JFE319 JPA319 JYW319 KIS319 KSO319 LCK319 LMG319 LWC319 MFY319 MPU319 MZQ319 NJM319 NTI319 ODE319 ONA319 OWW319 PGS319 PQO319 QAK319 QKG319 QUC319 RDY319 RNU319 RXQ319 SHM319 SRI319 TBE319 TLA319 TUW319 UES319 UOO319 UYK319 VIG319 VSC319 WBY319 WLU319 WVQ319 JE319 TA319 ALO71:ALO72 ALO76:ALO77 ALO81:ALO82 ALO106:ALO107 ALO93:ALO94 ALO102:ALO103 ALO97:ALO98 M114:M116 ACL142 AMH142 AWD142 BFZ142 BPV142 BZR142 CJN142 CTJ142 DDF142 DNB142 DWX142 EGT142 EQP142 FAL142 FKH142 FUD142 GDZ142 GNV142 GXR142 HHN142 HRJ142 IBF142 ILB142 IUX142 JET142 JOP142 JYL142 KIH142 KSD142 LBZ142 LLV142 LVR142 MFN142 MPJ142 MZF142 NJB142 NSX142 OCT142 OMP142 OWL142 PGH142 PQD142 PZZ142 QJV142 QTR142 RDN142 RNJ142 RXF142 SHB142 SQX142 TAT142 TKP142 TUL142 UEH142 UOD142 UXZ142 VHV142 VRR142 WBN142 WLJ142 WVF142 IT142 SP142 L141:L143 WUR143 WKV143 WAZ143 VRD143 VHH143 UXL143 UNP143 UDT143 TTX143 TKB143 TAF143 SQJ143 SGN143 RWR143 RMV143 RCZ143 QTD143 QJH143 PZL143 PPP143 PFT143 OVX143 OMB143 OCF143 NSJ143 NIN143 MYR143 MOV143 MEZ143 LVD143 LLH143 LBL143 KRP143 KHT143 JXX143 JOB143 JEF143 IUJ143 IKN143 IAR143 HQV143 HGZ143 GXD143 GNH143 GDL143 FTP143 FJT143 EZX143 EQB143 EGF143 DWJ143 DMN143 DCR143 CSV143 CIZ143 BZD143 BPH143 BFL143 AVP143 ALT143 ABX143 SB143 ALO87 J70:J90 ALO90 SP144 L68:L69 BPK324:BPK325 ACW321:ACW323 BZG324:BZG325 CJC324:CJC325 CSY324:CSY325 DCU324:DCU325 DMQ324:DMQ325 DWM324:DWM325 EGI324:EGI325 EQE324:EQE325 FAA324:FAA325 FJW324:FJW325 FTS324:FTS325 GDO324:GDO325 GNK324:GNK325 GXG324:GXG325 HHC324:HHC325 HQY324:HQY325 IAU324:IAU325 IKQ324:IKQ325 IUM324:IUM325 JEI324:JEI325 JOE324:JOE325 JYA324:JYA325 KHW324:KHW325 KRS324:KRS325 LBO324:LBO325 LLK324:LLK325 LVG324:LVG325 MFC324:MFC325 MOY324:MOY325 MYU324:MYU325 NIQ324:NIQ325 NSM324:NSM325 OCI324:OCI325 OME324:OME325 OWA324:OWA325 PFW324:PFW325 PPS324:PPS325 PZO324:PZO325 QJK324:QJK325 QTG324:QTG325 RDC324:RDC325 RMY324:RMY325 RWU324:RWU325 SGQ324:SGQ325 SQM324:SQM325 TAI324:TAI325 TKE324:TKE325 TUA324:TUA325 UDW324:UDW325 UNS324:UNS325 UXO324:UXO325 VHK324:VHK325 VRG324:VRG325 WBC324:WBC325 WKY324:WKY325 WUU324:WUU325 II324:II325 SE324:SE325 ACA324:ACA325 ALW324:ALW325 K294:K295 AVS324:AVS325 JA329:JA331 SW329:SW331 ACS329:ACS331 AMO329:AMO331 AWK329:AWK331 BGG329:BGG331 BQC329:BQC331 BZY329:BZY331 CJU329:CJU331 CTQ329:CTQ331 DDM329:DDM331 DNI329:DNI331 DXE329:DXE331 EHA329:EHA331 EQW329:EQW331 FAS329:FAS331 FKO329:FKO331 FUK329:FUK331 GEG329:GEG331 GOC329:GOC331 GXY329:GXY331 HHU329:HHU331 HRQ329:HRQ331 IBM329:IBM331 ILI329:ILI331 IVE329:IVE331 JFA329:JFA331 JOW329:JOW331 JYS329:JYS331 KIO329:KIO331 KSK329:KSK331 LCG329:LCG331 LMC329:LMC331 LVY329:LVY331 MFU329:MFU331 MPQ329:MPQ331 MZM329:MZM331 NJI329:NJI331 NTE329:NTE331 ODA329:ODA331 OMW329:OMW331 OWS329:OWS331 PGO329:PGO331 PQK329:PQK331 QAG329:QAG331 QKC329:QKC331 QTY329:QTY331 RDU329:RDU331 RNQ329:RNQ331 RXM329:RXM331 SHI329:SHI331 SRE329:SRE331 TBA329:TBA331 TKW329:TKW331 TUS329:TUS331 UEO329:UEO331 UOK329:UOK331 UYG329:UYG331 VIC329:VIC331 VRY329:VRY331 WBU329:WBU331 WLQ329:WLQ331 TA251 J92:J113 ACW251 AMS251 AWO251 BGK251 BQG251 CAC251 CJY251 CTU251 DDQ251 DNM251 DXI251 EHE251 ERA251 FAW251 FKS251 FUO251 GEK251 GOG251 GYC251 HHY251 HRU251 IBQ251 ILM251 IVI251 JFE251 JPA251 JYW251 KIS251 KSO251 LCK251 LMG251 LWC251 MFY251 MPU251 MZQ251 NJM251 NTI251 ODE251 ONA251 OWW251 PGS251 PQO251 QAK251 QKG251 QUC251 RDY251 RNU251 RXQ251 SHM251 SRI251 TBE251 TLA251 TUW251 UES251 UOO251 UYK251 VIG251 VSC251 WBY251 WLU251 WVQ251 JE251 WVM329:WVM331 K301:K302 K38:K48 BFO324:BFO325 AWO149 BGK149 BQG149 CAC149 CJY149 CTU149 DDQ149 DNM149 DXI149 EHE149 ERA149 FAW149 FKS149 FUO149 GEK149 GOG149 GYC149 HHY149 HRU149 IBQ149 ILM149 IVI149 JFE149 JPA149 JYW149 KIS149 KSO149 LCK149 LMG149 LWC149 MFY149 MPU149 MZQ149 NJM149 NTI149 ODE149 ONA149 OWW149 PGS149 PQO149 QAK149 QKG149 QUC149 RDY149 RNU149 RXQ149 SHM149 SRI149 TBE149 TLA149 TUW149 UES149 UOO149 UYK149 VIG149 VSC149 WBY149 WLU149 WVQ149 JE149 TA149 ACW149 AMS149 AMS151 AWO151 BGK151 BQG151 CAC151 CJY151 CTU151 DDQ151 DNM151 DXI151 EHE151 ERA151 FAW151 FKS151 FUO151 GEK151 GOG151 GYC151 HHY151 HRU151 IBQ151 ILM151 IVI151 JFE151 JPA151 JYW151 KIS151 KSO151 LCK151 LMG151 LWC151 MFY151 MPU151 MZQ151 NJM151 NTI151 ODE151 ONA151 OWW151 PGS151 PQO151 QAK151 QKG151 QUC151 RDY151 RNU151 RXQ151 SHM151 SRI151 TBE151 TLA151 TUW151 UES151 UOO151 UYK151 VIG151 VSC151 WBY151 WLU151 WVQ151 JE151 TA151 ACW151 ACW153 TA153 JE153 WVQ153 WLU153 WBY153 VSC153 VIG153 UYK153 UOO153 UES153 TUW153 TLA153 TBE153 SRI153 SHM153 RXQ153 RNU153 RDY153 QUC153 QKG153 QAK153 PQO153 PGS153 OWW153 ONA153 ODE153 NTI153 NJM153 MZQ153 MPU153 MFY153 LWC153 LMG153 LCK153 KSO153 KIS153 JYW153 JPA153 JFE153 IVI153 ILM153 IBQ153 HRU153 HHY153 GYC153 GOG153 GEK153 FUO153 FKS153 FAW153 ERA153 EHE153 DXI153 DNM153 DDQ153 CTU153 CJY153 CAC153 BQG153 BGK153 AWO153 AMS153 AMS163 AWO157 AWO163 BGK157 BGK163 BQG157 BQG163 CAC157 CAC163 CJY157 CJY163 CTU157 CTU163 DDQ157 DDQ163 DNM157 DNM163 DXI157 DXI163 EHE157 EHE163 ERA157 ERA163 FAW157 FAW163 FKS157 FKS163 FUO157 FUO163 GEK157 GEK163 GOG157 GOG163 GYC157 GYC163 HHY157 HHY163 HRU157 HRU163 IBQ157 IBQ163 ILM157 ILM163 IVI157 IVI163 JFE157 JFE163 JPA157 JPA163 JYW157 JYW163 KIS157 KIS163 KSO157 KSO163 LCK157 LCK163 LMG157 LMG163 LWC157 LWC163 MFY157 MFY163 MPU157 MPU163 MZQ157 MZQ163 NJM157 NJM163 NTI157 NTI163 ODE157 ODE163 ONA157 ONA163 OWW157 OWW163 PGS157 PGS163 PQO157 PQO163 QAK157 QAK163 QKG157 QKG163 QUC157 QUC163 RDY157 RDY163 RNU157 RNU163 RXQ157 RXQ163 SHM157 SHM163 SRI157 SRI163 TBE157 TBE163 TLA157 TLA163 TUW157 TUW163 UES157 UES163 UOO157 UOO163 UYK157 UYK163 VIG157 VIG163 VSC157 VSC163 WBY157 WBY163 WLU157 WLU163 WVQ157 WVQ163 JE157 JE163 TA157 TA163 ACW157 ACW163 AMS157 AWO155 BGK155 BQG155 CAC155 CJY155 CTU155 DDQ155 DNM155 DXI155 EHE155 ERA155 FAW155 FKS155 FUO155 GEK155 GOG155 GYC155 HHY155 HRU155 IBQ155 ILM155 IVI155 JFE155 JPA155 JYW155 KIS155 KSO155 LCK155 LMG155 LWC155 MFY155 MPU155 MZQ155 NJM155 NTI155 ODE155 ONA155 OWW155 PGS155 PQO155 QAK155 QKG155 QUC155 RDY155 RNU155 RXQ155 SHM155 SRI155 TBE155 TLA155 TUW155 UES155 UOO155 UYK155 VIG155 VSC155 WBY155 WLU155 WVQ155 JE155 TA155 ACW155 AMS155 K148:K160 ACW258:ACW259 TA258:TA259 JE258:JE259 WVQ258:WVQ259 WLU258:WLU259 WBY258:WBY259 VSC258:VSC259 VIG258:VIG259 UYK258:UYK259 UOO258:UOO259 UES258:UES259 TUW258:TUW259 TLA258:TLA259 TBE258:TBE259 SRI258:SRI259 SHM258:SHM259 RXQ258:RXQ259 RNU258:RNU259 RDY258:RDY259 QUC258:QUC259 QKG258:QKG259 QAK258:QAK259 PQO258:PQO259 PGS258:PGS259 OWW258:OWW259 ONA258:ONA259 ODE258:ODE259 NTI258:NTI259 NJM258:NJM259 MZQ258:MZQ259 MPU258:MPU259 MFY258:MFY259 LWC258:LWC259 LMG258:LMG259 LCK258:LCK259 KSO258:KSO259 KIS258:KIS259 JYW258:JYW259 JPA258:JPA259 JFE258:JFE259 IVI258:IVI259 ILM258:ILM259 IBQ258:IBQ259 HRU258:HRU259 HHY258:HHY259 GYC258:GYC259 GOG258:GOG259 GEK258:GEK259 FUO258:FUO259 FKS258:FKS259 FAW258:FAW259 ERA258:ERA259 EHE258:EHE259 DXI258:DXI259 DNM258:DNM259 DDQ258:DDQ259 CTU258:CTU259 CJY258:CJY259 CAC258:CAC259 BQG258:BQG259 BGK258:BGK259 AWO258:AWO259 AWO265:AWO266 BGK265:BGK266 BQG265:BQG266 CAC265:CAC266 CJY265:CJY266 CTU265:CTU266 DDQ265:DDQ266 DNM265:DNM266 DXI265:DXI266 EHE265:EHE266 ERA265:ERA266 FAW265:FAW266 FKS265:FKS266 FUO265:FUO266 GEK265:GEK266 GOG265:GOG266 GYC265:GYC266 HHY265:HHY266 HRU265:HRU266 IBQ265:IBQ266 ILM265:ILM266 IVI265:IVI266 JFE265:JFE266 JPA265:JPA266 JYW265:JYW266 KIS265:KIS266 KSO265:KSO266 LCK265:LCK266 LMG265:LMG266 LWC265:LWC266 MFY265:MFY266 MPU265:MPU266 MZQ265:MZQ266 NJM265:NJM266 NTI265:NTI266 ODE265:ODE266 ONA265:ONA266 OWW265:OWW266 PGS265:PGS266 PQO265:PQO266 QAK265:QAK266 QKG265:QKG266 QUC265:QUC266 RDY265:RDY266 RNU265:RNU266 RXQ265:RXQ266 SHM265:SHM266 SRI265:SRI266 TBE265:TBE266 TLA265:TLA266 TUW265:TUW266 UES265:UES266 UOO265:UOO266 UYK265:UYK266 VIG265:VIG266 VSC265:VSC266 WBY265:WBY266 WLU265:WLU266 WVQ265:WVQ266 JE265:JE266 TA265:TA266 ACW265:ACW266 AMS265:AMS266 ACW284:ACW285 TA284:TA285 JE284:JE285 WVQ284:WVQ285 WLU284:WLU285 WBY284:WBY285 VSC284:VSC285 VIG284:VIG285 UYK284:UYK285 UOO284:UOO285 UES284:UES285 TUW284:TUW285 TLA284:TLA285 TBE284:TBE285 SRI284:SRI285 SHM284:SHM285 RXQ284:RXQ285 RNU284:RNU285 RDY284:RDY285 QUC284:QUC285 QKG284:QKG285 QAK284:QAK285 PQO284:PQO285 PGS284:PGS285 OWW284:OWW285 ONA284:ONA285 ODE284:ODE285 NTI284:NTI285 NJM284:NJM285 MZQ284:MZQ285 MPU284:MPU285 MFY284:MFY285 LWC284:LWC285 LMG284:LMG285 LCK284:LCK285 KSO284:KSO285 KIS284:KIS285 JYW284:JYW285 JPA284:JPA285 JFE284:JFE285 IVI284:IVI285 ILM284:ILM285 IBQ284:IBQ285 HRU284:HRU285 HHY284:HHY285 GYC284:GYC285 GOG284:GOG285 GEK284:GEK285 FUO284:FUO285 FKS284:FKS285 FAW284:FAW285 ERA284:ERA285 EHE284:EHE285 DXI284:DXI285 DNM284:DNM285 DDQ284:DDQ285 CTU284:CTU285 CJY284:CJY285 CAC284:CAC285 BQG284:BQG285 BGK284:BGK285 AWO284:AWO285 AWO291:AWO292 BGK291:BGK292 BQG291:BQG292 CAC291:CAC292 CJY291:CJY292 CTU291:CTU292 DDQ291:DDQ292 DNM291:DNM292 DXI291:DXI292 EHE291:EHE292 ERA291:ERA292 FAW291:FAW292 FKS291:FKS292 FUO291:FUO292 GEK291:GEK292 GOG291:GOG292 GYC291:GYC292 HHY291:HHY292 HRU291:HRU292 IBQ291:IBQ292 ILM291:ILM292 IVI291:IVI292 JFE291:JFE292 JPA291:JPA292 JYW291:JYW292 KIS291:KIS292 KSO291:KSO292 LCK291:LCK292 LMG291:LMG292 LWC291:LWC292 MFY291:MFY292 MPU291:MPU292 MZQ291:MZQ292 NJM291:NJM292 NTI291:NTI292 ODE291:ODE292 ONA291:ONA292 OWW291:OWW292 PGS291:PGS292 PQO291:PQO292 QAK291:QAK292 QKG291:QKG292 QUC291:QUC292 RDY291:RDY292 RNU291:RNU292 RXQ291:RXQ292 SHM291:SHM292 SRI291:SRI292 TBE291:TBE292 TLA291:TLA292 TUW291:TUW292 UES291:UES292 UOO291:UOO292 UYK291:UYK292 VIG291:VIG292 VSC291:VSC292 WBY291:WBY292 WLU291:WLU292 WVQ291:WVQ292 JE291:JE292 TA291:TA292 ACW291:ACW292 AMS291:AMS292 AMS298:AMS299 ACW298:ACW299 TA298:TA299 JE298:JE299 WVQ298:WVQ299 WLU298:WLU299 WBY298:WBY299 VSC298:VSC299 VIG298:VIG299 UYK298:UYK299 UOO298:UOO299 UES298:UES299 TUW298:TUW299 TLA298:TLA299 TBE298:TBE299 SRI298:SRI299 SHM298:SHM299 RXQ298:RXQ299 RNU298:RNU299 RDY298:RDY299 QUC298:QUC299 QKG298:QKG299 QAK298:QAK299 PQO298:PQO299 PGS298:PGS299 OWW298:OWW299 ONA298:ONA299 ODE298:ODE299 NTI298:NTI299 NJM298:NJM299 MZQ298:MZQ299 MPU298:MPU299 MFY298:MFY299 LWC298:LWC299 LMG298:LMG299 LCK298:LCK299 KSO298:KSO299 KIS298:KIS299 JYW298:JYW299 JPA298:JPA299 JFE298:JFE299 IVI298:IVI299 ILM298:ILM299 IBQ298:IBQ299 HRU298:HRU299 HHY298:HHY299 GYC298:GYC299 GOG298:GOG299 GEK298:GEK299 FUO298:FUO299 FKS298:FKS299 FAW298:FAW299 ERA298:ERA299 EHE298:EHE299 DXI298:DXI299 DNM298:DNM299 DDQ298:DDQ299 CTU298:CTU299 CJY298:CJY299 CAC298:CAC299 BQG298:BQG299 BGK298:BGK299 AWO298:AWO299 AWO305:AWO306 BGK305:BGK306 BQG305:BQG306 CAC305:CAC306 CJY305:CJY306 CTU305:CTU306 DDQ305:DDQ306 DNM305:DNM306 DXI305:DXI306 EHE305:EHE306 ERA305:ERA306 FAW305:FAW306 FKS305:FKS306 FUO305:FUO306 GEK305:GEK306 GOG305:GOG306 GYC305:GYC306 HHY305:HHY306 HRU305:HRU306 IBQ305:IBQ306 ILM305:ILM306 IVI305:IVI306 JFE305:JFE306 JPA305:JPA306 JYW305:JYW306 KIS305:KIS306 KSO305:KSO306 LCK305:LCK306 LMG305:LMG306 LWC305:LWC306 MFY305:MFY306 MPU305:MPU306 MZQ305:MZQ306 NJM305:NJM306 NTI305:NTI306 ODE305:ODE306 ONA305:ONA306 OWW305:OWW306 PGS305:PGS306 PQO305:PQO306 QAK305:QAK306 QKG305:QKG306 QUC305:QUC306 RDY305:RDY306 RNU305:RNU306 RXQ305:RXQ306 SHM305:SHM306 SRI305:SRI306 TBE305:TBE306 TLA305:TLA306 TUW305:TUW306 UES305:UES306 UOO305:UOO306 UYK305:UYK306 VIG305:VIG306 VSC305:VSC306 WBY305:WBY306 WLU305:WLU306 WVQ305:WVQ306 JE305:JE306 TA305:TA306 ACW305:ACW306 AMS305:AMS306 ACW356:ACW915 ACW269 TA269 JE269 WVQ269 WLU269 WBY269 VSC269 VIG269 UYK269 UOO269 UES269 TUW269 TLA269 TBE269 SRI269 SHM269 RXQ269 RNU269 RDY269 QUC269 QKG269 QAK269 PQO269 PGS269 OWW269 ONA269 ODE269 NTI269 NJM269 MZQ269 MPU269 MFY269 LWC269 LMG269 LCK269 KSO269 KIS269 JYW269 JPA269 JFE269 IVI269 ILM269 IBQ269 HRU269 HHY269 GYC269 GOG269 GEK269 FUO269 FKS269 FAW269 ERA269 EHE269 DXI269 DNM269 DDQ269 CTU269 CJY269 CAC269 BQG269 BGK269 AWO269 AMS269 AMS272 AWO272 BGK272 BQG272 CAC272 CJY272 CTU272 DDQ272 DNM272 DXI272 EHE272 ERA272 FAW272 FKS272 FUO272 GEK272 GOG272 GYC272 HHY272 HRU272 IBQ272 ILM272 IVI272 JFE272 JPA272 JYW272 KIS272 KSO272 LCK272 LMG272 LWC272 MFY272 MPU272 MZQ272 NJM272 NTI272 ODE272 ONA272 OWW272 PGS272 PQO272 QAK272 QKG272 QUC272 RDY272 RNU272 RXQ272 SHM272 SRI272 TBE272 TLA272 TUW272 UES272 UOO272 UYK272 VIG272 VSC272 WBY272 WLU272 WVQ272 JE272 TA272 ACW272 AMS284:AMS285 TA275 JE275 WVQ275 WLU275 WBY275 VSC275 VIG275 UYK275 UOO275 UES275 TUW275 TLA275 TBE275 SRI275 SHM275 RXQ275 RNU275 RDY275 QUC275 QKG275 QAK275 PQO275 PGS275 OWW275 ONA275 ODE275 NTI275 NJM275 MZQ275 MPU275 MFY275 LWC275 LMG275 LCK275 KSO275 KIS275 JYW275 JPA275 JFE275 IVI275 ILM275 IBQ275 HRU275 HHY275 GYC275 GOG275 GEK275 FUO275 FKS275 FAW275 ERA275 EHE275 DXI275 DNM275 DDQ275 CTU275 CJY275 CAC275 BQG275 BGK275 AWO275 AMS275 ACW275 ACW278 AMS278 AWO278 BGK278 BQG278 CAC278 CJY278 CTU278 DDQ278 DNM278 DXI278 EHE278 ERA278 FAW278 FKS278 FUO278 GEK278 GOG278 GYC278 HHY278 HRU278 IBQ278 ILM278 IVI278 JFE278 JPA278 JYW278 KIS278 KSO278 LCK278 LMG278 LWC278 MFY278 MPU278 MZQ278 NJM278 NTI278 ODE278 ONA278 OWW278 PGS278 PQO278 QAK278 QKG278 QUC278 RDY278 RNU278 RXQ278 SHM278 SRI278 TBE278 TLA278 TUW278 UES278 UOO278 UYK278 VIG278 VSC278 WBY278 WLU278 WVQ278 JE278 TA278 K321:K326 AMS258:AMS259 TA327:TA328 JE327:JE328 WVQ327:WVQ328 WLU327:WLU328 WBY327:WBY328 VSC327:VSC328 VIG327:VIG328 UYK327:UYK328 UOO327:UOO328 UES327:UES328 TUW327:TUW328 TLA327:TLA328 TBE327:TBE328 SRI327:SRI328 SHM327:SHM328 RXQ327:RXQ328 RNU327:RNU328 RDY327:RDY328 QUC327:QUC328 QKG327:QKG328 QAK327:QAK328 PQO327:PQO328 PGS327:PGS328 OWW327:OWW328 ONA327:ONA328 ODE327:ODE328 NTI327:NTI328 NJM327:NJM328 MZQ327:MZQ328 MPU327:MPU328 MFY327:MFY328 LWC327:LWC328 LMG327:LMG328 LCK327:LCK328 KSO327:KSO328 KIS327:KIS328 JYW327:JYW328 JPA327:JPA328 JFE327:JFE328 IVI327:IVI328 ILM327:ILM328 IBQ327:IBQ328 HRU327:HRU328 HHY327:HHY328 GYC327:GYC328 GOG327:GOG328 GEK327:GEK328 FUO327:FUO328 FKS327:FKS328 FAW327:FAW328 ERA327:ERA328 EHE327:EHE328 DXI327:DXI328 DNM327:DNM328 DDQ327:DDQ328 CTU327:CTU328 CJY327:CJY328 CAC327:CAC328 BQG327:BQG328 BGK327:BGK328 AWO327:AWO328 AMS327:AMS328 ACW327:ACW328 AWO337:AWO338 BGK337:BGK338 BQG337:BQG338 CAC337:CAC338 CJY337:CJY338 CTU337:CTU338 DDQ337:DDQ338 DNM337:DNM338 DXI337:DXI338 EHE337:EHE338 ERA337:ERA338 FAW337:FAW338 FKS337:FKS338 FUO337:FUO338 GEK337:GEK338 GOG337:GOG338 GYC337:GYC338 HHY337:HHY338 HRU337:HRU338 IBQ337:IBQ338 ILM337:ILM338 IVI337:IVI338 JFE337:JFE338 JPA337:JPA338 JYW337:JYW338 KIS337:KIS338 KSO337:KSO338 LCK337:LCK338 LMG337:LMG338 LWC337:LWC338 MFY337:MFY338 MPU337:MPU338 MZQ337:MZQ338 NJM337:NJM338 NTI337:NTI338 ODE337:ODE338 ONA337:ONA338 OWW337:OWW338 PGS337:PGS338 PQO337:PQO338 QAK337:QAK338 QKG337:QKG338 QUC337:QUC338 RDY337:RDY338 RNU337:RNU338 RXQ337:RXQ338 SHM337:SHM338 SRI337:SRI338 TBE337:TBE338 TLA337:TLA338 TUW337:TUW338 UES337:UES338 UOO337:UOO338 UYK337:UYK338 VIG337:VIG338 VSC337:VSC338 WBY337:WBY338 WLU337:WLU338 WVQ337:WVQ338 JE337:JE338 TA337:TA338 ACW337:ACW338 SW335 TA341:TA342 JE341:JE342 WVQ341:WVQ342 WLU341:WLU342 WBY341:WBY342 VSC341:VSC342 VIG341:VIG342 UYK341:UYK342 UOO341:UOO342 UES341:UES342 TUW341:TUW342 TLA341:TLA342 TBE341:TBE342 SRI341:SRI342 SHM341:SHM342 RXQ341:RXQ342 RNU341:RNU342 RDY341:RDY342 QUC341:QUC342 QKG341:QKG342 QAK341:QAK342 PQO341:PQO342 PGS341:PGS342 OWW341:OWW342 ONA341:ONA342 ODE341:ODE342 NTI341:NTI342 NJM341:NJM342 MZQ341:MZQ342 MPU341:MPU342 MFY341:MFY342 LWC341:LWC342 LMG341:LMG342 LCK341:LCK342 KSO341:KSO342 KIS341:KIS342 JYW341:JYW342 JPA341:JPA342 JFE341:JFE342 IVI341:IVI342 ILM341:ILM342 IBQ341:IBQ342 HRU341:HRU342 HHY341:HHY342 GYC341:GYC342 GOG341:GOG342 GEK341:GEK342 FUO341:FUO342 FKS341:FKS342 FAW341:FAW342 ERA341:ERA342 EHE341:EHE342 DXI341:DXI342 DNM341:DNM342 DDQ341:DDQ342 CTU341:CTU342 CJY341:CJY342 CAC341:CAC342 BQG341:BQG342 BGK341:BGK342 AWO341:AWO342 AMS341:AMS342 ACW341:ACW342 SW339 AWO333:AWO334 AMS356:AMS915 BGK333:BGK334 AWO356:AWO915 BQG333:BQG334 BGK356:BGK915 CAC333:CAC334 BQG356:BQG915 CJY333:CJY334 CAC356:CAC915 CTU333:CTU334 CJY356:CJY915 DDQ333:DDQ334 CTU356:CTU915 DNM333:DNM334 DDQ356:DDQ915 DXI333:DXI334 DNM356:DNM915 EHE333:EHE334 DXI356:DXI915 ERA333:ERA334 EHE356:EHE915 FAW333:FAW334 ERA356:ERA915 FKS333:FKS334 FAW356:FAW915 FUO333:FUO334 FKS356:FKS915 GEK333:GEK334 FUO356:FUO915 GOG333:GOG334 GEK356:GEK915 GYC333:GYC334 GOG356:GOG915 HHY333:HHY334 GYC356:GYC915 HRU333:HRU334 HHY356:HHY915 IBQ333:IBQ334 HRU356:HRU915 ILM333:ILM334 IBQ356:IBQ915 IVI333:IVI334 ILM356:ILM915 JFE333:JFE334 IVI356:IVI915 JPA333:JPA334 JFE356:JFE915 JYW333:JYW334 JPA356:JPA915 KIS333:KIS334 JYW356:JYW915 KSO333:KSO334 KIS356:KIS915 LCK333:LCK334 KSO356:KSO915 LMG333:LMG334 LCK356:LCK915 LWC333:LWC334 LMG356:LMG915 MFY333:MFY334 LWC356:LWC915 MPU333:MPU334 MFY356:MFY915 MZQ333:MZQ334 MPU356:MPU915 NJM333:NJM334 MZQ356:MZQ915 NTI333:NTI334 NJM356:NJM915 ODE333:ODE334 NTI356:NTI915 ONA333:ONA334 ODE356:ODE915 OWW333:OWW334 ONA356:ONA915 PGS333:PGS334 OWW356:OWW915 PQO333:PQO334 PGS356:PGS915 QAK333:QAK334 PQO356:PQO915 QKG333:QKG334 QAK356:QAK915 QUC333:QUC334 QKG356:QKG915 RDY333:RDY334 QUC356:QUC915 RNU333:RNU334 RDY356:RDY915 RXQ333:RXQ334 RNU356:RNU915 SHM333:SHM334 RXQ356:RXQ915 SRI333:SRI334 SHM356:SHM915 TBE333:TBE334 SRI356:SRI915 TLA333:TLA334 TBE356:TBE915 TUW333:TUW334 TLA356:TLA915 UES333:UES334 TUW356:TUW915 UOO333:UOO334 UES356:UES915 UYK333:UYK334 UOO356:UOO915 VIG333:VIG334 UYK356:UYK915 VSC333:VSC334 VIG356:VIG915 WBY333:WBY334 VSC356:VSC915 WLU333:WLU334 WBY356:WBY915 WVQ333:WVQ334 WLU356:WLU915 JE333:JE334 WVQ356:WVQ915 TA333:TA334 JE356:JE915 TA356:TA915 ACW333:ACW334 K352:K915 K328:K332 K264:K275 K236:K262 K334:K336 AMS333:AMS334 JA335 WVM335 WLQ335 WBU335 VRY335 VIC335 UYG335 UOK335 UEO335 TUS335 TKW335 TBA335 SRE335 SHI335 RXM335 RNQ335 RDU335 QTY335 QKC335 QAG335 PQK335 PGO335 OWS335 OMW335 ODA335 NTE335 NJI335 MZM335 MPQ335 MFU335 LVY335 LMC335 LCG335 KSK335 KIO335 JYS335 JOW335 JFA335 IVE335 ILI335 IBM335 HRQ335 HHU335 GXY335 GOC335 GEG335 FUK335 FKO335 FAS335 EQW335 EHA335 DXE335 DNI335 DDM335 CTQ335 CJU335 BZY335 BQC335 BGG335 AWK335 AMO335 ACS335 K338:K340 AMS337:AMS338 JA339 WVM339 WLQ339 WBU339 VRY339 VIC339 UYG339 UOK339 UEO339 TUS339 TKW339 TBA339 SRE339 SHI339 RXM339 RNQ339 RDU339 QTY339 QKC339 QAG339 PQK339 PGO339 OWS339 OMW339 ODA339 NTE339 NJI339 MZM339 MPQ339 MFU339 LVY339 LMC339 LCG339 KSK339 KIO339 JYS339 JOW339 JFA339 IVE339 ILI339 IBM339 HRQ339 HHU339 GXY339 GOC339 GEG339 FUK339 FKO339 FAS339 EQW339 EHA339 DXE339 DNI339 DDM339 CTQ339 CJU339 BZY339 BQC339 BGG339 AWK339 AMO339 ACS339 K342:K343 JA343 WVM343 WLQ343 WBU343 VRY343 VIC343 UYG343 UOK343 UEO343 TUS343 TKW343 TBA343 SRE343 SHI343 RXM343 RNQ343 RDU343 QTY343 QKC343 QAG343 PQK343 PGO343 OWS343 OMW343 ODA343 NTE343 NJI343 MZM343 MPQ343 MFU343 LVY343 LMC343 LCG343 KSK343 KIO343 JYS343 JOW343 JFA343 IVE343 ILI343 IBM343 HRQ343 HHU343 GXY343 GOC343 GEG343 FUK343 FKO343 FAS343 EQW343 EHA343 DXE343 DNI343 DDM343 CTQ343 CJU343 BZY343 BQC343 BGG343 AWK343 AMO343 ACS343 SW343 JG165 K164:K165 WVS165 WLW165 WCA165 VSE165 VII165 UYM165 UOQ165 UEU165 TUY165 TLC165 TBG165 SRK165 SHO165 RXS165 RNW165 REA165 QUE165 QKI165 QAM165 PQQ165 PGU165 OWY165 ONC165 ODG165 NTK165 NJO165 MZS165 MPW165 MGA165 LWE165 LMI165 LCM165 KSQ165 KIU165 JYY165 JPC165 JFG165 IVK165 ILO165 IBS165 HRW165 HIA165 GYE165 GOI165 GEM165 FUQ165 FKU165 FAY165 ERC165 EHG165 DXK165 DNO165 DDS165 CTW165 CKA165 CAE165 BQI165 BGM165 AWQ165 AMU165 ACY165 TC165 JG167:JG171 TC167:TC171 ACY167:ACY171 AMU167:AMU171 AWQ167:AWQ171 BGM167:BGM171 BQI167:BQI171 CAE167:CAE171 CKA167:CKA171 CTW167:CTW171 DDS167:DDS171 DNO167:DNO171 DXK167:DXK171 EHG167:EHG171 ERC167:ERC171 FAY167:FAY171 FKU167:FKU171 FUQ167:FUQ171 GEM167:GEM171 GOI167:GOI171 GYE167:GYE171 HIA167:HIA171 HRW167:HRW171 IBS167:IBS171 ILO167:ILO171 IVK167:IVK171 JFG167:JFG171 JPC167:JPC171 JYY167:JYY171 KIU167:KIU171 KSQ167:KSQ171 LCM167:LCM171 LMI167:LMI171 LWE167:LWE171 MGA167:MGA171 MPW167:MPW171 MZS167:MZS171 NJO167:NJO171 NTK167:NTK171 ODG167:ODG171 ONC167:ONC171 OWY167:OWY171 PGU167:PGU171 PQQ167:PQQ171 QAM167:QAM171 QKI167:QKI171 QUE167:QUE171 REA167:REA171 RNW167:RNW171 RXS167:RXS171 SHO167:SHO171 SRK167:SRK171 TBG167:TBG171 TLC167:TLC171 TUY167:TUY171 UEU167:UEU171 UOQ167:UOQ171 UYM167:UYM171 VII167:VII171 VSE167:VSE171 WCA167:WCA171 WLW167:WLW171 WVS167:WVS171 K135:K139">
      <formula1>Способ_закупок</formula1>
    </dataValidation>
    <dataValidation type="textLength" operator="equal" allowBlank="1" showInputMessage="1" showErrorMessage="1" error="БИН должен содержать 12 символов" sqref="WXC983127:WXC983955 BA65623:BA66451 KQ65623:KQ66451 UM65623:UM66451 AEI65623:AEI66451 AOE65623:AOE66451 AYA65623:AYA66451 BHW65623:BHW66451 BRS65623:BRS66451 CBO65623:CBO66451 CLK65623:CLK66451 CVG65623:CVG66451 DFC65623:DFC66451 DOY65623:DOY66451 DYU65623:DYU66451 EIQ65623:EIQ66451 ESM65623:ESM66451 FCI65623:FCI66451 FME65623:FME66451 FWA65623:FWA66451 GFW65623:GFW66451 GPS65623:GPS66451 GZO65623:GZO66451 HJK65623:HJK66451 HTG65623:HTG66451 IDC65623:IDC66451 IMY65623:IMY66451 IWU65623:IWU66451 JGQ65623:JGQ66451 JQM65623:JQM66451 KAI65623:KAI66451 KKE65623:KKE66451 KUA65623:KUA66451 LDW65623:LDW66451 LNS65623:LNS66451 LXO65623:LXO66451 MHK65623:MHK66451 MRG65623:MRG66451 NBC65623:NBC66451 NKY65623:NKY66451 NUU65623:NUU66451 OEQ65623:OEQ66451 OOM65623:OOM66451 OYI65623:OYI66451 PIE65623:PIE66451 PSA65623:PSA66451 QBW65623:QBW66451 QLS65623:QLS66451 QVO65623:QVO66451 RFK65623:RFK66451 RPG65623:RPG66451 RZC65623:RZC66451 SIY65623:SIY66451 SSU65623:SSU66451 TCQ65623:TCQ66451 TMM65623:TMM66451 TWI65623:TWI66451 UGE65623:UGE66451 UQA65623:UQA66451 UZW65623:UZW66451 VJS65623:VJS66451 VTO65623:VTO66451 WDK65623:WDK66451 WNG65623:WNG66451 WXC65623:WXC66451 BA131159:BA131987 KQ131159:KQ131987 UM131159:UM131987 AEI131159:AEI131987 AOE131159:AOE131987 AYA131159:AYA131987 BHW131159:BHW131987 BRS131159:BRS131987 CBO131159:CBO131987 CLK131159:CLK131987 CVG131159:CVG131987 DFC131159:DFC131987 DOY131159:DOY131987 DYU131159:DYU131987 EIQ131159:EIQ131987 ESM131159:ESM131987 FCI131159:FCI131987 FME131159:FME131987 FWA131159:FWA131987 GFW131159:GFW131987 GPS131159:GPS131987 GZO131159:GZO131987 HJK131159:HJK131987 HTG131159:HTG131987 IDC131159:IDC131987 IMY131159:IMY131987 IWU131159:IWU131987 JGQ131159:JGQ131987 JQM131159:JQM131987 KAI131159:KAI131987 KKE131159:KKE131987 KUA131159:KUA131987 LDW131159:LDW131987 LNS131159:LNS131987 LXO131159:LXO131987 MHK131159:MHK131987 MRG131159:MRG131987 NBC131159:NBC131987 NKY131159:NKY131987 NUU131159:NUU131987 OEQ131159:OEQ131987 OOM131159:OOM131987 OYI131159:OYI131987 PIE131159:PIE131987 PSA131159:PSA131987 QBW131159:QBW131987 QLS131159:QLS131987 QVO131159:QVO131987 RFK131159:RFK131987 RPG131159:RPG131987 RZC131159:RZC131987 SIY131159:SIY131987 SSU131159:SSU131987 TCQ131159:TCQ131987 TMM131159:TMM131987 TWI131159:TWI131987 UGE131159:UGE131987 UQA131159:UQA131987 UZW131159:UZW131987 VJS131159:VJS131987 VTO131159:VTO131987 WDK131159:WDK131987 WNG131159:WNG131987 WXC131159:WXC131987 BA196695:BA197523 KQ196695:KQ197523 UM196695:UM197523 AEI196695:AEI197523 AOE196695:AOE197523 AYA196695:AYA197523 BHW196695:BHW197523 BRS196695:BRS197523 CBO196695:CBO197523 CLK196695:CLK197523 CVG196695:CVG197523 DFC196695:DFC197523 DOY196695:DOY197523 DYU196695:DYU197523 EIQ196695:EIQ197523 ESM196695:ESM197523 FCI196695:FCI197523 FME196695:FME197523 FWA196695:FWA197523 GFW196695:GFW197523 GPS196695:GPS197523 GZO196695:GZO197523 HJK196695:HJK197523 HTG196695:HTG197523 IDC196695:IDC197523 IMY196695:IMY197523 IWU196695:IWU197523 JGQ196695:JGQ197523 JQM196695:JQM197523 KAI196695:KAI197523 KKE196695:KKE197523 KUA196695:KUA197523 LDW196695:LDW197523 LNS196695:LNS197523 LXO196695:LXO197523 MHK196695:MHK197523 MRG196695:MRG197523 NBC196695:NBC197523 NKY196695:NKY197523 NUU196695:NUU197523 OEQ196695:OEQ197523 OOM196695:OOM197523 OYI196695:OYI197523 PIE196695:PIE197523 PSA196695:PSA197523 QBW196695:QBW197523 QLS196695:QLS197523 QVO196695:QVO197523 RFK196695:RFK197523 RPG196695:RPG197523 RZC196695:RZC197523 SIY196695:SIY197523 SSU196695:SSU197523 TCQ196695:TCQ197523 TMM196695:TMM197523 TWI196695:TWI197523 UGE196695:UGE197523 UQA196695:UQA197523 UZW196695:UZW197523 VJS196695:VJS197523 VTO196695:VTO197523 WDK196695:WDK197523 WNG196695:WNG197523 WXC196695:WXC197523 BA262231:BA263059 KQ262231:KQ263059 UM262231:UM263059 AEI262231:AEI263059 AOE262231:AOE263059 AYA262231:AYA263059 BHW262231:BHW263059 BRS262231:BRS263059 CBO262231:CBO263059 CLK262231:CLK263059 CVG262231:CVG263059 DFC262231:DFC263059 DOY262231:DOY263059 DYU262231:DYU263059 EIQ262231:EIQ263059 ESM262231:ESM263059 FCI262231:FCI263059 FME262231:FME263059 FWA262231:FWA263059 GFW262231:GFW263059 GPS262231:GPS263059 GZO262231:GZO263059 HJK262231:HJK263059 HTG262231:HTG263059 IDC262231:IDC263059 IMY262231:IMY263059 IWU262231:IWU263059 JGQ262231:JGQ263059 JQM262231:JQM263059 KAI262231:KAI263059 KKE262231:KKE263059 KUA262231:KUA263059 LDW262231:LDW263059 LNS262231:LNS263059 LXO262231:LXO263059 MHK262231:MHK263059 MRG262231:MRG263059 NBC262231:NBC263059 NKY262231:NKY263059 NUU262231:NUU263059 OEQ262231:OEQ263059 OOM262231:OOM263059 OYI262231:OYI263059 PIE262231:PIE263059 PSA262231:PSA263059 QBW262231:QBW263059 QLS262231:QLS263059 QVO262231:QVO263059 RFK262231:RFK263059 RPG262231:RPG263059 RZC262231:RZC263059 SIY262231:SIY263059 SSU262231:SSU263059 TCQ262231:TCQ263059 TMM262231:TMM263059 TWI262231:TWI263059 UGE262231:UGE263059 UQA262231:UQA263059 UZW262231:UZW263059 VJS262231:VJS263059 VTO262231:VTO263059 WDK262231:WDK263059 WNG262231:WNG263059 WXC262231:WXC263059 BA327767:BA328595 KQ327767:KQ328595 UM327767:UM328595 AEI327767:AEI328595 AOE327767:AOE328595 AYA327767:AYA328595 BHW327767:BHW328595 BRS327767:BRS328595 CBO327767:CBO328595 CLK327767:CLK328595 CVG327767:CVG328595 DFC327767:DFC328595 DOY327767:DOY328595 DYU327767:DYU328595 EIQ327767:EIQ328595 ESM327767:ESM328595 FCI327767:FCI328595 FME327767:FME328595 FWA327767:FWA328595 GFW327767:GFW328595 GPS327767:GPS328595 GZO327767:GZO328595 HJK327767:HJK328595 HTG327767:HTG328595 IDC327767:IDC328595 IMY327767:IMY328595 IWU327767:IWU328595 JGQ327767:JGQ328595 JQM327767:JQM328595 KAI327767:KAI328595 KKE327767:KKE328595 KUA327767:KUA328595 LDW327767:LDW328595 LNS327767:LNS328595 LXO327767:LXO328595 MHK327767:MHK328595 MRG327767:MRG328595 NBC327767:NBC328595 NKY327767:NKY328595 NUU327767:NUU328595 OEQ327767:OEQ328595 OOM327767:OOM328595 OYI327767:OYI328595 PIE327767:PIE328595 PSA327767:PSA328595 QBW327767:QBW328595 QLS327767:QLS328595 QVO327767:QVO328595 RFK327767:RFK328595 RPG327767:RPG328595 RZC327767:RZC328595 SIY327767:SIY328595 SSU327767:SSU328595 TCQ327767:TCQ328595 TMM327767:TMM328595 TWI327767:TWI328595 UGE327767:UGE328595 UQA327767:UQA328595 UZW327767:UZW328595 VJS327767:VJS328595 VTO327767:VTO328595 WDK327767:WDK328595 WNG327767:WNG328595 WXC327767:WXC328595 BA393303:BA394131 KQ393303:KQ394131 UM393303:UM394131 AEI393303:AEI394131 AOE393303:AOE394131 AYA393303:AYA394131 BHW393303:BHW394131 BRS393303:BRS394131 CBO393303:CBO394131 CLK393303:CLK394131 CVG393303:CVG394131 DFC393303:DFC394131 DOY393303:DOY394131 DYU393303:DYU394131 EIQ393303:EIQ394131 ESM393303:ESM394131 FCI393303:FCI394131 FME393303:FME394131 FWA393303:FWA394131 GFW393303:GFW394131 GPS393303:GPS394131 GZO393303:GZO394131 HJK393303:HJK394131 HTG393303:HTG394131 IDC393303:IDC394131 IMY393303:IMY394131 IWU393303:IWU394131 JGQ393303:JGQ394131 JQM393303:JQM394131 KAI393303:KAI394131 KKE393303:KKE394131 KUA393303:KUA394131 LDW393303:LDW394131 LNS393303:LNS394131 LXO393303:LXO394131 MHK393303:MHK394131 MRG393303:MRG394131 NBC393303:NBC394131 NKY393303:NKY394131 NUU393303:NUU394131 OEQ393303:OEQ394131 OOM393303:OOM394131 OYI393303:OYI394131 PIE393303:PIE394131 PSA393303:PSA394131 QBW393303:QBW394131 QLS393303:QLS394131 QVO393303:QVO394131 RFK393303:RFK394131 RPG393303:RPG394131 RZC393303:RZC394131 SIY393303:SIY394131 SSU393303:SSU394131 TCQ393303:TCQ394131 TMM393303:TMM394131 TWI393303:TWI394131 UGE393303:UGE394131 UQA393303:UQA394131 UZW393303:UZW394131 VJS393303:VJS394131 VTO393303:VTO394131 WDK393303:WDK394131 WNG393303:WNG394131 WXC393303:WXC394131 BA458839:BA459667 KQ458839:KQ459667 UM458839:UM459667 AEI458839:AEI459667 AOE458839:AOE459667 AYA458839:AYA459667 BHW458839:BHW459667 BRS458839:BRS459667 CBO458839:CBO459667 CLK458839:CLK459667 CVG458839:CVG459667 DFC458839:DFC459667 DOY458839:DOY459667 DYU458839:DYU459667 EIQ458839:EIQ459667 ESM458839:ESM459667 FCI458839:FCI459667 FME458839:FME459667 FWA458839:FWA459667 GFW458839:GFW459667 GPS458839:GPS459667 GZO458839:GZO459667 HJK458839:HJK459667 HTG458839:HTG459667 IDC458839:IDC459667 IMY458839:IMY459667 IWU458839:IWU459667 JGQ458839:JGQ459667 JQM458839:JQM459667 KAI458839:KAI459667 KKE458839:KKE459667 KUA458839:KUA459667 LDW458839:LDW459667 LNS458839:LNS459667 LXO458839:LXO459667 MHK458839:MHK459667 MRG458839:MRG459667 NBC458839:NBC459667 NKY458839:NKY459667 NUU458839:NUU459667 OEQ458839:OEQ459667 OOM458839:OOM459667 OYI458839:OYI459667 PIE458839:PIE459667 PSA458839:PSA459667 QBW458839:QBW459667 QLS458839:QLS459667 QVO458839:QVO459667 RFK458839:RFK459667 RPG458839:RPG459667 RZC458839:RZC459667 SIY458839:SIY459667 SSU458839:SSU459667 TCQ458839:TCQ459667 TMM458839:TMM459667 TWI458839:TWI459667 UGE458839:UGE459667 UQA458839:UQA459667 UZW458839:UZW459667 VJS458839:VJS459667 VTO458839:VTO459667 WDK458839:WDK459667 WNG458839:WNG459667 WXC458839:WXC459667 BA524375:BA525203 KQ524375:KQ525203 UM524375:UM525203 AEI524375:AEI525203 AOE524375:AOE525203 AYA524375:AYA525203 BHW524375:BHW525203 BRS524375:BRS525203 CBO524375:CBO525203 CLK524375:CLK525203 CVG524375:CVG525203 DFC524375:DFC525203 DOY524375:DOY525203 DYU524375:DYU525203 EIQ524375:EIQ525203 ESM524375:ESM525203 FCI524375:FCI525203 FME524375:FME525203 FWA524375:FWA525203 GFW524375:GFW525203 GPS524375:GPS525203 GZO524375:GZO525203 HJK524375:HJK525203 HTG524375:HTG525203 IDC524375:IDC525203 IMY524375:IMY525203 IWU524375:IWU525203 JGQ524375:JGQ525203 JQM524375:JQM525203 KAI524375:KAI525203 KKE524375:KKE525203 KUA524375:KUA525203 LDW524375:LDW525203 LNS524375:LNS525203 LXO524375:LXO525203 MHK524375:MHK525203 MRG524375:MRG525203 NBC524375:NBC525203 NKY524375:NKY525203 NUU524375:NUU525203 OEQ524375:OEQ525203 OOM524375:OOM525203 OYI524375:OYI525203 PIE524375:PIE525203 PSA524375:PSA525203 QBW524375:QBW525203 QLS524375:QLS525203 QVO524375:QVO525203 RFK524375:RFK525203 RPG524375:RPG525203 RZC524375:RZC525203 SIY524375:SIY525203 SSU524375:SSU525203 TCQ524375:TCQ525203 TMM524375:TMM525203 TWI524375:TWI525203 UGE524375:UGE525203 UQA524375:UQA525203 UZW524375:UZW525203 VJS524375:VJS525203 VTO524375:VTO525203 WDK524375:WDK525203 WNG524375:WNG525203 WXC524375:WXC525203 BA589911:BA590739 KQ589911:KQ590739 UM589911:UM590739 AEI589911:AEI590739 AOE589911:AOE590739 AYA589911:AYA590739 BHW589911:BHW590739 BRS589911:BRS590739 CBO589911:CBO590739 CLK589911:CLK590739 CVG589911:CVG590739 DFC589911:DFC590739 DOY589911:DOY590739 DYU589911:DYU590739 EIQ589911:EIQ590739 ESM589911:ESM590739 FCI589911:FCI590739 FME589911:FME590739 FWA589911:FWA590739 GFW589911:GFW590739 GPS589911:GPS590739 GZO589911:GZO590739 HJK589911:HJK590739 HTG589911:HTG590739 IDC589911:IDC590739 IMY589911:IMY590739 IWU589911:IWU590739 JGQ589911:JGQ590739 JQM589911:JQM590739 KAI589911:KAI590739 KKE589911:KKE590739 KUA589911:KUA590739 LDW589911:LDW590739 LNS589911:LNS590739 LXO589911:LXO590739 MHK589911:MHK590739 MRG589911:MRG590739 NBC589911:NBC590739 NKY589911:NKY590739 NUU589911:NUU590739 OEQ589911:OEQ590739 OOM589911:OOM590739 OYI589911:OYI590739 PIE589911:PIE590739 PSA589911:PSA590739 QBW589911:QBW590739 QLS589911:QLS590739 QVO589911:QVO590739 RFK589911:RFK590739 RPG589911:RPG590739 RZC589911:RZC590739 SIY589911:SIY590739 SSU589911:SSU590739 TCQ589911:TCQ590739 TMM589911:TMM590739 TWI589911:TWI590739 UGE589911:UGE590739 UQA589911:UQA590739 UZW589911:UZW590739 VJS589911:VJS590739 VTO589911:VTO590739 WDK589911:WDK590739 WNG589911:WNG590739 WXC589911:WXC590739 BA655447:BA656275 KQ655447:KQ656275 UM655447:UM656275 AEI655447:AEI656275 AOE655447:AOE656275 AYA655447:AYA656275 BHW655447:BHW656275 BRS655447:BRS656275 CBO655447:CBO656275 CLK655447:CLK656275 CVG655447:CVG656275 DFC655447:DFC656275 DOY655447:DOY656275 DYU655447:DYU656275 EIQ655447:EIQ656275 ESM655447:ESM656275 FCI655447:FCI656275 FME655447:FME656275 FWA655447:FWA656275 GFW655447:GFW656275 GPS655447:GPS656275 GZO655447:GZO656275 HJK655447:HJK656275 HTG655447:HTG656275 IDC655447:IDC656275 IMY655447:IMY656275 IWU655447:IWU656275 JGQ655447:JGQ656275 JQM655447:JQM656275 KAI655447:KAI656275 KKE655447:KKE656275 KUA655447:KUA656275 LDW655447:LDW656275 LNS655447:LNS656275 LXO655447:LXO656275 MHK655447:MHK656275 MRG655447:MRG656275 NBC655447:NBC656275 NKY655447:NKY656275 NUU655447:NUU656275 OEQ655447:OEQ656275 OOM655447:OOM656275 OYI655447:OYI656275 PIE655447:PIE656275 PSA655447:PSA656275 QBW655447:QBW656275 QLS655447:QLS656275 QVO655447:QVO656275 RFK655447:RFK656275 RPG655447:RPG656275 RZC655447:RZC656275 SIY655447:SIY656275 SSU655447:SSU656275 TCQ655447:TCQ656275 TMM655447:TMM656275 TWI655447:TWI656275 UGE655447:UGE656275 UQA655447:UQA656275 UZW655447:UZW656275 VJS655447:VJS656275 VTO655447:VTO656275 WDK655447:WDK656275 WNG655447:WNG656275 WXC655447:WXC656275 BA720983:BA721811 KQ720983:KQ721811 UM720983:UM721811 AEI720983:AEI721811 AOE720983:AOE721811 AYA720983:AYA721811 BHW720983:BHW721811 BRS720983:BRS721811 CBO720983:CBO721811 CLK720983:CLK721811 CVG720983:CVG721811 DFC720983:DFC721811 DOY720983:DOY721811 DYU720983:DYU721811 EIQ720983:EIQ721811 ESM720983:ESM721811 FCI720983:FCI721811 FME720983:FME721811 FWA720983:FWA721811 GFW720983:GFW721811 GPS720983:GPS721811 GZO720983:GZO721811 HJK720983:HJK721811 HTG720983:HTG721811 IDC720983:IDC721811 IMY720983:IMY721811 IWU720983:IWU721811 JGQ720983:JGQ721811 JQM720983:JQM721811 KAI720983:KAI721811 KKE720983:KKE721811 KUA720983:KUA721811 LDW720983:LDW721811 LNS720983:LNS721811 LXO720983:LXO721811 MHK720983:MHK721811 MRG720983:MRG721811 NBC720983:NBC721811 NKY720983:NKY721811 NUU720983:NUU721811 OEQ720983:OEQ721811 OOM720983:OOM721811 OYI720983:OYI721811 PIE720983:PIE721811 PSA720983:PSA721811 QBW720983:QBW721811 QLS720983:QLS721811 QVO720983:QVO721811 RFK720983:RFK721811 RPG720983:RPG721811 RZC720983:RZC721811 SIY720983:SIY721811 SSU720983:SSU721811 TCQ720983:TCQ721811 TMM720983:TMM721811 TWI720983:TWI721811 UGE720983:UGE721811 UQA720983:UQA721811 UZW720983:UZW721811 VJS720983:VJS721811 VTO720983:VTO721811 WDK720983:WDK721811 WNG720983:WNG721811 WXC720983:WXC721811 BA786519:BA787347 KQ786519:KQ787347 UM786519:UM787347 AEI786519:AEI787347 AOE786519:AOE787347 AYA786519:AYA787347 BHW786519:BHW787347 BRS786519:BRS787347 CBO786519:CBO787347 CLK786519:CLK787347 CVG786519:CVG787347 DFC786519:DFC787347 DOY786519:DOY787347 DYU786519:DYU787347 EIQ786519:EIQ787347 ESM786519:ESM787347 FCI786519:FCI787347 FME786519:FME787347 FWA786519:FWA787347 GFW786519:GFW787347 GPS786519:GPS787347 GZO786519:GZO787347 HJK786519:HJK787347 HTG786519:HTG787347 IDC786519:IDC787347 IMY786519:IMY787347 IWU786519:IWU787347 JGQ786519:JGQ787347 JQM786519:JQM787347 KAI786519:KAI787347 KKE786519:KKE787347 KUA786519:KUA787347 LDW786519:LDW787347 LNS786519:LNS787347 LXO786519:LXO787347 MHK786519:MHK787347 MRG786519:MRG787347 NBC786519:NBC787347 NKY786519:NKY787347 NUU786519:NUU787347 OEQ786519:OEQ787347 OOM786519:OOM787347 OYI786519:OYI787347 PIE786519:PIE787347 PSA786519:PSA787347 QBW786519:QBW787347 QLS786519:QLS787347 QVO786519:QVO787347 RFK786519:RFK787347 RPG786519:RPG787347 RZC786519:RZC787347 SIY786519:SIY787347 SSU786519:SSU787347 TCQ786519:TCQ787347 TMM786519:TMM787347 TWI786519:TWI787347 UGE786519:UGE787347 UQA786519:UQA787347 UZW786519:UZW787347 VJS786519:VJS787347 VTO786519:VTO787347 WDK786519:WDK787347 WNG786519:WNG787347 WXC786519:WXC787347 BA852055:BA852883 KQ852055:KQ852883 UM852055:UM852883 AEI852055:AEI852883 AOE852055:AOE852883 AYA852055:AYA852883 BHW852055:BHW852883 BRS852055:BRS852883 CBO852055:CBO852883 CLK852055:CLK852883 CVG852055:CVG852883 DFC852055:DFC852883 DOY852055:DOY852883 DYU852055:DYU852883 EIQ852055:EIQ852883 ESM852055:ESM852883 FCI852055:FCI852883 FME852055:FME852883 FWA852055:FWA852883 GFW852055:GFW852883 GPS852055:GPS852883 GZO852055:GZO852883 HJK852055:HJK852883 HTG852055:HTG852883 IDC852055:IDC852883 IMY852055:IMY852883 IWU852055:IWU852883 JGQ852055:JGQ852883 JQM852055:JQM852883 KAI852055:KAI852883 KKE852055:KKE852883 KUA852055:KUA852883 LDW852055:LDW852883 LNS852055:LNS852883 LXO852055:LXO852883 MHK852055:MHK852883 MRG852055:MRG852883 NBC852055:NBC852883 NKY852055:NKY852883 NUU852055:NUU852883 OEQ852055:OEQ852883 OOM852055:OOM852883 OYI852055:OYI852883 PIE852055:PIE852883 PSA852055:PSA852883 QBW852055:QBW852883 QLS852055:QLS852883 QVO852055:QVO852883 RFK852055:RFK852883 RPG852055:RPG852883 RZC852055:RZC852883 SIY852055:SIY852883 SSU852055:SSU852883 TCQ852055:TCQ852883 TMM852055:TMM852883 TWI852055:TWI852883 UGE852055:UGE852883 UQA852055:UQA852883 UZW852055:UZW852883 VJS852055:VJS852883 VTO852055:VTO852883 WDK852055:WDK852883 WNG852055:WNG852883 WXC852055:WXC852883 BA917591:BA918419 KQ917591:KQ918419 UM917591:UM918419 AEI917591:AEI918419 AOE917591:AOE918419 AYA917591:AYA918419 BHW917591:BHW918419 BRS917591:BRS918419 CBO917591:CBO918419 CLK917591:CLK918419 CVG917591:CVG918419 DFC917591:DFC918419 DOY917591:DOY918419 DYU917591:DYU918419 EIQ917591:EIQ918419 ESM917591:ESM918419 FCI917591:FCI918419 FME917591:FME918419 FWA917591:FWA918419 GFW917591:GFW918419 GPS917591:GPS918419 GZO917591:GZO918419 HJK917591:HJK918419 HTG917591:HTG918419 IDC917591:IDC918419 IMY917591:IMY918419 IWU917591:IWU918419 JGQ917591:JGQ918419 JQM917591:JQM918419 KAI917591:KAI918419 KKE917591:KKE918419 KUA917591:KUA918419 LDW917591:LDW918419 LNS917591:LNS918419 LXO917591:LXO918419 MHK917591:MHK918419 MRG917591:MRG918419 NBC917591:NBC918419 NKY917591:NKY918419 NUU917591:NUU918419 OEQ917591:OEQ918419 OOM917591:OOM918419 OYI917591:OYI918419 PIE917591:PIE918419 PSA917591:PSA918419 QBW917591:QBW918419 QLS917591:QLS918419 QVO917591:QVO918419 RFK917591:RFK918419 RPG917591:RPG918419 RZC917591:RZC918419 SIY917591:SIY918419 SSU917591:SSU918419 TCQ917591:TCQ918419 TMM917591:TMM918419 TWI917591:TWI918419 UGE917591:UGE918419 UQA917591:UQA918419 UZW917591:UZW918419 VJS917591:VJS918419 VTO917591:VTO918419 WDK917591:WDK918419 WNG917591:WNG918419 WXC917591:WXC918419 BA983127:BA983955 KQ983127:KQ983955 UM983127:UM983955 AEI983127:AEI983955 AOE983127:AOE983955 AYA983127:AYA983955 BHW983127:BHW983955 BRS983127:BRS983955 CBO983127:CBO983955 CLK983127:CLK983955 CVG983127:CVG983955 DFC983127:DFC983955 DOY983127:DOY983955 DYU983127:DYU983955 EIQ983127:EIQ983955 ESM983127:ESM983955 FCI983127:FCI983955 FME983127:FME983955 FWA983127:FWA983955 GFW983127:GFW983955 GPS983127:GPS983955 GZO983127:GZO983955 HJK983127:HJK983955 HTG983127:HTG983955 IDC983127:IDC983955 IMY983127:IMY983955 IWU983127:IWU983955 JGQ983127:JGQ983955 JQM983127:JQM983955 KAI983127:KAI983955 KKE983127:KKE983955 KUA983127:KUA983955 LDW983127:LDW983955 LNS983127:LNS983955 LXO983127:LXO983955 MHK983127:MHK983955 MRG983127:MRG983955 NBC983127:NBC983955 NKY983127:NKY983955 NUU983127:NUU983955 OEQ983127:OEQ983955 OOM983127:OOM983955 OYI983127:OYI983955 PIE983127:PIE983955 PSA983127:PSA983955 QBW983127:QBW983955 QLS983127:QLS983955 QVO983127:QVO983955 RFK983127:RFK983955 RPG983127:RPG983955 RZC983127:RZC983955 SIY983127:SIY983955 SSU983127:SSU983955 TCQ983127:TCQ983955 TMM983127:TMM983955 TWI983127:TWI983955 UGE983127:UGE983955 UQA983127:UQA983955 UZW983127:UZW983955 VJS983127:VJS983955 VTO983127:VTO983955 WDK983127:WDK983955 WNG983127:WNG983955 KQ119 KQ13 WXC13 WXC119 WNG13 WNG119 WDK13 WDK119 VTO13 VTO119 VJS13 VJS119 UZW13 UZW119 UQA13 UQA119 UGE13 UGE119 TWI13 TWI119 TMM13 TMM119 TCQ13 TCQ119 SSU13 SSU119 SIY13 SIY119 RZC13 RZC119 RPG13 RPG119 RFK13 RFK119 QVO13 QVO119 QLS13 QLS119 QBW13 QBW119 PSA13 PSA119 PIE13 PIE119 OYI13 OYI119 OOM13 OOM119 OEQ13 OEQ119 NUU13 NUU119 NKY13 NKY119 NBC13 NBC119 MRG13 MRG119 MHK13 MHK119 LXO13 LXO119 LNS13 LNS119 LDW13 LDW119 KUA13 KUA119 KKE13 KKE119 KAI13 KAI119 JQM13 JQM119 JGQ13 JGQ119 IWU13 IWU119 IMY13 IMY119 IDC13 IDC119 HTG13 HTG119 HJK13 HJK119 GZO13 GZO119 GPS13 GPS119 GFW13 GFW119 FWA13 FWA119 FME13 FME119 FCI13 FCI119 ESM13 ESM119 EIQ13 EIQ119 DYU13 DYU119 DOY13 DOY119 DFC13 DFC119 CVG13 CVG119 CLK13 CLK119 CBO13 CBO119 BRS13 BRS119 BHW13 BHW119 AYA13 AYA119 AOE13 AOE119 AEI13 AEI119 UM13 UM119 BA13 WDI353:WDI355 VTM353:VTM355 VJQ353:VJQ355 UZU353:UZU355 UPY353:UPY355 UGC353:UGC355 TWG353:TWG355 TMK353:TMK355 TCO353:TCO355 SSS353:SSS355 SIW353:SIW355 RZA353:RZA355 RPE353:RPE355 RFI353:RFI355 QVM353:QVM355 QLQ353:QLQ355 QBU353:QBU355 PRY353:PRY355 PIC353:PIC355 OYG353:OYG355 OOK353:OOK355 OEO353:OEO355 NUS353:NUS355 NKW353:NKW355 NBA353:NBA355 MRE353:MRE355 MHI353:MHI355 LXM353:LXM355 LNQ353:LNQ355 LDU353:LDU355 KTY353:KTY355 KKC353:KKC355 KAG353:KAG355 JQK353:JQK355 JGO353:JGO355 IWS353:IWS355 IMW353:IMW355 IDA353:IDA355 HTE353:HTE355 HJI353:HJI355 GZM353:GZM355 GPQ353:GPQ355 GFU353:GFU355 FVY353:FVY355 FMC353:FMC355 FCG353:FCG355 ESK353:ESK355 EIO353:EIO355 DYS353:DYS355 DOW353:DOW355 DFA353:DFA355 CVE353:CVE355 CLI353:CLI355 CBM353:CBM355 BRQ353:BRQ355 BHU353:BHU355 AXY353:AXY355 AOC353:AOC355 AEG353:AEG355 UK353:UK355 KO353:KO355 WXA353:WXA355 ADM115:ADM116 BA119 UFS114 TVW114 TMA114 TCE114 SSI114 SIM114 RYQ114 ROU114 REY114 QVC114 QLG114 QBK114 PRO114 PHS114 OXW114 OOA114 OEE114 NUI114 NKM114 NAQ114 MQU114 MGY114 LXC114 LNG114 LDK114 KTO114 KJS114 JZW114 JQA114 JGE114 IWI114 IMM114 ICQ114 HSU114 HIY114 GZC114 GPG114 GFK114 FVO114 FLS114 FBW114 ESA114 EIE114 DYI114 DOM114 DEQ114 CUU114 CKY114 CBC114 BRG114 BHK114 AXO114 ANS114 ADW114 ANI110:ANI111 UA114 KE114 WWQ114 WMU114 WCY114 VTC114 VJG114 ANI115:ANI116 VTD223 UZK114 VTM135 VJQ135 UZU135 UPY135 UGC135 TWG135 TMK135 TCO135 SSS135 SIW135 RZA135 RPE135 RFI135 QVM135 QLQ135 QBU135 PRY135 PIC135 OYG135 OOK135 OEO135 NUS135 NKW135 NBA135 MRE135 MHI135 LXM135 LNQ135 LDU135 KTY135 KKC135 KAG135 JQK135 JGO135 IWS135 IMW135 IDA135 HTE135 HJI135 GZM135 GPQ135 GFU135 FVY135 FMC135 FCG135 ESK135 EIO135 DYS135 DOW135 DFA135 CVE135 CLI135 CBM135 BRQ135 BHU135 AXY135 AOC135 AEG135 UK135 KO135 WXA135 VTB136 WNE135 BC37 BF226 AEG132 VJO230 UK229 AEG229 AOC229 AXY229 BHU229 BRQ229 CBM229 CLI229 CVE229 DFA229 DOW229 DYS229 EIO229 ESK229 FCG229 FMC229 FVY229 GFU229 GPQ229 GZM229 HJI229 HTE229 IDA229 IMW229 IWS229 JGO229 JQK229 KAG229 KKC229 KTY229 LDU229 LNQ229 LXM229 MHI229 MRE229 NBA229 NKW229 NUS229 OEO229 OOK229 OYG229 PIC229 PRY229 QBU229 QLQ229 QVM229 RFI229 RPE229 RZA229 SIW229 SSS229 TCO229 TMK229 TWG229 UGC229 UPY229 UZU229 VJQ229 VTM229 WDI229 WNE229 WXA229 WNE353:WNE355 KM133 AOE68:AOE69 AYA68:AYA69 BHW68:BHW69 BRS68:BRS69 CBO68:CBO69 CLK68:CLK69 CVG68:CVG69 DFC68:DFC69 DOY68:DOY69 DYU68:DYU69 EIQ68:EIQ69 ESM68:ESM69 FCI68:FCI69 FME68:FME69 FWA68:FWA69 GFW68:GFW69 GPS68:GPS69 GZO68:GZO69 HJK68:HJK69 HTG68:HTG69 IDC68:IDC69 IMY68:IMY69 IWU68:IWU69 JGQ68:JGQ69 JQM68:JQM69 KAI68:KAI69 KKE68:KKE69 KUA68:KUA69 LDW68:LDW69 LNS68:LNS69 LXO68:LXO69 MHK68:MHK69 MRG68:MRG69 NBC68:NBC69 NKY68:NKY69 NUU68:NUU69 OEQ68:OEQ69 OOM68:OOM69 OYI68:OYI69 PIE68:PIE69 PSA68:PSA69 QBW68:QBW69 QLS68:QLS69 QVO68:QVO69 RFK68:RFK69 RPG68:RPG69 RZC68:RZC69 SIY68:SIY69 SSU68:SSU69 TCQ68:TCQ69 TMM68:TMM69 TWI68:TWI69 UGE68:UGE69 UQA68:UQA69 UZW68:UZW69 VJS68:VJS69 VTO68:VTO69 WDK68:WDK69 WNG68:WNG69 WXC68:WXC69 KQ68:KQ69 UM68:UM69 AEI68:AEI69 BA353:BA915 AOE26 AYA26 BHW26 BRS26 CBO26 CLK26 CVG26 DFC26 DOY26 DYU26 EIQ26 ESM26 FCI26 FME26 FWA26 GFW26 GPS26 GZO26 HJK26 HTG26 IDC26 IMY26 IWU26 JGQ26 JQM26 KAI26 KKE26 KUA26 LDW26 LNS26 LXO26 MHK26 MRG26 NBC26 NKY26 NUU26 OEQ26 OOM26 OYI26 PIE26 PSA26 QBW26 QLS26 QVO26 RFK26 RPG26 RZC26 SIY26 SSU26 TCQ26 TMM26 TWI26 UGE26 UQA26 UZW26 VJS26 VTO26 WDK26 WNG26 WXC26 KQ26 UM26 AEI26 BC26 AOE29 AYA29 BHW29 BRS29 CBO29 CLK29 CVG29 DFC29 DOY29 DYU29 EIQ29 ESM29 FCI29 FME29 FWA29 GFW29 GPS29 GZO29 HJK29 HTG29 IDC29 IMY29 IWU29 JGQ29 JQM29 KAI29 KKE29 KUA29 LDW29 LNS29 LXO29 MHK29 MRG29 NBC29 NKY29 NUU29 OEQ29 OOM29 OYI29 PIE29 PSA29 QBW29 QLS29 QVO29 RFK29 RPG29 RZC29 SIY29 SSU29 TCQ29 TMM29 TWI29 UGE29 UQA29 UZW29 VJS29 VTO29 WDK29 WNG29 WXC29 KQ29 UM29 AEI29 BC29 AOE34 AYA34 BHW34 BRS34 CBO34 CLK34 CVG34 DFC34 DOY34 DYU34 EIQ34 ESM34 FCI34 FME34 FWA34 GFW34 GPS34 GZO34 HJK34 HTG34 IDC34 IMY34 IWU34 JGQ34 JQM34 KAI34 KKE34 KUA34 LDW34 LNS34 LXO34 MHK34 MRG34 NBC34 NKY34 NUU34 OEQ34 OOM34 OYI34 PIE34 PSA34 QBW34 QLS34 QVO34 RFK34 RPG34 RZC34 SIY34 SSU34 TCQ34 TMM34 TWI34 UGE34 UQA34 UZW34 VJS34 VTO34 WDK34 WNG34 WXC34 KQ34 UM34 AEI34 BC34 AOE37 AYA37 BHW37 BRS37 CBO37 CLK37 CVG37 DFC37 DOY37 DYU37 EIQ37 ESM37 FCI37 FME37 FWA37 GFW37 GPS37 GZO37 HJK37 HTG37 IDC37 IMY37 IWU37 JGQ37 JQM37 KAI37 KKE37 KUA37 LDW37 LNS37 LXO37 MHK37 MRG37 NBC37 NKY37 NUU37 OEQ37 OOM37 OYI37 PIE37 PSA37 QBW37 QLS37 QVO37 RFK37 RPG37 RZC37 SIY37 SSU37 TCQ37 TMM37 TWI37 UGE37 UQA37 UZW37 VJS37 VTO37 WDK37 WNG37 WXC37 KQ37 UM37 AEI37 AOC132 AXY132 BHU132 BRQ132 CBM132 CLI132 CVE132 DFA132 DOW132 DYS132 EIO132 ESK132 FCG132 FMC132 FVY132 GFU132 GPQ132 GZM132 HJI132 HTE132 IDA132 IMW132 IWS132 JGO132 JQK132 KAG132 KKC132 KTY132 LDU132 LNQ132 LXM132 MHI132 MRE132 NBA132 NKW132 NUS132 OEO132 OOK132 OYG132 PIC132 PRY132 QBU132 QLQ132 QVM132 RFI132 RPE132 RZA132 SIW132 SSS132 TCO132 TMK132 TWG132 UGC132 UPY132 UZU132 VJQ132 VTM132 WDI132 WNE132 WXA132 KM141 AXE115:AXE116 WWY133 WNC133 WDG133 VTK133 VJO133 UZS133 UPW133 UGA133 TWE133 TMI133 TCM133 SSQ133 SIU133 RYY133 RPC133 RFG133 QVK133 QLO133 QBS133 PRW133 PIA133 OYE133 OOI133 OEM133 NUQ133 NKU133 NAY133 MRC133 MHG133 LXK133 LNO133 LDS133 KTW133 KKA133 KAE133 JQI133 JGM133 IWQ133 IMU133 ICY133 HTC133 HJG133 GZK133 GPO133 GFS133 FVW133 FMA133 FCE133 ESI133 EIM133 DYQ133 DOU133 DEY133 CVC133 CLG133 CBK133 BRO133 BHS133 AXW133 AOA133 AEE133 BA229:BA235 WWY131 VTK230 WDG230 WNC230 UZS230 WWY230 KM230 UI230 AEE230 AOA230 AXW230 BHS230 BRO230 CBK230 CLG230 CVC230 DEY230 DOU230 DYQ230 EIM230 ESI230 FCE230 FMA230 FVW230 GFS230 GPO230 GZK230 HJG230 HTC230 ICY230 IMU230 IWQ230 JGM230 JQI230 KAE230 KKA230 KTW230 LDS230 LNO230 LXK230 MHG230 MRC230 NAY230 NKU230 NUQ230 OEM230 OOI230 OYE230 PIA230 PRW230 QBS230 QLO230 QVK230 RFG230 RPC230 RYY230 SIU230 SSQ230 TCM230 TMI230 TWE230 UGA230 KB140 BA191 BA194 WNC141 BG91 ANS70 AXO70 BHK70 BRG70 CBC70 CKY70 CUU70 DEQ70 DOM70 DYI70 EIE70 ESA70 FBW70 FLS70 FVO70 GFK70 GPG70 GZC70 HIY70 HSU70 ICQ70 IMM70 IWI70 JGE70 JQA70 JZW70 KJS70 KTO70 LDK70 LNG70 LXC70 MGY70 MQU70 NAQ70 NKM70 NUI70 OEE70 OOA70 OXW70 PHS70 PRO70 QBK70 QLG70 QVC70 REY70 ROU70 RYQ70 SIM70 SSI70 TCE70 TMA70 TVW70 UFS70 UPO70 UZK70 VJG70 VTC70 WCY70 WMU70 WWQ70 KE70 UA70 ADW70 AXE71:AXE72 BHA71:BHA72 BQW71:BQW72 CAS71:CAS72 CKO71:CKO72 CUK71:CUK72 DEG71:DEG72 DOC71:DOC72 DXY71:DXY72 EHU71:EHU72 ERQ71:ERQ72 FBM71:FBM72 FLI71:FLI72 FVE71:FVE72 GFA71:GFA72 GOW71:GOW72 GYS71:GYS72 HIO71:HIO72 HSK71:HSK72 ICG71:ICG72 IMC71:IMC72 IVY71:IVY72 JFU71:JFU72 JPQ71:JPQ72 JZM71:JZM72 KJI71:KJI72 KTE71:KTE72 LDA71:LDA72 LMW71:LMW72 LWS71:LWS72 MGO71:MGO72 MQK71:MQK72 NAG71:NAG72 NKC71:NKC72 NTY71:NTY72 ODU71:ODU72 ONQ71:ONQ72 OXM71:OXM72 PHI71:PHI72 PRE71:PRE72 QBA71:QBA72 QKW71:QKW72 QUS71:QUS72 REO71:REO72 ROK71:ROK72 RYG71:RYG72 SIC71:SIC72 SRY71:SRY72 TBU71:TBU72 TLQ71:TLQ72 TVM71:TVM72 UFI71:UFI72 UPE71:UPE72 UZA71:UZA72 VIW71:VIW72 VSS71:VSS72 WCO71:WCO72 WMK71:WMK72 WWG71:WWG72 JU71:JU72 TQ71:TQ72 ADM71:ADM72 AXE76:AXE77 ANS75 AXO75 BHK75 BRG75 CBC75 CKY75 CUU75 DEQ75 DOM75 DYI75 EIE75 ESA75 FBW75 FLS75 FVO75 GFK75 GPG75 GZC75 HIY75 HSU75 ICQ75 IMM75 IWI75 JGE75 JQA75 JZW75 KJS75 KTO75 LDK75 LNG75 LXC75 MGY75 MQU75 NAQ75 NKM75 NUI75 OEE75 OOA75 OXW75 PHS75 PRO75 QBK75 QLG75 QVC75 REY75 ROU75 RYQ75 SIM75 SSI75 TCE75 TMA75 TVW75 UFS75 UPO75 UZK75 VJG75 VTC75 WCY75 WMU75 WWQ75 KE75 UA75 ADW75 VTO181 BHA76:BHA77 BQW76:BQW77 CAS76:CAS77 CKO76:CKO77 CUK76:CUK77 DEG76:DEG77 DOC76:DOC77 DXY76:DXY77 EHU76:EHU77 ERQ76:ERQ77 FBM76:FBM77 FLI76:FLI77 FVE76:FVE77 GFA76:GFA77 GOW76:GOW77 GYS76:GYS77 HIO76:HIO77 HSK76:HSK77 ICG76:ICG77 IMC76:IMC77 IVY76:IVY77 JFU76:JFU77 JPQ76:JPQ77 JZM76:JZM77 KJI76:KJI77 KTE76:KTE77 LDA76:LDA77 LMW76:LMW77 LWS76:LWS77 MGO76:MGO77 MQK76:MQK77 NAG76:NAG77 NKC76:NKC77 NTY76:NTY77 ODU76:ODU77 ONQ76:ONQ77 OXM76:OXM77 PHI76:PHI77 PRE76:PRE77 QBA76:QBA77 QKW76:QKW77 QUS76:QUS77 REO76:REO77 ROK76:ROK77 RYG76:RYG77 SIC76:SIC77 SRY76:SRY77 TBU76:TBU77 TLQ76:TLQ77 TVM76:TVM77 UFI76:UFI77 UPE76:UPE77 UZA76:UZA77 VIW76:VIW77 VSS76:VSS77 WCO76:WCO77 WMK76:WMK77 WWG76:WWG77 JU76:JU77 TQ76:TQ77 ADM76:ADM77 ANI71:ANI72 ADW80 ANI81:ANI82 ANS80 AXO80 BHK80 BRG80 CBC80 CKY80 CUU80 DEQ80 DOM80 DYI80 EIE80 ESA80 FBW80 FLS80 FVO80 GFK80 GPG80 GZC80 HIY80 HSU80 ICQ80 IMM80 IWI80 JGE80 JQA80 JZW80 KJS80 KTO80 LDK80 LNG80 LXC80 MGY80 MQU80 NAQ80 NKM80 NUI80 OEE80 OOA80 OXW80 PHS80 PRO80 QBK80 QLG80 QVC80 REY80 ROU80 RYQ80 SIM80 SSI80 TCE80 TMA80 TVW80 UFS80 UPO80 UZK80 VJG80 VTC80 WCY80 WMU80 WWQ80 KE80 UA80 AXE81:AXE82 BHA81:BHA82 BQW81:BQW82 CAS81:CAS82 CKO81:CKO82 CUK81:CUK82 DEG81:DEG82 DOC81:DOC82 DXY81:DXY82 EHU81:EHU82 ERQ81:ERQ82 FBM81:FBM82 FLI81:FLI82 FVE81:FVE82 GFA81:GFA82 GOW81:GOW82 GYS81:GYS82 HIO81:HIO82 HSK81:HSK82 ICG81:ICG82 IMC81:IMC82 IVY81:IVY82 JFU81:JFU82 JPQ81:JPQ82 JZM81:JZM82 KJI81:KJI82 KTE81:KTE82 LDA81:LDA82 LMW81:LMW82 LWS81:LWS82 MGO81:MGO82 MQK81:MQK82 NAG81:NAG82 NKC81:NKC82 NTY81:NTY82 ODU81:ODU82 ONQ81:ONQ82 OXM81:OXM82 PHI81:PHI82 PRE81:PRE82 QBA81:QBA82 QKW81:QKW82 QUS81:QUS82 REO81:REO82 ROK81:ROK82 RYG81:RYG82 SIC81:SIC82 SRY81:SRY82 TBU81:TBU82 TLQ81:TLQ82 TVM81:TVM82 UFI81:UFI82 UPE81:UPE82 UZA81:UZA82 VIW81:VIW82 VSS81:VSS82 WCO81:WCO82 WMK81:WMK82 WWG81:WWG82 JU81:JU82 ADM81:ADM82 UQA319 UA85:UA86 ADW85:ADW86 ANI87 ANS85:ANS86 AXO85:AXO86 BHK85:BHK86 BRG85:BRG86 CBC85:CBC86 CKY85:CKY86 CUU85:CUU86 DEQ85:DEQ86 DOM85:DOM86 DYI85:DYI86 EIE85:EIE86 ESA85:ESA86 FBW85:FBW86 FLS85:FLS86 FVO85:FVO86 GFK85:GFK86 GPG85:GPG86 GZC85:GZC86 HIY85:HIY86 HSU85:HSU86 ICQ85:ICQ86 IMM85:IMM86 IWI85:IWI86 JGE85:JGE86 JQA85:JQA86 JZW85:JZW86 KJS85:KJS86 KTO85:KTO86 LDK85:LDK86 LNG85:LNG86 LXC85:LXC86 MGY85:MGY86 MQU85:MQU86 NAQ85:NAQ86 NKM85:NKM86 NUI85:NUI86 OEE85:OEE86 OOA85:OOA86 OXW85:OXW86 PHS85:PHS86 PRO85:PRO86 QBK85:QBK86 QLG85:QLG86 QVC85:QVC86 REY85:REY86 ROU85:ROU86 RYQ85:RYQ86 SIM85:SIM86 SSI85:SSI86 TCE85:TCE86 TMA85:TMA86 TVW85:TVW86 UFS85:UFS86 UPO85:UPO86 UZK85:UZK86 VJG85:VJG86 VTC85:VTC86 WCY85:WCY86 WMU85:WMU86 WWQ85:WWQ86 KE85:KE86 AXE87 BHA87 BQW87 CAS87 CKO87 CUK87 DEG87 DOC87 DXY87 EHU87 ERQ87 FBM87 FLI87 FVE87 GFA87 GOW87 GYS87 HIO87 HSK87 ICG87 IMC87 IVY87 JFU87 JPQ87 JZM87 KJI87 KTE87 LDA87 LMW87 LWS87 MGO87 MQK87 NAG87 NKC87 NTY87 ODU87 ONQ87 OXM87 PHI87 PRE87 QBA87 QKW87 QUS87 REO87 ROK87 RYG87 SIC87 SRY87 TBU87 TLQ87 TVM87 UFI87 UPE87 UZA87 VIW87 VSS87 WCO87 WMK87 WWG87 JU87 ADM87 ANI76:ANI77 KE89 UA89 ADW89 ANI90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VJG89 VTC89 WCY89 WMU89 WWQ89 AXE90 BHA90 BQW90 CAS90 CKO90 CUK90 DEG90 DOC90 DXY90 EHU90 ERQ90 FBM90 FLI90 FVE90 GFA90 GOW90 GYS90 HIO90 HSK90 ICG90 IMC90 IVY90 JFU90 JPQ90 JZM90 KJI90 KTE90 LDA90 LMW90 LWS90 MGO90 MQK90 NAG90 NKC90 NTY90 ODU90 ONQ90 OXM90 PHI90 PRE90 QBA90 QKW90 QUS90 REO90 ROK90 RYG90 SIC90 SRY90 TBU90 TLQ90 TVM90 UFI90 UPE90 UZA90 VIW90 VSS90 WCO90 WMK90 WWG90 JU90 ADM90 JR143 WWQ92 KE92 UA92 ADW92 ANI93:ANI94 ANS92 AXO92 BHK92 BRG92 CBC92 CKY92 CUU92 DEQ92 DOM92 DYI92 EIE92 ESA92 FBW92 FLS92 FVO92 GFK92 GPG92 GZC92 HIY92 HSU92 ICQ92 IMM92 IWI92 JGE92 JQA92 JZW92 KJS92 KTO92 LDK92 LNG92 LXC92 MGY92 MQU92 NAQ92 NKM92 NUI92 OEE92 OOA92 OXW92 PHS92 PRO92 QBK92 QLG92 QVC92 REY92 ROU92 RYQ92 SIM92 SSI92 TCE92 TMA92 TVW92 UFS92 UPO92 UZK92 VJG92 VTC92 WCY92 WMU92 AXE93:AXE94 BHA93:BHA94 BQW93:BQW94 CAS93:CAS94 CKO93:CKO94 CUK93:CUK94 DEG93:DEG94 DOC93:DOC94 DXY93:DXY94 EHU93:EHU94 ERQ93:ERQ94 FBM93:FBM94 FLI93:FLI94 FVE93:FVE94 GFA93:GFA94 GOW93:GOW94 GYS93:GYS94 HIO93:HIO94 HSK93:HSK94 ICG93:ICG94 IMC93:IMC94 IVY93:IVY94 JFU93:JFU94 JPQ93:JPQ94 JZM93:JZM94 KJI93:KJI94 KTE93:KTE94 LDA93:LDA94 LMW93:LMW94 LWS93:LWS94 MGO93:MGO94 MQK93:MQK94 NAG93:NAG94 NKC93:NKC94 NTY93:NTY94 ODU93:ODU94 ONQ93:ONQ94 OXM93:OXM94 PHI93:PHI94 PRE93:PRE94 QBA93:QBA94 QKW93:QKW94 QUS93:QUS94 REO93:REO94 ROK93:ROK94 RYG93:RYG94 SIC93:SIC94 SRY93:SRY94 TBU93:TBU94 TLQ93:TLQ94 TVM93:TVM94 UFI93:UFI94 UPE93:UPE94 UZA93:UZA94 VIW93:VIW94 VSS93:VSS94 WCO93:WCO94 WMK93:WMK94 WWG93:WWG94 JU93:JU94 ADM93:ADM94 TQ87 WMU96 WWQ96 KE96 UA96 ADW96 ANI97:ANI98 ANS96 AXO96 BHK96 BRG96 CBC96 CKY96 CUU96 DEQ96 DOM96 DYI96 EIE96 ESA96 FBW96 FLS96 FVO96 GFK96 GPG96 GZC96 HIY96 HSU96 ICQ96 IMM96 IWI96 JGE96 JQA96 JZW96 KJS96 KTO96 LDK96 LNG96 LXC96 MGY96 MQU96 NAQ96 NKM96 NUI96 OEE96 OOA96 OXW96 PHS96 PRO96 QBK96 QLG96 QVC96 REY96 ROU96 RYQ96 SIM96 SSI96 TCE96 TMA96 TVW96 UFS96 UPO96 UZK96 VJG96 VTC96 WCY96 AXE97:AXE98 BHA97:BHA98 BQW97:BQW98 CAS97:CAS98 CKO97:CKO98 CUK97:CUK98 DEG97:DEG98 DOC97:DOC98 DXY97:DXY98 EHU97:EHU98 ERQ97:ERQ98 FBM97:FBM98 FLI97:FLI98 FVE97:FVE98 GFA97:GFA98 GOW97:GOW98 GYS97:GYS98 HIO97:HIO98 HSK97:HSK98 ICG97:ICG98 IMC97:IMC98 IVY97:IVY98 JFU97:JFU98 JPQ97:JPQ98 JZM97:JZM98 KJI97:KJI98 KTE97:KTE98 LDA97:LDA98 LMW97:LMW98 LWS97:LWS98 MGO97:MGO98 MQK97:MQK98 NAG97:NAG98 NKC97:NKC98 NTY97:NTY98 ODU97:ODU98 ONQ97:ONQ98 OXM97:OXM98 PHI97:PHI98 PRE97:PRE98 QBA97:QBA98 QKW97:QKW98 QUS97:QUS98 REO97:REO98 ROK97:ROK98 RYG97:RYG98 SIC97:SIC98 SRY97:SRY98 TBU97:TBU98 TLQ97:TLQ98 TVM97:TVM98 UFI97:UFI98 UPE97:UPE98 UZA97:UZA98 VIW97:VIW98 VSS97:VSS98 WCO97:WCO98 WMK97:WMK98 WWG97:WWG98 JU97:JU98 ADM97:ADM98 TQ102:TQ103 WCY101 WMU101 WWQ101 KE101 UA101 ADW101 ANI102:ANI103 ANS101 AXO101 BHK101 BRG101 CBC101 CKY101 CUU101 DEQ101 DOM101 DYI101 EIE101 ESA101 FBW101 FLS101 FVO101 GFK101 GPG101 GZC101 HIY101 HSU101 ICQ101 IMM101 IWI101 JGE101 JQA101 JZW101 KJS101 KTO101 LDK101 LNG101 LXC101 MGY101 MQU101 NAQ101 NKM101 NUI101 OEE101 OOA101 OXW101 PHS101 PRO101 QBK101 QLG101 QVC101 REY101 ROU101 RYQ101 SIM101 SSI101 TCE101 TMA101 TVW101 UFS101 UPO101 UZK101 VJG101 VTC101 AXE102:AXE103 BHA102:BHA103 BQW102:BQW103 CAS102:CAS103 CKO102:CKO103 CUK102:CUK103 DEG102:DEG103 DOC102:DOC103 DXY102:DXY103 EHU102:EHU103 ERQ102:ERQ103 FBM102:FBM103 FLI102:FLI103 FVE102:FVE103 GFA102:GFA103 GOW102:GOW103 GYS102:GYS103 HIO102:HIO103 HSK102:HSK103 ICG102:ICG103 IMC102:IMC103 IVY102:IVY103 JFU102:JFU103 JPQ102:JPQ103 JZM102:JZM103 KJI102:KJI103 KTE102:KTE103 LDA102:LDA103 LMW102:LMW103 LWS102:LWS103 MGO102:MGO103 MQK102:MQK103 NAG102:NAG103 NKC102:NKC103 NTY102:NTY103 ODU102:ODU103 ONQ102:ONQ103 OXM102:OXM103 PHI102:PHI103 PRE102:PRE103 QBA102:QBA103 QKW102:QKW103 QUS102:QUS103 REO102:REO103 ROK102:ROK103 RYG102:RYG103 SIC102:SIC103 SRY102:SRY103 TBU102:TBU103 TLQ102:TLQ103 TVM102:TVM103 UFI102:UFI103 UPE102:UPE103 UZA102:UZA103 VIW102:VIW103 VSS102:VSS103 WCO102:WCO103 WMK102:WMK103 WWG102:WWG103 JU102:JU103 TQ93:TQ94 TQ106:TQ107 VTC105 WCY105 WMU105 WWQ105 KE105 UA105 ADW105 ANI106:ANI107 ANS105 AXO105 BHK105 BRG105 CBC105 CKY105 CUU105 DEQ105 DOM105 DYI105 EIE105 ESA105 FBW105 FLS105 FVO105 GFK105 GPG105 GZC105 HIY105 HSU105 ICQ105 IMM105 IWI105 JGE105 JQA105 JZW105 KJS105 KTO105 LDK105 LNG105 LXC105 MGY105 MQU105 NAQ105 NKM105 NUI105 OEE105 OOA105 OXW105 PHS105 PRO105 QBK105 QLG105 QVC105 REY105 ROU105 RYQ105 SIM105 SSI105 TCE105 TMA105 TVW105 UFS105 UPO105 UZK105 VJG105 AXE106:AXE107 BHA106:BHA107 BQW106:BQW107 CAS106:CAS107 CKO106:CKO107 CUK106:CUK107 DEG106:DEG107 DOC106:DOC107 DXY106:DXY107 EHU106:EHU107 ERQ106:ERQ107 FBM106:FBM107 FLI106:FLI107 FVE106:FVE107 GFA106:GFA107 GOW106:GOW107 GYS106:GYS107 HIO106:HIO107 HSK106:HSK107 ICG106:ICG107 IMC106:IMC107 IVY106:IVY107 JFU106:JFU107 JPQ106:JPQ107 JZM106:JZM107 KJI106:KJI107 KTE106:KTE107 LDA106:LDA107 LMW106:LMW107 LWS106:LWS107 MGO106:MGO107 MQK106:MQK107 NAG106:NAG107 NKC106:NKC107 NTY106:NTY107 ODU106:ODU107 ONQ106:ONQ107 OXM106:OXM107 PHI106:PHI107 PRE106:PRE107 QBA106:QBA107 QKW106:QKW107 QUS106:QUS107 REO106:REO107 ROK106:ROK107 RYG106:RYG107 SIC106:SIC107 SRY106:SRY107 TBU106:TBU107 TLQ106:TLQ107 TVM106:TVM107 UFI106:UFI107 UPE106:UPE107 UZA106:UZA107 VIW106:VIW107 VSS106:VSS107 WCO106:WCO107 WMK106:WMK107 WWG106:WWG107 JU106:JU107 ADM106:ADM107 ADM102:ADM103 VJG109 VTC109 WCY109 WMU109 WWQ109 KE109 UA109 ADW109 ANS109 AXO109 BHK109 BRG109 CBC109 CKY109 CUU109 DEQ109 DOM109 DYI109 EIE109 ESA109 FBW109 FLS109 FVO109 GFK109 GPG109 GZC109 HIY109 HSU109 ICQ109 IMM109 IWI109 JGE109 JQA109 JZW109 KJS109 KTO109 LDK109 LNG109 LXC109 MGY109 MQU109 NAQ109 NKM109 NUI109 OEE109 OOA109 OXW109 PHS109 PRO109 QBK109 QLG109 QVC109 REY109 ROU109 RYQ109 SIM109 SSI109 TCE109 TMA109 TVW109 UFS109 UPO109 UZK109 AXE110:AXE111 BHA110:BHA111 BQW110:BQW111 CAS110:CAS111 CKO110:CKO111 CUK110:CUK111 DEG110:DEG111 DOC110:DOC111 DXY110:DXY111 EHU110:EHU111 ERQ110:ERQ111 FBM110:FBM111 FLI110:FLI111 FVE110:FVE111 GFA110:GFA111 GOW110:GOW111 GYS110:GYS111 HIO110:HIO111 HSK110:HSK111 ICG110:ICG111 IMC110:IMC111 IVY110:IVY111 JFU110:JFU111 JPQ110:JPQ111 JZM110:JZM111 KJI110:KJI111 KTE110:KTE111 LDA110:LDA111 LMW110:LMW111 LWS110:LWS111 MGO110:MGO111 MQK110:MQK111 NAG110:NAG111 NKC110:NKC111 NTY110:NTY111 ODU110:ODU111 ONQ110:ONQ111 OXM110:OXM111 PHI110:PHI111 PRE110:PRE111 QBA110:QBA111 QKW110:QKW111 QUS110:QUS111 REO110:REO111 ROK110:ROK111 RYG110:RYG111 SIC110:SIC111 SRY110:SRY111 TBU110:TBU111 TLQ110:TLQ111 TVM110:TVM111 UFI110:UFI111 UPE110:UPE111 UZA110:UZA111 VIW110:VIW111 VSS110:VSS111 WCO110:WCO111 WMK110:WMK111 WWG110:WWG111 JU110:JU111 ADM110:ADM111 TQ81:TQ82 UPO114 BHA115:BHA116 BQW115:BQW116 CAS115:CAS116 CKO115:CKO116 CUK115:CUK116 DEG115:DEG116 DOC115:DOC116 DXY115:DXY116 EHU115:EHU116 ERQ115:ERQ116 FBM115:FBM116 FLI115:FLI116 FVE115:FVE116 GFA115:GFA116 GOW115:GOW116 GYS115:GYS116 HIO115:HIO116 HSK115:HSK116 ICG115:ICG116 IMC115:IMC116 IVY115:IVY116 JFU115:JFU116 JPQ115:JPQ116 JZM115:JZM116 KJI115:KJI116 KTE115:KTE116 LDA115:LDA116 LMW115:LMW116 LWS115:LWS116 MGO115:MGO116 MQK115:MQK116 NAG115:NAG116 NKC115:NKC116 NTY115:NTY116 ODU115:ODU116 ONQ115:ONQ116 OXM115:OXM116 PHI115:PHI116 PRE115:PRE116 QBA115:QBA116 QKW115:QKW116 QUS115:QUS116 REO115:REO116 ROK115:ROK116 RYG115:RYG116 SIC115:SIC116 SRY115:SRY116 TBU115:TBU116 TLQ115:TLQ116 TVM115:TVM116 UFI115:UFI116 UPE115:UPE116 UZA115:UZA116 VIW115:VIW116 VSS115:VSS116 WCO115:WCO116 WMK115:WMK116 WWG115:WWG116 JU115:JU116 TQ115:TQ116 TQ110:TQ111 TQ97:TQ98 WDI135 VJF136 UZJ136 UPN136 UFR136 TVV136 TLZ136 TCD136 SSH136 SIL136 RYP136 ROT136 REX136 QVB136 QLF136 QBJ136 PRN136 PHR136 OXV136 ONZ136 OED136 NUH136 NKL136 NAP136 MQT136 MGX136 LXB136 LNF136 LDJ136 KTN136 KJR136 JZV136 JPZ136 JGD136 IWH136 IML136 ICP136 HST136 HIX136 GZB136 GPF136 GFJ136 FVN136 FLR136 FBV136 ERZ136 EID136 DYH136 DOL136 DEP136 CUT136 CKX136 CBB136 BRF136 BHJ136 AXN136 ANR136 ADV136 TZ136 KD136 WWP136 WMT136 WMV137:WMV139 UB144 WWN140 WMR140 WCV140 VSZ140 VJD140 UZH140 UPL140 UFP140 TVT140 TLX140 TCB140 SSF140 SIJ140 RYN140 ROR140 REV140 QUZ140 QLD140 QBH140 PRL140 PHP140 OXT140 ONX140 OEB140 NUF140 NKJ140 NAN140 MQR140 MGV140 LWZ140 LND140 LDH140 KTL140 KJP140 JZT140 JPX140 JGB140 IWF140 IMJ140 ICN140 HSR140 HIV140 GYZ140 GPD140 GFH140 FVL140 FLP140 FBT140 ERX140 EIB140 DYF140 DOJ140 DEN140 CUR140 CKV140 CAZ140 BRD140 BHH140 AXL140 ANP140 ADT140 BG49:BG66 WCZ177 WMV177 WWR177 KF177 UB177 ADX177 ANT177 AXP177 BHL177 BRH177 CBD177 CKZ177 CUV177 DER177 DON177 DYJ177 EIF177 ESB177 FBX177 FLT177 FVP177 GFL177 GPH177 GZD177 HIZ177 HSV177 ICR177 IMN177 IWJ177 JGF177 JQB177 JZX177 KJT177 KTP177 LDL177 LNH177 LXD177 MGZ177 MQV177 NAR177 NKN177 NUJ177 OEF177 OOB177 OXX177 PHT177 PRP177 QBL177 QLH177 QVD177 REZ177 ROV177 RYR177 SIN177 SSJ177 TCF177 TMB177 TVX177 UFT177 UPP177 UZL177 VJH177 WCZ180 WMV180 WWR180 KF180 UB180 ADX180 ANT180 AXP180 BHL180 BRH180 CBD180 CKZ180 CUV180 DER180 DON180 DYJ180 EIF180 ESB180 FBX180 FLT180 FVP180 GFL180 GPH180 GZD180 HIZ180 HSV180 ICR180 IMN180 IWJ180 JGF180 JQB180 JZX180 KJT180 KTP180 LDL180 LNH180 LXD180 MGZ180 MQV180 NAR180 NKN180 NUJ180 OEF180 OOB180 OXX180 PHT180 PRP180 QBL180 QLH180 QVD180 REZ180 ROV180 RYR180 SIN180 SSJ180 TCF180 TMB180 TVX180 UFT180 UPP180 UZL180 VJH180 VTD183 WCZ183 WMV183 WWR183 KF183 UB183 ADX183 ANT183 AXP183 BHL183 BRH183 CBD183 CKZ183 CUV183 DER183 DON183 DYJ183 EIF183 ESB183 FBX183 FLT183 FVP183 GFL183 GPH183 GZD183 HIZ183 HSV183 ICR183 IMN183 IWJ183 JGF183 JQB183 JZX183 KJT183 KTP183 LDL183 LNH183 LXD183 MGZ183 MQV183 NAR183 NKN183 NUJ183 OEF183 OOB183 OXX183 PHT183 PRP183 QBL183 QLH183 QVD183 REZ183 ROV183 RYR183 SIN183 SSJ183 TCF183 TMB183 TVX183 UFT183 UPP183 UZL183 VJH183 VTD185 WCZ185 WMV185 WWR185 KF185 UB185 ADX185 ANT185 AXP185 BHL185 BRH185 CBD185 CKZ185 CUV185 DER185 DON185 DYJ185 EIF185 ESB185 FBX185 FLT185 FVP185 GFL185 GPH185 GZD185 HIZ185 HSV185 ICR185 IMN185 IWJ185 JGF185 JQB185 JZX185 KJT185 KTP185 LDL185 LNH185 LXD185 MGZ185 MQV185 NAR185 NKN185 NUJ185 OEF185 OOB185 OXX185 PHT185 PRP185 QBL185 QLH185 QVD185 REZ185 ROV185 RYR185 SIN185 SSJ185 TCF185 TMB185 TVX185 UFT185 UPP185 UZL185 VJH185 BA197:BA216 WCZ187 WMV187 WWR187 KF187 UB187 ADX187 ANT187 AXP187 BHL187 BRH187 CBD187 CKZ187 CUV187 DER187 DON187 DYJ187 EIF187 ESB187 FBX187 FLT187 FVP187 GFL187 GPH187 GZD187 HIZ187 HSV187 ICR187 IMN187 IWJ187 JGF187 JQB187 JZX187 KJT187 KTP187 LDL187 LNH187 LXD187 MGZ187 MQV187 NAR187 NKN187 NUJ187 OEF187 OOB187 OXX187 PHT187 PRP187 QBL187 QLH187 QVD187 REZ187 ROV187 RYR187 SIN187 SSJ187 TCF187 TMB187 TVX187 UFT187 UPP187 UZL187 VJH187 VTD187 WCZ223 WMV223 WWR223 KF223 UB223 ADX223 ANT223 AXP223 BHL223 BRH223 CBD223 CKZ223 CUV223 DER223 DON223 DYJ223 EIF223 ESB223 FBX223 FLT223 FVP223 GFL223 GPH223 GZD223 HIZ223 HSV223 ICR223 IMN223 IWJ223 JGF223 JQB223 JZX223 KJT223 KTP223 LDL223 LNH223 LXD223 MGZ223 MQV223 NAR223 NKN223 NUJ223 OEF223 OOB223 OXX223 PHT223 PRP223 QBL223 QLH223 QVD223 REZ223 ROV223 RYR223 SIN223 SSJ223 TCF223 TMB223 TVX223 UFT223 UPP223 UZL223 VJH223 TX140 UI141 AEE141 AOA141 AXW141 BHS141 BRO141 CBK141 CLG141 CVC141 DEY141 DOU141 DYQ141 EIM141 ESI141 FCE141 FMA141 FVW141 GFS141 GPO141 GZK141 HJG141 HTC141 ICY141 IMU141 IWQ141 JGM141 JQI141 KAE141 KKA141 KTW141 LDS141 LNO141 LXK141 MHG141 MRC141 NAY141 NKU141 NUQ141 OEM141 OOI141 OYE141 PIA141 PRW141 QBS141 QLO141 QVK141 RFG141 RPC141 RYY141 SIU141 SSQ141 TCM141 TMI141 TWE141 UGA141 UPW141 UZS141 VJO141 VTK141 WDG141 WWY141 UI133 WNE124 WDI124 VTM124 VJQ124 UZU124 UPY124 UGC124 TWG124 TMK124 TCO124 SSS124 SIW124 RZA124 RPE124 RFI124 QVM124 QLQ124 QBU124 PRY124 PIC124 OYG124 OOK124 OEO124 NUS124 NKW124 NBA124 MRE124 MHI124 LXM124 LNQ124 LDU124 KTY124 KKC124 KAG124 JQK124 JGO124 IWS124 IMW124 IDA124 HTE124 HJI124 GZM124 GPQ124 GFU124 FVY124 FMC124 FCG124 ESK124 EIO124 DYS124 DOW124 DFA124 CVE124 CLI124 CBM124 BRQ124 BHU124 AXY124 AOC124 AEG124 UK124 KO124 WXA124 WWY125 WNC125 KM125 UI125 AEE125 AOA125 AXW125 BHS125 BRO125 CBK125 CLG125 CVC125 DEY125 DOU125 DYQ125 EIM125 ESI125 FCE125 FMA125 FVW125 GFS125 GPO125 GZK125 HJG125 HTC125 ICY125 IMU125 IWQ125 JGM125 JQI125 KAE125 KKA125 KTW125 LDS125 LNO125 LXK125 MHG125 MRC125 NAY125 NKU125 NUQ125 OEM125 OOI125 OYE125 PIA125 PRW125 QBS125 QLO125 QVK125 RFG125 RPC125 RYY125 SIU125 SSQ125 TCM125 TMI125 TWE125 UGA125 UPW125 UZS125 VJO125 VTK125 WDG125 BA121:BA131 WNE126 WDI126 VTM126 VJQ126 UZU126 UPY126 UGC126 TWG126 TMK126 TCO126 SSS126 SIW126 RZA126 RPE126 RFI126 QVM126 QLQ126 QBU126 PRY126 PIC126 OYG126 OOK126 OEO126 NUS126 NKW126 NBA126 MRE126 MHI126 LXM126 LNQ126 LDU126 KTY126 KKC126 KAG126 JQK126 JGO126 IWS126 IMW126 IDA126 HTE126 HJI126 GZM126 GPQ126 GFU126 FVY126 FMC126 FCG126 ESK126 EIO126 DYS126 DOW126 DFA126 CVE126 CLI126 CBM126 BRQ126 BHU126 AXY126 AOC126 AEG126 UK126 KO126 WXA126 WWY127 WNC127 KM127 UI127 AEE127 AOA127 AXW127 BHS127 BRO127 CBK127 CLG127 CVC127 DEY127 DOU127 DYQ127 EIM127 ESI127 FCE127 FMA127 FVW127 GFS127 GPO127 GZK127 HJG127 HTC127 ICY127 IMU127 IWQ127 JGM127 JQI127 KAE127 KKA127 KTW127 LDS127 LNO127 LXK127 MHG127 MRC127 NAY127 NKU127 NUQ127 OEM127 OOI127 OYE127 PIA127 PRW127 QBS127 QLO127 QVK127 RFG127 RPC127 RYY127 SIU127 SSQ127 TCM127 TMI127 TWE127 UGA127 UPW127 UZS127 VJO127 VTK127 WDG127 WXA128 KO132 WNE128 WDI128 VTM128 VJQ128 UZU128 UPY128 UGC128 TWG128 TMK128 TCO128 SSS128 SIW128 RZA128 RPE128 RFI128 QVM128 QLQ128 QBU128 PRY128 PIC128 OYG128 OOK128 OEO128 NUS128 NKW128 NBA128 MRE128 MHI128 LXM128 LNQ128 LDU128 KTY128 KKC128 KAG128 JQK128 JGO128 IWS128 IMW128 IDA128 HTE128 HJI128 GZM128 GPQ128 GFU128 FVY128 FMC128 FCG128 ESK128 EIO128 DYS128 DOW128 DFA128 CVE128 CLI128 CBM128 BRQ128 BHU128 AXY128 AOC128 AEG128 UK128 KO128 WWY129 WNC129 KM129 UI129 AEE129 AOA129 AXW129 BHS129 BRO129 CBK129 CLG129 CVC129 DEY129 DOU129 DYQ129 EIM129 ESI129 FCE129 FMA129 FVW129 GFS129 GPO129 GZK129 HJG129 HTC129 ICY129 IMU129 IWQ129 JGM129 JQI129 KAE129 KKA129 KTW129 LDS129 LNO129 LXK129 MHG129 MRC129 NAY129 NKU129 NUQ129 OEM129 OOI129 OYE129 PIA129 PRW129 QBS129 QLO129 QVK129 RFG129 RPC129 RYY129 SIU129 SSQ129 TCM129 TMI129 TWE129 UGA129 UPW129 UZS129 VJO129 VTK129 WDG129 KO130 WXA130 WNE130 WDI130 VTM130 VJQ130 UZU130 UPY130 UGC130 TWG130 TMK130 TCO130 SSS130 SIW130 RZA130 RPE130 RFI130 QVM130 QLQ130 QBU130 PRY130 PIC130 OYG130 OOK130 OEO130 NUS130 NKW130 NBA130 MRE130 MHI130 LXM130 LNQ130 LDU130 KTY130 KKC130 KAG130 JQK130 JGO130 IWS130 IMW130 IDA130 HTE130 HJI130 GZM130 GPQ130 GFU130 FVY130 FMC130 FCG130 ESK130 EIO130 DYS130 DOW130 DFA130 CVE130 CLI130 CBM130 BRQ130 BHU130 AXY130 AOC130 AEG130 UK130 UK132 WNC131 KM131 UI131 AEE131 AOA131 AXW131 BHS131 BRO131 CBK131 CLG131 CVC131 DEY131 DOU131 DYQ131 EIM131 ESI131 FCE131 FMA131 FVW131 GFS131 GPO131 GZK131 HJG131 HTC131 ICY131 IMU131 IWQ131 JGM131 JQI131 KAE131 KKA131 KTW131 LDS131 LNO131 LXK131 MHG131 MRC131 NAY131 NKU131 NUQ131 OEM131 OOI131 OYE131 PIA131 PRW131 QBS131 QLO131 QVK131 RFG131 RPC131 RYY131 SIU131 SSQ131 TCM131 TMI131 TWE131 UGA131 UPW131 UZS131 VJO131 VTK131 WDG131 VTO178 VTD177 VJS178 UZW178 UQA178 UGE178 TWI178 TMM178 TCQ178 SSU178 SIY178 RZC178 RPG178 RFK178 QVO178 QLS178 QBW178 PSA178 PIE178 OYI178 OOM178 OEQ178 NUU178 NKY178 NBC178 MRG178 MHK178 LXO178 LNS178 LDW178 KUA178 KKE178 KAI178 JQM178 JGQ178 IWU178 IMY178 IDC178 HTG178 HJK178 GZO178 GPS178 GFW178 FWA178 FME178 FCI178 ESM178 EIQ178 DYU178 DOY178 DFC178 CVG178 CLK178 CBO178 BRS178 BHW178 AYA178 AOE178 AEI178 UM178 KQ178 WXC178 WNG178 WDK178 BA174:BA188 VTD180 VJS181 UZW181 UQA181 UGE181 TWI181 TMM181 TCQ181 SSU181 SIY181 RZC181 RPG181 RFK181 QVO181 QLS181 QBW181 PSA181 PIE181 OYI181 OOM181 OEQ181 NUU181 NKY181 NBC181 MRG181 MHK181 LXO181 LNS181 LDW181 KUA181 KKE181 KAI181 JQM181 JGQ181 IWU181 IMY181 IDC181 HTG181 HJK181 GZO181 GPS181 GFW181 FWA181 FME181 FCI181 ESM181 EIQ181 DYU181 DOY181 DFC181 CVG181 CLK181 CBO181 BRS181 BHW181 AYA181 AOE181 AEI181 UM181 KQ181 WXC181 WNG181 WDK181 UZW319 KF137:KF139 ADX144 ANT144 AXP144 BHL144 BRH144 CBD144 CKZ144 CUV144 DER144 DON144 DYJ144 EIF144 ESB144 FBX144 FLT144 FVP144 GFL144 GPH144 GZD144 HIZ144 HSV144 ICR144 IMN144 IWJ144 JGF144 JQB144 JZX144 KJT144 KTP144 LDL144 LNH144 LXD144 MGZ144 MQV144 NAR144 NKN144 NUJ144 OEF144 OOB144 OXX144 PHT144 PRP144 QBL144 QLH144 QVD144 REZ144 ROV144 RYR144 SIN144 SSJ144 TCF144 TMB144 TVX144 UFT144 UPP144 UZL144 VJH144 VTD144 WCZ144 WWR144 BA144 BG114:BG116 WMV144 WCX136 UB137:UB139 ADX137:ADX139 ANT137:ANT139 AXP137:AXP139 BHL137:BHL139 BRH137:BRH139 CBD137:CBD139 CKZ137:CKZ139 CUV137:CUV139 DER137:DER139 DON137:DON139 DYJ137:DYJ139 EIF137:EIF139 ESB137:ESB139 FBX137:FBX139 FLT137:FLT139 FVP137:FVP139 GFL137:GFL139 GPH137:GPH139 GZD137:GZD139 HIZ137:HIZ139 HSV137:HSV139 ICR137:ICR139 IMN137:IMN139 IWJ137:IWJ139 JGF137:JGF139 JQB137:JQB139 JZX137:JZX139 KJT137:KJT139 KTP137:KTP139 LDL137:LDL139 LNH137:LNH139 LXD137:LXD139 MGZ137:MGZ139 MQV137:MQV139 NAR137:NAR139 NKN137:NKN139 NUJ137:NUJ139 OEF137:OEF139 OOB137:OOB139 OXX137:OXX139 PHT137:PHT139 PRP137:PRP139 QBL137:QBL139 QLH137:QLH139 QVD137:QVD139 REZ137:REZ139 ROV137:ROV139 RYR137:RYR139 SIN137:SIN139 SSJ137:SSJ139 TCF137:TCF139 TMB137:TMB139 TVX137:TVX139 UFT137:UFT139 UPP137:UPP139 UZL137:UZL139 VJH137:VJH139 VTD137:VTD139 WCZ137:WCZ139 WWR137:WWR139 VJS251 KO229 UPW230 WDQ231 WXI231 WNM231 KW231 US231 AEO231 AOK231 AYG231 BIC231 BRY231 CBU231 CLQ231 CVM231 DFI231 DPE231 DZA231 EIW231 ESS231 FCO231 FMK231 FWG231 GGC231 GPY231 GZU231 HJQ231 HTM231 IDI231 INE231 IXA231 JGW231 JQS231 KAO231 KKK231 KUG231 LEC231 LNY231 LXU231 MHQ231 MRM231 NBI231 NLE231 NVA231 OEW231 OOS231 OYO231 PIK231 PSG231 QCC231 QLY231 QVU231 RFQ231 RPM231 RZI231 SJE231 STA231 TCW231 TMS231 TWO231 UGK231 UQG231 VAC231 VJY231 VTU231 VJK228 VJS321:VJS323 VTO321:VTO323 WDK321:WDK323 WNG321:WNG323 WXC321:WXC323 KQ321:KQ323 UM321:UM323 AEI321:AEI323 AOE321:AOE323 AYA321:AYA323 BHW321:BHW323 BRS321:BRS323 CBO321:CBO323 CLK321:CLK323 CVG321:CVG323 DFC321:DFC323 DOY321:DOY323 DYU321:DYU323 EIQ321:EIQ323 ESM321:ESM323 FCI321:FCI323 FME321:FME323 FWA321:FWA323 GFW321:GFW323 GPS321:GPS323 GZO321:GZO323 HJK321:HJK323 HTG321:HTG323 IDC321:IDC323 IMY321:IMY323 IWU321:IWU323 JGQ321:JGQ323 JQM321:JQM323 KAI321:KAI323 KKE321:KKE323 KUA321:KUA323 LDW321:LDW323 LNS321:LNS323 LXO321:LXO323 MHK321:MHK323 MRG321:MRG323 NBC321:NBC323 NKY321:NKY323 NUU321:NUU323 OEQ321:OEQ323 OOM321:OOM323 OYI321:OYI323 PIE321:PIE323 PSA321:PSA323 QBW321:QBW323 QLS321:QLS323 QVO321:QVO323 RFK321:RFK323 RPG321:RPG323 RZC321:RZC323 SIY321:SIY323 SSU321:SSU323 TCQ321:TCQ323 TMM321:TMM323 TWI321:TWI323 UGE321:UGE323 UQA321:UQA323 BA224:BA226 VSS324:VSS325 VTG228 WDC228 WMY228 WWU228 KI228 UE228 AEA228 ANW228 AXS228 BHO228 BRK228 CBG228 CLC228 CUY228 DEU228 DOQ228 DYM228 EII228 ESE228 FCA228 FLW228 FVS228 GFO228 GPK228 GZG228 HJC228 HSY228 ICU228 IMQ228 IWM228 JGI228 JQE228 KAA228 KJW228 KTS228 LDO228 LNK228 LXG228 MHC228 MQY228 NAU228 NKQ228 NUM228 OEI228 OOE228 OYA228 PHW228 PRS228 QBO228 QLK228 QVG228 RFC228 ROY228 RYU228 SIQ228 SSM228 TCI228 TME228 TWA228 UFW228 UPS228 UZO228 UZW315 VJS315 VTO315 WDK315 WNG315 WXC315 KQ315 UM315 AEI315 AOE315 AYA315 BHW315 BRS315 CBO315 CLK315 CVG315 DFC315 DOY315 DYU315 EIQ315 ESM315 FCI315 FME315 FWA315 GFW315 GPS315 GZO315 HJK315 HTG315 IDC315 IMY315 IWU315 JGQ315 JQM315 KAI315 KKE315 KUA315 LDW315 LNS315 LXO315 MHK315 MRG315 NBC315 NKY315 NUU315 OEQ315 OOM315 OYI315 PIE315 PSA315 QBW315 QLS315 QVO315 RFK315 RPG315 RZC315 SIY315 SSU315 TCQ315 TMM315 TWI315 UGE315 UQA315 UZW317 VJS317 VTO317 WDK317 WNG317 WXC317 KQ317 UM317 AEI317 AOE317 AYA317 BHW317 BRS317 CBO317 CLK317 CVG317 DFC317 DOY317 DYU317 EIQ317 ESM317 FCI317 FME317 FWA317 GFW317 GPS317 GZO317 HJK317 HTG317 IDC317 IMY317 IWU317 JGQ317 JQM317 KAI317 KKE317 KUA317 LDW317 LNS317 LXO317 MHK317 MRG317 NBC317 NKY317 NUU317 OEQ317 OOM317 OYI317 PIE317 PSA317 QBW317 QLS317 QVO317 RFK317 RPG317 RZC317 SIY317 SSU317 TCQ317 TMM317 TWI317 UGE317 UQA317 VJS319 VTO319 WDK319 WNG319 WXC319 KQ319 UM319 AEI319 AOE319 AYA319 BHW319 BRS319 CBO319 CLK319 CVG319 DFC319 DOY319 DYU319 EIQ319 ESM319 FCI319 FME319 FWA319 GFW319 GPS319 GZO319 HJK319 HTG319 IDC319 IMY319 IWU319 JGQ319 JQM319 KAI319 KKE319 KUA319 LDW319 LNS319 LXO319 MHK319 MRG319 NBC319 NKY319 NUU319 OEQ319 OOM319 OYI319 PIE319 PSA319 QBW319 QLS319 QVO319 RFK319 RPG319 RZC319 SIY319 SSU319 TCQ319 TMM319 TWI319 UGE319 WWR142 WCZ142 VTD142 VJH142 UZL142 UPP142 UFT142 TVX142 TMB142 TCF142 SSJ142 SIN142 RYR142 ROV142 REZ142 QVD142 QLH142 QBL142 PRP142 PHT142 OXX142 OOB142 OEF142 NUJ142 NKN142 NAR142 MQV142 MGZ142 LXD142 LNH142 LDL142 KTP142 KJT142 JZX142 JQB142 JGF142 IWJ142 IMN142 ICR142 HSV142 HIZ142 GZD142 GPH142 GFL142 FVP142 FLT142 FBX142 ESB142 EIF142 DYJ142 DON142 DER142 CUV142 CKZ142 CBD142 BRH142 BHL142 AXP142 ANT142 ADX142 UB142 KF142 WMV142 WMK324:WMK325 TN143 ADJ143 ANF143 AXB143 BGX143 BQT143 CAP143 CKL143 CUH143 DED143 DNZ143 DXV143 EHR143 ERN143 FBJ143 FLF143 FVB143 GEX143 GOT143 GYP143 HIL143 HSH143 ICD143 ILZ143 IVV143 JFR143 JPN143 JZJ143 KJF143 KTB143 LCX143 LMT143 LWP143 MGL143 MQH143 NAD143 NJZ143 NTV143 ODR143 ONN143 OXJ143 PHF143 PRB143 QAX143 QKT143 QUP143 REL143 ROH143 RYD143 SHZ143 SRV143 TBR143 TLN143 TVJ143 UFF143 UPB143 UYX143 VIT143 VSP143 WCL143 WWD143 WMH143 TQ90 KF144 UZW321:UZW323 WWG324:WWG325 JU324:JU325 TQ324:TQ325 ADM324:ADM325 ANI324:ANI325 AXE324:AXE325 BHA324:BHA325 BQW324:BQW325 CAS324:CAS325 CKO324:CKO325 CUK324:CUK325 DEG324:DEG325 DOC324:DOC325 DXY324:DXY325 EHU324:EHU325 ERQ324:ERQ325 FBM324:FBM325 FLI324:FLI325 FVE324:FVE325 GFA324:GFA325 GOW324:GOW325 GYS324:GYS325 HIO324:HIO325 HSK324:HSK325 ICG324:ICG325 IMC324:IMC325 IVY324:IVY325 JFU324:JFU325 JPQ324:JPQ325 JZM324:JZM325 KJI324:KJI325 KTE324:KTE325 LDA324:LDA325 LMW324:LMW325 LWS324:LWS325 MGO324:MGO325 MQK324:MQK325 NAG324:NAG325 NKC324:NKC325 NTY324:NTY325 ODU324:ODU325 ONQ324:ONQ325 OXM324:OXM325 PHI324:PHI325 PRE324:PRE325 QBA324:QBA325 QKW324:QKW325 QUS324:QUS325 REO324:REO325 ROK324:ROK325 RYG324:RYG325 SIC324:SIC325 SRY324:SRY325 TBU324:TBU325 TLQ324:TLQ325 TVM324:TVM325 UFI324:UFI325 UPE324:UPE325 UZA324:UZA325 VIW324:VIW325 BA324:BA325 BC68:BC69 VTO251 WDK251 WNG251 WXC251 KQ251 UM251 AEI251 AOE251 AYA251 BHW251 BRS251 CBO251 CLK251 CVG251 DFC251 DOY251 DYU251 EIQ251 ESM251 FCI251 FME251 FWA251 GFW251 GPS251 GZO251 HJK251 HTG251 IDC251 IMY251 IWU251 JGQ251 JQM251 KAI251 KKE251 KUA251 LDW251 LNS251 LXO251 MHK251 MRG251 NBC251 NKY251 NUU251 OEQ251 OOM251 OYI251 PIE251 PSA251 QBW251 QLS251 QVO251 RFK251 RPG251 RZC251 SIY251 SSU251 TCQ251 TMM251 TWI251 UGE251 UQA251 UZW251 KW161:KW162 US161:US162 AEO161:AEO162 AOK161:AOK162 AYG161:AYG162 BIC161:BIC162 BRY161:BRY162 CBU161:CBU162 CLQ161:CLQ162 CVM161:CVM162 DFI161:DFI162 DPE161:DPE162 DZA161:DZA162 EIW161:EIW162 ESS161:ESS162 FCO161:FCO162 FMK161:FMK162 FWG161:FWG162 GGC161:GGC162 GPY161:GPY162 GZU161:GZU162 HJQ161:HJQ162 HTM161:HTM162 IDI161:IDI162 INE161:INE162 IXA161:IXA162 JGW161:JGW162 JQS161:JQS162 KAO161:KAO162 KKK161:KKK162 KUG161:KUG162 LEC161:LEC162 LNY161:LNY162 LXU161:LXU162 MHQ161:MHQ162 MRM161:MRM162 NBI161:NBI162 NLE161:NLE162 NVA161:NVA162 OEW161:OEW162 OOS161:OOS162 OYO161:OYO162 PIK161:PIK162 PSG161:PSG162 QCC161:QCC162 QLY161:QLY162 QVU161:QVU162 RFQ161:RFQ162 RPM161:RPM162 RZI161:RZI162 SJE161:SJE162 STA161:STA162 TCW161:TCW162 TMS161:TMS162 TWO161:TWO162 UGK161:UGK162 UQG161:UQG162 VAC161:VAC162 VJY161:VJY162 VTU161:VTU162 WDQ161:WDQ162 WNM161:WNM162 WCO324:WCO325 WDK149 WNG149 WXC149 KQ149 UM149 AEI149 AOE149 AYA149 BHW149 BRS149 CBO149 CLK149 CVG149 DFC149 DOY149 DYU149 EIQ149 ESM149 FCI149 FME149 FWA149 GFW149 GPS149 GZO149 HJK149 HTG149 IDC149 IMY149 IWU149 JGQ149 JQM149 KAI149 KKE149 KUA149 LDW149 LNS149 LXO149 MHK149 MRG149 NBC149 NKY149 NUU149 OEQ149 OOM149 OYI149 PIE149 PSA149 QBW149 QLS149 QVO149 RFK149 RPG149 RZC149 SIY149 SSU149 TCQ149 TMM149 TWI149 UGE149 UQA149 UZW149 VJS149 VTO149 WDK151 WNG151 WXC151 KQ151 UM151 AEI151 AOE151 AYA151 BHW151 BRS151 CBO151 CLK151 CVG151 DFC151 DOY151 DYU151 EIQ151 ESM151 FCI151 FME151 FWA151 GFW151 GPS151 GZO151 HJK151 HTG151 IDC151 IMY151 IWU151 JGQ151 JQM151 KAI151 KKE151 KUA151 LDW151 LNS151 LXO151 MHK151 MRG151 NBC151 NKY151 NUU151 OEQ151 OOM151 OYI151 PIE151 PSA151 QBW151 QLS151 QVO151 RFK151 RPG151 RZC151 SIY151 SSU151 TCQ151 TMM151 TWI151 UGE151 UQA151 UZW151 VJS151 VTO151 VTO153 VJS153 UZW153 UQA153 UGE153 TWI153 TMM153 TCQ153 SSU153 SIY153 RZC153 RPG153 RFK153 QVO153 QLS153 QBW153 PSA153 PIE153 OYI153 OOM153 OEQ153 NUU153 NKY153 NBC153 MRG153 MHK153 LXO153 LNS153 LDW153 KUA153 KKE153 KAI153 JQM153 JGQ153 IWU153 IMY153 IDC153 HTG153 HJK153 GZO153 GPS153 GFW153 FWA153 FME153 FCI153 ESM153 EIQ153 DYU153 DOY153 DFC153 CVG153 CLK153 CBO153 BRS153 BHW153 AYA153 AOE153 AEI153 UM153 KQ153 WXC153 WNG153 WDK153 WNG157 WNG163 WXC157 WXC163 KQ157 KQ163 UM157 UM163 AEI157 AEI163 AOE157 AOE163 AYA157 AYA163 BHW157 BHW163 BRS157 BRS163 CBO157 CBO163 CLK157 CLK163 CVG157 CVG163 DFC157 DFC163 DOY157 DOY163 DYU157 DYU163 EIQ157 EIQ163 ESM157 ESM163 FCI157 FCI163 FME157 FME163 FWA157 FWA163 GFW157 GFW163 GPS157 GPS163 GZO157 GZO163 HJK157 HJK163 HTG157 HTG163 IDC157 IDC163 IMY157 IMY163 IWU157 IWU163 JGQ157 JGQ163 JQM157 JQM163 KAI157 KAI163 KKE157 KKE163 KUA157 KUA163 LDW157 LDW163 LNS157 LNS163 LXO157 LXO163 MHK157 MHK163 MRG157 MRG163 NBC157 NBC163 NKY157 NKY163 NUU157 NUU163 OEQ157 OEQ163 OOM157 OOM163 OYI157 OYI163 PIE157 PIE163 PSA157 PSA163 QBW157 QBW163 QLS157 QLS163 QVO157 QVO163 RFK157 RFK163 RPG157 RPG163 RZC157 RZC163 SIY157 SIY163 SSU157 SSU163 TCQ157 TCQ163 TMM157 TMM163 TWI157 TWI163 UGE157 UGE163 UQA157 UQA163 UZW157 UZW163 VJS157 VJS163 VTO157 VTO163 WDK163 BA156:BA163 WDK157 WXI161:WXI162 WDK155 WNG155 WXC155 KQ155 UM155 AEI155 AOE155 AYA155 BHW155 BRS155 CBO155 CLK155 CVG155 DFC155 DOY155 DYU155 EIQ155 ESM155 FCI155 FME155 FWA155 GFW155 GPS155 GZO155 HJK155 HTG155 IDC155 IMY155 IWU155 JGQ155 JQM155 KAI155 KKE155 KUA155 LDW155 LNS155 LXO155 MHK155 MRG155 NBC155 NKY155 NUU155 OEQ155 OOM155 OYI155 PIE155 PSA155 QBW155 QLS155 QVO155 RFK155 RPG155 RZC155 SIY155 SSU155 TCQ155 TMM155 TWI155 UGE155 UQA155 UZW155 VJS155 VTO155 UZW258:UZW259 UQA258:UQA259 UGE258:UGE259 TWI258:TWI259 TMM258:TMM259 TCQ258:TCQ259 SSU258:SSU259 SIY258:SIY259 RZC258:RZC259 RPG258:RPG259 RFK258:RFK259 QVO258:QVO259 QLS258:QLS259 QBW258:QBW259 PSA258:PSA259 PIE258:PIE259 OYI258:OYI259 OOM258:OOM259 OEQ258:OEQ259 NUU258:NUU259 NKY258:NKY259 NBC258:NBC259 MRG258:MRG259 MHK258:MHK259 LXO258:LXO259 LNS258:LNS259 LDW258:LDW259 KUA258:KUA259 KKE258:KKE259 KAI258:KAI259 JQM258:JQM259 JGQ258:JGQ259 IWU258:IWU259 IMY258:IMY259 IDC258:IDC259 HTG258:HTG259 HJK258:HJK259 GZO258:GZO259 GPS258:GPS259 GFW258:GFW259 FWA258:FWA259 FME258:FME259 FCI258:FCI259 ESM258:ESM259 EIQ258:EIQ259 DYU258:DYU259 DOY258:DOY259 DFC258:DFC259 CVG258:CVG259 CLK258:CLK259 CBO258:CBO259 BRS258:BRS259 BHW258:BHW259 AYA258:AYA259 AOE258:AOE259 AEI258:AEI259 UM258:UM259 KQ258:KQ259 WXC258:WXC259 WNG258:WNG259 WDK258:WDK259 VTO258:VTO259 WDK265:WDK266 WNG265:WNG266 WXC265:WXC266 KQ265:KQ266 UM265:UM266 AEI265:AEI266 AOE265:AOE266 AYA265:AYA266 BHW265:BHW266 BRS265:BRS266 CBO265:CBO266 CLK265:CLK266 CVG265:CVG266 DFC265:DFC266 DOY265:DOY266 DYU265:DYU266 EIQ265:EIQ266 ESM265:ESM266 FCI265:FCI266 FME265:FME266 FWA265:FWA266 GFW265:GFW266 GPS265:GPS266 GZO265:GZO266 HJK265:HJK266 HTG265:HTG266 IDC265:IDC266 IMY265:IMY266 IWU265:IWU266 JGQ265:JGQ266 JQM265:JQM266 KAI265:KAI266 KKE265:KKE266 KUA265:KUA266 LDW265:LDW266 LNS265:LNS266 LXO265:LXO266 MHK265:MHK266 MRG265:MRG266 NBC265:NBC266 NKY265:NKY266 NUU265:NUU266 OEQ265:OEQ266 OOM265:OOM266 OYI265:OYI266 PIE265:PIE266 PSA265:PSA266 QBW265:QBW266 QLS265:QLS266 QVO265:QVO266 RFK265:RFK266 RPG265:RPG266 RZC265:RZC266 SIY265:SIY266 SSU265:SSU266 TCQ265:TCQ266 TMM265:TMM266 TWI265:TWI266 UGE265:UGE266 UQA265:UQA266 UZW265:UZW266 VJS265:VJS266 UQA284:UQA285 UGE284:UGE285 TWI284:TWI285 TMM284:TMM285 TCQ284:TCQ285 SSU284:SSU285 SIY284:SIY285 RZC284:RZC285 RPG284:RPG285 RFK284:RFK285 QVO284:QVO285 QLS284:QLS285 QBW284:QBW285 PSA284:PSA285 PIE284:PIE285 OYI284:OYI285 OOM284:OOM285 OEQ284:OEQ285 NUU284:NUU285 NKY284:NKY285 NBC284:NBC285 MRG284:MRG285 MHK284:MHK285 LXO284:LXO285 LNS284:LNS285 LDW284:LDW285 KUA284:KUA285 KKE284:KKE285 KAI284:KAI285 JQM284:JQM285 JGQ284:JGQ285 IWU284:IWU285 IMY284:IMY285 IDC284:IDC285 HTG284:HTG285 HJK284:HJK285 GZO284:GZO285 GPS284:GPS285 GFW284:GFW285 FWA284:FWA285 FME284:FME285 FCI284:FCI285 ESM284:ESM285 EIQ284:EIQ285 DYU284:DYU285 DOY284:DOY285 DFC284:DFC285 CVG284:CVG285 CLK284:CLK285 CBO284:CBO285 BRS284:BRS285 BHW284:BHW285 AYA284:AYA285 AOE284:AOE285 AEI284:AEI285 UM284:UM285 KQ284:KQ285 WXC284:WXC285 WNG284:WNG285 WDK284:WDK285 VTO284:VTO285 VJS284:VJS285 VTO291:VTO292 WDK291:WDK292 WNG291:WNG292 WXC291:WXC292 KQ291:KQ292 UM291:UM292 AEI291:AEI292 AOE291:AOE292 AYA291:AYA292 BHW291:BHW292 BRS291:BRS292 CBO291:CBO292 CLK291:CLK292 CVG291:CVG292 DFC291:DFC292 DOY291:DOY292 DYU291:DYU292 EIQ291:EIQ292 ESM291:ESM292 FCI291:FCI292 FME291:FME292 FWA291:FWA292 GFW291:GFW292 GPS291:GPS292 GZO291:GZO292 HJK291:HJK292 HTG291:HTG292 IDC291:IDC292 IMY291:IMY292 IWU291:IWU292 JGQ291:JGQ292 JQM291:JQM292 KAI291:KAI292 KKE291:KKE292 KUA291:KUA292 LDW291:LDW292 LNS291:LNS292 LXO291:LXO292 MHK291:MHK292 MRG291:MRG292 NBC291:NBC292 NKY291:NKY292 NUU291:NUU292 OEQ291:OEQ292 OOM291:OOM292 OYI291:OYI292 PIE291:PIE292 PSA291:PSA292 QBW291:QBW292 QLS291:QLS292 QVO291:QVO292 RFK291:RFK292 RPG291:RPG292 RZC291:RZC292 SIY291:SIY292 SSU291:SSU292 TCQ291:TCQ292 TMM291:TMM292 TWI291:TWI292 UGE291:UGE292 UQA291:UQA292 UZW291:UZW292 UGE298:UGE299 TWI298:TWI299 TMM298:TMM299 TCQ298:TCQ299 SSU298:SSU299 SIY298:SIY299 RZC298:RZC299 RPG298:RPG299 RFK298:RFK299 QVO298:QVO299 QLS298:QLS299 QBW298:QBW299 PSA298:PSA299 PIE298:PIE299 OYI298:OYI299 OOM298:OOM299 OEQ298:OEQ299 NUU298:NUU299 NKY298:NKY299 NBC298:NBC299 MRG298:MRG299 MHK298:MHK299 LXO298:LXO299 LNS298:LNS299 LDW298:LDW299 KUA298:KUA299 KKE298:KKE299 KAI298:KAI299 JQM298:JQM299 JGQ298:JGQ299 IWU298:IWU299 IMY298:IMY299 IDC298:IDC299 HTG298:HTG299 HJK298:HJK299 GZO298:GZO299 GPS298:GPS299 GFW298:GFW299 FWA298:FWA299 FME298:FME299 FCI298:FCI299 ESM298:ESM299 EIQ298:EIQ299 DYU298:DYU299 DOY298:DOY299 DFC298:DFC299 CVG298:CVG299 CLK298:CLK299 CBO298:CBO299 BRS298:BRS299 BHW298:BHW299 AYA298:AYA299 AOE298:AOE299 AEI298:AEI299 UM298:UM299 KQ298:KQ299 WXC298:WXC299 WNG298:WNG299 WDK298:WDK299 VTO298:VTO299 UZW298:UZW299 VJS298:VJS299 UZW305:UZW306 VJS305:VJS306 VTO305:VTO306 WDK305:WDK306 WNG305:WNG306 WXC305:WXC306 KQ305:KQ306 UM305:UM306 AEI305:AEI306 AOE305:AOE306 AYA305:AYA306 BHW305:BHW306 BRS305:BRS306 CBO305:CBO306 CLK305:CLK306 CVG305:CVG306 DFC305:DFC306 DOY305:DOY306 DYU305:DYU306 EIQ305:EIQ306 ESM305:ESM306 FCI305:FCI306 FME305:FME306 FWA305:FWA306 GFW305:GFW306 GPS305:GPS306 GZO305:GZO306 HJK305:HJK306 HTG305:HTG306 IDC305:IDC306 IMY305:IMY306 IWU305:IWU306 JGQ305:JGQ306 JQM305:JQM306 KAI305:KAI306 KKE305:KKE306 KUA305:KUA306 LDW305:LDW306 LNS305:LNS306 LXO305:LXO306 MHK305:MHK306 MRG305:MRG306 NBC305:NBC306 NKY305:NKY306 NUU305:NUU306 OEQ305:OEQ306 OOM305:OOM306 OYI305:OYI306 PIE305:PIE306 PSA305:PSA306 QBW305:QBW306 QLS305:QLS306 QVO305:QVO306 RFK305:RFK306 RPG305:RPG306 RZC305:RZC306 SIY305:SIY306 SSU305:SSU306 TCQ305:TCQ306 TMM305:TMM306 TWI305:TWI306 UGE305:UGE306 UQA305:UQA306 BA303:BA319 UGE269 TWI269 TMM269 TCQ269 SSU269 SIY269 RZC269 RPG269 RFK269 QVO269 QLS269 QBW269 PSA269 PIE269 OYI269 OOM269 OEQ269 NUU269 NKY269 NBC269 MRG269 MHK269 LXO269 LNS269 LDW269 KUA269 KKE269 KAI269 JQM269 JGQ269 IWU269 IMY269 IDC269 HTG269 HJK269 GZO269 GPS269 GFW269 FWA269 FME269 FCI269 ESM269 EIQ269 DYU269 DOY269 DFC269 CVG269 CLK269 CBO269 BRS269 BHW269 AYA269 AOE269 AEI269 UM269 KQ269 WXC269 WNG269 WDK269 VTO269 VJS269 UQA269 UZW269 UQA272 UZW272 VJS272 VTO272 WDK272 WNG272 WXC272 KQ272 UM272 AEI272 AOE272 AYA272 BHW272 BRS272 CBO272 CLK272 CVG272 DFC272 DOY272 DYU272 EIQ272 ESM272 FCI272 FME272 FWA272 GFW272 GPS272 GZO272 HJK272 HTG272 IDC272 IMY272 IWU272 JGQ272 JQM272 KAI272 KKE272 KUA272 LDW272 LNS272 LXO272 MHK272 MRG272 NBC272 NKY272 NUU272 OEQ272 OOM272 OYI272 PIE272 PSA272 QBW272 QLS272 QVO272 RFK272 RPG272 RZC272 SIY272 SSU272 TCQ272 TMM272 TWI272 UGE272 TWI275 TMM275 TCQ275 SSU275 SIY275 RZC275 RPG275 RFK275 QVO275 QLS275 QBW275 PSA275 PIE275 OYI275 OOM275 OEQ275 NUU275 NKY275 NBC275 MRG275 MHK275 LXO275 LNS275 LDW275 KUA275 KKE275 KAI275 JQM275 JGQ275 IWU275 IMY275 IDC275 HTG275 HJK275 GZO275 GPS275 GFW275 FWA275 FME275 FCI275 ESM275 EIQ275 DYU275 DOY275 DFC275 CVG275 CLK275 CBO275 BRS275 BHW275 AYA275 AOE275 AEI275 UM275 KQ275 WXC275 WNG275 WDK275 VTO275 VJS275 UZW275 UGE275 UQA275 UGE278 UGE356:UGE915 UQA278 UZW278 VJS278 VTO278 WDK278 WNG278 WXC278 KQ278 UM278 AEI278 AOE278 AYA278 BHW278 BRS278 CBO278 CLK278 CVG278 DFC278 DOY278 DYU278 EIQ278 ESM278 FCI278 FME278 FWA278 GFW278 GPS278 GZO278 HJK278 HTG278 IDC278 IMY278 IWU278 JGQ278 JQM278 KAI278 KKE278 KUA278 LDW278 LNS278 LXO278 MHK278 MRG278 NBC278 NKY278 NUU278 OEQ278 OOM278 OYI278 PIE278 PSA278 QBW278 QLS278 QVO278 RFK278 RPG278 RZC278 SIY278 SSU278 TCQ278 TMM278 TWI278 BA276:BA279 BA327 BA337 VJS258:VJS259 AX326:AX328 TWI327:TWI328 TMM327:TMM328 TCQ327:TCQ328 SSU327:SSU328 SIY327:SIY328 RZC327:RZC328 RPG327:RPG328 RFK327:RFK328 QVO327:QVO328 QLS327:QLS328 QBW327:QBW328 PSA327:PSA328 PIE327:PIE328 OYI327:OYI328 OOM327:OOM328 OEQ327:OEQ328 NUU327:NUU328 NKY327:NKY328 NBC327:NBC328 MRG327:MRG328 MHK327:MHK328 LXO327:LXO328 LNS327:LNS328 LDW327:LDW328 KUA327:KUA328 KKE327:KKE328 KAI327:KAI328 JQM327:JQM328 JGQ327:JGQ328 IWU327:IWU328 IMY327:IMY328 IDC327:IDC328 HTG327:HTG328 HJK327:HJK328 GZO327:GZO328 GPS327:GPS328 GFW327:GFW328 FWA327:FWA328 FME327:FME328 FCI327:FCI328 ESM327:ESM328 EIQ327:EIQ328 DYU327:DYU328 DOY327:DOY328 DFC327:DFC328 CVG327:CVG328 CLK327:CLK328 CBO327:CBO328 BRS327:BRS328 BHW327:BHW328 AYA327:AYA328 AOE327:AOE328 AEI327:AEI328 UM327:UM328 KQ327:KQ328 WXC327:WXC328 WNG327:WNG328 WDK327:WDK328 VTO327:VTO328 VJS327:VJS328 UZW327:UZW328 UQA327:UQA328 US344:US351 VJS337:VJS338 VTO337:VTO338 WDK337:WDK338 WNG337:WNG338 WXC337:WXC338 KQ337:KQ338 UM337:UM338 AEI337:AEI338 AOE337:AOE338 AYA337:AYA338 BHW337:BHW338 BRS337:BRS338 CBO337:CBO338 CLK337:CLK338 CVG337:CVG338 DFC337:DFC338 DOY337:DOY338 DYU337:DYU338 EIQ337:EIQ338 ESM337:ESM338 FCI337:FCI338 FME337:FME338 FWA337:FWA338 GFW337:GFW338 GPS337:GPS338 GZO337:GZO338 HJK337:HJK338 HTG337:HTG338 IDC337:IDC338 IMY337:IMY338 IWU337:IWU338 JGQ337:JGQ338 JQM337:JQM338 KAI337:KAI338 KKE337:KKE338 KUA337:KUA338 LDW337:LDW338 LNS337:LNS338 LXO337:LXO338 MHK337:MHK338 MRG337:MRG338 NBC337:NBC338 NKY337:NKY338 NUU337:NUU338 OEQ337:OEQ338 OOM337:OOM338 OYI337:OYI338 PIE337:PIE338 PSA337:PSA338 QBW337:QBW338 QLS337:QLS338 QVO337:QVO338 RFK337:RFK338 RPG337:RPG338 RZC337:RZC338 SIY337:SIY338 SSU337:SSU338 TCQ337:TCQ338 TMM337:TMM338 TWI337:TWI338 UGE337:UGE338 UQA337:UQA338 UGE341:UGE342 BA341 UQA341:UQA342 TWI341:TWI342 TMM341:TMM342 TCQ341:TCQ342 SSU341:SSU342 SIY341:SIY342 RZC341:RZC342 RPG341:RPG342 RFK341:RFK342 QVO341:QVO342 QLS341:QLS342 QBW341:QBW342 PSA341:PSA342 PIE341:PIE342 OYI341:OYI342 OOM341:OOM342 OEQ341:OEQ342 NUU341:NUU342 NKY341:NKY342 NBC341:NBC342 MRG341:MRG342 MHK341:MHK342 LXO341:LXO342 LNS341:LNS342 LDW341:LDW342 KUA341:KUA342 KKE341:KKE342 KAI341:KAI342 JQM341:JQM342 JGQ341:JGQ342 IWU341:IWU342 IMY341:IMY342 IDC341:IDC342 HTG341:HTG342 HJK341:HJK342 GZO341:GZO342 GPS341:GPS342 GFW341:GFW342 FWA341:FWA342 FME341:FME342 FCI341:FCI342 ESM341:ESM342 EIQ341:EIQ342 DYU341:DYU342 DOY341:DOY342 DFC341:DFC342 CVG341:CVG342 CLK341:CLK342 CBO341:CBO342 BRS341:BRS342 BHW341:BHW342 AYA341:AYA342 AOE341:AOE342 AEI341:AEI342 UM341:UM342 KQ341:KQ342 WXC341:WXC342 WNG341:WNG342 WDK341:WDK342 VTO341:VTO342 VJS341:VJS342 UZW341:UZW342 VTK339 VJS333:VJS334 BA333 VTO333:VTO334 VJS356:VJS915 WDK333:WDK334 VTO356:VTO915 WNG333:WNG334 WDK356:WDK915 WXC333:WXC334 WNG356:WNG915 KQ333:KQ334 WXC356:WXC915 UM333:UM334 KQ356:KQ915 AEI333:AEI334 UM356:UM915 AOE333:AOE334 AEI356:AEI915 AYA333:AYA334 AOE356:AOE915 BHW333:BHW334 AYA356:AYA915 BRS333:BRS334 BHW356:BHW915 CBO333:CBO334 BRS356:BRS915 CLK333:CLK334 CBO356:CBO915 CVG333:CVG334 CLK356:CLK915 DFC333:DFC334 CVG356:CVG915 DOY333:DOY334 DFC356:DFC915 DYU333:DYU334 DOY356:DOY915 EIQ333:EIQ334 DYU356:DYU915 ESM333:ESM334 EIQ356:EIQ915 FCI333:FCI334 ESM356:ESM915 FME333:FME334 FCI356:FCI915 FWA333:FWA334 FME356:FME915 GFW333:GFW334 FWA356:FWA915 GPS333:GPS334 GFW356:GFW915 GZO333:GZO334 GPS356:GPS915 HJK333:HJK334 GZO356:GZO915 HTG333:HTG334 HJK356:HJK915 IDC333:IDC334 HTG356:HTG915 IMY333:IMY334 IDC356:IDC915 IWU333:IWU334 IMY356:IMY915 JGQ333:JGQ334 IWU356:IWU915 JQM333:JQM334 JGQ356:JGQ915 KAI333:KAI334 JQM356:JQM915 KKE333:KKE334 KAI356:KAI915 KUA333:KUA334 KKE356:KKE915 LDW333:LDW334 KUA356:KUA915 LNS333:LNS334 LDW356:LDW915 LXO333:LXO334 LNS356:LNS915 MHK333:MHK334 LXO356:LXO915 MRG333:MRG334 MHK356:MHK915 NBC333:NBC334 MRG356:MRG915 NKY333:NKY334 NBC356:NBC915 NUU333:NUU334 NKY356:NKY915 OEQ333:OEQ334 NUU356:NUU915 OOM333:OOM334 OEQ356:OEQ915 OYI333:OYI334 OOM356:OOM915 PIE333:PIE334 OYI356:OYI915 PSA333:PSA334 PIE356:PIE915 QBW333:QBW334 PSA356:PSA915 QLS333:QLS334 QBW356:QBW915 QVO333:QVO334 QLS356:QLS915 RFK333:RFK334 QVO356:QVO915 RPG333:RPG334 RFK356:RFK915 RZC333:RZC334 RPG356:RPG915 SIY333:SIY334 RZC356:RZC915 SSU333:SSU334 SIY356:SIY915 TCQ333:TCQ334 SSU356:SSU915 TMM333:TMM334 TCQ356:TCQ915 TWI333:TWI334 TMM356:TMM915 UQA333:UQA334 TWI356:TWI915 UZW333:UZW334 UQA356:UQA915 UGE333:UGE334 UZW356:UZW915 VTK329 UQA298:UQA299 BA296:BA300 VJS291:VJS292 BA289:BA293 UZW284:UZW285 BA282:BA286 VTO265:VTO266 AX236:AX306 KW344:KW351 WXI344:WXI351 WNM344:WNM351 WDQ344:WDQ351 VTU344:VTU351 VJY344:VJY351 VAC344:VAC351 UQG344:UQG351 UGK344:UGK351 TWO344:TWO351 TMS344:TMS351 TCW344:TCW351 STA344:STA351 SJE344:SJE351 RZI344:RZI351 RPM344:RPM351 RFQ344:RFQ351 QVU344:QVU351 QLY344:QLY351 QCC344:QCC351 PSG344:PSG351 PIK344:PIK351 OYO344:OYO351 OOS344:OOS351 OEW344:OEW351 NVA344:NVA351 NLE344:NLE351 NBI344:NBI351 MRM344:MRM351 MHQ344:MHQ351 LXU344:LXU351 LNY344:LNY351 LEC344:LEC351 KUG344:KUG351 KKK344:KKK351 KAO344:KAO351 JQS344:JQS351 JGW344:JGW351 IXA344:IXA351 INE344:INE351 IDI344:IDI351 HTM344:HTM351 HJQ344:HJQ351 GZU344:GZU351 GPY344:GPY351 GGC344:GGC351 FWG344:FWG351 FMK344:FMK351 FCO344:FCO351 ESS344:ESS351 EIW344:EIW351 DZA344:DZA351 DPE344:DPE351 DFI344:DFI351 CVM344:CVM351 CLQ344:CLQ351 CBU344:CBU351 BRY344:BRY351 BIC344:BIC351 AYG344:AYG351 AOK344:AOK351 AEO344:AEO351 VTK343 UGE327:UGE328 VJO329 UZS329 UPW329 UGA329 TWE329 TMI329 TCM329 SSQ329 SIU329 RYY329 RPC329 RFG329 QVK329 QLO329 QBS329 PRW329 PIA329 OYE329 OOI329 OEM329 NUQ329 NKU329 NAY329 MRC329 MHG329 LXK329 LNO329 LDS329 KTW329 KKA329 KAE329 JQI329 JGM329 IWQ329 IMU329 ICY329 HTC329 HJG329 GZK329 GPO329 GFS329 FVW329 FMA329 FCE329 ESI329 EIM329 DYQ329 DOU329 DEY329 CVC329 CLG329 CBK329 BRO329 BHS329 AXW329 AOA329 AEE329 UI329 KM329 WWY329 WNC329 WDG329 AX332:AX334 VTK335 VJO335 UZS335 UPW335 UGA335 TWE335 TMI335 TCM335 SSQ335 SIU335 RYY335 RPC335 RFG335 QVK335 QLO335 QBS335 PRW335 PIA335 OYE335 OOI335 OEM335 NUQ335 NKU335 NAY335 MRC335 MHG335 LXK335 LNO335 LDS335 KTW335 KKA335 KAE335 JQI335 JGM335 IWQ335 IMU335 ICY335 HTC335 HJG335 GZK335 GPO335 GFS335 FVW335 FMA335 FCE335 ESI335 EIM335 DYQ335 DOU335 DEY335 CVC335 CLG335 CBK335 BRO335 BHS335 AXW335 AOA335 AEE335 UI335 KM335 WWY335 WNC335 WDG335 AX336:AX338 UZW337:UZW338 VJO339 UZS339 UPW339 UGA339 TWE339 TMI339 TCM339 SSQ339 SIU339 RYY339 RPC339 RFG339 QVK339 QLO339 QBS339 PRW339 PIA339 OYE339 OOI339 OEM339 NUQ339 NKU339 NAY339 MRC339 MHG339 LXK339 LNO339 LDS339 KTW339 KKA339 KAE339 JQI339 JGM339 IWQ339 IMU339 ICY339 HTC339 HJG339 GZK339 GPO339 GFS339 FVW339 FMA339 FCE339 ESI339 EIM339 DYQ339 DOU339 DEY339 CVC339 CLG339 CBK339 BRO339 BHS339 AXW339 AOA339 AEE339 UI339 KM339 WWY339 WNC339 WDG339 AX340:AX342 VJO343 UZS343 UPW343 UGA343 TWE343 TMI343 TCM343 SSQ343 SIU343 RYY343 RPC343 RFG343 QVK343 QLO343 QBS343 PRW343 PIA343 OYE343 OOI343 OEM343 NUQ343 NKU343 NAY343 MRC343 MHG343 LXK343 LNO343 LDS343 KTW343 KKA343 KAE343 JQI343 JGM343 IWQ343 IMU343 ICY343 HTC343 HJG343 GZK343 GPO343 GFS343 FVW343 FMA343 FCE343 ESI343 EIM343 DYQ343 DOU343 DEY343 CVC343 CLG343 CBK343 BRO343 BHS343 AXW343 AOA343 AEE343 UI343 KM343 WWY343 WNC343 WDG343 BA344:BA351 BA135:BA139">
      <formula1>12</formula1>
    </dataValidation>
    <dataValidation type="list" allowBlank="1" showInputMessage="1" showErrorMessage="1" sqref="AC65623:AC65646 JW65623:JW65646 TS65623:TS65646 ADO65623:ADO65646 ANK65623:ANK65646 AXG65623:AXG65646 BHC65623:BHC65646 BQY65623:BQY65646 CAU65623:CAU65646 CKQ65623:CKQ65646 CUM65623:CUM65646 DEI65623:DEI65646 DOE65623:DOE65646 DYA65623:DYA65646 EHW65623:EHW65646 ERS65623:ERS65646 FBO65623:FBO65646 FLK65623:FLK65646 FVG65623:FVG65646 GFC65623:GFC65646 GOY65623:GOY65646 GYU65623:GYU65646 HIQ65623:HIQ65646 HSM65623:HSM65646 ICI65623:ICI65646 IME65623:IME65646 IWA65623:IWA65646 JFW65623:JFW65646 JPS65623:JPS65646 JZO65623:JZO65646 KJK65623:KJK65646 KTG65623:KTG65646 LDC65623:LDC65646 LMY65623:LMY65646 LWU65623:LWU65646 MGQ65623:MGQ65646 MQM65623:MQM65646 NAI65623:NAI65646 NKE65623:NKE65646 NUA65623:NUA65646 ODW65623:ODW65646 ONS65623:ONS65646 OXO65623:OXO65646 PHK65623:PHK65646 PRG65623:PRG65646 QBC65623:QBC65646 QKY65623:QKY65646 QUU65623:QUU65646 REQ65623:REQ65646 ROM65623:ROM65646 RYI65623:RYI65646 SIE65623:SIE65646 SSA65623:SSA65646 TBW65623:TBW65646 TLS65623:TLS65646 TVO65623:TVO65646 UFK65623:UFK65646 UPG65623:UPG65646 UZC65623:UZC65646 VIY65623:VIY65646 VSU65623:VSU65646 WCQ65623:WCQ65646 WMM65623:WMM65646 WWI65623:WWI65646 AC131159:AC131182 JW131159:JW131182 TS131159:TS131182 ADO131159:ADO131182 ANK131159:ANK131182 AXG131159:AXG131182 BHC131159:BHC131182 BQY131159:BQY131182 CAU131159:CAU131182 CKQ131159:CKQ131182 CUM131159:CUM131182 DEI131159:DEI131182 DOE131159:DOE131182 DYA131159:DYA131182 EHW131159:EHW131182 ERS131159:ERS131182 FBO131159:FBO131182 FLK131159:FLK131182 FVG131159:FVG131182 GFC131159:GFC131182 GOY131159:GOY131182 GYU131159:GYU131182 HIQ131159:HIQ131182 HSM131159:HSM131182 ICI131159:ICI131182 IME131159:IME131182 IWA131159:IWA131182 JFW131159:JFW131182 JPS131159:JPS131182 JZO131159:JZO131182 KJK131159:KJK131182 KTG131159:KTG131182 LDC131159:LDC131182 LMY131159:LMY131182 LWU131159:LWU131182 MGQ131159:MGQ131182 MQM131159:MQM131182 NAI131159:NAI131182 NKE131159:NKE131182 NUA131159:NUA131182 ODW131159:ODW131182 ONS131159:ONS131182 OXO131159:OXO131182 PHK131159:PHK131182 PRG131159:PRG131182 QBC131159:QBC131182 QKY131159:QKY131182 QUU131159:QUU131182 REQ131159:REQ131182 ROM131159:ROM131182 RYI131159:RYI131182 SIE131159:SIE131182 SSA131159:SSA131182 TBW131159:TBW131182 TLS131159:TLS131182 TVO131159:TVO131182 UFK131159:UFK131182 UPG131159:UPG131182 UZC131159:UZC131182 VIY131159:VIY131182 VSU131159:VSU131182 WCQ131159:WCQ131182 WMM131159:WMM131182 WWI131159:WWI131182 AC196695:AC196718 JW196695:JW196718 TS196695:TS196718 ADO196695:ADO196718 ANK196695:ANK196718 AXG196695:AXG196718 BHC196695:BHC196718 BQY196695:BQY196718 CAU196695:CAU196718 CKQ196695:CKQ196718 CUM196695:CUM196718 DEI196695:DEI196718 DOE196695:DOE196718 DYA196695:DYA196718 EHW196695:EHW196718 ERS196695:ERS196718 FBO196695:FBO196718 FLK196695:FLK196718 FVG196695:FVG196718 GFC196695:GFC196718 GOY196695:GOY196718 GYU196695:GYU196718 HIQ196695:HIQ196718 HSM196695:HSM196718 ICI196695:ICI196718 IME196695:IME196718 IWA196695:IWA196718 JFW196695:JFW196718 JPS196695:JPS196718 JZO196695:JZO196718 KJK196695:KJK196718 KTG196695:KTG196718 LDC196695:LDC196718 LMY196695:LMY196718 LWU196695:LWU196718 MGQ196695:MGQ196718 MQM196695:MQM196718 NAI196695:NAI196718 NKE196695:NKE196718 NUA196695:NUA196718 ODW196695:ODW196718 ONS196695:ONS196718 OXO196695:OXO196718 PHK196695:PHK196718 PRG196695:PRG196718 QBC196695:QBC196718 QKY196695:QKY196718 QUU196695:QUU196718 REQ196695:REQ196718 ROM196695:ROM196718 RYI196695:RYI196718 SIE196695:SIE196718 SSA196695:SSA196718 TBW196695:TBW196718 TLS196695:TLS196718 TVO196695:TVO196718 UFK196695:UFK196718 UPG196695:UPG196718 UZC196695:UZC196718 VIY196695:VIY196718 VSU196695:VSU196718 WCQ196695:WCQ196718 WMM196695:WMM196718 WWI196695:WWI196718 AC262231:AC262254 JW262231:JW262254 TS262231:TS262254 ADO262231:ADO262254 ANK262231:ANK262254 AXG262231:AXG262254 BHC262231:BHC262254 BQY262231:BQY262254 CAU262231:CAU262254 CKQ262231:CKQ262254 CUM262231:CUM262254 DEI262231:DEI262254 DOE262231:DOE262254 DYA262231:DYA262254 EHW262231:EHW262254 ERS262231:ERS262254 FBO262231:FBO262254 FLK262231:FLK262254 FVG262231:FVG262254 GFC262231:GFC262254 GOY262231:GOY262254 GYU262231:GYU262254 HIQ262231:HIQ262254 HSM262231:HSM262254 ICI262231:ICI262254 IME262231:IME262254 IWA262231:IWA262254 JFW262231:JFW262254 JPS262231:JPS262254 JZO262231:JZO262254 KJK262231:KJK262254 KTG262231:KTG262254 LDC262231:LDC262254 LMY262231:LMY262254 LWU262231:LWU262254 MGQ262231:MGQ262254 MQM262231:MQM262254 NAI262231:NAI262254 NKE262231:NKE262254 NUA262231:NUA262254 ODW262231:ODW262254 ONS262231:ONS262254 OXO262231:OXO262254 PHK262231:PHK262254 PRG262231:PRG262254 QBC262231:QBC262254 QKY262231:QKY262254 QUU262231:QUU262254 REQ262231:REQ262254 ROM262231:ROM262254 RYI262231:RYI262254 SIE262231:SIE262254 SSA262231:SSA262254 TBW262231:TBW262254 TLS262231:TLS262254 TVO262231:TVO262254 UFK262231:UFK262254 UPG262231:UPG262254 UZC262231:UZC262254 VIY262231:VIY262254 VSU262231:VSU262254 WCQ262231:WCQ262254 WMM262231:WMM262254 WWI262231:WWI262254 AC327767:AC327790 JW327767:JW327790 TS327767:TS327790 ADO327767:ADO327790 ANK327767:ANK327790 AXG327767:AXG327790 BHC327767:BHC327790 BQY327767:BQY327790 CAU327767:CAU327790 CKQ327767:CKQ327790 CUM327767:CUM327790 DEI327767:DEI327790 DOE327767:DOE327790 DYA327767:DYA327790 EHW327767:EHW327790 ERS327767:ERS327790 FBO327767:FBO327790 FLK327767:FLK327790 FVG327767:FVG327790 GFC327767:GFC327790 GOY327767:GOY327790 GYU327767:GYU327790 HIQ327767:HIQ327790 HSM327767:HSM327790 ICI327767:ICI327790 IME327767:IME327790 IWA327767:IWA327790 JFW327767:JFW327790 JPS327767:JPS327790 JZO327767:JZO327790 KJK327767:KJK327790 KTG327767:KTG327790 LDC327767:LDC327790 LMY327767:LMY327790 LWU327767:LWU327790 MGQ327767:MGQ327790 MQM327767:MQM327790 NAI327767:NAI327790 NKE327767:NKE327790 NUA327767:NUA327790 ODW327767:ODW327790 ONS327767:ONS327790 OXO327767:OXO327790 PHK327767:PHK327790 PRG327767:PRG327790 QBC327767:QBC327790 QKY327767:QKY327790 QUU327767:QUU327790 REQ327767:REQ327790 ROM327767:ROM327790 RYI327767:RYI327790 SIE327767:SIE327790 SSA327767:SSA327790 TBW327767:TBW327790 TLS327767:TLS327790 TVO327767:TVO327790 UFK327767:UFK327790 UPG327767:UPG327790 UZC327767:UZC327790 VIY327767:VIY327790 VSU327767:VSU327790 WCQ327767:WCQ327790 WMM327767:WMM327790 WWI327767:WWI327790 AC393303:AC393326 JW393303:JW393326 TS393303:TS393326 ADO393303:ADO393326 ANK393303:ANK393326 AXG393303:AXG393326 BHC393303:BHC393326 BQY393303:BQY393326 CAU393303:CAU393326 CKQ393303:CKQ393326 CUM393303:CUM393326 DEI393303:DEI393326 DOE393303:DOE393326 DYA393303:DYA393326 EHW393303:EHW393326 ERS393303:ERS393326 FBO393303:FBO393326 FLK393303:FLK393326 FVG393303:FVG393326 GFC393303:GFC393326 GOY393303:GOY393326 GYU393303:GYU393326 HIQ393303:HIQ393326 HSM393303:HSM393326 ICI393303:ICI393326 IME393303:IME393326 IWA393303:IWA393326 JFW393303:JFW393326 JPS393303:JPS393326 JZO393303:JZO393326 KJK393303:KJK393326 KTG393303:KTG393326 LDC393303:LDC393326 LMY393303:LMY393326 LWU393303:LWU393326 MGQ393303:MGQ393326 MQM393303:MQM393326 NAI393303:NAI393326 NKE393303:NKE393326 NUA393303:NUA393326 ODW393303:ODW393326 ONS393303:ONS393326 OXO393303:OXO393326 PHK393303:PHK393326 PRG393303:PRG393326 QBC393303:QBC393326 QKY393303:QKY393326 QUU393303:QUU393326 REQ393303:REQ393326 ROM393303:ROM393326 RYI393303:RYI393326 SIE393303:SIE393326 SSA393303:SSA393326 TBW393303:TBW393326 TLS393303:TLS393326 TVO393303:TVO393326 UFK393303:UFK393326 UPG393303:UPG393326 UZC393303:UZC393326 VIY393303:VIY393326 VSU393303:VSU393326 WCQ393303:WCQ393326 WMM393303:WMM393326 WWI393303:WWI393326 AC458839:AC458862 JW458839:JW458862 TS458839:TS458862 ADO458839:ADO458862 ANK458839:ANK458862 AXG458839:AXG458862 BHC458839:BHC458862 BQY458839:BQY458862 CAU458839:CAU458862 CKQ458839:CKQ458862 CUM458839:CUM458862 DEI458839:DEI458862 DOE458839:DOE458862 DYA458839:DYA458862 EHW458839:EHW458862 ERS458839:ERS458862 FBO458839:FBO458862 FLK458839:FLK458862 FVG458839:FVG458862 GFC458839:GFC458862 GOY458839:GOY458862 GYU458839:GYU458862 HIQ458839:HIQ458862 HSM458839:HSM458862 ICI458839:ICI458862 IME458839:IME458862 IWA458839:IWA458862 JFW458839:JFW458862 JPS458839:JPS458862 JZO458839:JZO458862 KJK458839:KJK458862 KTG458839:KTG458862 LDC458839:LDC458862 LMY458839:LMY458862 LWU458839:LWU458862 MGQ458839:MGQ458862 MQM458839:MQM458862 NAI458839:NAI458862 NKE458839:NKE458862 NUA458839:NUA458862 ODW458839:ODW458862 ONS458839:ONS458862 OXO458839:OXO458862 PHK458839:PHK458862 PRG458839:PRG458862 QBC458839:QBC458862 QKY458839:QKY458862 QUU458839:QUU458862 REQ458839:REQ458862 ROM458839:ROM458862 RYI458839:RYI458862 SIE458839:SIE458862 SSA458839:SSA458862 TBW458839:TBW458862 TLS458839:TLS458862 TVO458839:TVO458862 UFK458839:UFK458862 UPG458839:UPG458862 UZC458839:UZC458862 VIY458839:VIY458862 VSU458839:VSU458862 WCQ458839:WCQ458862 WMM458839:WMM458862 WWI458839:WWI458862 AC524375:AC524398 JW524375:JW524398 TS524375:TS524398 ADO524375:ADO524398 ANK524375:ANK524398 AXG524375:AXG524398 BHC524375:BHC524398 BQY524375:BQY524398 CAU524375:CAU524398 CKQ524375:CKQ524398 CUM524375:CUM524398 DEI524375:DEI524398 DOE524375:DOE524398 DYA524375:DYA524398 EHW524375:EHW524398 ERS524375:ERS524398 FBO524375:FBO524398 FLK524375:FLK524398 FVG524375:FVG524398 GFC524375:GFC524398 GOY524375:GOY524398 GYU524375:GYU524398 HIQ524375:HIQ524398 HSM524375:HSM524398 ICI524375:ICI524398 IME524375:IME524398 IWA524375:IWA524398 JFW524375:JFW524398 JPS524375:JPS524398 JZO524375:JZO524398 KJK524375:KJK524398 KTG524375:KTG524398 LDC524375:LDC524398 LMY524375:LMY524398 LWU524375:LWU524398 MGQ524375:MGQ524398 MQM524375:MQM524398 NAI524375:NAI524398 NKE524375:NKE524398 NUA524375:NUA524398 ODW524375:ODW524398 ONS524375:ONS524398 OXO524375:OXO524398 PHK524375:PHK524398 PRG524375:PRG524398 QBC524375:QBC524398 QKY524375:QKY524398 QUU524375:QUU524398 REQ524375:REQ524398 ROM524375:ROM524398 RYI524375:RYI524398 SIE524375:SIE524398 SSA524375:SSA524398 TBW524375:TBW524398 TLS524375:TLS524398 TVO524375:TVO524398 UFK524375:UFK524398 UPG524375:UPG524398 UZC524375:UZC524398 VIY524375:VIY524398 VSU524375:VSU524398 WCQ524375:WCQ524398 WMM524375:WMM524398 WWI524375:WWI524398 AC589911:AC589934 JW589911:JW589934 TS589911:TS589934 ADO589911:ADO589934 ANK589911:ANK589934 AXG589911:AXG589934 BHC589911:BHC589934 BQY589911:BQY589934 CAU589911:CAU589934 CKQ589911:CKQ589934 CUM589911:CUM589934 DEI589911:DEI589934 DOE589911:DOE589934 DYA589911:DYA589934 EHW589911:EHW589934 ERS589911:ERS589934 FBO589911:FBO589934 FLK589911:FLK589934 FVG589911:FVG589934 GFC589911:GFC589934 GOY589911:GOY589934 GYU589911:GYU589934 HIQ589911:HIQ589934 HSM589911:HSM589934 ICI589911:ICI589934 IME589911:IME589934 IWA589911:IWA589934 JFW589911:JFW589934 JPS589911:JPS589934 JZO589911:JZO589934 KJK589911:KJK589934 KTG589911:KTG589934 LDC589911:LDC589934 LMY589911:LMY589934 LWU589911:LWU589934 MGQ589911:MGQ589934 MQM589911:MQM589934 NAI589911:NAI589934 NKE589911:NKE589934 NUA589911:NUA589934 ODW589911:ODW589934 ONS589911:ONS589934 OXO589911:OXO589934 PHK589911:PHK589934 PRG589911:PRG589934 QBC589911:QBC589934 QKY589911:QKY589934 QUU589911:QUU589934 REQ589911:REQ589934 ROM589911:ROM589934 RYI589911:RYI589934 SIE589911:SIE589934 SSA589911:SSA589934 TBW589911:TBW589934 TLS589911:TLS589934 TVO589911:TVO589934 UFK589911:UFK589934 UPG589911:UPG589934 UZC589911:UZC589934 VIY589911:VIY589934 VSU589911:VSU589934 WCQ589911:WCQ589934 WMM589911:WMM589934 WWI589911:WWI589934 AC655447:AC655470 JW655447:JW655470 TS655447:TS655470 ADO655447:ADO655470 ANK655447:ANK655470 AXG655447:AXG655470 BHC655447:BHC655470 BQY655447:BQY655470 CAU655447:CAU655470 CKQ655447:CKQ655470 CUM655447:CUM655470 DEI655447:DEI655470 DOE655447:DOE655470 DYA655447:DYA655470 EHW655447:EHW655470 ERS655447:ERS655470 FBO655447:FBO655470 FLK655447:FLK655470 FVG655447:FVG655470 GFC655447:GFC655470 GOY655447:GOY655470 GYU655447:GYU655470 HIQ655447:HIQ655470 HSM655447:HSM655470 ICI655447:ICI655470 IME655447:IME655470 IWA655447:IWA655470 JFW655447:JFW655470 JPS655447:JPS655470 JZO655447:JZO655470 KJK655447:KJK655470 KTG655447:KTG655470 LDC655447:LDC655470 LMY655447:LMY655470 LWU655447:LWU655470 MGQ655447:MGQ655470 MQM655447:MQM655470 NAI655447:NAI655470 NKE655447:NKE655470 NUA655447:NUA655470 ODW655447:ODW655470 ONS655447:ONS655470 OXO655447:OXO655470 PHK655447:PHK655470 PRG655447:PRG655470 QBC655447:QBC655470 QKY655447:QKY655470 QUU655447:QUU655470 REQ655447:REQ655470 ROM655447:ROM655470 RYI655447:RYI655470 SIE655447:SIE655470 SSA655447:SSA655470 TBW655447:TBW655470 TLS655447:TLS655470 TVO655447:TVO655470 UFK655447:UFK655470 UPG655447:UPG655470 UZC655447:UZC655470 VIY655447:VIY655470 VSU655447:VSU655470 WCQ655447:WCQ655470 WMM655447:WMM655470 WWI655447:WWI655470 AC720983:AC721006 JW720983:JW721006 TS720983:TS721006 ADO720983:ADO721006 ANK720983:ANK721006 AXG720983:AXG721006 BHC720983:BHC721006 BQY720983:BQY721006 CAU720983:CAU721006 CKQ720983:CKQ721006 CUM720983:CUM721006 DEI720983:DEI721006 DOE720983:DOE721006 DYA720983:DYA721006 EHW720983:EHW721006 ERS720983:ERS721006 FBO720983:FBO721006 FLK720983:FLK721006 FVG720983:FVG721006 GFC720983:GFC721006 GOY720983:GOY721006 GYU720983:GYU721006 HIQ720983:HIQ721006 HSM720983:HSM721006 ICI720983:ICI721006 IME720983:IME721006 IWA720983:IWA721006 JFW720983:JFW721006 JPS720983:JPS721006 JZO720983:JZO721006 KJK720983:KJK721006 KTG720983:KTG721006 LDC720983:LDC721006 LMY720983:LMY721006 LWU720983:LWU721006 MGQ720983:MGQ721006 MQM720983:MQM721006 NAI720983:NAI721006 NKE720983:NKE721006 NUA720983:NUA721006 ODW720983:ODW721006 ONS720983:ONS721006 OXO720983:OXO721006 PHK720983:PHK721006 PRG720983:PRG721006 QBC720983:QBC721006 QKY720983:QKY721006 QUU720983:QUU721006 REQ720983:REQ721006 ROM720983:ROM721006 RYI720983:RYI721006 SIE720983:SIE721006 SSA720983:SSA721006 TBW720983:TBW721006 TLS720983:TLS721006 TVO720983:TVO721006 UFK720983:UFK721006 UPG720983:UPG721006 UZC720983:UZC721006 VIY720983:VIY721006 VSU720983:VSU721006 WCQ720983:WCQ721006 WMM720983:WMM721006 WWI720983:WWI721006 AC786519:AC786542 JW786519:JW786542 TS786519:TS786542 ADO786519:ADO786542 ANK786519:ANK786542 AXG786519:AXG786542 BHC786519:BHC786542 BQY786519:BQY786542 CAU786519:CAU786542 CKQ786519:CKQ786542 CUM786519:CUM786542 DEI786519:DEI786542 DOE786519:DOE786542 DYA786519:DYA786542 EHW786519:EHW786542 ERS786519:ERS786542 FBO786519:FBO786542 FLK786519:FLK786542 FVG786519:FVG786542 GFC786519:GFC786542 GOY786519:GOY786542 GYU786519:GYU786542 HIQ786519:HIQ786542 HSM786519:HSM786542 ICI786519:ICI786542 IME786519:IME786542 IWA786519:IWA786542 JFW786519:JFW786542 JPS786519:JPS786542 JZO786519:JZO786542 KJK786519:KJK786542 KTG786519:KTG786542 LDC786519:LDC786542 LMY786519:LMY786542 LWU786519:LWU786542 MGQ786519:MGQ786542 MQM786519:MQM786542 NAI786519:NAI786542 NKE786519:NKE786542 NUA786519:NUA786542 ODW786519:ODW786542 ONS786519:ONS786542 OXO786519:OXO786542 PHK786519:PHK786542 PRG786519:PRG786542 QBC786519:QBC786542 QKY786519:QKY786542 QUU786519:QUU786542 REQ786519:REQ786542 ROM786519:ROM786542 RYI786519:RYI786542 SIE786519:SIE786542 SSA786519:SSA786542 TBW786519:TBW786542 TLS786519:TLS786542 TVO786519:TVO786542 UFK786519:UFK786542 UPG786519:UPG786542 UZC786519:UZC786542 VIY786519:VIY786542 VSU786519:VSU786542 WCQ786519:WCQ786542 WMM786519:WMM786542 WWI786519:WWI786542 AC852055:AC852078 JW852055:JW852078 TS852055:TS852078 ADO852055:ADO852078 ANK852055:ANK852078 AXG852055:AXG852078 BHC852055:BHC852078 BQY852055:BQY852078 CAU852055:CAU852078 CKQ852055:CKQ852078 CUM852055:CUM852078 DEI852055:DEI852078 DOE852055:DOE852078 DYA852055:DYA852078 EHW852055:EHW852078 ERS852055:ERS852078 FBO852055:FBO852078 FLK852055:FLK852078 FVG852055:FVG852078 GFC852055:GFC852078 GOY852055:GOY852078 GYU852055:GYU852078 HIQ852055:HIQ852078 HSM852055:HSM852078 ICI852055:ICI852078 IME852055:IME852078 IWA852055:IWA852078 JFW852055:JFW852078 JPS852055:JPS852078 JZO852055:JZO852078 KJK852055:KJK852078 KTG852055:KTG852078 LDC852055:LDC852078 LMY852055:LMY852078 LWU852055:LWU852078 MGQ852055:MGQ852078 MQM852055:MQM852078 NAI852055:NAI852078 NKE852055:NKE852078 NUA852055:NUA852078 ODW852055:ODW852078 ONS852055:ONS852078 OXO852055:OXO852078 PHK852055:PHK852078 PRG852055:PRG852078 QBC852055:QBC852078 QKY852055:QKY852078 QUU852055:QUU852078 REQ852055:REQ852078 ROM852055:ROM852078 RYI852055:RYI852078 SIE852055:SIE852078 SSA852055:SSA852078 TBW852055:TBW852078 TLS852055:TLS852078 TVO852055:TVO852078 UFK852055:UFK852078 UPG852055:UPG852078 UZC852055:UZC852078 VIY852055:VIY852078 VSU852055:VSU852078 WCQ852055:WCQ852078 WMM852055:WMM852078 WWI852055:WWI852078 AC917591:AC917614 JW917591:JW917614 TS917591:TS917614 ADO917591:ADO917614 ANK917591:ANK917614 AXG917591:AXG917614 BHC917591:BHC917614 BQY917591:BQY917614 CAU917591:CAU917614 CKQ917591:CKQ917614 CUM917591:CUM917614 DEI917591:DEI917614 DOE917591:DOE917614 DYA917591:DYA917614 EHW917591:EHW917614 ERS917591:ERS917614 FBO917591:FBO917614 FLK917591:FLK917614 FVG917591:FVG917614 GFC917591:GFC917614 GOY917591:GOY917614 GYU917591:GYU917614 HIQ917591:HIQ917614 HSM917591:HSM917614 ICI917591:ICI917614 IME917591:IME917614 IWA917591:IWA917614 JFW917591:JFW917614 JPS917591:JPS917614 JZO917591:JZO917614 KJK917591:KJK917614 KTG917591:KTG917614 LDC917591:LDC917614 LMY917591:LMY917614 LWU917591:LWU917614 MGQ917591:MGQ917614 MQM917591:MQM917614 NAI917591:NAI917614 NKE917591:NKE917614 NUA917591:NUA917614 ODW917591:ODW917614 ONS917591:ONS917614 OXO917591:OXO917614 PHK917591:PHK917614 PRG917591:PRG917614 QBC917591:QBC917614 QKY917591:QKY917614 QUU917591:QUU917614 REQ917591:REQ917614 ROM917591:ROM917614 RYI917591:RYI917614 SIE917591:SIE917614 SSA917591:SSA917614 TBW917591:TBW917614 TLS917591:TLS917614 TVO917591:TVO917614 UFK917591:UFK917614 UPG917591:UPG917614 UZC917591:UZC917614 VIY917591:VIY917614 VSU917591:VSU917614 WCQ917591:WCQ917614 WMM917591:WMM917614 WWI917591:WWI917614 AC983127:AC983150 JW983127:JW983150 TS983127:TS983150 ADO983127:ADO983150 ANK983127:ANK983150 AXG983127:AXG983150 BHC983127:BHC983150 BQY983127:BQY983150 CAU983127:CAU983150 CKQ983127:CKQ983150 CUM983127:CUM983150 DEI983127:DEI983150 DOE983127:DOE983150 DYA983127:DYA983150 EHW983127:EHW983150 ERS983127:ERS983150 FBO983127:FBO983150 FLK983127:FLK983150 FVG983127:FVG983150 GFC983127:GFC983150 GOY983127:GOY983150 GYU983127:GYU983150 HIQ983127:HIQ983150 HSM983127:HSM983150 ICI983127:ICI983150 IME983127:IME983150 IWA983127:IWA983150 JFW983127:JFW983150 JPS983127:JPS983150 JZO983127:JZO983150 KJK983127:KJK983150 KTG983127:KTG983150 LDC983127:LDC983150 LMY983127:LMY983150 LWU983127:LWU983150 MGQ983127:MGQ983150 MQM983127:MQM983150 NAI983127:NAI983150 NKE983127:NKE983150 NUA983127:NUA983150 ODW983127:ODW983150 ONS983127:ONS983150 OXO983127:OXO983150 PHK983127:PHK983150 PRG983127:PRG983150 QBC983127:QBC983150 QKY983127:QKY983150 QUU983127:QUU983150 REQ983127:REQ983150 ROM983127:ROM983150 RYI983127:RYI983150 SIE983127:SIE983150 SSA983127:SSA983150 TBW983127:TBW983150 TLS983127:TLS983150 TVO983127:TVO983150 UFK983127:UFK983150 UPG983127:UPG983150 UZC983127:UZC983150 VIY983127:VIY983150 VSU983127:VSU983150 WCQ983127:WCQ983150 WMM983127:WMM983150 WWI983127:WWI983150 JO230 AC217:AC221 AC214 WCK229 WCK135 VSO135 VIS135 UYW135 UPA135 UFE135 TVI135 TLM135 TBQ135 SRU135 SHY135 RYC135 ROG135 REK135 QUO135 QKS135 QAW135 PRA135 PHE135 OXI135 ONM135 ODQ135 NTU135 NJY135 NAC135 MQG135 MGK135 LWO135 LMS135 LCW135 KTA135 KJE135 JZI135 JPM135 JFQ135 IVU135 ILY135 ICC135 HSG135 HIK135 GYO135 GOS135 GEW135 FVA135 FLE135 FBI135 ERM135 EHQ135 DXU135 DNY135 DEC135 CUG135 CKK135 CAO135 BQS135 BGW135 AXA135 ANE135 ADI135 TM135 JQ135 WWC135 WBZ136 VSO229 VIS229 UYW229 UPA229 UFE229 TVI229 TLM229 TBQ229 SRU229 SHY229 RYC229 ROG229 REK229 QUO229 QKS229 QAW229 PRA229 PHE229 OXI229 ONM229 ODQ229 NTU229 NJY229 NAC229 MQG229 MGK229 LWO229 LMS229 LCW229 KTA229 KJE229 JZI229 JPM229 JFQ229 IVU229 ILY229 ICC229 HSG229 HIK229 GYO229 GOS229 GEW229 FVA229 FLE229 FBI229 ERM229 EHQ229 DXU229 DNY229 DEC229 CUG229 CKK229 CAO229 BQS229 BGW229 AXA229 ANE229 ADI229 TM229 JQ229 WWC229 AC235 AC307:AC319 WWA230 WME230 WCI230 VSM230 VIQ230 UYU230 UOY230 UFC230 TVG230 TLK230 TBO230 SRS230 SHW230 RYA230 ROE230 REI230 QUM230 QKQ230 QAU230 PQY230 PHC230 OXG230 ONK230 ODO230 NTS230 NJW230 NAA230 MQE230 MGI230 LWM230 LMQ230 LCU230 KSY230 KJC230 JZG230 JPK230 JFO230 IVS230 ILW230 ICA230 HSE230 HII230 GYM230 GOQ230 GEU230 FUY230 FLC230 FBG230 ERK230 EHO230 DXS230 DNW230 DEA230 CUE230 CKI230 CAM230 BQQ230 BGU230 AWY230 ANC230 ADG230 WLV136 WMG135 VSD136 VIH136 UYL136 UOP136 UET136 TUX136 TLB136 TBF136 SRJ136 SHN136 RXR136 RNV136 RDZ136 QUD136 QKH136 QAL136 PQP136 PGT136 OWX136 ONB136 ODF136 NTJ136 NJN136 MZR136 MPV136 MFZ136 LWD136 LMH136 LCL136 KSP136 KIT136 JYX136 JPB136 JFF136 IVJ136 ILN136 IBR136 HRV136 HHZ136 GYD136 GOH136 GEL136 FUP136 FKT136 FAX136 ERB136 EHF136 DXJ136 DNN136 DDR136 CTV136 CJZ136 CAD136 BQH136 BGL136 AWP136 AMT136 ACX136 TB136 JF136 WVR136 AC124 AC126 AC128 AC130 AC194:AC195 AC211 WWG330:WWG331 WWK134 JY134 TU134 ADQ134 ANM134 AXI134 BHE134 BRA134 CAW134 CKS134 CUO134 DEK134 DOG134 DYC134 EHY134 ERU134 FBQ134 FLM134 FVI134 GFE134 GPA134 GYW134 HIS134 HSO134 ICK134 IMG134 IWC134 JFY134 JPU134 JZQ134 KJM134 KTI134 LDE134 LNA134 LWW134 MGS134 MQO134 NAK134 NKG134 NUC134 ODY134 ONU134 OXQ134 PHM134 PRI134 QBE134 QLA134 QUW134 RES134 ROO134 RYK134 SIG134 SSC134 TBY134 TLU134 TVQ134 UFM134 UPI134 UZE134 VJA134 VSW134 WCS134 WMO134 TQ330:TQ331 WMG229 TK230 WCS231 WMO231 WWK231 JY231 TU231 ADQ231 ANM231 AXI231 BHE231 BRA231 CAW231 CKS231 CUO231 DEK231 DOG231 DYC231 EHY231 ERU231 FBQ231 FLM231 FVI231 GFE231 GPA231 GYW231 HIS231 HSO231 ICK231 IMG231 IWC231 JFY231 JPU231 JZQ231 KJM231 KTI231 LDE231 LNA231 LWW231 MGS231 MQO231 NAK231 NKG231 NUC231 ODY231 ONU231 OXQ231 PHM231 PRI231 QBE231 QLA231 QUW231 RES231 ROO231 RYK231 SIG231 SSC231 TBY231 TLU231 TVQ231 UFM231 UPI231 UZE231 VJA231 VSW231 AD320 AC174:AC189 AC191:AC192 AC227:AC233 AC144 JY161:JY162 ADM330:ADM331 ANI330:ANI331 AXE330:AXE331 BHA330:BHA331 BQW330:BQW331 CAS330:CAS331 CKO330:CKO331 CUK330:CUK331 DEG330:DEG331 DOC330:DOC331 DXY330:DXY331 EHU330:EHU331 ERQ330:ERQ331 FBM330:FBM331 FLI330:FLI331 FVE330:FVE331 GFA330:GFA331 GOW330:GOW331 GYS330:GYS331 HIO330:HIO331 HSK330:HSK331 ICG330:ICG331 IMC330:IMC331 IVY330:IVY331 JFU330:JFU331 JPQ330:JPQ331 JZM330:JZM331 KJI330:KJI331 KTE330:KTE331 LDA330:LDA331 LMW330:LMW331 LWS330:LWS331 MGO330:MGO331 MQK330:MQK331 NAG330:NAG331 NKC330:NKC331 NTY330:NTY331 ODU330:ODU331 ONQ330:ONQ331 OXM330:OXM331 PHI330:PHI331 PRE330:PRE331 QBA330:QBA331 QKW330:QKW331 QUS330:QUS331 REO330:REO331 ROK330:ROK331 RYG330:RYG331 SIC330:SIC331 SRY330:SRY331 TBU330:TBU331 TLQ330:TLQ331 TVM330:TVM331 UFI330:UFI331 UPE330:UPE331 UZA330:UZA331 VIW330:VIW331 VSS330:VSS331 WCO330:WCO331 WMK330:WMK331 AE330:AE331 AC324:AC325 JY348:JY351 AC70:AC118 TU161:TU162 ADQ161:ADQ162 ANM161:ANM162 AXI161:AXI162 BHE161:BHE162 BRA161:BRA162 CAW161:CAW162 CKS161:CKS162 CUO161:CUO162 DEK161:DEK162 DOG161:DOG162 DYC161:DYC162 EHY161:EHY162 ERU161:ERU162 FBQ161:FBQ162 FLM161:FLM162 FVI161:FVI162 GFE161:GFE162 GPA161:GPA162 GYW161:GYW162 HIS161:HIS162 HSO161:HSO162 ICK161:ICK162 IMG161:IMG162 IWC161:IWC162 JFY161:JFY162 JPU161:JPU162 JZQ161:JZQ162 KJM161:KJM162 KTI161:KTI162 LDE161:LDE162 LNA161:LNA162 LWW161:LWW162 MGS161:MGS162 MQO161:MQO162 NAK161:NAK162 NKG161:NKG162 NUC161:NUC162 ODY161:ODY162 ONU161:ONU162 OXQ161:OXQ162 PHM161:PHM162 PRI161:PRI162 QBE161:QBE162 QLA161:QLA162 QUW161:QUW162 RES161:RES162 ROO161:ROO162 RYK161:RYK162 SIG161:SIG162 SSC161:SSC162 TBY161:TBY162 TLU161:TLU162 TVQ161:TVQ162 UFM161:UFM162 UPI161:UPI162 UZE161:UZE162 VJA161:VJA162 VSW161:VSW162 WCS161:WCS162 WMO161:WMO162 WWK344 JU330:JU331 WMO344 WCS344 VSW344 VJA344 UZE344 UPI344 UFM344 TVQ344 TLU344 TBY344 SSC344 SIG344 RYK344 ROO344 RES344 QUW344 QLA344 QBE344 PRI344 PHM344 OXQ344 ONU344 ODY344 NUC344 NKG344 NAK344 MQO344 MGS344 LWW344 LNA344 LDE344 KTI344 KJM344 JZQ344 JPU344 JFY344 IWC344 IMG344 ICK344 HSO344 HIS344 GYW344 GPA344 GFE344 FVI344 FLM344 FBQ344 ERU344 EHY344 DYC344 DOG344 DEK344 CUO344 CKS344 CAW344 BRA344 BHE344 AXI344 ANM344 ADQ344 TU344 JY344 ADQ348:ADQ351 AC156:AC163 WWK161:WWK162 BHE169 BRA169 CAW169 CKS169 CUO169 DEK169 DOG169 DYC169 EHY169 ERU169 FBQ169 FLM169 FVI169 GFE169 GPA169 GYW169 HIS169 HSO169 ICK169 IMG169 IWC169 JFY169 JPU169 JZQ169 KJM169 KTI169 LDE169 LNA169 LWW169 MGS169 MQO169 NAK169 NKG169 NUC169 ODY169 ONU169 OXQ169 PHM169 PRI169 QBE169 QLA169 QUW169 RES169 ROO169 RYK169 SIG169 SSC169 TBY169 TLU169 TVQ169 UFM169 UPI169 UZE169 VJA169 VSW169 WCS169 WMO169 WWK169 JY169 TU169 ADQ169 ANM169 AXI169 TU348:TU351 ANM348:ANM351 AXI348:AXI351 BHE348:BHE351 BRA348:BRA351 CAW348:CAW351 CKS348:CKS351 CUO348:CUO351 DEK348:DEK351 DOG348:DOG351 DYC348:DYC351 EHY348:EHY351 ERU348:ERU351 FBQ348:FBQ351 FLM348:FLM351 FVI348:FVI351 GFE348:GFE351 GPA348:GPA351 GYW348:GYW351 HIS348:HIS351 HSO348:HSO351 ICK348:ICK351 IMG348:IMG351 IWC348:IWC351 JFY348:JFY351 JPU348:JPU351 JZQ348:JZQ351 KJM348:KJM351 KTI348:KTI351 LDE348:LDE351 LNA348:LNA351 LWW348:LWW351 MGS348:MGS351 MQO348:MQO351 NAK348:NAK351 NKG348:NKG351 NUC348:NUC351 ODY348:ODY351 ONU348:ONU351 OXQ348:OXQ351 PHM348:PHM351 PRI348:PRI351 QBE348:QBE351 QLA348:QLA351 QUW348:QUW351 RES348:RES351 ROO348:ROO351 RYK348:RYK351 SIG348:SIG351 SSC348:SSC351 TBY348:TBY351 TLU348:TLU351 TVQ348:TVQ351 UFM348:UFM351 UPI348:UPI351 UZE348:UZE351 VJA348:VJA351 VSW348:VSW351 WCS348:WCS351 WMO348:WMO351 WWK348:WWK351 AC344:AC351 WWK346 JY346 TU346 ADQ346 ANM346 AXI346 BHE346 BRA346 CAW346 CKS346 CUO346 DEK346 DOG346 DYC346 EHY346 ERU346 FBQ346 FLM346 FVI346 GFE346 GPA346 GYW346 HIS346 HSO346 ICK346 IMG346 IWC346 JFY346 JPU346 JZQ346 KJM346 KTI346 LDE346 LNA346 LWW346 MGS346 MQO346 NAK346 NKG346 NUC346 ODY346 ONU346 OXQ346 PHM346 PRI346 QBE346 QLA346 QUW346 RES346 ROO346 RYK346 SIG346 SSC346 TBY346 TLU346 TVQ346 UFM346 UPI346 UZE346 VJA346 VSW346 WCS346 WMO346 AC132:AC140">
      <formula1>НДС</formula1>
    </dataValidation>
    <dataValidation type="list" allowBlank="1" showInputMessage="1" showErrorMessage="1" sqref="L269 L272 L275">
      <formula1>ааа</formula1>
    </dataValidation>
  </dataValidations>
  <hyperlinks>
    <hyperlink ref="G164"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AD13*AE13</xm:f>
          </x14:formula1>
          <xm:sqref>AN65646 KL65646 UH65646 AED65646 ANZ65646 AXV65646 BHR65646 BRN65646 CBJ65646 CLF65646 CVB65646 DEX65646 DOT65646 DYP65646 EIL65646 ESH65646 FCD65646 FLZ65646 FVV65646 GFR65646 GPN65646 GZJ65646 HJF65646 HTB65646 ICX65646 IMT65646 IWP65646 JGL65646 JQH65646 KAD65646 KJZ65646 KTV65646 LDR65646 LNN65646 LXJ65646 MHF65646 MRB65646 NAX65646 NKT65646 NUP65646 OEL65646 OOH65646 OYD65646 PHZ65646 PRV65646 QBR65646 QLN65646 QVJ65646 RFF65646 RPB65646 RYX65646 SIT65646 SSP65646 TCL65646 TMH65646 TWD65646 UFZ65646 UPV65646 UZR65646 VJN65646 VTJ65646 WDF65646 WNB65646 WWX65646 AN131182 KL131182 UH131182 AED131182 ANZ131182 AXV131182 BHR131182 BRN131182 CBJ131182 CLF131182 CVB131182 DEX131182 DOT131182 DYP131182 EIL131182 ESH131182 FCD131182 FLZ131182 FVV131182 GFR131182 GPN131182 GZJ131182 HJF131182 HTB131182 ICX131182 IMT131182 IWP131182 JGL131182 JQH131182 KAD131182 KJZ131182 KTV131182 LDR131182 LNN131182 LXJ131182 MHF131182 MRB131182 NAX131182 NKT131182 NUP131182 OEL131182 OOH131182 OYD131182 PHZ131182 PRV131182 QBR131182 QLN131182 QVJ131182 RFF131182 RPB131182 RYX131182 SIT131182 SSP131182 TCL131182 TMH131182 TWD131182 UFZ131182 UPV131182 UZR131182 VJN131182 VTJ131182 WDF131182 WNB131182 WWX131182 AN196718 KL196718 UH196718 AED196718 ANZ196718 AXV196718 BHR196718 BRN196718 CBJ196718 CLF196718 CVB196718 DEX196718 DOT196718 DYP196718 EIL196718 ESH196718 FCD196718 FLZ196718 FVV196718 GFR196718 GPN196718 GZJ196718 HJF196718 HTB196718 ICX196718 IMT196718 IWP196718 JGL196718 JQH196718 KAD196718 KJZ196718 KTV196718 LDR196718 LNN196718 LXJ196718 MHF196718 MRB196718 NAX196718 NKT196718 NUP196718 OEL196718 OOH196718 OYD196718 PHZ196718 PRV196718 QBR196718 QLN196718 QVJ196718 RFF196718 RPB196718 RYX196718 SIT196718 SSP196718 TCL196718 TMH196718 TWD196718 UFZ196718 UPV196718 UZR196718 VJN196718 VTJ196718 WDF196718 WNB196718 WWX196718 AN262254 KL262254 UH262254 AED262254 ANZ262254 AXV262254 BHR262254 BRN262254 CBJ262254 CLF262254 CVB262254 DEX262254 DOT262254 DYP262254 EIL262254 ESH262254 FCD262254 FLZ262254 FVV262254 GFR262254 GPN262254 GZJ262254 HJF262254 HTB262254 ICX262254 IMT262254 IWP262254 JGL262254 JQH262254 KAD262254 KJZ262254 KTV262254 LDR262254 LNN262254 LXJ262254 MHF262254 MRB262254 NAX262254 NKT262254 NUP262254 OEL262254 OOH262254 OYD262254 PHZ262254 PRV262254 QBR262254 QLN262254 QVJ262254 RFF262254 RPB262254 RYX262254 SIT262254 SSP262254 TCL262254 TMH262254 TWD262254 UFZ262254 UPV262254 UZR262254 VJN262254 VTJ262254 WDF262254 WNB262254 WWX262254 AN327790 KL327790 UH327790 AED327790 ANZ327790 AXV327790 BHR327790 BRN327790 CBJ327790 CLF327790 CVB327790 DEX327790 DOT327790 DYP327790 EIL327790 ESH327790 FCD327790 FLZ327790 FVV327790 GFR327790 GPN327790 GZJ327790 HJF327790 HTB327790 ICX327790 IMT327790 IWP327790 JGL327790 JQH327790 KAD327790 KJZ327790 KTV327790 LDR327790 LNN327790 LXJ327790 MHF327790 MRB327790 NAX327790 NKT327790 NUP327790 OEL327790 OOH327790 OYD327790 PHZ327790 PRV327790 QBR327790 QLN327790 QVJ327790 RFF327790 RPB327790 RYX327790 SIT327790 SSP327790 TCL327790 TMH327790 TWD327790 UFZ327790 UPV327790 UZR327790 VJN327790 VTJ327790 WDF327790 WNB327790 WWX327790 AN393326 KL393326 UH393326 AED393326 ANZ393326 AXV393326 BHR393326 BRN393326 CBJ393326 CLF393326 CVB393326 DEX393326 DOT393326 DYP393326 EIL393326 ESH393326 FCD393326 FLZ393326 FVV393326 GFR393326 GPN393326 GZJ393326 HJF393326 HTB393326 ICX393326 IMT393326 IWP393326 JGL393326 JQH393326 KAD393326 KJZ393326 KTV393326 LDR393326 LNN393326 LXJ393326 MHF393326 MRB393326 NAX393326 NKT393326 NUP393326 OEL393326 OOH393326 OYD393326 PHZ393326 PRV393326 QBR393326 QLN393326 QVJ393326 RFF393326 RPB393326 RYX393326 SIT393326 SSP393326 TCL393326 TMH393326 TWD393326 UFZ393326 UPV393326 UZR393326 VJN393326 VTJ393326 WDF393326 WNB393326 WWX393326 AN458862 KL458862 UH458862 AED458862 ANZ458862 AXV458862 BHR458862 BRN458862 CBJ458862 CLF458862 CVB458862 DEX458862 DOT458862 DYP458862 EIL458862 ESH458862 FCD458862 FLZ458862 FVV458862 GFR458862 GPN458862 GZJ458862 HJF458862 HTB458862 ICX458862 IMT458862 IWP458862 JGL458862 JQH458862 KAD458862 KJZ458862 KTV458862 LDR458862 LNN458862 LXJ458862 MHF458862 MRB458862 NAX458862 NKT458862 NUP458862 OEL458862 OOH458862 OYD458862 PHZ458862 PRV458862 QBR458862 QLN458862 QVJ458862 RFF458862 RPB458862 RYX458862 SIT458862 SSP458862 TCL458862 TMH458862 TWD458862 UFZ458862 UPV458862 UZR458862 VJN458862 VTJ458862 WDF458862 WNB458862 WWX458862 AN524398 KL524398 UH524398 AED524398 ANZ524398 AXV524398 BHR524398 BRN524398 CBJ524398 CLF524398 CVB524398 DEX524398 DOT524398 DYP524398 EIL524398 ESH524398 FCD524398 FLZ524398 FVV524398 GFR524398 GPN524398 GZJ524398 HJF524398 HTB524398 ICX524398 IMT524398 IWP524398 JGL524398 JQH524398 KAD524398 KJZ524398 KTV524398 LDR524398 LNN524398 LXJ524398 MHF524398 MRB524398 NAX524398 NKT524398 NUP524398 OEL524398 OOH524398 OYD524398 PHZ524398 PRV524398 QBR524398 QLN524398 QVJ524398 RFF524398 RPB524398 RYX524398 SIT524398 SSP524398 TCL524398 TMH524398 TWD524398 UFZ524398 UPV524398 UZR524398 VJN524398 VTJ524398 WDF524398 WNB524398 WWX524398 AN589934 KL589934 UH589934 AED589934 ANZ589934 AXV589934 BHR589934 BRN589934 CBJ589934 CLF589934 CVB589934 DEX589934 DOT589934 DYP589934 EIL589934 ESH589934 FCD589934 FLZ589934 FVV589934 GFR589934 GPN589934 GZJ589934 HJF589934 HTB589934 ICX589934 IMT589934 IWP589934 JGL589934 JQH589934 KAD589934 KJZ589934 KTV589934 LDR589934 LNN589934 LXJ589934 MHF589934 MRB589934 NAX589934 NKT589934 NUP589934 OEL589934 OOH589934 OYD589934 PHZ589934 PRV589934 QBR589934 QLN589934 QVJ589934 RFF589934 RPB589934 RYX589934 SIT589934 SSP589934 TCL589934 TMH589934 TWD589934 UFZ589934 UPV589934 UZR589934 VJN589934 VTJ589934 WDF589934 WNB589934 WWX589934 AN655470 KL655470 UH655470 AED655470 ANZ655470 AXV655470 BHR655470 BRN655470 CBJ655470 CLF655470 CVB655470 DEX655470 DOT655470 DYP655470 EIL655470 ESH655470 FCD655470 FLZ655470 FVV655470 GFR655470 GPN655470 GZJ655470 HJF655470 HTB655470 ICX655470 IMT655470 IWP655470 JGL655470 JQH655470 KAD655470 KJZ655470 KTV655470 LDR655470 LNN655470 LXJ655470 MHF655470 MRB655470 NAX655470 NKT655470 NUP655470 OEL655470 OOH655470 OYD655470 PHZ655470 PRV655470 QBR655470 QLN655470 QVJ655470 RFF655470 RPB655470 RYX655470 SIT655470 SSP655470 TCL655470 TMH655470 TWD655470 UFZ655470 UPV655470 UZR655470 VJN655470 VTJ655470 WDF655470 WNB655470 WWX655470 AN721006 KL721006 UH721006 AED721006 ANZ721006 AXV721006 BHR721006 BRN721006 CBJ721006 CLF721006 CVB721006 DEX721006 DOT721006 DYP721006 EIL721006 ESH721006 FCD721006 FLZ721006 FVV721006 GFR721006 GPN721006 GZJ721006 HJF721006 HTB721006 ICX721006 IMT721006 IWP721006 JGL721006 JQH721006 KAD721006 KJZ721006 KTV721006 LDR721006 LNN721006 LXJ721006 MHF721006 MRB721006 NAX721006 NKT721006 NUP721006 OEL721006 OOH721006 OYD721006 PHZ721006 PRV721006 QBR721006 QLN721006 QVJ721006 RFF721006 RPB721006 RYX721006 SIT721006 SSP721006 TCL721006 TMH721006 TWD721006 UFZ721006 UPV721006 UZR721006 VJN721006 VTJ721006 WDF721006 WNB721006 WWX721006 AN786542 KL786542 UH786542 AED786542 ANZ786542 AXV786542 BHR786542 BRN786542 CBJ786542 CLF786542 CVB786542 DEX786542 DOT786542 DYP786542 EIL786542 ESH786542 FCD786542 FLZ786542 FVV786542 GFR786542 GPN786542 GZJ786542 HJF786542 HTB786542 ICX786542 IMT786542 IWP786542 JGL786542 JQH786542 KAD786542 KJZ786542 KTV786542 LDR786542 LNN786542 LXJ786542 MHF786542 MRB786542 NAX786542 NKT786542 NUP786542 OEL786542 OOH786542 OYD786542 PHZ786542 PRV786542 QBR786542 QLN786542 QVJ786542 RFF786542 RPB786542 RYX786542 SIT786542 SSP786542 TCL786542 TMH786542 TWD786542 UFZ786542 UPV786542 UZR786542 VJN786542 VTJ786542 WDF786542 WNB786542 WWX786542 AN852078 KL852078 UH852078 AED852078 ANZ852078 AXV852078 BHR852078 BRN852078 CBJ852078 CLF852078 CVB852078 DEX852078 DOT852078 DYP852078 EIL852078 ESH852078 FCD852078 FLZ852078 FVV852078 GFR852078 GPN852078 GZJ852078 HJF852078 HTB852078 ICX852078 IMT852078 IWP852078 JGL852078 JQH852078 KAD852078 KJZ852078 KTV852078 LDR852078 LNN852078 LXJ852078 MHF852078 MRB852078 NAX852078 NKT852078 NUP852078 OEL852078 OOH852078 OYD852078 PHZ852078 PRV852078 QBR852078 QLN852078 QVJ852078 RFF852078 RPB852078 RYX852078 SIT852078 SSP852078 TCL852078 TMH852078 TWD852078 UFZ852078 UPV852078 UZR852078 VJN852078 VTJ852078 WDF852078 WNB852078 WWX852078 AN917614 KL917614 UH917614 AED917614 ANZ917614 AXV917614 BHR917614 BRN917614 CBJ917614 CLF917614 CVB917614 DEX917614 DOT917614 DYP917614 EIL917614 ESH917614 FCD917614 FLZ917614 FVV917614 GFR917614 GPN917614 GZJ917614 HJF917614 HTB917614 ICX917614 IMT917614 IWP917614 JGL917614 JQH917614 KAD917614 KJZ917614 KTV917614 LDR917614 LNN917614 LXJ917614 MHF917614 MRB917614 NAX917614 NKT917614 NUP917614 OEL917614 OOH917614 OYD917614 PHZ917614 PRV917614 QBR917614 QLN917614 QVJ917614 RFF917614 RPB917614 RYX917614 SIT917614 SSP917614 TCL917614 TMH917614 TWD917614 UFZ917614 UPV917614 UZR917614 VJN917614 VTJ917614 WDF917614 WNB917614 WWX917614 AN983150 KL983150 UH983150 AED983150 ANZ983150 AXV983150 BHR983150 BRN983150 CBJ983150 CLF983150 CVB983150 DEX983150 DOT983150 DYP983150 EIL983150 ESH983150 FCD983150 FLZ983150 FVV983150 GFR983150 GPN983150 GZJ983150 HJF983150 HTB983150 ICX983150 IMT983150 IWP983150 JGL983150 JQH983150 KAD983150 KJZ983150 KTV983150 LDR983150 LNN983150 LXJ983150 MHF983150 MRB983150 NAX983150 NKT983150 NUP983150 OEL983150 OOH983150 OYD983150 PHZ983150 PRV983150 QBR983150 QLN983150 QVJ983150 RFF983150 RPB983150 RYX983150 SIT983150 SSP983150 TCL983150 TMH983150 TWD983150 UFZ983150 UPV983150 UZR983150 VJN983150 VTJ983150 WDF983150 WNB983150 WWX983150 KA65644:KA65646 TW65644:TW65646 ADS65644:ADS65646 ANO65644:ANO65646 AXK65644:AXK65646 BHG65644:BHG65646 BRC65644:BRC65646 CAY65644:CAY65646 CKU65644:CKU65646 CUQ65644:CUQ65646 DEM65644:DEM65646 DOI65644:DOI65646 DYE65644:DYE65646 EIA65644:EIA65646 ERW65644:ERW65646 FBS65644:FBS65646 FLO65644:FLO65646 FVK65644:FVK65646 GFG65644:GFG65646 GPC65644:GPC65646 GYY65644:GYY65646 HIU65644:HIU65646 HSQ65644:HSQ65646 ICM65644:ICM65646 IMI65644:IMI65646 IWE65644:IWE65646 JGA65644:JGA65646 JPW65644:JPW65646 JZS65644:JZS65646 KJO65644:KJO65646 KTK65644:KTK65646 LDG65644:LDG65646 LNC65644:LNC65646 LWY65644:LWY65646 MGU65644:MGU65646 MQQ65644:MQQ65646 NAM65644:NAM65646 NKI65644:NKI65646 NUE65644:NUE65646 OEA65644:OEA65646 ONW65644:ONW65646 OXS65644:OXS65646 PHO65644:PHO65646 PRK65644:PRK65646 QBG65644:QBG65646 QLC65644:QLC65646 QUY65644:QUY65646 REU65644:REU65646 ROQ65644:ROQ65646 RYM65644:RYM65646 SII65644:SII65646 SSE65644:SSE65646 TCA65644:TCA65646 TLW65644:TLW65646 TVS65644:TVS65646 UFO65644:UFO65646 UPK65644:UPK65646 UZG65644:UZG65646 VJC65644:VJC65646 VSY65644:VSY65646 WCU65644:WCU65646 WMQ65644:WMQ65646 WWM65644:WWM65646 KA131180:KA131182 TW131180:TW131182 ADS131180:ADS131182 ANO131180:ANO131182 AXK131180:AXK131182 BHG131180:BHG131182 BRC131180:BRC131182 CAY131180:CAY131182 CKU131180:CKU131182 CUQ131180:CUQ131182 DEM131180:DEM131182 DOI131180:DOI131182 DYE131180:DYE131182 EIA131180:EIA131182 ERW131180:ERW131182 FBS131180:FBS131182 FLO131180:FLO131182 FVK131180:FVK131182 GFG131180:GFG131182 GPC131180:GPC131182 GYY131180:GYY131182 HIU131180:HIU131182 HSQ131180:HSQ131182 ICM131180:ICM131182 IMI131180:IMI131182 IWE131180:IWE131182 JGA131180:JGA131182 JPW131180:JPW131182 JZS131180:JZS131182 KJO131180:KJO131182 KTK131180:KTK131182 LDG131180:LDG131182 LNC131180:LNC131182 LWY131180:LWY131182 MGU131180:MGU131182 MQQ131180:MQQ131182 NAM131180:NAM131182 NKI131180:NKI131182 NUE131180:NUE131182 OEA131180:OEA131182 ONW131180:ONW131182 OXS131180:OXS131182 PHO131180:PHO131182 PRK131180:PRK131182 QBG131180:QBG131182 QLC131180:QLC131182 QUY131180:QUY131182 REU131180:REU131182 ROQ131180:ROQ131182 RYM131180:RYM131182 SII131180:SII131182 SSE131180:SSE131182 TCA131180:TCA131182 TLW131180:TLW131182 TVS131180:TVS131182 UFO131180:UFO131182 UPK131180:UPK131182 UZG131180:UZG131182 VJC131180:VJC131182 VSY131180:VSY131182 WCU131180:WCU131182 WMQ131180:WMQ131182 WWM131180:WWM131182 KA196716:KA196718 TW196716:TW196718 ADS196716:ADS196718 ANO196716:ANO196718 AXK196716:AXK196718 BHG196716:BHG196718 BRC196716:BRC196718 CAY196716:CAY196718 CKU196716:CKU196718 CUQ196716:CUQ196718 DEM196716:DEM196718 DOI196716:DOI196718 DYE196716:DYE196718 EIA196716:EIA196718 ERW196716:ERW196718 FBS196716:FBS196718 FLO196716:FLO196718 FVK196716:FVK196718 GFG196716:GFG196718 GPC196716:GPC196718 GYY196716:GYY196718 HIU196716:HIU196718 HSQ196716:HSQ196718 ICM196716:ICM196718 IMI196716:IMI196718 IWE196716:IWE196718 JGA196716:JGA196718 JPW196716:JPW196718 JZS196716:JZS196718 KJO196716:KJO196718 KTK196716:KTK196718 LDG196716:LDG196718 LNC196716:LNC196718 LWY196716:LWY196718 MGU196716:MGU196718 MQQ196716:MQQ196718 NAM196716:NAM196718 NKI196716:NKI196718 NUE196716:NUE196718 OEA196716:OEA196718 ONW196716:ONW196718 OXS196716:OXS196718 PHO196716:PHO196718 PRK196716:PRK196718 QBG196716:QBG196718 QLC196716:QLC196718 QUY196716:QUY196718 REU196716:REU196718 ROQ196716:ROQ196718 RYM196716:RYM196718 SII196716:SII196718 SSE196716:SSE196718 TCA196716:TCA196718 TLW196716:TLW196718 TVS196716:TVS196718 UFO196716:UFO196718 UPK196716:UPK196718 UZG196716:UZG196718 VJC196716:VJC196718 VSY196716:VSY196718 WCU196716:WCU196718 WMQ196716:WMQ196718 WWM196716:WWM196718 KA262252:KA262254 TW262252:TW262254 ADS262252:ADS262254 ANO262252:ANO262254 AXK262252:AXK262254 BHG262252:BHG262254 BRC262252:BRC262254 CAY262252:CAY262254 CKU262252:CKU262254 CUQ262252:CUQ262254 DEM262252:DEM262254 DOI262252:DOI262254 DYE262252:DYE262254 EIA262252:EIA262254 ERW262252:ERW262254 FBS262252:FBS262254 FLO262252:FLO262254 FVK262252:FVK262254 GFG262252:GFG262254 GPC262252:GPC262254 GYY262252:GYY262254 HIU262252:HIU262254 HSQ262252:HSQ262254 ICM262252:ICM262254 IMI262252:IMI262254 IWE262252:IWE262254 JGA262252:JGA262254 JPW262252:JPW262254 JZS262252:JZS262254 KJO262252:KJO262254 KTK262252:KTK262254 LDG262252:LDG262254 LNC262252:LNC262254 LWY262252:LWY262254 MGU262252:MGU262254 MQQ262252:MQQ262254 NAM262252:NAM262254 NKI262252:NKI262254 NUE262252:NUE262254 OEA262252:OEA262254 ONW262252:ONW262254 OXS262252:OXS262254 PHO262252:PHO262254 PRK262252:PRK262254 QBG262252:QBG262254 QLC262252:QLC262254 QUY262252:QUY262254 REU262252:REU262254 ROQ262252:ROQ262254 RYM262252:RYM262254 SII262252:SII262254 SSE262252:SSE262254 TCA262252:TCA262254 TLW262252:TLW262254 TVS262252:TVS262254 UFO262252:UFO262254 UPK262252:UPK262254 UZG262252:UZG262254 VJC262252:VJC262254 VSY262252:VSY262254 WCU262252:WCU262254 WMQ262252:WMQ262254 WWM262252:WWM262254 KA327788:KA327790 TW327788:TW327790 ADS327788:ADS327790 ANO327788:ANO327790 AXK327788:AXK327790 BHG327788:BHG327790 BRC327788:BRC327790 CAY327788:CAY327790 CKU327788:CKU327790 CUQ327788:CUQ327790 DEM327788:DEM327790 DOI327788:DOI327790 DYE327788:DYE327790 EIA327788:EIA327790 ERW327788:ERW327790 FBS327788:FBS327790 FLO327788:FLO327790 FVK327788:FVK327790 GFG327788:GFG327790 GPC327788:GPC327790 GYY327788:GYY327790 HIU327788:HIU327790 HSQ327788:HSQ327790 ICM327788:ICM327790 IMI327788:IMI327790 IWE327788:IWE327790 JGA327788:JGA327790 JPW327788:JPW327790 JZS327788:JZS327790 KJO327788:KJO327790 KTK327788:KTK327790 LDG327788:LDG327790 LNC327788:LNC327790 LWY327788:LWY327790 MGU327788:MGU327790 MQQ327788:MQQ327790 NAM327788:NAM327790 NKI327788:NKI327790 NUE327788:NUE327790 OEA327788:OEA327790 ONW327788:ONW327790 OXS327788:OXS327790 PHO327788:PHO327790 PRK327788:PRK327790 QBG327788:QBG327790 QLC327788:QLC327790 QUY327788:QUY327790 REU327788:REU327790 ROQ327788:ROQ327790 RYM327788:RYM327790 SII327788:SII327790 SSE327788:SSE327790 TCA327788:TCA327790 TLW327788:TLW327790 TVS327788:TVS327790 UFO327788:UFO327790 UPK327788:UPK327790 UZG327788:UZG327790 VJC327788:VJC327790 VSY327788:VSY327790 WCU327788:WCU327790 WMQ327788:WMQ327790 WWM327788:WWM327790 KA393324:KA393326 TW393324:TW393326 ADS393324:ADS393326 ANO393324:ANO393326 AXK393324:AXK393326 BHG393324:BHG393326 BRC393324:BRC393326 CAY393324:CAY393326 CKU393324:CKU393326 CUQ393324:CUQ393326 DEM393324:DEM393326 DOI393324:DOI393326 DYE393324:DYE393326 EIA393324:EIA393326 ERW393324:ERW393326 FBS393324:FBS393326 FLO393324:FLO393326 FVK393324:FVK393326 GFG393324:GFG393326 GPC393324:GPC393326 GYY393324:GYY393326 HIU393324:HIU393326 HSQ393324:HSQ393326 ICM393324:ICM393326 IMI393324:IMI393326 IWE393324:IWE393326 JGA393324:JGA393326 JPW393324:JPW393326 JZS393324:JZS393326 KJO393324:KJO393326 KTK393324:KTK393326 LDG393324:LDG393326 LNC393324:LNC393326 LWY393324:LWY393326 MGU393324:MGU393326 MQQ393324:MQQ393326 NAM393324:NAM393326 NKI393324:NKI393326 NUE393324:NUE393326 OEA393324:OEA393326 ONW393324:ONW393326 OXS393324:OXS393326 PHO393324:PHO393326 PRK393324:PRK393326 QBG393324:QBG393326 QLC393324:QLC393326 QUY393324:QUY393326 REU393324:REU393326 ROQ393324:ROQ393326 RYM393324:RYM393326 SII393324:SII393326 SSE393324:SSE393326 TCA393324:TCA393326 TLW393324:TLW393326 TVS393324:TVS393326 UFO393324:UFO393326 UPK393324:UPK393326 UZG393324:UZG393326 VJC393324:VJC393326 VSY393324:VSY393326 WCU393324:WCU393326 WMQ393324:WMQ393326 WWM393324:WWM393326 KA458860:KA458862 TW458860:TW458862 ADS458860:ADS458862 ANO458860:ANO458862 AXK458860:AXK458862 BHG458860:BHG458862 BRC458860:BRC458862 CAY458860:CAY458862 CKU458860:CKU458862 CUQ458860:CUQ458862 DEM458860:DEM458862 DOI458860:DOI458862 DYE458860:DYE458862 EIA458860:EIA458862 ERW458860:ERW458862 FBS458860:FBS458862 FLO458860:FLO458862 FVK458860:FVK458862 GFG458860:GFG458862 GPC458860:GPC458862 GYY458860:GYY458862 HIU458860:HIU458862 HSQ458860:HSQ458862 ICM458860:ICM458862 IMI458860:IMI458862 IWE458860:IWE458862 JGA458860:JGA458862 JPW458860:JPW458862 JZS458860:JZS458862 KJO458860:KJO458862 KTK458860:KTK458862 LDG458860:LDG458862 LNC458860:LNC458862 LWY458860:LWY458862 MGU458860:MGU458862 MQQ458860:MQQ458862 NAM458860:NAM458862 NKI458860:NKI458862 NUE458860:NUE458862 OEA458860:OEA458862 ONW458860:ONW458862 OXS458860:OXS458862 PHO458860:PHO458862 PRK458860:PRK458862 QBG458860:QBG458862 QLC458860:QLC458862 QUY458860:QUY458862 REU458860:REU458862 ROQ458860:ROQ458862 RYM458860:RYM458862 SII458860:SII458862 SSE458860:SSE458862 TCA458860:TCA458862 TLW458860:TLW458862 TVS458860:TVS458862 UFO458860:UFO458862 UPK458860:UPK458862 UZG458860:UZG458862 VJC458860:VJC458862 VSY458860:VSY458862 WCU458860:WCU458862 WMQ458860:WMQ458862 WWM458860:WWM458862 KA524396:KA524398 TW524396:TW524398 ADS524396:ADS524398 ANO524396:ANO524398 AXK524396:AXK524398 BHG524396:BHG524398 BRC524396:BRC524398 CAY524396:CAY524398 CKU524396:CKU524398 CUQ524396:CUQ524398 DEM524396:DEM524398 DOI524396:DOI524398 DYE524396:DYE524398 EIA524396:EIA524398 ERW524396:ERW524398 FBS524396:FBS524398 FLO524396:FLO524398 FVK524396:FVK524398 GFG524396:GFG524398 GPC524396:GPC524398 GYY524396:GYY524398 HIU524396:HIU524398 HSQ524396:HSQ524398 ICM524396:ICM524398 IMI524396:IMI524398 IWE524396:IWE524398 JGA524396:JGA524398 JPW524396:JPW524398 JZS524396:JZS524398 KJO524396:KJO524398 KTK524396:KTK524398 LDG524396:LDG524398 LNC524396:LNC524398 LWY524396:LWY524398 MGU524396:MGU524398 MQQ524396:MQQ524398 NAM524396:NAM524398 NKI524396:NKI524398 NUE524396:NUE524398 OEA524396:OEA524398 ONW524396:ONW524398 OXS524396:OXS524398 PHO524396:PHO524398 PRK524396:PRK524398 QBG524396:QBG524398 QLC524396:QLC524398 QUY524396:QUY524398 REU524396:REU524398 ROQ524396:ROQ524398 RYM524396:RYM524398 SII524396:SII524398 SSE524396:SSE524398 TCA524396:TCA524398 TLW524396:TLW524398 TVS524396:TVS524398 UFO524396:UFO524398 UPK524396:UPK524398 UZG524396:UZG524398 VJC524396:VJC524398 VSY524396:VSY524398 WCU524396:WCU524398 WMQ524396:WMQ524398 WWM524396:WWM524398 KA589932:KA589934 TW589932:TW589934 ADS589932:ADS589934 ANO589932:ANO589934 AXK589932:AXK589934 BHG589932:BHG589934 BRC589932:BRC589934 CAY589932:CAY589934 CKU589932:CKU589934 CUQ589932:CUQ589934 DEM589932:DEM589934 DOI589932:DOI589934 DYE589932:DYE589934 EIA589932:EIA589934 ERW589932:ERW589934 FBS589932:FBS589934 FLO589932:FLO589934 FVK589932:FVK589934 GFG589932:GFG589934 GPC589932:GPC589934 GYY589932:GYY589934 HIU589932:HIU589934 HSQ589932:HSQ589934 ICM589932:ICM589934 IMI589932:IMI589934 IWE589932:IWE589934 JGA589932:JGA589934 JPW589932:JPW589934 JZS589932:JZS589934 KJO589932:KJO589934 KTK589932:KTK589934 LDG589932:LDG589934 LNC589932:LNC589934 LWY589932:LWY589934 MGU589932:MGU589934 MQQ589932:MQQ589934 NAM589932:NAM589934 NKI589932:NKI589934 NUE589932:NUE589934 OEA589932:OEA589934 ONW589932:ONW589934 OXS589932:OXS589934 PHO589932:PHO589934 PRK589932:PRK589934 QBG589932:QBG589934 QLC589932:QLC589934 QUY589932:QUY589934 REU589932:REU589934 ROQ589932:ROQ589934 RYM589932:RYM589934 SII589932:SII589934 SSE589932:SSE589934 TCA589932:TCA589934 TLW589932:TLW589934 TVS589932:TVS589934 UFO589932:UFO589934 UPK589932:UPK589934 UZG589932:UZG589934 VJC589932:VJC589934 VSY589932:VSY589934 WCU589932:WCU589934 WMQ589932:WMQ589934 WWM589932:WWM589934 KA655468:KA655470 TW655468:TW655470 ADS655468:ADS655470 ANO655468:ANO655470 AXK655468:AXK655470 BHG655468:BHG655470 BRC655468:BRC655470 CAY655468:CAY655470 CKU655468:CKU655470 CUQ655468:CUQ655470 DEM655468:DEM655470 DOI655468:DOI655470 DYE655468:DYE655470 EIA655468:EIA655470 ERW655468:ERW655470 FBS655468:FBS655470 FLO655468:FLO655470 FVK655468:FVK655470 GFG655468:GFG655470 GPC655468:GPC655470 GYY655468:GYY655470 HIU655468:HIU655470 HSQ655468:HSQ655470 ICM655468:ICM655470 IMI655468:IMI655470 IWE655468:IWE655470 JGA655468:JGA655470 JPW655468:JPW655470 JZS655468:JZS655470 KJO655468:KJO655470 KTK655468:KTK655470 LDG655468:LDG655470 LNC655468:LNC655470 LWY655468:LWY655470 MGU655468:MGU655470 MQQ655468:MQQ655470 NAM655468:NAM655470 NKI655468:NKI655470 NUE655468:NUE655470 OEA655468:OEA655470 ONW655468:ONW655470 OXS655468:OXS655470 PHO655468:PHO655470 PRK655468:PRK655470 QBG655468:QBG655470 QLC655468:QLC655470 QUY655468:QUY655470 REU655468:REU655470 ROQ655468:ROQ655470 RYM655468:RYM655470 SII655468:SII655470 SSE655468:SSE655470 TCA655468:TCA655470 TLW655468:TLW655470 TVS655468:TVS655470 UFO655468:UFO655470 UPK655468:UPK655470 UZG655468:UZG655470 VJC655468:VJC655470 VSY655468:VSY655470 WCU655468:WCU655470 WMQ655468:WMQ655470 WWM655468:WWM655470 KA721004:KA721006 TW721004:TW721006 ADS721004:ADS721006 ANO721004:ANO721006 AXK721004:AXK721006 BHG721004:BHG721006 BRC721004:BRC721006 CAY721004:CAY721006 CKU721004:CKU721006 CUQ721004:CUQ721006 DEM721004:DEM721006 DOI721004:DOI721006 DYE721004:DYE721006 EIA721004:EIA721006 ERW721004:ERW721006 FBS721004:FBS721006 FLO721004:FLO721006 FVK721004:FVK721006 GFG721004:GFG721006 GPC721004:GPC721006 GYY721004:GYY721006 HIU721004:HIU721006 HSQ721004:HSQ721006 ICM721004:ICM721006 IMI721004:IMI721006 IWE721004:IWE721006 JGA721004:JGA721006 JPW721004:JPW721006 JZS721004:JZS721006 KJO721004:KJO721006 KTK721004:KTK721006 LDG721004:LDG721006 LNC721004:LNC721006 LWY721004:LWY721006 MGU721004:MGU721006 MQQ721004:MQQ721006 NAM721004:NAM721006 NKI721004:NKI721006 NUE721004:NUE721006 OEA721004:OEA721006 ONW721004:ONW721006 OXS721004:OXS721006 PHO721004:PHO721006 PRK721004:PRK721006 QBG721004:QBG721006 QLC721004:QLC721006 QUY721004:QUY721006 REU721004:REU721006 ROQ721004:ROQ721006 RYM721004:RYM721006 SII721004:SII721006 SSE721004:SSE721006 TCA721004:TCA721006 TLW721004:TLW721006 TVS721004:TVS721006 UFO721004:UFO721006 UPK721004:UPK721006 UZG721004:UZG721006 VJC721004:VJC721006 VSY721004:VSY721006 WCU721004:WCU721006 WMQ721004:WMQ721006 WWM721004:WWM721006 KA786540:KA786542 TW786540:TW786542 ADS786540:ADS786542 ANO786540:ANO786542 AXK786540:AXK786542 BHG786540:BHG786542 BRC786540:BRC786542 CAY786540:CAY786542 CKU786540:CKU786542 CUQ786540:CUQ786542 DEM786540:DEM786542 DOI786540:DOI786542 DYE786540:DYE786542 EIA786540:EIA786542 ERW786540:ERW786542 FBS786540:FBS786542 FLO786540:FLO786542 FVK786540:FVK786542 GFG786540:GFG786542 GPC786540:GPC786542 GYY786540:GYY786542 HIU786540:HIU786542 HSQ786540:HSQ786542 ICM786540:ICM786542 IMI786540:IMI786542 IWE786540:IWE786542 JGA786540:JGA786542 JPW786540:JPW786542 JZS786540:JZS786542 KJO786540:KJO786542 KTK786540:KTK786542 LDG786540:LDG786542 LNC786540:LNC786542 LWY786540:LWY786542 MGU786540:MGU786542 MQQ786540:MQQ786542 NAM786540:NAM786542 NKI786540:NKI786542 NUE786540:NUE786542 OEA786540:OEA786542 ONW786540:ONW786542 OXS786540:OXS786542 PHO786540:PHO786542 PRK786540:PRK786542 QBG786540:QBG786542 QLC786540:QLC786542 QUY786540:QUY786542 REU786540:REU786542 ROQ786540:ROQ786542 RYM786540:RYM786542 SII786540:SII786542 SSE786540:SSE786542 TCA786540:TCA786542 TLW786540:TLW786542 TVS786540:TVS786542 UFO786540:UFO786542 UPK786540:UPK786542 UZG786540:UZG786542 VJC786540:VJC786542 VSY786540:VSY786542 WCU786540:WCU786542 WMQ786540:WMQ786542 WWM786540:WWM786542 KA852076:KA852078 TW852076:TW852078 ADS852076:ADS852078 ANO852076:ANO852078 AXK852076:AXK852078 BHG852076:BHG852078 BRC852076:BRC852078 CAY852076:CAY852078 CKU852076:CKU852078 CUQ852076:CUQ852078 DEM852076:DEM852078 DOI852076:DOI852078 DYE852076:DYE852078 EIA852076:EIA852078 ERW852076:ERW852078 FBS852076:FBS852078 FLO852076:FLO852078 FVK852076:FVK852078 GFG852076:GFG852078 GPC852076:GPC852078 GYY852076:GYY852078 HIU852076:HIU852078 HSQ852076:HSQ852078 ICM852076:ICM852078 IMI852076:IMI852078 IWE852076:IWE852078 JGA852076:JGA852078 JPW852076:JPW852078 JZS852076:JZS852078 KJO852076:KJO852078 KTK852076:KTK852078 LDG852076:LDG852078 LNC852076:LNC852078 LWY852076:LWY852078 MGU852076:MGU852078 MQQ852076:MQQ852078 NAM852076:NAM852078 NKI852076:NKI852078 NUE852076:NUE852078 OEA852076:OEA852078 ONW852076:ONW852078 OXS852076:OXS852078 PHO852076:PHO852078 PRK852076:PRK852078 QBG852076:QBG852078 QLC852076:QLC852078 QUY852076:QUY852078 REU852076:REU852078 ROQ852076:ROQ852078 RYM852076:RYM852078 SII852076:SII852078 SSE852076:SSE852078 TCA852076:TCA852078 TLW852076:TLW852078 TVS852076:TVS852078 UFO852076:UFO852078 UPK852076:UPK852078 UZG852076:UZG852078 VJC852076:VJC852078 VSY852076:VSY852078 WCU852076:WCU852078 WMQ852076:WMQ852078 WWM852076:WWM852078 KA917612:KA917614 TW917612:TW917614 ADS917612:ADS917614 ANO917612:ANO917614 AXK917612:AXK917614 BHG917612:BHG917614 BRC917612:BRC917614 CAY917612:CAY917614 CKU917612:CKU917614 CUQ917612:CUQ917614 DEM917612:DEM917614 DOI917612:DOI917614 DYE917612:DYE917614 EIA917612:EIA917614 ERW917612:ERW917614 FBS917612:FBS917614 FLO917612:FLO917614 FVK917612:FVK917614 GFG917612:GFG917614 GPC917612:GPC917614 GYY917612:GYY917614 HIU917612:HIU917614 HSQ917612:HSQ917614 ICM917612:ICM917614 IMI917612:IMI917614 IWE917612:IWE917614 JGA917612:JGA917614 JPW917612:JPW917614 JZS917612:JZS917614 KJO917612:KJO917614 KTK917612:KTK917614 LDG917612:LDG917614 LNC917612:LNC917614 LWY917612:LWY917614 MGU917612:MGU917614 MQQ917612:MQQ917614 NAM917612:NAM917614 NKI917612:NKI917614 NUE917612:NUE917614 OEA917612:OEA917614 ONW917612:ONW917614 OXS917612:OXS917614 PHO917612:PHO917614 PRK917612:PRK917614 QBG917612:QBG917614 QLC917612:QLC917614 QUY917612:QUY917614 REU917612:REU917614 ROQ917612:ROQ917614 RYM917612:RYM917614 SII917612:SII917614 SSE917612:SSE917614 TCA917612:TCA917614 TLW917612:TLW917614 TVS917612:TVS917614 UFO917612:UFO917614 UPK917612:UPK917614 UZG917612:UZG917614 VJC917612:VJC917614 VSY917612:VSY917614 WCU917612:WCU917614 WMQ917612:WMQ917614 WWM917612:WWM917614 KA983148:KA983150 TW983148:TW983150 ADS983148:ADS983150 ANO983148:ANO983150 AXK983148:AXK983150 BHG983148:BHG983150 BRC983148:BRC983150 CAY983148:CAY983150 CKU983148:CKU983150 CUQ983148:CUQ983150 DEM983148:DEM983150 DOI983148:DOI983150 DYE983148:DYE983150 EIA983148:EIA983150 ERW983148:ERW983150 FBS983148:FBS983150 FLO983148:FLO983150 FVK983148:FVK983150 GFG983148:GFG983150 GPC983148:GPC983150 GYY983148:GYY983150 HIU983148:HIU983150 HSQ983148:HSQ983150 ICM983148:ICM983150 IMI983148:IMI983150 IWE983148:IWE983150 JGA983148:JGA983150 JPW983148:JPW983150 JZS983148:JZS983150 KJO983148:KJO983150 KTK983148:KTK983150 LDG983148:LDG983150 LNC983148:LNC983150 LWY983148:LWY983150 MGU983148:MGU983150 MQQ983148:MQQ983150 NAM983148:NAM983150 NKI983148:NKI983150 NUE983148:NUE983150 OEA983148:OEA983150 ONW983148:ONW983150 OXS983148:OXS983150 PHO983148:PHO983150 PRK983148:PRK983150 QBG983148:QBG983150 QLC983148:QLC983150 QUY983148:QUY983150 REU983148:REU983150 ROQ983148:ROQ983150 RYM983148:RYM983150 SII983148:SII983150 SSE983148:SSE983150 TCA983148:TCA983150 TLW983148:TLW983150 TVS983148:TVS983150 UFO983148:UFO983150 UPK983148:UPK983150 UZG983148:UZG983150 VJC983148:VJC983150 VSY983148:VSY983150 WCU983148:WCU983150 WMQ983148:WMQ983150 WWM983148:WWM983150 AF65638 KD65638 TZ65638 ADV65638 ANR65638 AXN65638 BHJ65638 BRF65638 CBB65638 CKX65638 CUT65638 DEP65638 DOL65638 DYH65638 EID65638 ERZ65638 FBV65638 FLR65638 FVN65638 GFJ65638 GPF65638 GZB65638 HIX65638 HST65638 ICP65638 IML65638 IWH65638 JGD65638 JPZ65638 JZV65638 KJR65638 KTN65638 LDJ65638 LNF65638 LXB65638 MGX65638 MQT65638 NAP65638 NKL65638 NUH65638 OED65638 ONZ65638 OXV65638 PHR65638 PRN65638 QBJ65638 QLF65638 QVB65638 REX65638 ROT65638 RYP65638 SIL65638 SSH65638 TCD65638 TLZ65638 TVV65638 UFR65638 UPN65638 UZJ65638 VJF65638 VTB65638 WCX65638 WMT65638 WWP65638 AF131174 KD131174 TZ131174 ADV131174 ANR131174 AXN131174 BHJ131174 BRF131174 CBB131174 CKX131174 CUT131174 DEP131174 DOL131174 DYH131174 EID131174 ERZ131174 FBV131174 FLR131174 FVN131174 GFJ131174 GPF131174 GZB131174 HIX131174 HST131174 ICP131174 IML131174 IWH131174 JGD131174 JPZ131174 JZV131174 KJR131174 KTN131174 LDJ131174 LNF131174 LXB131174 MGX131174 MQT131174 NAP131174 NKL131174 NUH131174 OED131174 ONZ131174 OXV131174 PHR131174 PRN131174 QBJ131174 QLF131174 QVB131174 REX131174 ROT131174 RYP131174 SIL131174 SSH131174 TCD131174 TLZ131174 TVV131174 UFR131174 UPN131174 UZJ131174 VJF131174 VTB131174 WCX131174 WMT131174 WWP131174 AF196710 KD196710 TZ196710 ADV196710 ANR196710 AXN196710 BHJ196710 BRF196710 CBB196710 CKX196710 CUT196710 DEP196710 DOL196710 DYH196710 EID196710 ERZ196710 FBV196710 FLR196710 FVN196710 GFJ196710 GPF196710 GZB196710 HIX196710 HST196710 ICP196710 IML196710 IWH196710 JGD196710 JPZ196710 JZV196710 KJR196710 KTN196710 LDJ196710 LNF196710 LXB196710 MGX196710 MQT196710 NAP196710 NKL196710 NUH196710 OED196710 ONZ196710 OXV196710 PHR196710 PRN196710 QBJ196710 QLF196710 QVB196710 REX196710 ROT196710 RYP196710 SIL196710 SSH196710 TCD196710 TLZ196710 TVV196710 UFR196710 UPN196710 UZJ196710 VJF196710 VTB196710 WCX196710 WMT196710 WWP196710 AF262246 KD262246 TZ262246 ADV262246 ANR262246 AXN262246 BHJ262246 BRF262246 CBB262246 CKX262246 CUT262246 DEP262246 DOL262246 DYH262246 EID262246 ERZ262246 FBV262246 FLR262246 FVN262246 GFJ262246 GPF262246 GZB262246 HIX262246 HST262246 ICP262246 IML262246 IWH262246 JGD262246 JPZ262246 JZV262246 KJR262246 KTN262246 LDJ262246 LNF262246 LXB262246 MGX262246 MQT262246 NAP262246 NKL262246 NUH262246 OED262246 ONZ262246 OXV262246 PHR262246 PRN262246 QBJ262246 QLF262246 QVB262246 REX262246 ROT262246 RYP262246 SIL262246 SSH262246 TCD262246 TLZ262246 TVV262246 UFR262246 UPN262246 UZJ262246 VJF262246 VTB262246 WCX262246 WMT262246 WWP262246 AF327782 KD327782 TZ327782 ADV327782 ANR327782 AXN327782 BHJ327782 BRF327782 CBB327782 CKX327782 CUT327782 DEP327782 DOL327782 DYH327782 EID327782 ERZ327782 FBV327782 FLR327782 FVN327782 GFJ327782 GPF327782 GZB327782 HIX327782 HST327782 ICP327782 IML327782 IWH327782 JGD327782 JPZ327782 JZV327782 KJR327782 KTN327782 LDJ327782 LNF327782 LXB327782 MGX327782 MQT327782 NAP327782 NKL327782 NUH327782 OED327782 ONZ327782 OXV327782 PHR327782 PRN327782 QBJ327782 QLF327782 QVB327782 REX327782 ROT327782 RYP327782 SIL327782 SSH327782 TCD327782 TLZ327782 TVV327782 UFR327782 UPN327782 UZJ327782 VJF327782 VTB327782 WCX327782 WMT327782 WWP327782 AF393318 KD393318 TZ393318 ADV393318 ANR393318 AXN393318 BHJ393318 BRF393318 CBB393318 CKX393318 CUT393318 DEP393318 DOL393318 DYH393318 EID393318 ERZ393318 FBV393318 FLR393318 FVN393318 GFJ393318 GPF393318 GZB393318 HIX393318 HST393318 ICP393318 IML393318 IWH393318 JGD393318 JPZ393318 JZV393318 KJR393318 KTN393318 LDJ393318 LNF393318 LXB393318 MGX393318 MQT393318 NAP393318 NKL393318 NUH393318 OED393318 ONZ393318 OXV393318 PHR393318 PRN393318 QBJ393318 QLF393318 QVB393318 REX393318 ROT393318 RYP393318 SIL393318 SSH393318 TCD393318 TLZ393318 TVV393318 UFR393318 UPN393318 UZJ393318 VJF393318 VTB393318 WCX393318 WMT393318 WWP393318 AF458854 KD458854 TZ458854 ADV458854 ANR458854 AXN458854 BHJ458854 BRF458854 CBB458854 CKX458854 CUT458854 DEP458854 DOL458854 DYH458854 EID458854 ERZ458854 FBV458854 FLR458854 FVN458854 GFJ458854 GPF458854 GZB458854 HIX458854 HST458854 ICP458854 IML458854 IWH458854 JGD458854 JPZ458854 JZV458854 KJR458854 KTN458854 LDJ458854 LNF458854 LXB458854 MGX458854 MQT458854 NAP458854 NKL458854 NUH458854 OED458854 ONZ458854 OXV458854 PHR458854 PRN458854 QBJ458854 QLF458854 QVB458854 REX458854 ROT458854 RYP458854 SIL458854 SSH458854 TCD458854 TLZ458854 TVV458854 UFR458854 UPN458854 UZJ458854 VJF458854 VTB458854 WCX458854 WMT458854 WWP458854 AF524390 KD524390 TZ524390 ADV524390 ANR524390 AXN524390 BHJ524390 BRF524390 CBB524390 CKX524390 CUT524390 DEP524390 DOL524390 DYH524390 EID524390 ERZ524390 FBV524390 FLR524390 FVN524390 GFJ524390 GPF524390 GZB524390 HIX524390 HST524390 ICP524390 IML524390 IWH524390 JGD524390 JPZ524390 JZV524390 KJR524390 KTN524390 LDJ524390 LNF524390 LXB524390 MGX524390 MQT524390 NAP524390 NKL524390 NUH524390 OED524390 ONZ524390 OXV524390 PHR524390 PRN524390 QBJ524390 QLF524390 QVB524390 REX524390 ROT524390 RYP524390 SIL524390 SSH524390 TCD524390 TLZ524390 TVV524390 UFR524390 UPN524390 UZJ524390 VJF524390 VTB524390 WCX524390 WMT524390 WWP524390 AF589926 KD589926 TZ589926 ADV589926 ANR589926 AXN589926 BHJ589926 BRF589926 CBB589926 CKX589926 CUT589926 DEP589926 DOL589926 DYH589926 EID589926 ERZ589926 FBV589926 FLR589926 FVN589926 GFJ589926 GPF589926 GZB589926 HIX589926 HST589926 ICP589926 IML589926 IWH589926 JGD589926 JPZ589926 JZV589926 KJR589926 KTN589926 LDJ589926 LNF589926 LXB589926 MGX589926 MQT589926 NAP589926 NKL589926 NUH589926 OED589926 ONZ589926 OXV589926 PHR589926 PRN589926 QBJ589926 QLF589926 QVB589926 REX589926 ROT589926 RYP589926 SIL589926 SSH589926 TCD589926 TLZ589926 TVV589926 UFR589926 UPN589926 UZJ589926 VJF589926 VTB589926 WCX589926 WMT589926 WWP589926 AF655462 KD655462 TZ655462 ADV655462 ANR655462 AXN655462 BHJ655462 BRF655462 CBB655462 CKX655462 CUT655462 DEP655462 DOL655462 DYH655462 EID655462 ERZ655462 FBV655462 FLR655462 FVN655462 GFJ655462 GPF655462 GZB655462 HIX655462 HST655462 ICP655462 IML655462 IWH655462 JGD655462 JPZ655462 JZV655462 KJR655462 KTN655462 LDJ655462 LNF655462 LXB655462 MGX655462 MQT655462 NAP655462 NKL655462 NUH655462 OED655462 ONZ655462 OXV655462 PHR655462 PRN655462 QBJ655462 QLF655462 QVB655462 REX655462 ROT655462 RYP655462 SIL655462 SSH655462 TCD655462 TLZ655462 TVV655462 UFR655462 UPN655462 UZJ655462 VJF655462 VTB655462 WCX655462 WMT655462 WWP655462 AF720998 KD720998 TZ720998 ADV720998 ANR720998 AXN720998 BHJ720998 BRF720998 CBB720998 CKX720998 CUT720998 DEP720998 DOL720998 DYH720998 EID720998 ERZ720998 FBV720998 FLR720998 FVN720998 GFJ720998 GPF720998 GZB720998 HIX720998 HST720998 ICP720998 IML720998 IWH720998 JGD720998 JPZ720998 JZV720998 KJR720998 KTN720998 LDJ720998 LNF720998 LXB720998 MGX720998 MQT720998 NAP720998 NKL720998 NUH720998 OED720998 ONZ720998 OXV720998 PHR720998 PRN720998 QBJ720998 QLF720998 QVB720998 REX720998 ROT720998 RYP720998 SIL720998 SSH720998 TCD720998 TLZ720998 TVV720998 UFR720998 UPN720998 UZJ720998 VJF720998 VTB720998 WCX720998 WMT720998 WWP720998 AF786534 KD786534 TZ786534 ADV786534 ANR786534 AXN786534 BHJ786534 BRF786534 CBB786534 CKX786534 CUT786534 DEP786534 DOL786534 DYH786534 EID786534 ERZ786534 FBV786534 FLR786534 FVN786534 GFJ786534 GPF786534 GZB786534 HIX786534 HST786534 ICP786534 IML786534 IWH786534 JGD786534 JPZ786534 JZV786534 KJR786534 KTN786534 LDJ786534 LNF786534 LXB786534 MGX786534 MQT786534 NAP786534 NKL786534 NUH786534 OED786534 ONZ786534 OXV786534 PHR786534 PRN786534 QBJ786534 QLF786534 QVB786534 REX786534 ROT786534 RYP786534 SIL786534 SSH786534 TCD786534 TLZ786534 TVV786534 UFR786534 UPN786534 UZJ786534 VJF786534 VTB786534 WCX786534 WMT786534 WWP786534 AF852070 KD852070 TZ852070 ADV852070 ANR852070 AXN852070 BHJ852070 BRF852070 CBB852070 CKX852070 CUT852070 DEP852070 DOL852070 DYH852070 EID852070 ERZ852070 FBV852070 FLR852070 FVN852070 GFJ852070 GPF852070 GZB852070 HIX852070 HST852070 ICP852070 IML852070 IWH852070 JGD852070 JPZ852070 JZV852070 KJR852070 KTN852070 LDJ852070 LNF852070 LXB852070 MGX852070 MQT852070 NAP852070 NKL852070 NUH852070 OED852070 ONZ852070 OXV852070 PHR852070 PRN852070 QBJ852070 QLF852070 QVB852070 REX852070 ROT852070 RYP852070 SIL852070 SSH852070 TCD852070 TLZ852070 TVV852070 UFR852070 UPN852070 UZJ852070 VJF852070 VTB852070 WCX852070 WMT852070 WWP852070 AF917606 KD917606 TZ917606 ADV917606 ANR917606 AXN917606 BHJ917606 BRF917606 CBB917606 CKX917606 CUT917606 DEP917606 DOL917606 DYH917606 EID917606 ERZ917606 FBV917606 FLR917606 FVN917606 GFJ917606 GPF917606 GZB917606 HIX917606 HST917606 ICP917606 IML917606 IWH917606 JGD917606 JPZ917606 JZV917606 KJR917606 KTN917606 LDJ917606 LNF917606 LXB917606 MGX917606 MQT917606 NAP917606 NKL917606 NUH917606 OED917606 ONZ917606 OXV917606 PHR917606 PRN917606 QBJ917606 QLF917606 QVB917606 REX917606 ROT917606 RYP917606 SIL917606 SSH917606 TCD917606 TLZ917606 TVV917606 UFR917606 UPN917606 UZJ917606 VJF917606 VTB917606 WCX917606 WMT917606 WWP917606 AF983142 KD983142 TZ983142 ADV983142 ANR983142 AXN983142 BHJ983142 BRF983142 CBB983142 CKX983142 CUT983142 DEP983142 DOL983142 DYH983142 EID983142 ERZ983142 FBV983142 FLR983142 FVN983142 GFJ983142 GPF983142 GZB983142 HIX983142 HST983142 ICP983142 IML983142 IWH983142 JGD983142 JPZ983142 JZV983142 KJR983142 KTN983142 LDJ983142 LNF983142 LXB983142 MGX983142 MQT983142 NAP983142 NKL983142 NUH983142 OED983142 ONZ983142 OXV983142 PHR983142 PRN983142 QBJ983142 QLF983142 QVB983142 REX983142 ROT983142 RYP983142 SIL983142 SSH983142 TCD983142 TLZ983142 TVV983142 UFR983142 UPN983142 UZJ983142 VJF983142 VTB983142 WCX983142 WMT983142 WWP983142 AF65644:AF65645 KD65644:KD65645 TZ65644:TZ65645 ADV65644:ADV65645 ANR65644:ANR65645 AXN65644:AXN65645 BHJ65644:BHJ65645 BRF65644:BRF65645 CBB65644:CBB65645 CKX65644:CKX65645 CUT65644:CUT65645 DEP65644:DEP65645 DOL65644:DOL65645 DYH65644:DYH65645 EID65644:EID65645 ERZ65644:ERZ65645 FBV65644:FBV65645 FLR65644:FLR65645 FVN65644:FVN65645 GFJ65644:GFJ65645 GPF65644:GPF65645 GZB65644:GZB65645 HIX65644:HIX65645 HST65644:HST65645 ICP65644:ICP65645 IML65644:IML65645 IWH65644:IWH65645 JGD65644:JGD65645 JPZ65644:JPZ65645 JZV65644:JZV65645 KJR65644:KJR65645 KTN65644:KTN65645 LDJ65644:LDJ65645 LNF65644:LNF65645 LXB65644:LXB65645 MGX65644:MGX65645 MQT65644:MQT65645 NAP65644:NAP65645 NKL65644:NKL65645 NUH65644:NUH65645 OED65644:OED65645 ONZ65644:ONZ65645 OXV65644:OXV65645 PHR65644:PHR65645 PRN65644:PRN65645 QBJ65644:QBJ65645 QLF65644:QLF65645 QVB65644:QVB65645 REX65644:REX65645 ROT65644:ROT65645 RYP65644:RYP65645 SIL65644:SIL65645 SSH65644:SSH65645 TCD65644:TCD65645 TLZ65644:TLZ65645 TVV65644:TVV65645 UFR65644:UFR65645 UPN65644:UPN65645 UZJ65644:UZJ65645 VJF65644:VJF65645 VTB65644:VTB65645 WCX65644:WCX65645 WMT65644:WMT65645 WWP65644:WWP65645 AF131180:AF131181 KD131180:KD131181 TZ131180:TZ131181 ADV131180:ADV131181 ANR131180:ANR131181 AXN131180:AXN131181 BHJ131180:BHJ131181 BRF131180:BRF131181 CBB131180:CBB131181 CKX131180:CKX131181 CUT131180:CUT131181 DEP131180:DEP131181 DOL131180:DOL131181 DYH131180:DYH131181 EID131180:EID131181 ERZ131180:ERZ131181 FBV131180:FBV131181 FLR131180:FLR131181 FVN131180:FVN131181 GFJ131180:GFJ131181 GPF131180:GPF131181 GZB131180:GZB131181 HIX131180:HIX131181 HST131180:HST131181 ICP131180:ICP131181 IML131180:IML131181 IWH131180:IWH131181 JGD131180:JGD131181 JPZ131180:JPZ131181 JZV131180:JZV131181 KJR131180:KJR131181 KTN131180:KTN131181 LDJ131180:LDJ131181 LNF131180:LNF131181 LXB131180:LXB131181 MGX131180:MGX131181 MQT131180:MQT131181 NAP131180:NAP131181 NKL131180:NKL131181 NUH131180:NUH131181 OED131180:OED131181 ONZ131180:ONZ131181 OXV131180:OXV131181 PHR131180:PHR131181 PRN131180:PRN131181 QBJ131180:QBJ131181 QLF131180:QLF131181 QVB131180:QVB131181 REX131180:REX131181 ROT131180:ROT131181 RYP131180:RYP131181 SIL131180:SIL131181 SSH131180:SSH131181 TCD131180:TCD131181 TLZ131180:TLZ131181 TVV131180:TVV131181 UFR131180:UFR131181 UPN131180:UPN131181 UZJ131180:UZJ131181 VJF131180:VJF131181 VTB131180:VTB131181 WCX131180:WCX131181 WMT131180:WMT131181 WWP131180:WWP131181 AF196716:AF196717 KD196716:KD196717 TZ196716:TZ196717 ADV196716:ADV196717 ANR196716:ANR196717 AXN196716:AXN196717 BHJ196716:BHJ196717 BRF196716:BRF196717 CBB196716:CBB196717 CKX196716:CKX196717 CUT196716:CUT196717 DEP196716:DEP196717 DOL196716:DOL196717 DYH196716:DYH196717 EID196716:EID196717 ERZ196716:ERZ196717 FBV196716:FBV196717 FLR196716:FLR196717 FVN196716:FVN196717 GFJ196716:GFJ196717 GPF196716:GPF196717 GZB196716:GZB196717 HIX196716:HIX196717 HST196716:HST196717 ICP196716:ICP196717 IML196716:IML196717 IWH196716:IWH196717 JGD196716:JGD196717 JPZ196716:JPZ196717 JZV196716:JZV196717 KJR196716:KJR196717 KTN196716:KTN196717 LDJ196716:LDJ196717 LNF196716:LNF196717 LXB196716:LXB196717 MGX196716:MGX196717 MQT196716:MQT196717 NAP196716:NAP196717 NKL196716:NKL196717 NUH196716:NUH196717 OED196716:OED196717 ONZ196716:ONZ196717 OXV196716:OXV196717 PHR196716:PHR196717 PRN196716:PRN196717 QBJ196716:QBJ196717 QLF196716:QLF196717 QVB196716:QVB196717 REX196716:REX196717 ROT196716:ROT196717 RYP196716:RYP196717 SIL196716:SIL196717 SSH196716:SSH196717 TCD196716:TCD196717 TLZ196716:TLZ196717 TVV196716:TVV196717 UFR196716:UFR196717 UPN196716:UPN196717 UZJ196716:UZJ196717 VJF196716:VJF196717 VTB196716:VTB196717 WCX196716:WCX196717 WMT196716:WMT196717 WWP196716:WWP196717 AF262252:AF262253 KD262252:KD262253 TZ262252:TZ262253 ADV262252:ADV262253 ANR262252:ANR262253 AXN262252:AXN262253 BHJ262252:BHJ262253 BRF262252:BRF262253 CBB262252:CBB262253 CKX262252:CKX262253 CUT262252:CUT262253 DEP262252:DEP262253 DOL262252:DOL262253 DYH262252:DYH262253 EID262252:EID262253 ERZ262252:ERZ262253 FBV262252:FBV262253 FLR262252:FLR262253 FVN262252:FVN262253 GFJ262252:GFJ262253 GPF262252:GPF262253 GZB262252:GZB262253 HIX262252:HIX262253 HST262252:HST262253 ICP262252:ICP262253 IML262252:IML262253 IWH262252:IWH262253 JGD262252:JGD262253 JPZ262252:JPZ262253 JZV262252:JZV262253 KJR262252:KJR262253 KTN262252:KTN262253 LDJ262252:LDJ262253 LNF262252:LNF262253 LXB262252:LXB262253 MGX262252:MGX262253 MQT262252:MQT262253 NAP262252:NAP262253 NKL262252:NKL262253 NUH262252:NUH262253 OED262252:OED262253 ONZ262252:ONZ262253 OXV262252:OXV262253 PHR262252:PHR262253 PRN262252:PRN262253 QBJ262252:QBJ262253 QLF262252:QLF262253 QVB262252:QVB262253 REX262252:REX262253 ROT262252:ROT262253 RYP262252:RYP262253 SIL262252:SIL262253 SSH262252:SSH262253 TCD262252:TCD262253 TLZ262252:TLZ262253 TVV262252:TVV262253 UFR262252:UFR262253 UPN262252:UPN262253 UZJ262252:UZJ262253 VJF262252:VJF262253 VTB262252:VTB262253 WCX262252:WCX262253 WMT262252:WMT262253 WWP262252:WWP262253 AF327788:AF327789 KD327788:KD327789 TZ327788:TZ327789 ADV327788:ADV327789 ANR327788:ANR327789 AXN327788:AXN327789 BHJ327788:BHJ327789 BRF327788:BRF327789 CBB327788:CBB327789 CKX327788:CKX327789 CUT327788:CUT327789 DEP327788:DEP327789 DOL327788:DOL327789 DYH327788:DYH327789 EID327788:EID327789 ERZ327788:ERZ327789 FBV327788:FBV327789 FLR327788:FLR327789 FVN327788:FVN327789 GFJ327788:GFJ327789 GPF327788:GPF327789 GZB327788:GZB327789 HIX327788:HIX327789 HST327788:HST327789 ICP327788:ICP327789 IML327788:IML327789 IWH327788:IWH327789 JGD327788:JGD327789 JPZ327788:JPZ327789 JZV327788:JZV327789 KJR327788:KJR327789 KTN327788:KTN327789 LDJ327788:LDJ327789 LNF327788:LNF327789 LXB327788:LXB327789 MGX327788:MGX327789 MQT327788:MQT327789 NAP327788:NAP327789 NKL327788:NKL327789 NUH327788:NUH327789 OED327788:OED327789 ONZ327788:ONZ327789 OXV327788:OXV327789 PHR327788:PHR327789 PRN327788:PRN327789 QBJ327788:QBJ327789 QLF327788:QLF327789 QVB327788:QVB327789 REX327788:REX327789 ROT327788:ROT327789 RYP327788:RYP327789 SIL327788:SIL327789 SSH327788:SSH327789 TCD327788:TCD327789 TLZ327788:TLZ327789 TVV327788:TVV327789 UFR327788:UFR327789 UPN327788:UPN327789 UZJ327788:UZJ327789 VJF327788:VJF327789 VTB327788:VTB327789 WCX327788:WCX327789 WMT327788:WMT327789 WWP327788:WWP327789 AF393324:AF393325 KD393324:KD393325 TZ393324:TZ393325 ADV393324:ADV393325 ANR393324:ANR393325 AXN393324:AXN393325 BHJ393324:BHJ393325 BRF393324:BRF393325 CBB393324:CBB393325 CKX393324:CKX393325 CUT393324:CUT393325 DEP393324:DEP393325 DOL393324:DOL393325 DYH393324:DYH393325 EID393324:EID393325 ERZ393324:ERZ393325 FBV393324:FBV393325 FLR393324:FLR393325 FVN393324:FVN393325 GFJ393324:GFJ393325 GPF393324:GPF393325 GZB393324:GZB393325 HIX393324:HIX393325 HST393324:HST393325 ICP393324:ICP393325 IML393324:IML393325 IWH393324:IWH393325 JGD393324:JGD393325 JPZ393324:JPZ393325 JZV393324:JZV393325 KJR393324:KJR393325 KTN393324:KTN393325 LDJ393324:LDJ393325 LNF393324:LNF393325 LXB393324:LXB393325 MGX393324:MGX393325 MQT393324:MQT393325 NAP393324:NAP393325 NKL393324:NKL393325 NUH393324:NUH393325 OED393324:OED393325 ONZ393324:ONZ393325 OXV393324:OXV393325 PHR393324:PHR393325 PRN393324:PRN393325 QBJ393324:QBJ393325 QLF393324:QLF393325 QVB393324:QVB393325 REX393324:REX393325 ROT393324:ROT393325 RYP393324:RYP393325 SIL393324:SIL393325 SSH393324:SSH393325 TCD393324:TCD393325 TLZ393324:TLZ393325 TVV393324:TVV393325 UFR393324:UFR393325 UPN393324:UPN393325 UZJ393324:UZJ393325 VJF393324:VJF393325 VTB393324:VTB393325 WCX393324:WCX393325 WMT393324:WMT393325 WWP393324:WWP393325 AF458860:AF458861 KD458860:KD458861 TZ458860:TZ458861 ADV458860:ADV458861 ANR458860:ANR458861 AXN458860:AXN458861 BHJ458860:BHJ458861 BRF458860:BRF458861 CBB458860:CBB458861 CKX458860:CKX458861 CUT458860:CUT458861 DEP458860:DEP458861 DOL458860:DOL458861 DYH458860:DYH458861 EID458860:EID458861 ERZ458860:ERZ458861 FBV458860:FBV458861 FLR458860:FLR458861 FVN458860:FVN458861 GFJ458860:GFJ458861 GPF458860:GPF458861 GZB458860:GZB458861 HIX458860:HIX458861 HST458860:HST458861 ICP458860:ICP458861 IML458860:IML458861 IWH458860:IWH458861 JGD458860:JGD458861 JPZ458860:JPZ458861 JZV458860:JZV458861 KJR458860:KJR458861 KTN458860:KTN458861 LDJ458860:LDJ458861 LNF458860:LNF458861 LXB458860:LXB458861 MGX458860:MGX458861 MQT458860:MQT458861 NAP458860:NAP458861 NKL458860:NKL458861 NUH458860:NUH458861 OED458860:OED458861 ONZ458860:ONZ458861 OXV458860:OXV458861 PHR458860:PHR458861 PRN458860:PRN458861 QBJ458860:QBJ458861 QLF458860:QLF458861 QVB458860:QVB458861 REX458860:REX458861 ROT458860:ROT458861 RYP458860:RYP458861 SIL458860:SIL458861 SSH458860:SSH458861 TCD458860:TCD458861 TLZ458860:TLZ458861 TVV458860:TVV458861 UFR458860:UFR458861 UPN458860:UPN458861 UZJ458860:UZJ458861 VJF458860:VJF458861 VTB458860:VTB458861 WCX458860:WCX458861 WMT458860:WMT458861 WWP458860:WWP458861 AF524396:AF524397 KD524396:KD524397 TZ524396:TZ524397 ADV524396:ADV524397 ANR524396:ANR524397 AXN524396:AXN524397 BHJ524396:BHJ524397 BRF524396:BRF524397 CBB524396:CBB524397 CKX524396:CKX524397 CUT524396:CUT524397 DEP524396:DEP524397 DOL524396:DOL524397 DYH524396:DYH524397 EID524396:EID524397 ERZ524396:ERZ524397 FBV524396:FBV524397 FLR524396:FLR524397 FVN524396:FVN524397 GFJ524396:GFJ524397 GPF524396:GPF524397 GZB524396:GZB524397 HIX524396:HIX524397 HST524396:HST524397 ICP524396:ICP524397 IML524396:IML524397 IWH524396:IWH524397 JGD524396:JGD524397 JPZ524396:JPZ524397 JZV524396:JZV524397 KJR524396:KJR524397 KTN524396:KTN524397 LDJ524396:LDJ524397 LNF524396:LNF524397 LXB524396:LXB524397 MGX524396:MGX524397 MQT524396:MQT524397 NAP524396:NAP524397 NKL524396:NKL524397 NUH524396:NUH524397 OED524396:OED524397 ONZ524396:ONZ524397 OXV524396:OXV524397 PHR524396:PHR524397 PRN524396:PRN524397 QBJ524396:QBJ524397 QLF524396:QLF524397 QVB524396:QVB524397 REX524396:REX524397 ROT524396:ROT524397 RYP524396:RYP524397 SIL524396:SIL524397 SSH524396:SSH524397 TCD524396:TCD524397 TLZ524396:TLZ524397 TVV524396:TVV524397 UFR524396:UFR524397 UPN524396:UPN524397 UZJ524396:UZJ524397 VJF524396:VJF524397 VTB524396:VTB524397 WCX524396:WCX524397 WMT524396:WMT524397 WWP524396:WWP524397 AF589932:AF589933 KD589932:KD589933 TZ589932:TZ589933 ADV589932:ADV589933 ANR589932:ANR589933 AXN589932:AXN589933 BHJ589932:BHJ589933 BRF589932:BRF589933 CBB589932:CBB589933 CKX589932:CKX589933 CUT589932:CUT589933 DEP589932:DEP589933 DOL589932:DOL589933 DYH589932:DYH589933 EID589932:EID589933 ERZ589932:ERZ589933 FBV589932:FBV589933 FLR589932:FLR589933 FVN589932:FVN589933 GFJ589932:GFJ589933 GPF589932:GPF589933 GZB589932:GZB589933 HIX589932:HIX589933 HST589932:HST589933 ICP589932:ICP589933 IML589932:IML589933 IWH589932:IWH589933 JGD589932:JGD589933 JPZ589932:JPZ589933 JZV589932:JZV589933 KJR589932:KJR589933 KTN589932:KTN589933 LDJ589932:LDJ589933 LNF589932:LNF589933 LXB589932:LXB589933 MGX589932:MGX589933 MQT589932:MQT589933 NAP589932:NAP589933 NKL589932:NKL589933 NUH589932:NUH589933 OED589932:OED589933 ONZ589932:ONZ589933 OXV589932:OXV589933 PHR589932:PHR589933 PRN589932:PRN589933 QBJ589932:QBJ589933 QLF589932:QLF589933 QVB589932:QVB589933 REX589932:REX589933 ROT589932:ROT589933 RYP589932:RYP589933 SIL589932:SIL589933 SSH589932:SSH589933 TCD589932:TCD589933 TLZ589932:TLZ589933 TVV589932:TVV589933 UFR589932:UFR589933 UPN589932:UPN589933 UZJ589932:UZJ589933 VJF589932:VJF589933 VTB589932:VTB589933 WCX589932:WCX589933 WMT589932:WMT589933 WWP589932:WWP589933 AF655468:AF655469 KD655468:KD655469 TZ655468:TZ655469 ADV655468:ADV655469 ANR655468:ANR655469 AXN655468:AXN655469 BHJ655468:BHJ655469 BRF655468:BRF655469 CBB655468:CBB655469 CKX655468:CKX655469 CUT655468:CUT655469 DEP655468:DEP655469 DOL655468:DOL655469 DYH655468:DYH655469 EID655468:EID655469 ERZ655468:ERZ655469 FBV655468:FBV655469 FLR655468:FLR655469 FVN655468:FVN655469 GFJ655468:GFJ655469 GPF655468:GPF655469 GZB655468:GZB655469 HIX655468:HIX655469 HST655468:HST655469 ICP655468:ICP655469 IML655468:IML655469 IWH655468:IWH655469 JGD655468:JGD655469 JPZ655468:JPZ655469 JZV655468:JZV655469 KJR655468:KJR655469 KTN655468:KTN655469 LDJ655468:LDJ655469 LNF655468:LNF655469 LXB655468:LXB655469 MGX655468:MGX655469 MQT655468:MQT655469 NAP655468:NAP655469 NKL655468:NKL655469 NUH655468:NUH655469 OED655468:OED655469 ONZ655468:ONZ655469 OXV655468:OXV655469 PHR655468:PHR655469 PRN655468:PRN655469 QBJ655468:QBJ655469 QLF655468:QLF655469 QVB655468:QVB655469 REX655468:REX655469 ROT655468:ROT655469 RYP655468:RYP655469 SIL655468:SIL655469 SSH655468:SSH655469 TCD655468:TCD655469 TLZ655468:TLZ655469 TVV655468:TVV655469 UFR655468:UFR655469 UPN655468:UPN655469 UZJ655468:UZJ655469 VJF655468:VJF655469 VTB655468:VTB655469 WCX655468:WCX655469 WMT655468:WMT655469 WWP655468:WWP655469 AF721004:AF721005 KD721004:KD721005 TZ721004:TZ721005 ADV721004:ADV721005 ANR721004:ANR721005 AXN721004:AXN721005 BHJ721004:BHJ721005 BRF721004:BRF721005 CBB721004:CBB721005 CKX721004:CKX721005 CUT721004:CUT721005 DEP721004:DEP721005 DOL721004:DOL721005 DYH721004:DYH721005 EID721004:EID721005 ERZ721004:ERZ721005 FBV721004:FBV721005 FLR721004:FLR721005 FVN721004:FVN721005 GFJ721004:GFJ721005 GPF721004:GPF721005 GZB721004:GZB721005 HIX721004:HIX721005 HST721004:HST721005 ICP721004:ICP721005 IML721004:IML721005 IWH721004:IWH721005 JGD721004:JGD721005 JPZ721004:JPZ721005 JZV721004:JZV721005 KJR721004:KJR721005 KTN721004:KTN721005 LDJ721004:LDJ721005 LNF721004:LNF721005 LXB721004:LXB721005 MGX721004:MGX721005 MQT721004:MQT721005 NAP721004:NAP721005 NKL721004:NKL721005 NUH721004:NUH721005 OED721004:OED721005 ONZ721004:ONZ721005 OXV721004:OXV721005 PHR721004:PHR721005 PRN721004:PRN721005 QBJ721004:QBJ721005 QLF721004:QLF721005 QVB721004:QVB721005 REX721004:REX721005 ROT721004:ROT721005 RYP721004:RYP721005 SIL721004:SIL721005 SSH721004:SSH721005 TCD721004:TCD721005 TLZ721004:TLZ721005 TVV721004:TVV721005 UFR721004:UFR721005 UPN721004:UPN721005 UZJ721004:UZJ721005 VJF721004:VJF721005 VTB721004:VTB721005 WCX721004:WCX721005 WMT721004:WMT721005 WWP721004:WWP721005 AF786540:AF786541 KD786540:KD786541 TZ786540:TZ786541 ADV786540:ADV786541 ANR786540:ANR786541 AXN786540:AXN786541 BHJ786540:BHJ786541 BRF786540:BRF786541 CBB786540:CBB786541 CKX786540:CKX786541 CUT786540:CUT786541 DEP786540:DEP786541 DOL786540:DOL786541 DYH786540:DYH786541 EID786540:EID786541 ERZ786540:ERZ786541 FBV786540:FBV786541 FLR786540:FLR786541 FVN786540:FVN786541 GFJ786540:GFJ786541 GPF786540:GPF786541 GZB786540:GZB786541 HIX786540:HIX786541 HST786540:HST786541 ICP786540:ICP786541 IML786540:IML786541 IWH786540:IWH786541 JGD786540:JGD786541 JPZ786540:JPZ786541 JZV786540:JZV786541 KJR786540:KJR786541 KTN786540:KTN786541 LDJ786540:LDJ786541 LNF786540:LNF786541 LXB786540:LXB786541 MGX786540:MGX786541 MQT786540:MQT786541 NAP786540:NAP786541 NKL786540:NKL786541 NUH786540:NUH786541 OED786540:OED786541 ONZ786540:ONZ786541 OXV786540:OXV786541 PHR786540:PHR786541 PRN786540:PRN786541 QBJ786540:QBJ786541 QLF786540:QLF786541 QVB786540:QVB786541 REX786540:REX786541 ROT786540:ROT786541 RYP786540:RYP786541 SIL786540:SIL786541 SSH786540:SSH786541 TCD786540:TCD786541 TLZ786540:TLZ786541 TVV786540:TVV786541 UFR786540:UFR786541 UPN786540:UPN786541 UZJ786540:UZJ786541 VJF786540:VJF786541 VTB786540:VTB786541 WCX786540:WCX786541 WMT786540:WMT786541 WWP786540:WWP786541 AF852076:AF852077 KD852076:KD852077 TZ852076:TZ852077 ADV852076:ADV852077 ANR852076:ANR852077 AXN852076:AXN852077 BHJ852076:BHJ852077 BRF852076:BRF852077 CBB852076:CBB852077 CKX852076:CKX852077 CUT852076:CUT852077 DEP852076:DEP852077 DOL852076:DOL852077 DYH852076:DYH852077 EID852076:EID852077 ERZ852076:ERZ852077 FBV852076:FBV852077 FLR852076:FLR852077 FVN852076:FVN852077 GFJ852076:GFJ852077 GPF852076:GPF852077 GZB852076:GZB852077 HIX852076:HIX852077 HST852076:HST852077 ICP852076:ICP852077 IML852076:IML852077 IWH852076:IWH852077 JGD852076:JGD852077 JPZ852076:JPZ852077 JZV852076:JZV852077 KJR852076:KJR852077 KTN852076:KTN852077 LDJ852076:LDJ852077 LNF852076:LNF852077 LXB852076:LXB852077 MGX852076:MGX852077 MQT852076:MQT852077 NAP852076:NAP852077 NKL852076:NKL852077 NUH852076:NUH852077 OED852076:OED852077 ONZ852076:ONZ852077 OXV852076:OXV852077 PHR852076:PHR852077 PRN852076:PRN852077 QBJ852076:QBJ852077 QLF852076:QLF852077 QVB852076:QVB852077 REX852076:REX852077 ROT852076:ROT852077 RYP852076:RYP852077 SIL852076:SIL852077 SSH852076:SSH852077 TCD852076:TCD852077 TLZ852076:TLZ852077 TVV852076:TVV852077 UFR852076:UFR852077 UPN852076:UPN852077 UZJ852076:UZJ852077 VJF852076:VJF852077 VTB852076:VTB852077 WCX852076:WCX852077 WMT852076:WMT852077 WWP852076:WWP852077 AF917612:AF917613 KD917612:KD917613 TZ917612:TZ917613 ADV917612:ADV917613 ANR917612:ANR917613 AXN917612:AXN917613 BHJ917612:BHJ917613 BRF917612:BRF917613 CBB917612:CBB917613 CKX917612:CKX917613 CUT917612:CUT917613 DEP917612:DEP917613 DOL917612:DOL917613 DYH917612:DYH917613 EID917612:EID917613 ERZ917612:ERZ917613 FBV917612:FBV917613 FLR917612:FLR917613 FVN917612:FVN917613 GFJ917612:GFJ917613 GPF917612:GPF917613 GZB917612:GZB917613 HIX917612:HIX917613 HST917612:HST917613 ICP917612:ICP917613 IML917612:IML917613 IWH917612:IWH917613 JGD917612:JGD917613 JPZ917612:JPZ917613 JZV917612:JZV917613 KJR917612:KJR917613 KTN917612:KTN917613 LDJ917612:LDJ917613 LNF917612:LNF917613 LXB917612:LXB917613 MGX917612:MGX917613 MQT917612:MQT917613 NAP917612:NAP917613 NKL917612:NKL917613 NUH917612:NUH917613 OED917612:OED917613 ONZ917612:ONZ917613 OXV917612:OXV917613 PHR917612:PHR917613 PRN917612:PRN917613 QBJ917612:QBJ917613 QLF917612:QLF917613 QVB917612:QVB917613 REX917612:REX917613 ROT917612:ROT917613 RYP917612:RYP917613 SIL917612:SIL917613 SSH917612:SSH917613 TCD917612:TCD917613 TLZ917612:TLZ917613 TVV917612:TVV917613 UFR917612:UFR917613 UPN917612:UPN917613 UZJ917612:UZJ917613 VJF917612:VJF917613 VTB917612:VTB917613 WCX917612:WCX917613 WMT917612:WMT917613 WWP917612:WWP917613 AF983148:AF983149 KD983148:KD983149 TZ983148:TZ983149 ADV983148:ADV983149 ANR983148:ANR983149 AXN983148:AXN983149 BHJ983148:BHJ983149 BRF983148:BRF983149 CBB983148:CBB983149 CKX983148:CKX983149 CUT983148:CUT983149 DEP983148:DEP983149 DOL983148:DOL983149 DYH983148:DYH983149 EID983148:EID983149 ERZ983148:ERZ983149 FBV983148:FBV983149 FLR983148:FLR983149 FVN983148:FVN983149 GFJ983148:GFJ983149 GPF983148:GPF983149 GZB983148:GZB983149 HIX983148:HIX983149 HST983148:HST983149 ICP983148:ICP983149 IML983148:IML983149 IWH983148:IWH983149 JGD983148:JGD983149 JPZ983148:JPZ983149 JZV983148:JZV983149 KJR983148:KJR983149 KTN983148:KTN983149 LDJ983148:LDJ983149 LNF983148:LNF983149 LXB983148:LXB983149 MGX983148:MGX983149 MQT983148:MQT983149 NAP983148:NAP983149 NKL983148:NKL983149 NUH983148:NUH983149 OED983148:OED983149 ONZ983148:ONZ983149 OXV983148:OXV983149 PHR983148:PHR983149 PRN983148:PRN983149 QBJ983148:QBJ983149 QLF983148:QLF983149 QVB983148:QVB983149 REX983148:REX983149 ROT983148:ROT983149 RYP983148:RYP983149 SIL983148:SIL983149 SSH983148:SSH983149 TCD983148:TCD983149 TLZ983148:TLZ983149 TVV983148:TVV983149 UFR983148:UFR983149 UPN983148:UPN983149 UZJ983148:UZJ983149 VJF983148:VJF983149 VTB983148:VTB983149 WCX983148:WCX983149 WMT983148:WMT983149 WWP983148:WWP983149 AJ65637:AJ65638 KH65637:KH65638 UD65637:UD65638 ADZ65637:ADZ65638 ANV65637:ANV65638 AXR65637:AXR65638 BHN65637:BHN65638 BRJ65637:BRJ65638 CBF65637:CBF65638 CLB65637:CLB65638 CUX65637:CUX65638 DET65637:DET65638 DOP65637:DOP65638 DYL65637:DYL65638 EIH65637:EIH65638 ESD65637:ESD65638 FBZ65637:FBZ65638 FLV65637:FLV65638 FVR65637:FVR65638 GFN65637:GFN65638 GPJ65637:GPJ65638 GZF65637:GZF65638 HJB65637:HJB65638 HSX65637:HSX65638 ICT65637:ICT65638 IMP65637:IMP65638 IWL65637:IWL65638 JGH65637:JGH65638 JQD65637:JQD65638 JZZ65637:JZZ65638 KJV65637:KJV65638 KTR65637:KTR65638 LDN65637:LDN65638 LNJ65637:LNJ65638 LXF65637:LXF65638 MHB65637:MHB65638 MQX65637:MQX65638 NAT65637:NAT65638 NKP65637:NKP65638 NUL65637:NUL65638 OEH65637:OEH65638 OOD65637:OOD65638 OXZ65637:OXZ65638 PHV65637:PHV65638 PRR65637:PRR65638 QBN65637:QBN65638 QLJ65637:QLJ65638 QVF65637:QVF65638 RFB65637:RFB65638 ROX65637:ROX65638 RYT65637:RYT65638 SIP65637:SIP65638 SSL65637:SSL65638 TCH65637:TCH65638 TMD65637:TMD65638 TVZ65637:TVZ65638 UFV65637:UFV65638 UPR65637:UPR65638 UZN65637:UZN65638 VJJ65637:VJJ65638 VTF65637:VTF65638 WDB65637:WDB65638 WMX65637:WMX65638 WWT65637:WWT65638 AJ131173:AJ131174 KH131173:KH131174 UD131173:UD131174 ADZ131173:ADZ131174 ANV131173:ANV131174 AXR131173:AXR131174 BHN131173:BHN131174 BRJ131173:BRJ131174 CBF131173:CBF131174 CLB131173:CLB131174 CUX131173:CUX131174 DET131173:DET131174 DOP131173:DOP131174 DYL131173:DYL131174 EIH131173:EIH131174 ESD131173:ESD131174 FBZ131173:FBZ131174 FLV131173:FLV131174 FVR131173:FVR131174 GFN131173:GFN131174 GPJ131173:GPJ131174 GZF131173:GZF131174 HJB131173:HJB131174 HSX131173:HSX131174 ICT131173:ICT131174 IMP131173:IMP131174 IWL131173:IWL131174 JGH131173:JGH131174 JQD131173:JQD131174 JZZ131173:JZZ131174 KJV131173:KJV131174 KTR131173:KTR131174 LDN131173:LDN131174 LNJ131173:LNJ131174 LXF131173:LXF131174 MHB131173:MHB131174 MQX131173:MQX131174 NAT131173:NAT131174 NKP131173:NKP131174 NUL131173:NUL131174 OEH131173:OEH131174 OOD131173:OOD131174 OXZ131173:OXZ131174 PHV131173:PHV131174 PRR131173:PRR131174 QBN131173:QBN131174 QLJ131173:QLJ131174 QVF131173:QVF131174 RFB131173:RFB131174 ROX131173:ROX131174 RYT131173:RYT131174 SIP131173:SIP131174 SSL131173:SSL131174 TCH131173:TCH131174 TMD131173:TMD131174 TVZ131173:TVZ131174 UFV131173:UFV131174 UPR131173:UPR131174 UZN131173:UZN131174 VJJ131173:VJJ131174 VTF131173:VTF131174 WDB131173:WDB131174 WMX131173:WMX131174 WWT131173:WWT131174 AJ196709:AJ196710 KH196709:KH196710 UD196709:UD196710 ADZ196709:ADZ196710 ANV196709:ANV196710 AXR196709:AXR196710 BHN196709:BHN196710 BRJ196709:BRJ196710 CBF196709:CBF196710 CLB196709:CLB196710 CUX196709:CUX196710 DET196709:DET196710 DOP196709:DOP196710 DYL196709:DYL196710 EIH196709:EIH196710 ESD196709:ESD196710 FBZ196709:FBZ196710 FLV196709:FLV196710 FVR196709:FVR196710 GFN196709:GFN196710 GPJ196709:GPJ196710 GZF196709:GZF196710 HJB196709:HJB196710 HSX196709:HSX196710 ICT196709:ICT196710 IMP196709:IMP196710 IWL196709:IWL196710 JGH196709:JGH196710 JQD196709:JQD196710 JZZ196709:JZZ196710 KJV196709:KJV196710 KTR196709:KTR196710 LDN196709:LDN196710 LNJ196709:LNJ196710 LXF196709:LXF196710 MHB196709:MHB196710 MQX196709:MQX196710 NAT196709:NAT196710 NKP196709:NKP196710 NUL196709:NUL196710 OEH196709:OEH196710 OOD196709:OOD196710 OXZ196709:OXZ196710 PHV196709:PHV196710 PRR196709:PRR196710 QBN196709:QBN196710 QLJ196709:QLJ196710 QVF196709:QVF196710 RFB196709:RFB196710 ROX196709:ROX196710 RYT196709:RYT196710 SIP196709:SIP196710 SSL196709:SSL196710 TCH196709:TCH196710 TMD196709:TMD196710 TVZ196709:TVZ196710 UFV196709:UFV196710 UPR196709:UPR196710 UZN196709:UZN196710 VJJ196709:VJJ196710 VTF196709:VTF196710 WDB196709:WDB196710 WMX196709:WMX196710 WWT196709:WWT196710 AJ262245:AJ262246 KH262245:KH262246 UD262245:UD262246 ADZ262245:ADZ262246 ANV262245:ANV262246 AXR262245:AXR262246 BHN262245:BHN262246 BRJ262245:BRJ262246 CBF262245:CBF262246 CLB262245:CLB262246 CUX262245:CUX262246 DET262245:DET262246 DOP262245:DOP262246 DYL262245:DYL262246 EIH262245:EIH262246 ESD262245:ESD262246 FBZ262245:FBZ262246 FLV262245:FLV262246 FVR262245:FVR262246 GFN262245:GFN262246 GPJ262245:GPJ262246 GZF262245:GZF262246 HJB262245:HJB262246 HSX262245:HSX262246 ICT262245:ICT262246 IMP262245:IMP262246 IWL262245:IWL262246 JGH262245:JGH262246 JQD262245:JQD262246 JZZ262245:JZZ262246 KJV262245:KJV262246 KTR262245:KTR262246 LDN262245:LDN262246 LNJ262245:LNJ262246 LXF262245:LXF262246 MHB262245:MHB262246 MQX262245:MQX262246 NAT262245:NAT262246 NKP262245:NKP262246 NUL262245:NUL262246 OEH262245:OEH262246 OOD262245:OOD262246 OXZ262245:OXZ262246 PHV262245:PHV262246 PRR262245:PRR262246 QBN262245:QBN262246 QLJ262245:QLJ262246 QVF262245:QVF262246 RFB262245:RFB262246 ROX262245:ROX262246 RYT262245:RYT262246 SIP262245:SIP262246 SSL262245:SSL262246 TCH262245:TCH262246 TMD262245:TMD262246 TVZ262245:TVZ262246 UFV262245:UFV262246 UPR262245:UPR262246 UZN262245:UZN262246 VJJ262245:VJJ262246 VTF262245:VTF262246 WDB262245:WDB262246 WMX262245:WMX262246 WWT262245:WWT262246 AJ327781:AJ327782 KH327781:KH327782 UD327781:UD327782 ADZ327781:ADZ327782 ANV327781:ANV327782 AXR327781:AXR327782 BHN327781:BHN327782 BRJ327781:BRJ327782 CBF327781:CBF327782 CLB327781:CLB327782 CUX327781:CUX327782 DET327781:DET327782 DOP327781:DOP327782 DYL327781:DYL327782 EIH327781:EIH327782 ESD327781:ESD327782 FBZ327781:FBZ327782 FLV327781:FLV327782 FVR327781:FVR327782 GFN327781:GFN327782 GPJ327781:GPJ327782 GZF327781:GZF327782 HJB327781:HJB327782 HSX327781:HSX327782 ICT327781:ICT327782 IMP327781:IMP327782 IWL327781:IWL327782 JGH327781:JGH327782 JQD327781:JQD327782 JZZ327781:JZZ327782 KJV327781:KJV327782 KTR327781:KTR327782 LDN327781:LDN327782 LNJ327781:LNJ327782 LXF327781:LXF327782 MHB327781:MHB327782 MQX327781:MQX327782 NAT327781:NAT327782 NKP327781:NKP327782 NUL327781:NUL327782 OEH327781:OEH327782 OOD327781:OOD327782 OXZ327781:OXZ327782 PHV327781:PHV327782 PRR327781:PRR327782 QBN327781:QBN327782 QLJ327781:QLJ327782 QVF327781:QVF327782 RFB327781:RFB327782 ROX327781:ROX327782 RYT327781:RYT327782 SIP327781:SIP327782 SSL327781:SSL327782 TCH327781:TCH327782 TMD327781:TMD327782 TVZ327781:TVZ327782 UFV327781:UFV327782 UPR327781:UPR327782 UZN327781:UZN327782 VJJ327781:VJJ327782 VTF327781:VTF327782 WDB327781:WDB327782 WMX327781:WMX327782 WWT327781:WWT327782 AJ393317:AJ393318 KH393317:KH393318 UD393317:UD393318 ADZ393317:ADZ393318 ANV393317:ANV393318 AXR393317:AXR393318 BHN393317:BHN393318 BRJ393317:BRJ393318 CBF393317:CBF393318 CLB393317:CLB393318 CUX393317:CUX393318 DET393317:DET393318 DOP393317:DOP393318 DYL393317:DYL393318 EIH393317:EIH393318 ESD393317:ESD393318 FBZ393317:FBZ393318 FLV393317:FLV393318 FVR393317:FVR393318 GFN393317:GFN393318 GPJ393317:GPJ393318 GZF393317:GZF393318 HJB393317:HJB393318 HSX393317:HSX393318 ICT393317:ICT393318 IMP393317:IMP393318 IWL393317:IWL393318 JGH393317:JGH393318 JQD393317:JQD393318 JZZ393317:JZZ393318 KJV393317:KJV393318 KTR393317:KTR393318 LDN393317:LDN393318 LNJ393317:LNJ393318 LXF393317:LXF393318 MHB393317:MHB393318 MQX393317:MQX393318 NAT393317:NAT393318 NKP393317:NKP393318 NUL393317:NUL393318 OEH393317:OEH393318 OOD393317:OOD393318 OXZ393317:OXZ393318 PHV393317:PHV393318 PRR393317:PRR393318 QBN393317:QBN393318 QLJ393317:QLJ393318 QVF393317:QVF393318 RFB393317:RFB393318 ROX393317:ROX393318 RYT393317:RYT393318 SIP393317:SIP393318 SSL393317:SSL393318 TCH393317:TCH393318 TMD393317:TMD393318 TVZ393317:TVZ393318 UFV393317:UFV393318 UPR393317:UPR393318 UZN393317:UZN393318 VJJ393317:VJJ393318 VTF393317:VTF393318 WDB393317:WDB393318 WMX393317:WMX393318 WWT393317:WWT393318 AJ458853:AJ458854 KH458853:KH458854 UD458853:UD458854 ADZ458853:ADZ458854 ANV458853:ANV458854 AXR458853:AXR458854 BHN458853:BHN458854 BRJ458853:BRJ458854 CBF458853:CBF458854 CLB458853:CLB458854 CUX458853:CUX458854 DET458853:DET458854 DOP458853:DOP458854 DYL458853:DYL458854 EIH458853:EIH458854 ESD458853:ESD458854 FBZ458853:FBZ458854 FLV458853:FLV458854 FVR458853:FVR458854 GFN458853:GFN458854 GPJ458853:GPJ458854 GZF458853:GZF458854 HJB458853:HJB458854 HSX458853:HSX458854 ICT458853:ICT458854 IMP458853:IMP458854 IWL458853:IWL458854 JGH458853:JGH458854 JQD458853:JQD458854 JZZ458853:JZZ458854 KJV458853:KJV458854 KTR458853:KTR458854 LDN458853:LDN458854 LNJ458853:LNJ458854 LXF458853:LXF458854 MHB458853:MHB458854 MQX458853:MQX458854 NAT458853:NAT458854 NKP458853:NKP458854 NUL458853:NUL458854 OEH458853:OEH458854 OOD458853:OOD458854 OXZ458853:OXZ458854 PHV458853:PHV458854 PRR458853:PRR458854 QBN458853:QBN458854 QLJ458853:QLJ458854 QVF458853:QVF458854 RFB458853:RFB458854 ROX458853:ROX458854 RYT458853:RYT458854 SIP458853:SIP458854 SSL458853:SSL458854 TCH458853:TCH458854 TMD458853:TMD458854 TVZ458853:TVZ458854 UFV458853:UFV458854 UPR458853:UPR458854 UZN458853:UZN458854 VJJ458853:VJJ458854 VTF458853:VTF458854 WDB458853:WDB458854 WMX458853:WMX458854 WWT458853:WWT458854 AJ524389:AJ524390 KH524389:KH524390 UD524389:UD524390 ADZ524389:ADZ524390 ANV524389:ANV524390 AXR524389:AXR524390 BHN524389:BHN524390 BRJ524389:BRJ524390 CBF524389:CBF524390 CLB524389:CLB524390 CUX524389:CUX524390 DET524389:DET524390 DOP524389:DOP524390 DYL524389:DYL524390 EIH524389:EIH524390 ESD524389:ESD524390 FBZ524389:FBZ524390 FLV524389:FLV524390 FVR524389:FVR524390 GFN524389:GFN524390 GPJ524389:GPJ524390 GZF524389:GZF524390 HJB524389:HJB524390 HSX524389:HSX524390 ICT524389:ICT524390 IMP524389:IMP524390 IWL524389:IWL524390 JGH524389:JGH524390 JQD524389:JQD524390 JZZ524389:JZZ524390 KJV524389:KJV524390 KTR524389:KTR524390 LDN524389:LDN524390 LNJ524389:LNJ524390 LXF524389:LXF524390 MHB524389:MHB524390 MQX524389:MQX524390 NAT524389:NAT524390 NKP524389:NKP524390 NUL524389:NUL524390 OEH524389:OEH524390 OOD524389:OOD524390 OXZ524389:OXZ524390 PHV524389:PHV524390 PRR524389:PRR524390 QBN524389:QBN524390 QLJ524389:QLJ524390 QVF524389:QVF524390 RFB524389:RFB524390 ROX524389:ROX524390 RYT524389:RYT524390 SIP524389:SIP524390 SSL524389:SSL524390 TCH524389:TCH524390 TMD524389:TMD524390 TVZ524389:TVZ524390 UFV524389:UFV524390 UPR524389:UPR524390 UZN524389:UZN524390 VJJ524389:VJJ524390 VTF524389:VTF524390 WDB524389:WDB524390 WMX524389:WMX524390 WWT524389:WWT524390 AJ589925:AJ589926 KH589925:KH589926 UD589925:UD589926 ADZ589925:ADZ589926 ANV589925:ANV589926 AXR589925:AXR589926 BHN589925:BHN589926 BRJ589925:BRJ589926 CBF589925:CBF589926 CLB589925:CLB589926 CUX589925:CUX589926 DET589925:DET589926 DOP589925:DOP589926 DYL589925:DYL589926 EIH589925:EIH589926 ESD589925:ESD589926 FBZ589925:FBZ589926 FLV589925:FLV589926 FVR589925:FVR589926 GFN589925:GFN589926 GPJ589925:GPJ589926 GZF589925:GZF589926 HJB589925:HJB589926 HSX589925:HSX589926 ICT589925:ICT589926 IMP589925:IMP589926 IWL589925:IWL589926 JGH589925:JGH589926 JQD589925:JQD589926 JZZ589925:JZZ589926 KJV589925:KJV589926 KTR589925:KTR589926 LDN589925:LDN589926 LNJ589925:LNJ589926 LXF589925:LXF589926 MHB589925:MHB589926 MQX589925:MQX589926 NAT589925:NAT589926 NKP589925:NKP589926 NUL589925:NUL589926 OEH589925:OEH589926 OOD589925:OOD589926 OXZ589925:OXZ589926 PHV589925:PHV589926 PRR589925:PRR589926 QBN589925:QBN589926 QLJ589925:QLJ589926 QVF589925:QVF589926 RFB589925:RFB589926 ROX589925:ROX589926 RYT589925:RYT589926 SIP589925:SIP589926 SSL589925:SSL589926 TCH589925:TCH589926 TMD589925:TMD589926 TVZ589925:TVZ589926 UFV589925:UFV589926 UPR589925:UPR589926 UZN589925:UZN589926 VJJ589925:VJJ589926 VTF589925:VTF589926 WDB589925:WDB589926 WMX589925:WMX589926 WWT589925:WWT589926 AJ655461:AJ655462 KH655461:KH655462 UD655461:UD655462 ADZ655461:ADZ655462 ANV655461:ANV655462 AXR655461:AXR655462 BHN655461:BHN655462 BRJ655461:BRJ655462 CBF655461:CBF655462 CLB655461:CLB655462 CUX655461:CUX655462 DET655461:DET655462 DOP655461:DOP655462 DYL655461:DYL655462 EIH655461:EIH655462 ESD655461:ESD655462 FBZ655461:FBZ655462 FLV655461:FLV655462 FVR655461:FVR655462 GFN655461:GFN655462 GPJ655461:GPJ655462 GZF655461:GZF655462 HJB655461:HJB655462 HSX655461:HSX655462 ICT655461:ICT655462 IMP655461:IMP655462 IWL655461:IWL655462 JGH655461:JGH655462 JQD655461:JQD655462 JZZ655461:JZZ655462 KJV655461:KJV655462 KTR655461:KTR655462 LDN655461:LDN655462 LNJ655461:LNJ655462 LXF655461:LXF655462 MHB655461:MHB655462 MQX655461:MQX655462 NAT655461:NAT655462 NKP655461:NKP655462 NUL655461:NUL655462 OEH655461:OEH655462 OOD655461:OOD655462 OXZ655461:OXZ655462 PHV655461:PHV655462 PRR655461:PRR655462 QBN655461:QBN655462 QLJ655461:QLJ655462 QVF655461:QVF655462 RFB655461:RFB655462 ROX655461:ROX655462 RYT655461:RYT655462 SIP655461:SIP655462 SSL655461:SSL655462 TCH655461:TCH655462 TMD655461:TMD655462 TVZ655461:TVZ655462 UFV655461:UFV655462 UPR655461:UPR655462 UZN655461:UZN655462 VJJ655461:VJJ655462 VTF655461:VTF655462 WDB655461:WDB655462 WMX655461:WMX655462 WWT655461:WWT655462 AJ720997:AJ720998 KH720997:KH720998 UD720997:UD720998 ADZ720997:ADZ720998 ANV720997:ANV720998 AXR720997:AXR720998 BHN720997:BHN720998 BRJ720997:BRJ720998 CBF720997:CBF720998 CLB720997:CLB720998 CUX720997:CUX720998 DET720997:DET720998 DOP720997:DOP720998 DYL720997:DYL720998 EIH720997:EIH720998 ESD720997:ESD720998 FBZ720997:FBZ720998 FLV720997:FLV720998 FVR720997:FVR720998 GFN720997:GFN720998 GPJ720997:GPJ720998 GZF720997:GZF720998 HJB720997:HJB720998 HSX720997:HSX720998 ICT720997:ICT720998 IMP720997:IMP720998 IWL720997:IWL720998 JGH720997:JGH720998 JQD720997:JQD720998 JZZ720997:JZZ720998 KJV720997:KJV720998 KTR720997:KTR720998 LDN720997:LDN720998 LNJ720997:LNJ720998 LXF720997:LXF720998 MHB720997:MHB720998 MQX720997:MQX720998 NAT720997:NAT720998 NKP720997:NKP720998 NUL720997:NUL720998 OEH720997:OEH720998 OOD720997:OOD720998 OXZ720997:OXZ720998 PHV720997:PHV720998 PRR720997:PRR720998 QBN720997:QBN720998 QLJ720997:QLJ720998 QVF720997:QVF720998 RFB720997:RFB720998 ROX720997:ROX720998 RYT720997:RYT720998 SIP720997:SIP720998 SSL720997:SSL720998 TCH720997:TCH720998 TMD720997:TMD720998 TVZ720997:TVZ720998 UFV720997:UFV720998 UPR720997:UPR720998 UZN720997:UZN720998 VJJ720997:VJJ720998 VTF720997:VTF720998 WDB720997:WDB720998 WMX720997:WMX720998 WWT720997:WWT720998 AJ786533:AJ786534 KH786533:KH786534 UD786533:UD786534 ADZ786533:ADZ786534 ANV786533:ANV786534 AXR786533:AXR786534 BHN786533:BHN786534 BRJ786533:BRJ786534 CBF786533:CBF786534 CLB786533:CLB786534 CUX786533:CUX786534 DET786533:DET786534 DOP786533:DOP786534 DYL786533:DYL786534 EIH786533:EIH786534 ESD786533:ESD786534 FBZ786533:FBZ786534 FLV786533:FLV786534 FVR786533:FVR786534 GFN786533:GFN786534 GPJ786533:GPJ786534 GZF786533:GZF786534 HJB786533:HJB786534 HSX786533:HSX786534 ICT786533:ICT786534 IMP786533:IMP786534 IWL786533:IWL786534 JGH786533:JGH786534 JQD786533:JQD786534 JZZ786533:JZZ786534 KJV786533:KJV786534 KTR786533:KTR786534 LDN786533:LDN786534 LNJ786533:LNJ786534 LXF786533:LXF786534 MHB786533:MHB786534 MQX786533:MQX786534 NAT786533:NAT786534 NKP786533:NKP786534 NUL786533:NUL786534 OEH786533:OEH786534 OOD786533:OOD786534 OXZ786533:OXZ786534 PHV786533:PHV786534 PRR786533:PRR786534 QBN786533:QBN786534 QLJ786533:QLJ786534 QVF786533:QVF786534 RFB786533:RFB786534 ROX786533:ROX786534 RYT786533:RYT786534 SIP786533:SIP786534 SSL786533:SSL786534 TCH786533:TCH786534 TMD786533:TMD786534 TVZ786533:TVZ786534 UFV786533:UFV786534 UPR786533:UPR786534 UZN786533:UZN786534 VJJ786533:VJJ786534 VTF786533:VTF786534 WDB786533:WDB786534 WMX786533:WMX786534 WWT786533:WWT786534 AJ852069:AJ852070 KH852069:KH852070 UD852069:UD852070 ADZ852069:ADZ852070 ANV852069:ANV852070 AXR852069:AXR852070 BHN852069:BHN852070 BRJ852069:BRJ852070 CBF852069:CBF852070 CLB852069:CLB852070 CUX852069:CUX852070 DET852069:DET852070 DOP852069:DOP852070 DYL852069:DYL852070 EIH852069:EIH852070 ESD852069:ESD852070 FBZ852069:FBZ852070 FLV852069:FLV852070 FVR852069:FVR852070 GFN852069:GFN852070 GPJ852069:GPJ852070 GZF852069:GZF852070 HJB852069:HJB852070 HSX852069:HSX852070 ICT852069:ICT852070 IMP852069:IMP852070 IWL852069:IWL852070 JGH852069:JGH852070 JQD852069:JQD852070 JZZ852069:JZZ852070 KJV852069:KJV852070 KTR852069:KTR852070 LDN852069:LDN852070 LNJ852069:LNJ852070 LXF852069:LXF852070 MHB852069:MHB852070 MQX852069:MQX852070 NAT852069:NAT852070 NKP852069:NKP852070 NUL852069:NUL852070 OEH852069:OEH852070 OOD852069:OOD852070 OXZ852069:OXZ852070 PHV852069:PHV852070 PRR852069:PRR852070 QBN852069:QBN852070 QLJ852069:QLJ852070 QVF852069:QVF852070 RFB852069:RFB852070 ROX852069:ROX852070 RYT852069:RYT852070 SIP852069:SIP852070 SSL852069:SSL852070 TCH852069:TCH852070 TMD852069:TMD852070 TVZ852069:TVZ852070 UFV852069:UFV852070 UPR852069:UPR852070 UZN852069:UZN852070 VJJ852069:VJJ852070 VTF852069:VTF852070 WDB852069:WDB852070 WMX852069:WMX852070 WWT852069:WWT852070 AJ917605:AJ917606 KH917605:KH917606 UD917605:UD917606 ADZ917605:ADZ917606 ANV917605:ANV917606 AXR917605:AXR917606 BHN917605:BHN917606 BRJ917605:BRJ917606 CBF917605:CBF917606 CLB917605:CLB917606 CUX917605:CUX917606 DET917605:DET917606 DOP917605:DOP917606 DYL917605:DYL917606 EIH917605:EIH917606 ESD917605:ESD917606 FBZ917605:FBZ917606 FLV917605:FLV917606 FVR917605:FVR917606 GFN917605:GFN917606 GPJ917605:GPJ917606 GZF917605:GZF917606 HJB917605:HJB917606 HSX917605:HSX917606 ICT917605:ICT917606 IMP917605:IMP917606 IWL917605:IWL917606 JGH917605:JGH917606 JQD917605:JQD917606 JZZ917605:JZZ917606 KJV917605:KJV917606 KTR917605:KTR917606 LDN917605:LDN917606 LNJ917605:LNJ917606 LXF917605:LXF917606 MHB917605:MHB917606 MQX917605:MQX917606 NAT917605:NAT917606 NKP917605:NKP917606 NUL917605:NUL917606 OEH917605:OEH917606 OOD917605:OOD917606 OXZ917605:OXZ917606 PHV917605:PHV917606 PRR917605:PRR917606 QBN917605:QBN917606 QLJ917605:QLJ917606 QVF917605:QVF917606 RFB917605:RFB917606 ROX917605:ROX917606 RYT917605:RYT917606 SIP917605:SIP917606 SSL917605:SSL917606 TCH917605:TCH917606 TMD917605:TMD917606 TVZ917605:TVZ917606 UFV917605:UFV917606 UPR917605:UPR917606 UZN917605:UZN917606 VJJ917605:VJJ917606 VTF917605:VTF917606 WDB917605:WDB917606 WMX917605:WMX917606 WWT917605:WWT917606 AJ983141:AJ983142 KH983141:KH983142 UD983141:UD983142 ADZ983141:ADZ983142 ANV983141:ANV983142 AXR983141:AXR983142 BHN983141:BHN983142 BRJ983141:BRJ983142 CBF983141:CBF983142 CLB983141:CLB983142 CUX983141:CUX983142 DET983141:DET983142 DOP983141:DOP983142 DYL983141:DYL983142 EIH983141:EIH983142 ESD983141:ESD983142 FBZ983141:FBZ983142 FLV983141:FLV983142 FVR983141:FVR983142 GFN983141:GFN983142 GPJ983141:GPJ983142 GZF983141:GZF983142 HJB983141:HJB983142 HSX983141:HSX983142 ICT983141:ICT983142 IMP983141:IMP983142 IWL983141:IWL983142 JGH983141:JGH983142 JQD983141:JQD983142 JZZ983141:JZZ983142 KJV983141:KJV983142 KTR983141:KTR983142 LDN983141:LDN983142 LNJ983141:LNJ983142 LXF983141:LXF983142 MHB983141:MHB983142 MQX983141:MQX983142 NAT983141:NAT983142 NKP983141:NKP983142 NUL983141:NUL983142 OEH983141:OEH983142 OOD983141:OOD983142 OXZ983141:OXZ983142 PHV983141:PHV983142 PRR983141:PRR983142 QBN983141:QBN983142 QLJ983141:QLJ983142 QVF983141:QVF983142 RFB983141:RFB983142 ROX983141:ROX983142 RYT983141:RYT983142 SIP983141:SIP983142 SSL983141:SSL983142 TCH983141:TCH983142 TMD983141:TMD983142 TVZ983141:TVZ983142 UFV983141:UFV983142 UPR983141:UPR983142 UZN983141:UZN983142 VJJ983141:VJJ983142 VTF983141:VTF983142 WDB983141:WDB983142 WMX983141:WMX983142 WWT983141:WWT983142 AN65633 KL65633 UH65633 AED65633 ANZ65633 AXV65633 BHR65633 BRN65633 CBJ65633 CLF65633 CVB65633 DEX65633 DOT65633 DYP65633 EIL65633 ESH65633 FCD65633 FLZ65633 FVV65633 GFR65633 GPN65633 GZJ65633 HJF65633 HTB65633 ICX65633 IMT65633 IWP65633 JGL65633 JQH65633 KAD65633 KJZ65633 KTV65633 LDR65633 LNN65633 LXJ65633 MHF65633 MRB65633 NAX65633 NKT65633 NUP65633 OEL65633 OOH65633 OYD65633 PHZ65633 PRV65633 QBR65633 QLN65633 QVJ65633 RFF65633 RPB65633 RYX65633 SIT65633 SSP65633 TCL65633 TMH65633 TWD65633 UFZ65633 UPV65633 UZR65633 VJN65633 VTJ65633 WDF65633 WNB65633 WWX65633 AN131169 KL131169 UH131169 AED131169 ANZ131169 AXV131169 BHR131169 BRN131169 CBJ131169 CLF131169 CVB131169 DEX131169 DOT131169 DYP131169 EIL131169 ESH131169 FCD131169 FLZ131169 FVV131169 GFR131169 GPN131169 GZJ131169 HJF131169 HTB131169 ICX131169 IMT131169 IWP131169 JGL131169 JQH131169 KAD131169 KJZ131169 KTV131169 LDR131169 LNN131169 LXJ131169 MHF131169 MRB131169 NAX131169 NKT131169 NUP131169 OEL131169 OOH131169 OYD131169 PHZ131169 PRV131169 QBR131169 QLN131169 QVJ131169 RFF131169 RPB131169 RYX131169 SIT131169 SSP131169 TCL131169 TMH131169 TWD131169 UFZ131169 UPV131169 UZR131169 VJN131169 VTJ131169 WDF131169 WNB131169 WWX131169 AN196705 KL196705 UH196705 AED196705 ANZ196705 AXV196705 BHR196705 BRN196705 CBJ196705 CLF196705 CVB196705 DEX196705 DOT196705 DYP196705 EIL196705 ESH196705 FCD196705 FLZ196705 FVV196705 GFR196705 GPN196705 GZJ196705 HJF196705 HTB196705 ICX196705 IMT196705 IWP196705 JGL196705 JQH196705 KAD196705 KJZ196705 KTV196705 LDR196705 LNN196705 LXJ196705 MHF196705 MRB196705 NAX196705 NKT196705 NUP196705 OEL196705 OOH196705 OYD196705 PHZ196705 PRV196705 QBR196705 QLN196705 QVJ196705 RFF196705 RPB196705 RYX196705 SIT196705 SSP196705 TCL196705 TMH196705 TWD196705 UFZ196705 UPV196705 UZR196705 VJN196705 VTJ196705 WDF196705 WNB196705 WWX196705 AN262241 KL262241 UH262241 AED262241 ANZ262241 AXV262241 BHR262241 BRN262241 CBJ262241 CLF262241 CVB262241 DEX262241 DOT262241 DYP262241 EIL262241 ESH262241 FCD262241 FLZ262241 FVV262241 GFR262241 GPN262241 GZJ262241 HJF262241 HTB262241 ICX262241 IMT262241 IWP262241 JGL262241 JQH262241 KAD262241 KJZ262241 KTV262241 LDR262241 LNN262241 LXJ262241 MHF262241 MRB262241 NAX262241 NKT262241 NUP262241 OEL262241 OOH262241 OYD262241 PHZ262241 PRV262241 QBR262241 QLN262241 QVJ262241 RFF262241 RPB262241 RYX262241 SIT262241 SSP262241 TCL262241 TMH262241 TWD262241 UFZ262241 UPV262241 UZR262241 VJN262241 VTJ262241 WDF262241 WNB262241 WWX262241 AN327777 KL327777 UH327777 AED327777 ANZ327777 AXV327777 BHR327777 BRN327777 CBJ327777 CLF327777 CVB327777 DEX327777 DOT327777 DYP327777 EIL327777 ESH327777 FCD327777 FLZ327777 FVV327777 GFR327777 GPN327777 GZJ327777 HJF327777 HTB327777 ICX327777 IMT327777 IWP327777 JGL327777 JQH327777 KAD327777 KJZ327777 KTV327777 LDR327777 LNN327777 LXJ327777 MHF327777 MRB327777 NAX327777 NKT327777 NUP327777 OEL327777 OOH327777 OYD327777 PHZ327777 PRV327777 QBR327777 QLN327777 QVJ327777 RFF327777 RPB327777 RYX327777 SIT327777 SSP327777 TCL327777 TMH327777 TWD327777 UFZ327777 UPV327777 UZR327777 VJN327777 VTJ327777 WDF327777 WNB327777 WWX327777 AN393313 KL393313 UH393313 AED393313 ANZ393313 AXV393313 BHR393313 BRN393313 CBJ393313 CLF393313 CVB393313 DEX393313 DOT393313 DYP393313 EIL393313 ESH393313 FCD393313 FLZ393313 FVV393313 GFR393313 GPN393313 GZJ393313 HJF393313 HTB393313 ICX393313 IMT393313 IWP393313 JGL393313 JQH393313 KAD393313 KJZ393313 KTV393313 LDR393313 LNN393313 LXJ393313 MHF393313 MRB393313 NAX393313 NKT393313 NUP393313 OEL393313 OOH393313 OYD393313 PHZ393313 PRV393313 QBR393313 QLN393313 QVJ393313 RFF393313 RPB393313 RYX393313 SIT393313 SSP393313 TCL393313 TMH393313 TWD393313 UFZ393313 UPV393313 UZR393313 VJN393313 VTJ393313 WDF393313 WNB393313 WWX393313 AN458849 KL458849 UH458849 AED458849 ANZ458849 AXV458849 BHR458849 BRN458849 CBJ458849 CLF458849 CVB458849 DEX458849 DOT458849 DYP458849 EIL458849 ESH458849 FCD458849 FLZ458849 FVV458849 GFR458849 GPN458849 GZJ458849 HJF458849 HTB458849 ICX458849 IMT458849 IWP458849 JGL458849 JQH458849 KAD458849 KJZ458849 KTV458849 LDR458849 LNN458849 LXJ458849 MHF458849 MRB458849 NAX458849 NKT458849 NUP458849 OEL458849 OOH458849 OYD458849 PHZ458849 PRV458849 QBR458849 QLN458849 QVJ458849 RFF458849 RPB458849 RYX458849 SIT458849 SSP458849 TCL458849 TMH458849 TWD458849 UFZ458849 UPV458849 UZR458849 VJN458849 VTJ458849 WDF458849 WNB458849 WWX458849 AN524385 KL524385 UH524385 AED524385 ANZ524385 AXV524385 BHR524385 BRN524385 CBJ524385 CLF524385 CVB524385 DEX524385 DOT524385 DYP524385 EIL524385 ESH524385 FCD524385 FLZ524385 FVV524385 GFR524385 GPN524385 GZJ524385 HJF524385 HTB524385 ICX524385 IMT524385 IWP524385 JGL524385 JQH524385 KAD524385 KJZ524385 KTV524385 LDR524385 LNN524385 LXJ524385 MHF524385 MRB524385 NAX524385 NKT524385 NUP524385 OEL524385 OOH524385 OYD524385 PHZ524385 PRV524385 QBR524385 QLN524385 QVJ524385 RFF524385 RPB524385 RYX524385 SIT524385 SSP524385 TCL524385 TMH524385 TWD524385 UFZ524385 UPV524385 UZR524385 VJN524385 VTJ524385 WDF524385 WNB524385 WWX524385 AN589921 KL589921 UH589921 AED589921 ANZ589921 AXV589921 BHR589921 BRN589921 CBJ589921 CLF589921 CVB589921 DEX589921 DOT589921 DYP589921 EIL589921 ESH589921 FCD589921 FLZ589921 FVV589921 GFR589921 GPN589921 GZJ589921 HJF589921 HTB589921 ICX589921 IMT589921 IWP589921 JGL589921 JQH589921 KAD589921 KJZ589921 KTV589921 LDR589921 LNN589921 LXJ589921 MHF589921 MRB589921 NAX589921 NKT589921 NUP589921 OEL589921 OOH589921 OYD589921 PHZ589921 PRV589921 QBR589921 QLN589921 QVJ589921 RFF589921 RPB589921 RYX589921 SIT589921 SSP589921 TCL589921 TMH589921 TWD589921 UFZ589921 UPV589921 UZR589921 VJN589921 VTJ589921 WDF589921 WNB589921 WWX589921 AN655457 KL655457 UH655457 AED655457 ANZ655457 AXV655457 BHR655457 BRN655457 CBJ655457 CLF655457 CVB655457 DEX655457 DOT655457 DYP655457 EIL655457 ESH655457 FCD655457 FLZ655457 FVV655457 GFR655457 GPN655457 GZJ655457 HJF655457 HTB655457 ICX655457 IMT655457 IWP655457 JGL655457 JQH655457 KAD655457 KJZ655457 KTV655457 LDR655457 LNN655457 LXJ655457 MHF655457 MRB655457 NAX655457 NKT655457 NUP655457 OEL655457 OOH655457 OYD655457 PHZ655457 PRV655457 QBR655457 QLN655457 QVJ655457 RFF655457 RPB655457 RYX655457 SIT655457 SSP655457 TCL655457 TMH655457 TWD655457 UFZ655457 UPV655457 UZR655457 VJN655457 VTJ655457 WDF655457 WNB655457 WWX655457 AN720993 KL720993 UH720993 AED720993 ANZ720993 AXV720993 BHR720993 BRN720993 CBJ720993 CLF720993 CVB720993 DEX720993 DOT720993 DYP720993 EIL720993 ESH720993 FCD720993 FLZ720993 FVV720993 GFR720993 GPN720993 GZJ720993 HJF720993 HTB720993 ICX720993 IMT720993 IWP720993 JGL720993 JQH720993 KAD720993 KJZ720993 KTV720993 LDR720993 LNN720993 LXJ720993 MHF720993 MRB720993 NAX720993 NKT720993 NUP720993 OEL720993 OOH720993 OYD720993 PHZ720993 PRV720993 QBR720993 QLN720993 QVJ720993 RFF720993 RPB720993 RYX720993 SIT720993 SSP720993 TCL720993 TMH720993 TWD720993 UFZ720993 UPV720993 UZR720993 VJN720993 VTJ720993 WDF720993 WNB720993 WWX720993 AN786529 KL786529 UH786529 AED786529 ANZ786529 AXV786529 BHR786529 BRN786529 CBJ786529 CLF786529 CVB786529 DEX786529 DOT786529 DYP786529 EIL786529 ESH786529 FCD786529 FLZ786529 FVV786529 GFR786529 GPN786529 GZJ786529 HJF786529 HTB786529 ICX786529 IMT786529 IWP786529 JGL786529 JQH786529 KAD786529 KJZ786529 KTV786529 LDR786529 LNN786529 LXJ786529 MHF786529 MRB786529 NAX786529 NKT786529 NUP786529 OEL786529 OOH786529 OYD786529 PHZ786529 PRV786529 QBR786529 QLN786529 QVJ786529 RFF786529 RPB786529 RYX786529 SIT786529 SSP786529 TCL786529 TMH786529 TWD786529 UFZ786529 UPV786529 UZR786529 VJN786529 VTJ786529 WDF786529 WNB786529 WWX786529 AN852065 KL852065 UH852065 AED852065 ANZ852065 AXV852065 BHR852065 BRN852065 CBJ852065 CLF852065 CVB852065 DEX852065 DOT852065 DYP852065 EIL852065 ESH852065 FCD852065 FLZ852065 FVV852065 GFR852065 GPN852065 GZJ852065 HJF852065 HTB852065 ICX852065 IMT852065 IWP852065 JGL852065 JQH852065 KAD852065 KJZ852065 KTV852065 LDR852065 LNN852065 LXJ852065 MHF852065 MRB852065 NAX852065 NKT852065 NUP852065 OEL852065 OOH852065 OYD852065 PHZ852065 PRV852065 QBR852065 QLN852065 QVJ852065 RFF852065 RPB852065 RYX852065 SIT852065 SSP852065 TCL852065 TMH852065 TWD852065 UFZ852065 UPV852065 UZR852065 VJN852065 VTJ852065 WDF852065 WNB852065 WWX852065 AN917601 KL917601 UH917601 AED917601 ANZ917601 AXV917601 BHR917601 BRN917601 CBJ917601 CLF917601 CVB917601 DEX917601 DOT917601 DYP917601 EIL917601 ESH917601 FCD917601 FLZ917601 FVV917601 GFR917601 GPN917601 GZJ917601 HJF917601 HTB917601 ICX917601 IMT917601 IWP917601 JGL917601 JQH917601 KAD917601 KJZ917601 KTV917601 LDR917601 LNN917601 LXJ917601 MHF917601 MRB917601 NAX917601 NKT917601 NUP917601 OEL917601 OOH917601 OYD917601 PHZ917601 PRV917601 QBR917601 QLN917601 QVJ917601 RFF917601 RPB917601 RYX917601 SIT917601 SSP917601 TCL917601 TMH917601 TWD917601 UFZ917601 UPV917601 UZR917601 VJN917601 VTJ917601 WDF917601 WNB917601 WWX917601 AN983137 KL983137 UH983137 AED983137 ANZ983137 AXV983137 BHR983137 BRN983137 CBJ983137 CLF983137 CVB983137 DEX983137 DOT983137 DYP983137 EIL983137 ESH983137 FCD983137 FLZ983137 FVV983137 GFR983137 GPN983137 GZJ983137 HJF983137 HTB983137 ICX983137 IMT983137 IWP983137 JGL983137 JQH983137 KAD983137 KJZ983137 KTV983137 LDR983137 LNN983137 LXJ983137 MHF983137 MRB983137 NAX983137 NKT983137 NUP983137 OEL983137 OOH983137 OYD983137 PHZ983137 PRV983137 QBR983137 QLN983137 QVJ983137 RFF983137 RPB983137 RYX983137 SIT983137 SSP983137 TCL983137 TMH983137 TWD983137 UFZ983137 UPV983137 UZR983137 VJN983137 VTJ983137 WDF983137 WNB983137 WWX983137 AN65639:AN65640 KL65639:KL65640 UH65639:UH65640 AED65639:AED65640 ANZ65639:ANZ65640 AXV65639:AXV65640 BHR65639:BHR65640 BRN65639:BRN65640 CBJ65639:CBJ65640 CLF65639:CLF65640 CVB65639:CVB65640 DEX65639:DEX65640 DOT65639:DOT65640 DYP65639:DYP65640 EIL65639:EIL65640 ESH65639:ESH65640 FCD65639:FCD65640 FLZ65639:FLZ65640 FVV65639:FVV65640 GFR65639:GFR65640 GPN65639:GPN65640 GZJ65639:GZJ65640 HJF65639:HJF65640 HTB65639:HTB65640 ICX65639:ICX65640 IMT65639:IMT65640 IWP65639:IWP65640 JGL65639:JGL65640 JQH65639:JQH65640 KAD65639:KAD65640 KJZ65639:KJZ65640 KTV65639:KTV65640 LDR65639:LDR65640 LNN65639:LNN65640 LXJ65639:LXJ65640 MHF65639:MHF65640 MRB65639:MRB65640 NAX65639:NAX65640 NKT65639:NKT65640 NUP65639:NUP65640 OEL65639:OEL65640 OOH65639:OOH65640 OYD65639:OYD65640 PHZ65639:PHZ65640 PRV65639:PRV65640 QBR65639:QBR65640 QLN65639:QLN65640 QVJ65639:QVJ65640 RFF65639:RFF65640 RPB65639:RPB65640 RYX65639:RYX65640 SIT65639:SIT65640 SSP65639:SSP65640 TCL65639:TCL65640 TMH65639:TMH65640 TWD65639:TWD65640 UFZ65639:UFZ65640 UPV65639:UPV65640 UZR65639:UZR65640 VJN65639:VJN65640 VTJ65639:VTJ65640 WDF65639:WDF65640 WNB65639:WNB65640 WWX65639:WWX65640 AN131175:AN131176 KL131175:KL131176 UH131175:UH131176 AED131175:AED131176 ANZ131175:ANZ131176 AXV131175:AXV131176 BHR131175:BHR131176 BRN131175:BRN131176 CBJ131175:CBJ131176 CLF131175:CLF131176 CVB131175:CVB131176 DEX131175:DEX131176 DOT131175:DOT131176 DYP131175:DYP131176 EIL131175:EIL131176 ESH131175:ESH131176 FCD131175:FCD131176 FLZ131175:FLZ131176 FVV131175:FVV131176 GFR131175:GFR131176 GPN131175:GPN131176 GZJ131175:GZJ131176 HJF131175:HJF131176 HTB131175:HTB131176 ICX131175:ICX131176 IMT131175:IMT131176 IWP131175:IWP131176 JGL131175:JGL131176 JQH131175:JQH131176 KAD131175:KAD131176 KJZ131175:KJZ131176 KTV131175:KTV131176 LDR131175:LDR131176 LNN131175:LNN131176 LXJ131175:LXJ131176 MHF131175:MHF131176 MRB131175:MRB131176 NAX131175:NAX131176 NKT131175:NKT131176 NUP131175:NUP131176 OEL131175:OEL131176 OOH131175:OOH131176 OYD131175:OYD131176 PHZ131175:PHZ131176 PRV131175:PRV131176 QBR131175:QBR131176 QLN131175:QLN131176 QVJ131175:QVJ131176 RFF131175:RFF131176 RPB131175:RPB131176 RYX131175:RYX131176 SIT131175:SIT131176 SSP131175:SSP131176 TCL131175:TCL131176 TMH131175:TMH131176 TWD131175:TWD131176 UFZ131175:UFZ131176 UPV131175:UPV131176 UZR131175:UZR131176 VJN131175:VJN131176 VTJ131175:VTJ131176 WDF131175:WDF131176 WNB131175:WNB131176 WWX131175:WWX131176 AN196711:AN196712 KL196711:KL196712 UH196711:UH196712 AED196711:AED196712 ANZ196711:ANZ196712 AXV196711:AXV196712 BHR196711:BHR196712 BRN196711:BRN196712 CBJ196711:CBJ196712 CLF196711:CLF196712 CVB196711:CVB196712 DEX196711:DEX196712 DOT196711:DOT196712 DYP196711:DYP196712 EIL196711:EIL196712 ESH196711:ESH196712 FCD196711:FCD196712 FLZ196711:FLZ196712 FVV196711:FVV196712 GFR196711:GFR196712 GPN196711:GPN196712 GZJ196711:GZJ196712 HJF196711:HJF196712 HTB196711:HTB196712 ICX196711:ICX196712 IMT196711:IMT196712 IWP196711:IWP196712 JGL196711:JGL196712 JQH196711:JQH196712 KAD196711:KAD196712 KJZ196711:KJZ196712 KTV196711:KTV196712 LDR196711:LDR196712 LNN196711:LNN196712 LXJ196711:LXJ196712 MHF196711:MHF196712 MRB196711:MRB196712 NAX196711:NAX196712 NKT196711:NKT196712 NUP196711:NUP196712 OEL196711:OEL196712 OOH196711:OOH196712 OYD196711:OYD196712 PHZ196711:PHZ196712 PRV196711:PRV196712 QBR196711:QBR196712 QLN196711:QLN196712 QVJ196711:QVJ196712 RFF196711:RFF196712 RPB196711:RPB196712 RYX196711:RYX196712 SIT196711:SIT196712 SSP196711:SSP196712 TCL196711:TCL196712 TMH196711:TMH196712 TWD196711:TWD196712 UFZ196711:UFZ196712 UPV196711:UPV196712 UZR196711:UZR196712 VJN196711:VJN196712 VTJ196711:VTJ196712 WDF196711:WDF196712 WNB196711:WNB196712 WWX196711:WWX196712 AN262247:AN262248 KL262247:KL262248 UH262247:UH262248 AED262247:AED262248 ANZ262247:ANZ262248 AXV262247:AXV262248 BHR262247:BHR262248 BRN262247:BRN262248 CBJ262247:CBJ262248 CLF262247:CLF262248 CVB262247:CVB262248 DEX262247:DEX262248 DOT262247:DOT262248 DYP262247:DYP262248 EIL262247:EIL262248 ESH262247:ESH262248 FCD262247:FCD262248 FLZ262247:FLZ262248 FVV262247:FVV262248 GFR262247:GFR262248 GPN262247:GPN262248 GZJ262247:GZJ262248 HJF262247:HJF262248 HTB262247:HTB262248 ICX262247:ICX262248 IMT262247:IMT262248 IWP262247:IWP262248 JGL262247:JGL262248 JQH262247:JQH262248 KAD262247:KAD262248 KJZ262247:KJZ262248 KTV262247:KTV262248 LDR262247:LDR262248 LNN262247:LNN262248 LXJ262247:LXJ262248 MHF262247:MHF262248 MRB262247:MRB262248 NAX262247:NAX262248 NKT262247:NKT262248 NUP262247:NUP262248 OEL262247:OEL262248 OOH262247:OOH262248 OYD262247:OYD262248 PHZ262247:PHZ262248 PRV262247:PRV262248 QBR262247:QBR262248 QLN262247:QLN262248 QVJ262247:QVJ262248 RFF262247:RFF262248 RPB262247:RPB262248 RYX262247:RYX262248 SIT262247:SIT262248 SSP262247:SSP262248 TCL262247:TCL262248 TMH262247:TMH262248 TWD262247:TWD262248 UFZ262247:UFZ262248 UPV262247:UPV262248 UZR262247:UZR262248 VJN262247:VJN262248 VTJ262247:VTJ262248 WDF262247:WDF262248 WNB262247:WNB262248 WWX262247:WWX262248 AN327783:AN327784 KL327783:KL327784 UH327783:UH327784 AED327783:AED327784 ANZ327783:ANZ327784 AXV327783:AXV327784 BHR327783:BHR327784 BRN327783:BRN327784 CBJ327783:CBJ327784 CLF327783:CLF327784 CVB327783:CVB327784 DEX327783:DEX327784 DOT327783:DOT327784 DYP327783:DYP327784 EIL327783:EIL327784 ESH327783:ESH327784 FCD327783:FCD327784 FLZ327783:FLZ327784 FVV327783:FVV327784 GFR327783:GFR327784 GPN327783:GPN327784 GZJ327783:GZJ327784 HJF327783:HJF327784 HTB327783:HTB327784 ICX327783:ICX327784 IMT327783:IMT327784 IWP327783:IWP327784 JGL327783:JGL327784 JQH327783:JQH327784 KAD327783:KAD327784 KJZ327783:KJZ327784 KTV327783:KTV327784 LDR327783:LDR327784 LNN327783:LNN327784 LXJ327783:LXJ327784 MHF327783:MHF327784 MRB327783:MRB327784 NAX327783:NAX327784 NKT327783:NKT327784 NUP327783:NUP327784 OEL327783:OEL327784 OOH327783:OOH327784 OYD327783:OYD327784 PHZ327783:PHZ327784 PRV327783:PRV327784 QBR327783:QBR327784 QLN327783:QLN327784 QVJ327783:QVJ327784 RFF327783:RFF327784 RPB327783:RPB327784 RYX327783:RYX327784 SIT327783:SIT327784 SSP327783:SSP327784 TCL327783:TCL327784 TMH327783:TMH327784 TWD327783:TWD327784 UFZ327783:UFZ327784 UPV327783:UPV327784 UZR327783:UZR327784 VJN327783:VJN327784 VTJ327783:VTJ327784 WDF327783:WDF327784 WNB327783:WNB327784 WWX327783:WWX327784 AN393319:AN393320 KL393319:KL393320 UH393319:UH393320 AED393319:AED393320 ANZ393319:ANZ393320 AXV393319:AXV393320 BHR393319:BHR393320 BRN393319:BRN393320 CBJ393319:CBJ393320 CLF393319:CLF393320 CVB393319:CVB393320 DEX393319:DEX393320 DOT393319:DOT393320 DYP393319:DYP393320 EIL393319:EIL393320 ESH393319:ESH393320 FCD393319:FCD393320 FLZ393319:FLZ393320 FVV393319:FVV393320 GFR393319:GFR393320 GPN393319:GPN393320 GZJ393319:GZJ393320 HJF393319:HJF393320 HTB393319:HTB393320 ICX393319:ICX393320 IMT393319:IMT393320 IWP393319:IWP393320 JGL393319:JGL393320 JQH393319:JQH393320 KAD393319:KAD393320 KJZ393319:KJZ393320 KTV393319:KTV393320 LDR393319:LDR393320 LNN393319:LNN393320 LXJ393319:LXJ393320 MHF393319:MHF393320 MRB393319:MRB393320 NAX393319:NAX393320 NKT393319:NKT393320 NUP393319:NUP393320 OEL393319:OEL393320 OOH393319:OOH393320 OYD393319:OYD393320 PHZ393319:PHZ393320 PRV393319:PRV393320 QBR393319:QBR393320 QLN393319:QLN393320 QVJ393319:QVJ393320 RFF393319:RFF393320 RPB393319:RPB393320 RYX393319:RYX393320 SIT393319:SIT393320 SSP393319:SSP393320 TCL393319:TCL393320 TMH393319:TMH393320 TWD393319:TWD393320 UFZ393319:UFZ393320 UPV393319:UPV393320 UZR393319:UZR393320 VJN393319:VJN393320 VTJ393319:VTJ393320 WDF393319:WDF393320 WNB393319:WNB393320 WWX393319:WWX393320 AN458855:AN458856 KL458855:KL458856 UH458855:UH458856 AED458855:AED458856 ANZ458855:ANZ458856 AXV458855:AXV458856 BHR458855:BHR458856 BRN458855:BRN458856 CBJ458855:CBJ458856 CLF458855:CLF458856 CVB458855:CVB458856 DEX458855:DEX458856 DOT458855:DOT458856 DYP458855:DYP458856 EIL458855:EIL458856 ESH458855:ESH458856 FCD458855:FCD458856 FLZ458855:FLZ458856 FVV458855:FVV458856 GFR458855:GFR458856 GPN458855:GPN458856 GZJ458855:GZJ458856 HJF458855:HJF458856 HTB458855:HTB458856 ICX458855:ICX458856 IMT458855:IMT458856 IWP458855:IWP458856 JGL458855:JGL458856 JQH458855:JQH458856 KAD458855:KAD458856 KJZ458855:KJZ458856 KTV458855:KTV458856 LDR458855:LDR458856 LNN458855:LNN458856 LXJ458855:LXJ458856 MHF458855:MHF458856 MRB458855:MRB458856 NAX458855:NAX458856 NKT458855:NKT458856 NUP458855:NUP458856 OEL458855:OEL458856 OOH458855:OOH458856 OYD458855:OYD458856 PHZ458855:PHZ458856 PRV458855:PRV458856 QBR458855:QBR458856 QLN458855:QLN458856 QVJ458855:QVJ458856 RFF458855:RFF458856 RPB458855:RPB458856 RYX458855:RYX458856 SIT458855:SIT458856 SSP458855:SSP458856 TCL458855:TCL458856 TMH458855:TMH458856 TWD458855:TWD458856 UFZ458855:UFZ458856 UPV458855:UPV458856 UZR458855:UZR458856 VJN458855:VJN458856 VTJ458855:VTJ458856 WDF458855:WDF458856 WNB458855:WNB458856 WWX458855:WWX458856 AN524391:AN524392 KL524391:KL524392 UH524391:UH524392 AED524391:AED524392 ANZ524391:ANZ524392 AXV524391:AXV524392 BHR524391:BHR524392 BRN524391:BRN524392 CBJ524391:CBJ524392 CLF524391:CLF524392 CVB524391:CVB524392 DEX524391:DEX524392 DOT524391:DOT524392 DYP524391:DYP524392 EIL524391:EIL524392 ESH524391:ESH524392 FCD524391:FCD524392 FLZ524391:FLZ524392 FVV524391:FVV524392 GFR524391:GFR524392 GPN524391:GPN524392 GZJ524391:GZJ524392 HJF524391:HJF524392 HTB524391:HTB524392 ICX524391:ICX524392 IMT524391:IMT524392 IWP524391:IWP524392 JGL524391:JGL524392 JQH524391:JQH524392 KAD524391:KAD524392 KJZ524391:KJZ524392 KTV524391:KTV524392 LDR524391:LDR524392 LNN524391:LNN524392 LXJ524391:LXJ524392 MHF524391:MHF524392 MRB524391:MRB524392 NAX524391:NAX524392 NKT524391:NKT524392 NUP524391:NUP524392 OEL524391:OEL524392 OOH524391:OOH524392 OYD524391:OYD524392 PHZ524391:PHZ524392 PRV524391:PRV524392 QBR524391:QBR524392 QLN524391:QLN524392 QVJ524391:QVJ524392 RFF524391:RFF524392 RPB524391:RPB524392 RYX524391:RYX524392 SIT524391:SIT524392 SSP524391:SSP524392 TCL524391:TCL524392 TMH524391:TMH524392 TWD524391:TWD524392 UFZ524391:UFZ524392 UPV524391:UPV524392 UZR524391:UZR524392 VJN524391:VJN524392 VTJ524391:VTJ524392 WDF524391:WDF524392 WNB524391:WNB524392 WWX524391:WWX524392 AN589927:AN589928 KL589927:KL589928 UH589927:UH589928 AED589927:AED589928 ANZ589927:ANZ589928 AXV589927:AXV589928 BHR589927:BHR589928 BRN589927:BRN589928 CBJ589927:CBJ589928 CLF589927:CLF589928 CVB589927:CVB589928 DEX589927:DEX589928 DOT589927:DOT589928 DYP589927:DYP589928 EIL589927:EIL589928 ESH589927:ESH589928 FCD589927:FCD589928 FLZ589927:FLZ589928 FVV589927:FVV589928 GFR589927:GFR589928 GPN589927:GPN589928 GZJ589927:GZJ589928 HJF589927:HJF589928 HTB589927:HTB589928 ICX589927:ICX589928 IMT589927:IMT589928 IWP589927:IWP589928 JGL589927:JGL589928 JQH589927:JQH589928 KAD589927:KAD589928 KJZ589927:KJZ589928 KTV589927:KTV589928 LDR589927:LDR589928 LNN589927:LNN589928 LXJ589927:LXJ589928 MHF589927:MHF589928 MRB589927:MRB589928 NAX589927:NAX589928 NKT589927:NKT589928 NUP589927:NUP589928 OEL589927:OEL589928 OOH589927:OOH589928 OYD589927:OYD589928 PHZ589927:PHZ589928 PRV589927:PRV589928 QBR589927:QBR589928 QLN589927:QLN589928 QVJ589927:QVJ589928 RFF589927:RFF589928 RPB589927:RPB589928 RYX589927:RYX589928 SIT589927:SIT589928 SSP589927:SSP589928 TCL589927:TCL589928 TMH589927:TMH589928 TWD589927:TWD589928 UFZ589927:UFZ589928 UPV589927:UPV589928 UZR589927:UZR589928 VJN589927:VJN589928 VTJ589927:VTJ589928 WDF589927:WDF589928 WNB589927:WNB589928 WWX589927:WWX589928 AN655463:AN655464 KL655463:KL655464 UH655463:UH655464 AED655463:AED655464 ANZ655463:ANZ655464 AXV655463:AXV655464 BHR655463:BHR655464 BRN655463:BRN655464 CBJ655463:CBJ655464 CLF655463:CLF655464 CVB655463:CVB655464 DEX655463:DEX655464 DOT655463:DOT655464 DYP655463:DYP655464 EIL655463:EIL655464 ESH655463:ESH655464 FCD655463:FCD655464 FLZ655463:FLZ655464 FVV655463:FVV655464 GFR655463:GFR655464 GPN655463:GPN655464 GZJ655463:GZJ655464 HJF655463:HJF655464 HTB655463:HTB655464 ICX655463:ICX655464 IMT655463:IMT655464 IWP655463:IWP655464 JGL655463:JGL655464 JQH655463:JQH655464 KAD655463:KAD655464 KJZ655463:KJZ655464 KTV655463:KTV655464 LDR655463:LDR655464 LNN655463:LNN655464 LXJ655463:LXJ655464 MHF655463:MHF655464 MRB655463:MRB655464 NAX655463:NAX655464 NKT655463:NKT655464 NUP655463:NUP655464 OEL655463:OEL655464 OOH655463:OOH655464 OYD655463:OYD655464 PHZ655463:PHZ655464 PRV655463:PRV655464 QBR655463:QBR655464 QLN655463:QLN655464 QVJ655463:QVJ655464 RFF655463:RFF655464 RPB655463:RPB655464 RYX655463:RYX655464 SIT655463:SIT655464 SSP655463:SSP655464 TCL655463:TCL655464 TMH655463:TMH655464 TWD655463:TWD655464 UFZ655463:UFZ655464 UPV655463:UPV655464 UZR655463:UZR655464 VJN655463:VJN655464 VTJ655463:VTJ655464 WDF655463:WDF655464 WNB655463:WNB655464 WWX655463:WWX655464 AN720999:AN721000 KL720999:KL721000 UH720999:UH721000 AED720999:AED721000 ANZ720999:ANZ721000 AXV720999:AXV721000 BHR720999:BHR721000 BRN720999:BRN721000 CBJ720999:CBJ721000 CLF720999:CLF721000 CVB720999:CVB721000 DEX720999:DEX721000 DOT720999:DOT721000 DYP720999:DYP721000 EIL720999:EIL721000 ESH720999:ESH721000 FCD720999:FCD721000 FLZ720999:FLZ721000 FVV720999:FVV721000 GFR720999:GFR721000 GPN720999:GPN721000 GZJ720999:GZJ721000 HJF720999:HJF721000 HTB720999:HTB721000 ICX720999:ICX721000 IMT720999:IMT721000 IWP720999:IWP721000 JGL720999:JGL721000 JQH720999:JQH721000 KAD720999:KAD721000 KJZ720999:KJZ721000 KTV720999:KTV721000 LDR720999:LDR721000 LNN720999:LNN721000 LXJ720999:LXJ721000 MHF720999:MHF721000 MRB720999:MRB721000 NAX720999:NAX721000 NKT720999:NKT721000 NUP720999:NUP721000 OEL720999:OEL721000 OOH720999:OOH721000 OYD720999:OYD721000 PHZ720999:PHZ721000 PRV720999:PRV721000 QBR720999:QBR721000 QLN720999:QLN721000 QVJ720999:QVJ721000 RFF720999:RFF721000 RPB720999:RPB721000 RYX720999:RYX721000 SIT720999:SIT721000 SSP720999:SSP721000 TCL720999:TCL721000 TMH720999:TMH721000 TWD720999:TWD721000 UFZ720999:UFZ721000 UPV720999:UPV721000 UZR720999:UZR721000 VJN720999:VJN721000 VTJ720999:VTJ721000 WDF720999:WDF721000 WNB720999:WNB721000 WWX720999:WWX721000 AN786535:AN786536 KL786535:KL786536 UH786535:UH786536 AED786535:AED786536 ANZ786535:ANZ786536 AXV786535:AXV786536 BHR786535:BHR786536 BRN786535:BRN786536 CBJ786535:CBJ786536 CLF786535:CLF786536 CVB786535:CVB786536 DEX786535:DEX786536 DOT786535:DOT786536 DYP786535:DYP786536 EIL786535:EIL786536 ESH786535:ESH786536 FCD786535:FCD786536 FLZ786535:FLZ786536 FVV786535:FVV786536 GFR786535:GFR786536 GPN786535:GPN786536 GZJ786535:GZJ786536 HJF786535:HJF786536 HTB786535:HTB786536 ICX786535:ICX786536 IMT786535:IMT786536 IWP786535:IWP786536 JGL786535:JGL786536 JQH786535:JQH786536 KAD786535:KAD786536 KJZ786535:KJZ786536 KTV786535:KTV786536 LDR786535:LDR786536 LNN786535:LNN786536 LXJ786535:LXJ786536 MHF786535:MHF786536 MRB786535:MRB786536 NAX786535:NAX786536 NKT786535:NKT786536 NUP786535:NUP786536 OEL786535:OEL786536 OOH786535:OOH786536 OYD786535:OYD786536 PHZ786535:PHZ786536 PRV786535:PRV786536 QBR786535:QBR786536 QLN786535:QLN786536 QVJ786535:QVJ786536 RFF786535:RFF786536 RPB786535:RPB786536 RYX786535:RYX786536 SIT786535:SIT786536 SSP786535:SSP786536 TCL786535:TCL786536 TMH786535:TMH786536 TWD786535:TWD786536 UFZ786535:UFZ786536 UPV786535:UPV786536 UZR786535:UZR786536 VJN786535:VJN786536 VTJ786535:VTJ786536 WDF786535:WDF786536 WNB786535:WNB786536 WWX786535:WWX786536 AN852071:AN852072 KL852071:KL852072 UH852071:UH852072 AED852071:AED852072 ANZ852071:ANZ852072 AXV852071:AXV852072 BHR852071:BHR852072 BRN852071:BRN852072 CBJ852071:CBJ852072 CLF852071:CLF852072 CVB852071:CVB852072 DEX852071:DEX852072 DOT852071:DOT852072 DYP852071:DYP852072 EIL852071:EIL852072 ESH852071:ESH852072 FCD852071:FCD852072 FLZ852071:FLZ852072 FVV852071:FVV852072 GFR852071:GFR852072 GPN852071:GPN852072 GZJ852071:GZJ852072 HJF852071:HJF852072 HTB852071:HTB852072 ICX852071:ICX852072 IMT852071:IMT852072 IWP852071:IWP852072 JGL852071:JGL852072 JQH852071:JQH852072 KAD852071:KAD852072 KJZ852071:KJZ852072 KTV852071:KTV852072 LDR852071:LDR852072 LNN852071:LNN852072 LXJ852071:LXJ852072 MHF852071:MHF852072 MRB852071:MRB852072 NAX852071:NAX852072 NKT852071:NKT852072 NUP852071:NUP852072 OEL852071:OEL852072 OOH852071:OOH852072 OYD852071:OYD852072 PHZ852071:PHZ852072 PRV852071:PRV852072 QBR852071:QBR852072 QLN852071:QLN852072 QVJ852071:QVJ852072 RFF852071:RFF852072 RPB852071:RPB852072 RYX852071:RYX852072 SIT852071:SIT852072 SSP852071:SSP852072 TCL852071:TCL852072 TMH852071:TMH852072 TWD852071:TWD852072 UFZ852071:UFZ852072 UPV852071:UPV852072 UZR852071:UZR852072 VJN852071:VJN852072 VTJ852071:VTJ852072 WDF852071:WDF852072 WNB852071:WNB852072 WWX852071:WWX852072 AN917607:AN917608 KL917607:KL917608 UH917607:UH917608 AED917607:AED917608 ANZ917607:ANZ917608 AXV917607:AXV917608 BHR917607:BHR917608 BRN917607:BRN917608 CBJ917607:CBJ917608 CLF917607:CLF917608 CVB917607:CVB917608 DEX917607:DEX917608 DOT917607:DOT917608 DYP917607:DYP917608 EIL917607:EIL917608 ESH917607:ESH917608 FCD917607:FCD917608 FLZ917607:FLZ917608 FVV917607:FVV917608 GFR917607:GFR917608 GPN917607:GPN917608 GZJ917607:GZJ917608 HJF917607:HJF917608 HTB917607:HTB917608 ICX917607:ICX917608 IMT917607:IMT917608 IWP917607:IWP917608 JGL917607:JGL917608 JQH917607:JQH917608 KAD917607:KAD917608 KJZ917607:KJZ917608 KTV917607:KTV917608 LDR917607:LDR917608 LNN917607:LNN917608 LXJ917607:LXJ917608 MHF917607:MHF917608 MRB917607:MRB917608 NAX917607:NAX917608 NKT917607:NKT917608 NUP917607:NUP917608 OEL917607:OEL917608 OOH917607:OOH917608 OYD917607:OYD917608 PHZ917607:PHZ917608 PRV917607:PRV917608 QBR917607:QBR917608 QLN917607:QLN917608 QVJ917607:QVJ917608 RFF917607:RFF917608 RPB917607:RPB917608 RYX917607:RYX917608 SIT917607:SIT917608 SSP917607:SSP917608 TCL917607:TCL917608 TMH917607:TMH917608 TWD917607:TWD917608 UFZ917607:UFZ917608 UPV917607:UPV917608 UZR917607:UZR917608 VJN917607:VJN917608 VTJ917607:VTJ917608 WDF917607:WDF917608 WNB917607:WNB917608 WWX917607:WWX917608 AN983143:AN983144 KL983143:KL983144 UH983143:UH983144 AED983143:AED983144 ANZ983143:ANZ983144 AXV983143:AXV983144 BHR983143:BHR983144 BRN983143:BRN983144 CBJ983143:CBJ983144 CLF983143:CLF983144 CVB983143:CVB983144 DEX983143:DEX983144 DOT983143:DOT983144 DYP983143:DYP983144 EIL983143:EIL983144 ESH983143:ESH983144 FCD983143:FCD983144 FLZ983143:FLZ983144 FVV983143:FVV983144 GFR983143:GFR983144 GPN983143:GPN983144 GZJ983143:GZJ983144 HJF983143:HJF983144 HTB983143:HTB983144 ICX983143:ICX983144 IMT983143:IMT983144 IWP983143:IWP983144 JGL983143:JGL983144 JQH983143:JQH983144 KAD983143:KAD983144 KJZ983143:KJZ983144 KTV983143:KTV983144 LDR983143:LDR983144 LNN983143:LNN983144 LXJ983143:LXJ983144 MHF983143:MHF983144 MRB983143:MRB983144 NAX983143:NAX983144 NKT983143:NKT983144 NUP983143:NUP983144 OEL983143:OEL983144 OOH983143:OOH983144 OYD983143:OYD983144 PHZ983143:PHZ983144 PRV983143:PRV983144 QBR983143:QBR983144 QLN983143:QLN983144 QVJ983143:QVJ983144 RFF983143:RFF983144 RPB983143:RPB983144 RYX983143:RYX983144 SIT983143:SIT983144 SSP983143:SSP983144 TCL983143:TCL983144 TMH983143:TMH983144 TWD983143:TWD983144 UFZ983143:UFZ983144 UPV983143:UPV983144 UZR983143:UZR983144 VJN983143:VJN983144 VTJ983143:VTJ983144 WDF983143:WDF983144 WNB983143:WNB983144 WWX983143:WWX983144 KO65623:KO65646 UK65623:UK65646 AEG65623:AEG65646 AOC65623:AOC65646 AXY65623:AXY65646 BHU65623:BHU65646 BRQ65623:BRQ65646 CBM65623:CBM65646 CLI65623:CLI65646 CVE65623:CVE65646 DFA65623:DFA65646 DOW65623:DOW65646 DYS65623:DYS65646 EIO65623:EIO65646 ESK65623:ESK65646 FCG65623:FCG65646 FMC65623:FMC65646 FVY65623:FVY65646 GFU65623:GFU65646 GPQ65623:GPQ65646 GZM65623:GZM65646 HJI65623:HJI65646 HTE65623:HTE65646 IDA65623:IDA65646 IMW65623:IMW65646 IWS65623:IWS65646 JGO65623:JGO65646 JQK65623:JQK65646 KAG65623:KAG65646 KKC65623:KKC65646 KTY65623:KTY65646 LDU65623:LDU65646 LNQ65623:LNQ65646 LXM65623:LXM65646 MHI65623:MHI65646 MRE65623:MRE65646 NBA65623:NBA65646 NKW65623:NKW65646 NUS65623:NUS65646 OEO65623:OEO65646 OOK65623:OOK65646 OYG65623:OYG65646 PIC65623:PIC65646 PRY65623:PRY65646 QBU65623:QBU65646 QLQ65623:QLQ65646 QVM65623:QVM65646 RFI65623:RFI65646 RPE65623:RPE65646 RZA65623:RZA65646 SIW65623:SIW65646 SSS65623:SSS65646 TCO65623:TCO65646 TMK65623:TMK65646 TWG65623:TWG65646 UGC65623:UGC65646 UPY65623:UPY65646 UZU65623:UZU65646 VJQ65623:VJQ65646 VTM65623:VTM65646 WDI65623:WDI65646 WNE65623:WNE65646 WXA65623:WXA65646 KO131159:KO131182 UK131159:UK131182 AEG131159:AEG131182 AOC131159:AOC131182 AXY131159:AXY131182 BHU131159:BHU131182 BRQ131159:BRQ131182 CBM131159:CBM131182 CLI131159:CLI131182 CVE131159:CVE131182 DFA131159:DFA131182 DOW131159:DOW131182 DYS131159:DYS131182 EIO131159:EIO131182 ESK131159:ESK131182 FCG131159:FCG131182 FMC131159:FMC131182 FVY131159:FVY131182 GFU131159:GFU131182 GPQ131159:GPQ131182 GZM131159:GZM131182 HJI131159:HJI131182 HTE131159:HTE131182 IDA131159:IDA131182 IMW131159:IMW131182 IWS131159:IWS131182 JGO131159:JGO131182 JQK131159:JQK131182 KAG131159:KAG131182 KKC131159:KKC131182 KTY131159:KTY131182 LDU131159:LDU131182 LNQ131159:LNQ131182 LXM131159:LXM131182 MHI131159:MHI131182 MRE131159:MRE131182 NBA131159:NBA131182 NKW131159:NKW131182 NUS131159:NUS131182 OEO131159:OEO131182 OOK131159:OOK131182 OYG131159:OYG131182 PIC131159:PIC131182 PRY131159:PRY131182 QBU131159:QBU131182 QLQ131159:QLQ131182 QVM131159:QVM131182 RFI131159:RFI131182 RPE131159:RPE131182 RZA131159:RZA131182 SIW131159:SIW131182 SSS131159:SSS131182 TCO131159:TCO131182 TMK131159:TMK131182 TWG131159:TWG131182 UGC131159:UGC131182 UPY131159:UPY131182 UZU131159:UZU131182 VJQ131159:VJQ131182 VTM131159:VTM131182 WDI131159:WDI131182 WNE131159:WNE131182 WXA131159:WXA131182 KO196695:KO196718 UK196695:UK196718 AEG196695:AEG196718 AOC196695:AOC196718 AXY196695:AXY196718 BHU196695:BHU196718 BRQ196695:BRQ196718 CBM196695:CBM196718 CLI196695:CLI196718 CVE196695:CVE196718 DFA196695:DFA196718 DOW196695:DOW196718 DYS196695:DYS196718 EIO196695:EIO196718 ESK196695:ESK196718 FCG196695:FCG196718 FMC196695:FMC196718 FVY196695:FVY196718 GFU196695:GFU196718 GPQ196695:GPQ196718 GZM196695:GZM196718 HJI196695:HJI196718 HTE196695:HTE196718 IDA196695:IDA196718 IMW196695:IMW196718 IWS196695:IWS196718 JGO196695:JGO196718 JQK196695:JQK196718 KAG196695:KAG196718 KKC196695:KKC196718 KTY196695:KTY196718 LDU196695:LDU196718 LNQ196695:LNQ196718 LXM196695:LXM196718 MHI196695:MHI196718 MRE196695:MRE196718 NBA196695:NBA196718 NKW196695:NKW196718 NUS196695:NUS196718 OEO196695:OEO196718 OOK196695:OOK196718 OYG196695:OYG196718 PIC196695:PIC196718 PRY196695:PRY196718 QBU196695:QBU196718 QLQ196695:QLQ196718 QVM196695:QVM196718 RFI196695:RFI196718 RPE196695:RPE196718 RZA196695:RZA196718 SIW196695:SIW196718 SSS196695:SSS196718 TCO196695:TCO196718 TMK196695:TMK196718 TWG196695:TWG196718 UGC196695:UGC196718 UPY196695:UPY196718 UZU196695:UZU196718 VJQ196695:VJQ196718 VTM196695:VTM196718 WDI196695:WDI196718 WNE196695:WNE196718 WXA196695:WXA196718 KO262231:KO262254 UK262231:UK262254 AEG262231:AEG262254 AOC262231:AOC262254 AXY262231:AXY262254 BHU262231:BHU262254 BRQ262231:BRQ262254 CBM262231:CBM262254 CLI262231:CLI262254 CVE262231:CVE262254 DFA262231:DFA262254 DOW262231:DOW262254 DYS262231:DYS262254 EIO262231:EIO262254 ESK262231:ESK262254 FCG262231:FCG262254 FMC262231:FMC262254 FVY262231:FVY262254 GFU262231:GFU262254 GPQ262231:GPQ262254 GZM262231:GZM262254 HJI262231:HJI262254 HTE262231:HTE262254 IDA262231:IDA262254 IMW262231:IMW262254 IWS262231:IWS262254 JGO262231:JGO262254 JQK262231:JQK262254 KAG262231:KAG262254 KKC262231:KKC262254 KTY262231:KTY262254 LDU262231:LDU262254 LNQ262231:LNQ262254 LXM262231:LXM262254 MHI262231:MHI262254 MRE262231:MRE262254 NBA262231:NBA262254 NKW262231:NKW262254 NUS262231:NUS262254 OEO262231:OEO262254 OOK262231:OOK262254 OYG262231:OYG262254 PIC262231:PIC262254 PRY262231:PRY262254 QBU262231:QBU262254 QLQ262231:QLQ262254 QVM262231:QVM262254 RFI262231:RFI262254 RPE262231:RPE262254 RZA262231:RZA262254 SIW262231:SIW262254 SSS262231:SSS262254 TCO262231:TCO262254 TMK262231:TMK262254 TWG262231:TWG262254 UGC262231:UGC262254 UPY262231:UPY262254 UZU262231:UZU262254 VJQ262231:VJQ262254 VTM262231:VTM262254 WDI262231:WDI262254 WNE262231:WNE262254 WXA262231:WXA262254 KO327767:KO327790 UK327767:UK327790 AEG327767:AEG327790 AOC327767:AOC327790 AXY327767:AXY327790 BHU327767:BHU327790 BRQ327767:BRQ327790 CBM327767:CBM327790 CLI327767:CLI327790 CVE327767:CVE327790 DFA327767:DFA327790 DOW327767:DOW327790 DYS327767:DYS327790 EIO327767:EIO327790 ESK327767:ESK327790 FCG327767:FCG327790 FMC327767:FMC327790 FVY327767:FVY327790 GFU327767:GFU327790 GPQ327767:GPQ327790 GZM327767:GZM327790 HJI327767:HJI327790 HTE327767:HTE327790 IDA327767:IDA327790 IMW327767:IMW327790 IWS327767:IWS327790 JGO327767:JGO327790 JQK327767:JQK327790 KAG327767:KAG327790 KKC327767:KKC327790 KTY327767:KTY327790 LDU327767:LDU327790 LNQ327767:LNQ327790 LXM327767:LXM327790 MHI327767:MHI327790 MRE327767:MRE327790 NBA327767:NBA327790 NKW327767:NKW327790 NUS327767:NUS327790 OEO327767:OEO327790 OOK327767:OOK327790 OYG327767:OYG327790 PIC327767:PIC327790 PRY327767:PRY327790 QBU327767:QBU327790 QLQ327767:QLQ327790 QVM327767:QVM327790 RFI327767:RFI327790 RPE327767:RPE327790 RZA327767:RZA327790 SIW327767:SIW327790 SSS327767:SSS327790 TCO327767:TCO327790 TMK327767:TMK327790 TWG327767:TWG327790 UGC327767:UGC327790 UPY327767:UPY327790 UZU327767:UZU327790 VJQ327767:VJQ327790 VTM327767:VTM327790 WDI327767:WDI327790 WNE327767:WNE327790 WXA327767:WXA327790 KO393303:KO393326 UK393303:UK393326 AEG393303:AEG393326 AOC393303:AOC393326 AXY393303:AXY393326 BHU393303:BHU393326 BRQ393303:BRQ393326 CBM393303:CBM393326 CLI393303:CLI393326 CVE393303:CVE393326 DFA393303:DFA393326 DOW393303:DOW393326 DYS393303:DYS393326 EIO393303:EIO393326 ESK393303:ESK393326 FCG393303:FCG393326 FMC393303:FMC393326 FVY393303:FVY393326 GFU393303:GFU393326 GPQ393303:GPQ393326 GZM393303:GZM393326 HJI393303:HJI393326 HTE393303:HTE393326 IDA393303:IDA393326 IMW393303:IMW393326 IWS393303:IWS393326 JGO393303:JGO393326 JQK393303:JQK393326 KAG393303:KAG393326 KKC393303:KKC393326 KTY393303:KTY393326 LDU393303:LDU393326 LNQ393303:LNQ393326 LXM393303:LXM393326 MHI393303:MHI393326 MRE393303:MRE393326 NBA393303:NBA393326 NKW393303:NKW393326 NUS393303:NUS393326 OEO393303:OEO393326 OOK393303:OOK393326 OYG393303:OYG393326 PIC393303:PIC393326 PRY393303:PRY393326 QBU393303:QBU393326 QLQ393303:QLQ393326 QVM393303:QVM393326 RFI393303:RFI393326 RPE393303:RPE393326 RZA393303:RZA393326 SIW393303:SIW393326 SSS393303:SSS393326 TCO393303:TCO393326 TMK393303:TMK393326 TWG393303:TWG393326 UGC393303:UGC393326 UPY393303:UPY393326 UZU393303:UZU393326 VJQ393303:VJQ393326 VTM393303:VTM393326 WDI393303:WDI393326 WNE393303:WNE393326 WXA393303:WXA393326 KO458839:KO458862 UK458839:UK458862 AEG458839:AEG458862 AOC458839:AOC458862 AXY458839:AXY458862 BHU458839:BHU458862 BRQ458839:BRQ458862 CBM458839:CBM458862 CLI458839:CLI458862 CVE458839:CVE458862 DFA458839:DFA458862 DOW458839:DOW458862 DYS458839:DYS458862 EIO458839:EIO458862 ESK458839:ESK458862 FCG458839:FCG458862 FMC458839:FMC458862 FVY458839:FVY458862 GFU458839:GFU458862 GPQ458839:GPQ458862 GZM458839:GZM458862 HJI458839:HJI458862 HTE458839:HTE458862 IDA458839:IDA458862 IMW458839:IMW458862 IWS458839:IWS458862 JGO458839:JGO458862 JQK458839:JQK458862 KAG458839:KAG458862 KKC458839:KKC458862 KTY458839:KTY458862 LDU458839:LDU458862 LNQ458839:LNQ458862 LXM458839:LXM458862 MHI458839:MHI458862 MRE458839:MRE458862 NBA458839:NBA458862 NKW458839:NKW458862 NUS458839:NUS458862 OEO458839:OEO458862 OOK458839:OOK458862 OYG458839:OYG458862 PIC458839:PIC458862 PRY458839:PRY458862 QBU458839:QBU458862 QLQ458839:QLQ458862 QVM458839:QVM458862 RFI458839:RFI458862 RPE458839:RPE458862 RZA458839:RZA458862 SIW458839:SIW458862 SSS458839:SSS458862 TCO458839:TCO458862 TMK458839:TMK458862 TWG458839:TWG458862 UGC458839:UGC458862 UPY458839:UPY458862 UZU458839:UZU458862 VJQ458839:VJQ458862 VTM458839:VTM458862 WDI458839:WDI458862 WNE458839:WNE458862 WXA458839:WXA458862 KO524375:KO524398 UK524375:UK524398 AEG524375:AEG524398 AOC524375:AOC524398 AXY524375:AXY524398 BHU524375:BHU524398 BRQ524375:BRQ524398 CBM524375:CBM524398 CLI524375:CLI524398 CVE524375:CVE524398 DFA524375:DFA524398 DOW524375:DOW524398 DYS524375:DYS524398 EIO524375:EIO524398 ESK524375:ESK524398 FCG524375:FCG524398 FMC524375:FMC524398 FVY524375:FVY524398 GFU524375:GFU524398 GPQ524375:GPQ524398 GZM524375:GZM524398 HJI524375:HJI524398 HTE524375:HTE524398 IDA524375:IDA524398 IMW524375:IMW524398 IWS524375:IWS524398 JGO524375:JGO524398 JQK524375:JQK524398 KAG524375:KAG524398 KKC524375:KKC524398 KTY524375:KTY524398 LDU524375:LDU524398 LNQ524375:LNQ524398 LXM524375:LXM524398 MHI524375:MHI524398 MRE524375:MRE524398 NBA524375:NBA524398 NKW524375:NKW524398 NUS524375:NUS524398 OEO524375:OEO524398 OOK524375:OOK524398 OYG524375:OYG524398 PIC524375:PIC524398 PRY524375:PRY524398 QBU524375:QBU524398 QLQ524375:QLQ524398 QVM524375:QVM524398 RFI524375:RFI524398 RPE524375:RPE524398 RZA524375:RZA524398 SIW524375:SIW524398 SSS524375:SSS524398 TCO524375:TCO524398 TMK524375:TMK524398 TWG524375:TWG524398 UGC524375:UGC524398 UPY524375:UPY524398 UZU524375:UZU524398 VJQ524375:VJQ524398 VTM524375:VTM524398 WDI524375:WDI524398 WNE524375:WNE524398 WXA524375:WXA524398 KO589911:KO589934 UK589911:UK589934 AEG589911:AEG589934 AOC589911:AOC589934 AXY589911:AXY589934 BHU589911:BHU589934 BRQ589911:BRQ589934 CBM589911:CBM589934 CLI589911:CLI589934 CVE589911:CVE589934 DFA589911:DFA589934 DOW589911:DOW589934 DYS589911:DYS589934 EIO589911:EIO589934 ESK589911:ESK589934 FCG589911:FCG589934 FMC589911:FMC589934 FVY589911:FVY589934 GFU589911:GFU589934 GPQ589911:GPQ589934 GZM589911:GZM589934 HJI589911:HJI589934 HTE589911:HTE589934 IDA589911:IDA589934 IMW589911:IMW589934 IWS589911:IWS589934 JGO589911:JGO589934 JQK589911:JQK589934 KAG589911:KAG589934 KKC589911:KKC589934 KTY589911:KTY589934 LDU589911:LDU589934 LNQ589911:LNQ589934 LXM589911:LXM589934 MHI589911:MHI589934 MRE589911:MRE589934 NBA589911:NBA589934 NKW589911:NKW589934 NUS589911:NUS589934 OEO589911:OEO589934 OOK589911:OOK589934 OYG589911:OYG589934 PIC589911:PIC589934 PRY589911:PRY589934 QBU589911:QBU589934 QLQ589911:QLQ589934 QVM589911:QVM589934 RFI589911:RFI589934 RPE589911:RPE589934 RZA589911:RZA589934 SIW589911:SIW589934 SSS589911:SSS589934 TCO589911:TCO589934 TMK589911:TMK589934 TWG589911:TWG589934 UGC589911:UGC589934 UPY589911:UPY589934 UZU589911:UZU589934 VJQ589911:VJQ589934 VTM589911:VTM589934 WDI589911:WDI589934 WNE589911:WNE589934 WXA589911:WXA589934 KO655447:KO655470 UK655447:UK655470 AEG655447:AEG655470 AOC655447:AOC655470 AXY655447:AXY655470 BHU655447:BHU655470 BRQ655447:BRQ655470 CBM655447:CBM655470 CLI655447:CLI655470 CVE655447:CVE655470 DFA655447:DFA655470 DOW655447:DOW655470 DYS655447:DYS655470 EIO655447:EIO655470 ESK655447:ESK655470 FCG655447:FCG655470 FMC655447:FMC655470 FVY655447:FVY655470 GFU655447:GFU655470 GPQ655447:GPQ655470 GZM655447:GZM655470 HJI655447:HJI655470 HTE655447:HTE655470 IDA655447:IDA655470 IMW655447:IMW655470 IWS655447:IWS655470 JGO655447:JGO655470 JQK655447:JQK655470 KAG655447:KAG655470 KKC655447:KKC655470 KTY655447:KTY655470 LDU655447:LDU655470 LNQ655447:LNQ655470 LXM655447:LXM655470 MHI655447:MHI655470 MRE655447:MRE655470 NBA655447:NBA655470 NKW655447:NKW655470 NUS655447:NUS655470 OEO655447:OEO655470 OOK655447:OOK655470 OYG655447:OYG655470 PIC655447:PIC655470 PRY655447:PRY655470 QBU655447:QBU655470 QLQ655447:QLQ655470 QVM655447:QVM655470 RFI655447:RFI655470 RPE655447:RPE655470 RZA655447:RZA655470 SIW655447:SIW655470 SSS655447:SSS655470 TCO655447:TCO655470 TMK655447:TMK655470 TWG655447:TWG655470 UGC655447:UGC655470 UPY655447:UPY655470 UZU655447:UZU655470 VJQ655447:VJQ655470 VTM655447:VTM655470 WDI655447:WDI655470 WNE655447:WNE655470 WXA655447:WXA655470 KO720983:KO721006 UK720983:UK721006 AEG720983:AEG721006 AOC720983:AOC721006 AXY720983:AXY721006 BHU720983:BHU721006 BRQ720983:BRQ721006 CBM720983:CBM721006 CLI720983:CLI721006 CVE720983:CVE721006 DFA720983:DFA721006 DOW720983:DOW721006 DYS720983:DYS721006 EIO720983:EIO721006 ESK720983:ESK721006 FCG720983:FCG721006 FMC720983:FMC721006 FVY720983:FVY721006 GFU720983:GFU721006 GPQ720983:GPQ721006 GZM720983:GZM721006 HJI720983:HJI721006 HTE720983:HTE721006 IDA720983:IDA721006 IMW720983:IMW721006 IWS720983:IWS721006 JGO720983:JGO721006 JQK720983:JQK721006 KAG720983:KAG721006 KKC720983:KKC721006 KTY720983:KTY721006 LDU720983:LDU721006 LNQ720983:LNQ721006 LXM720983:LXM721006 MHI720983:MHI721006 MRE720983:MRE721006 NBA720983:NBA721006 NKW720983:NKW721006 NUS720983:NUS721006 OEO720983:OEO721006 OOK720983:OOK721006 OYG720983:OYG721006 PIC720983:PIC721006 PRY720983:PRY721006 QBU720983:QBU721006 QLQ720983:QLQ721006 QVM720983:QVM721006 RFI720983:RFI721006 RPE720983:RPE721006 RZA720983:RZA721006 SIW720983:SIW721006 SSS720983:SSS721006 TCO720983:TCO721006 TMK720983:TMK721006 TWG720983:TWG721006 UGC720983:UGC721006 UPY720983:UPY721006 UZU720983:UZU721006 VJQ720983:VJQ721006 VTM720983:VTM721006 WDI720983:WDI721006 WNE720983:WNE721006 WXA720983:WXA721006 KO786519:KO786542 UK786519:UK786542 AEG786519:AEG786542 AOC786519:AOC786542 AXY786519:AXY786542 BHU786519:BHU786542 BRQ786519:BRQ786542 CBM786519:CBM786542 CLI786519:CLI786542 CVE786519:CVE786542 DFA786519:DFA786542 DOW786519:DOW786542 DYS786519:DYS786542 EIO786519:EIO786542 ESK786519:ESK786542 FCG786519:FCG786542 FMC786519:FMC786542 FVY786519:FVY786542 GFU786519:GFU786542 GPQ786519:GPQ786542 GZM786519:GZM786542 HJI786519:HJI786542 HTE786519:HTE786542 IDA786519:IDA786542 IMW786519:IMW786542 IWS786519:IWS786542 JGO786519:JGO786542 JQK786519:JQK786542 KAG786519:KAG786542 KKC786519:KKC786542 KTY786519:KTY786542 LDU786519:LDU786542 LNQ786519:LNQ786542 LXM786519:LXM786542 MHI786519:MHI786542 MRE786519:MRE786542 NBA786519:NBA786542 NKW786519:NKW786542 NUS786519:NUS786542 OEO786519:OEO786542 OOK786519:OOK786542 OYG786519:OYG786542 PIC786519:PIC786542 PRY786519:PRY786542 QBU786519:QBU786542 QLQ786519:QLQ786542 QVM786519:QVM786542 RFI786519:RFI786542 RPE786519:RPE786542 RZA786519:RZA786542 SIW786519:SIW786542 SSS786519:SSS786542 TCO786519:TCO786542 TMK786519:TMK786542 TWG786519:TWG786542 UGC786519:UGC786542 UPY786519:UPY786542 UZU786519:UZU786542 VJQ786519:VJQ786542 VTM786519:VTM786542 WDI786519:WDI786542 WNE786519:WNE786542 WXA786519:WXA786542 KO852055:KO852078 UK852055:UK852078 AEG852055:AEG852078 AOC852055:AOC852078 AXY852055:AXY852078 BHU852055:BHU852078 BRQ852055:BRQ852078 CBM852055:CBM852078 CLI852055:CLI852078 CVE852055:CVE852078 DFA852055:DFA852078 DOW852055:DOW852078 DYS852055:DYS852078 EIO852055:EIO852078 ESK852055:ESK852078 FCG852055:FCG852078 FMC852055:FMC852078 FVY852055:FVY852078 GFU852055:GFU852078 GPQ852055:GPQ852078 GZM852055:GZM852078 HJI852055:HJI852078 HTE852055:HTE852078 IDA852055:IDA852078 IMW852055:IMW852078 IWS852055:IWS852078 JGO852055:JGO852078 JQK852055:JQK852078 KAG852055:KAG852078 KKC852055:KKC852078 KTY852055:KTY852078 LDU852055:LDU852078 LNQ852055:LNQ852078 LXM852055:LXM852078 MHI852055:MHI852078 MRE852055:MRE852078 NBA852055:NBA852078 NKW852055:NKW852078 NUS852055:NUS852078 OEO852055:OEO852078 OOK852055:OOK852078 OYG852055:OYG852078 PIC852055:PIC852078 PRY852055:PRY852078 QBU852055:QBU852078 QLQ852055:QLQ852078 QVM852055:QVM852078 RFI852055:RFI852078 RPE852055:RPE852078 RZA852055:RZA852078 SIW852055:SIW852078 SSS852055:SSS852078 TCO852055:TCO852078 TMK852055:TMK852078 TWG852055:TWG852078 UGC852055:UGC852078 UPY852055:UPY852078 UZU852055:UZU852078 VJQ852055:VJQ852078 VTM852055:VTM852078 WDI852055:WDI852078 WNE852055:WNE852078 WXA852055:WXA852078 KO917591:KO917614 UK917591:UK917614 AEG917591:AEG917614 AOC917591:AOC917614 AXY917591:AXY917614 BHU917591:BHU917614 BRQ917591:BRQ917614 CBM917591:CBM917614 CLI917591:CLI917614 CVE917591:CVE917614 DFA917591:DFA917614 DOW917591:DOW917614 DYS917591:DYS917614 EIO917591:EIO917614 ESK917591:ESK917614 FCG917591:FCG917614 FMC917591:FMC917614 FVY917591:FVY917614 GFU917591:GFU917614 GPQ917591:GPQ917614 GZM917591:GZM917614 HJI917591:HJI917614 HTE917591:HTE917614 IDA917591:IDA917614 IMW917591:IMW917614 IWS917591:IWS917614 JGO917591:JGO917614 JQK917591:JQK917614 KAG917591:KAG917614 KKC917591:KKC917614 KTY917591:KTY917614 LDU917591:LDU917614 LNQ917591:LNQ917614 LXM917591:LXM917614 MHI917591:MHI917614 MRE917591:MRE917614 NBA917591:NBA917614 NKW917591:NKW917614 NUS917591:NUS917614 OEO917591:OEO917614 OOK917591:OOK917614 OYG917591:OYG917614 PIC917591:PIC917614 PRY917591:PRY917614 QBU917591:QBU917614 QLQ917591:QLQ917614 QVM917591:QVM917614 RFI917591:RFI917614 RPE917591:RPE917614 RZA917591:RZA917614 SIW917591:SIW917614 SSS917591:SSS917614 TCO917591:TCO917614 TMK917591:TMK917614 TWG917591:TWG917614 UGC917591:UGC917614 UPY917591:UPY917614 UZU917591:UZU917614 VJQ917591:VJQ917614 VTM917591:VTM917614 WDI917591:WDI917614 WNE917591:WNE917614 WXA917591:WXA917614 KO983127:KO983150 UK983127:UK983150 AEG983127:AEG983150 AOC983127:AOC983150 AXY983127:AXY983150 BHU983127:BHU983150 BRQ983127:BRQ983150 CBM983127:CBM983150 CLI983127:CLI983150 CVE983127:CVE983150 DFA983127:DFA983150 DOW983127:DOW983150 DYS983127:DYS983150 EIO983127:EIO983150 ESK983127:ESK983150 FCG983127:FCG983150 FMC983127:FMC983150 FVY983127:FVY983150 GFU983127:GFU983150 GPQ983127:GPQ983150 GZM983127:GZM983150 HJI983127:HJI983150 HTE983127:HTE983150 IDA983127:IDA983150 IMW983127:IMW983150 IWS983127:IWS983150 JGO983127:JGO983150 JQK983127:JQK983150 KAG983127:KAG983150 KKC983127:KKC983150 KTY983127:KTY983150 LDU983127:LDU983150 LNQ983127:LNQ983150 LXM983127:LXM983150 MHI983127:MHI983150 MRE983127:MRE983150 NBA983127:NBA983150 NKW983127:NKW983150 NUS983127:NUS983150 OEO983127:OEO983150 OOK983127:OOK983150 OYG983127:OYG983150 PIC983127:PIC983150 PRY983127:PRY983150 QBU983127:QBU983150 QLQ983127:QLQ983150 QVM983127:QVM983150 RFI983127:RFI983150 RPE983127:RPE983150 RZA983127:RZA983150 SIW983127:SIW983150 SSS983127:SSS983150 TCO983127:TCO983150 TMK983127:TMK983150 TWG983127:TWG983150 UGC983127:UGC983150 UPY983127:UPY983150 UZU983127:UZU983150 VJQ983127:VJQ983150 VTM983127:VTM983150 WDI983127:WDI983150 WNE983127:WNE983150 WXA983127:WXA983150 WWL983127:WWL983955 JZ65623:JZ66451 TV65623:TV66451 ADR65623:ADR66451 ANN65623:ANN66451 AXJ65623:AXJ66451 BHF65623:BHF66451 BRB65623:BRB66451 CAX65623:CAX66451 CKT65623:CKT66451 CUP65623:CUP66451 DEL65623:DEL66451 DOH65623:DOH66451 DYD65623:DYD66451 EHZ65623:EHZ66451 ERV65623:ERV66451 FBR65623:FBR66451 FLN65623:FLN66451 FVJ65623:FVJ66451 GFF65623:GFF66451 GPB65623:GPB66451 GYX65623:GYX66451 HIT65623:HIT66451 HSP65623:HSP66451 ICL65623:ICL66451 IMH65623:IMH66451 IWD65623:IWD66451 JFZ65623:JFZ66451 JPV65623:JPV66451 JZR65623:JZR66451 KJN65623:KJN66451 KTJ65623:KTJ66451 LDF65623:LDF66451 LNB65623:LNB66451 LWX65623:LWX66451 MGT65623:MGT66451 MQP65623:MQP66451 NAL65623:NAL66451 NKH65623:NKH66451 NUD65623:NUD66451 ODZ65623:ODZ66451 ONV65623:ONV66451 OXR65623:OXR66451 PHN65623:PHN66451 PRJ65623:PRJ66451 QBF65623:QBF66451 QLB65623:QLB66451 QUX65623:QUX66451 RET65623:RET66451 ROP65623:ROP66451 RYL65623:RYL66451 SIH65623:SIH66451 SSD65623:SSD66451 TBZ65623:TBZ66451 TLV65623:TLV66451 TVR65623:TVR66451 UFN65623:UFN66451 UPJ65623:UPJ66451 UZF65623:UZF66451 VJB65623:VJB66451 VSX65623:VSX66451 WCT65623:WCT66451 WMP65623:WMP66451 WWL65623:WWL66451 JZ131159:JZ131987 TV131159:TV131987 ADR131159:ADR131987 ANN131159:ANN131987 AXJ131159:AXJ131987 BHF131159:BHF131987 BRB131159:BRB131987 CAX131159:CAX131987 CKT131159:CKT131987 CUP131159:CUP131987 DEL131159:DEL131987 DOH131159:DOH131987 DYD131159:DYD131987 EHZ131159:EHZ131987 ERV131159:ERV131987 FBR131159:FBR131987 FLN131159:FLN131987 FVJ131159:FVJ131987 GFF131159:GFF131987 GPB131159:GPB131987 GYX131159:GYX131987 HIT131159:HIT131987 HSP131159:HSP131987 ICL131159:ICL131987 IMH131159:IMH131987 IWD131159:IWD131987 JFZ131159:JFZ131987 JPV131159:JPV131987 JZR131159:JZR131987 KJN131159:KJN131987 KTJ131159:KTJ131987 LDF131159:LDF131987 LNB131159:LNB131987 LWX131159:LWX131987 MGT131159:MGT131987 MQP131159:MQP131987 NAL131159:NAL131987 NKH131159:NKH131987 NUD131159:NUD131987 ODZ131159:ODZ131987 ONV131159:ONV131987 OXR131159:OXR131987 PHN131159:PHN131987 PRJ131159:PRJ131987 QBF131159:QBF131987 QLB131159:QLB131987 QUX131159:QUX131987 RET131159:RET131987 ROP131159:ROP131987 RYL131159:RYL131987 SIH131159:SIH131987 SSD131159:SSD131987 TBZ131159:TBZ131987 TLV131159:TLV131987 TVR131159:TVR131987 UFN131159:UFN131987 UPJ131159:UPJ131987 UZF131159:UZF131987 VJB131159:VJB131987 VSX131159:VSX131987 WCT131159:WCT131987 WMP131159:WMP131987 WWL131159:WWL131987 JZ196695:JZ197523 TV196695:TV197523 ADR196695:ADR197523 ANN196695:ANN197523 AXJ196695:AXJ197523 BHF196695:BHF197523 BRB196695:BRB197523 CAX196695:CAX197523 CKT196695:CKT197523 CUP196695:CUP197523 DEL196695:DEL197523 DOH196695:DOH197523 DYD196695:DYD197523 EHZ196695:EHZ197523 ERV196695:ERV197523 FBR196695:FBR197523 FLN196695:FLN197523 FVJ196695:FVJ197523 GFF196695:GFF197523 GPB196695:GPB197523 GYX196695:GYX197523 HIT196695:HIT197523 HSP196695:HSP197523 ICL196695:ICL197523 IMH196695:IMH197523 IWD196695:IWD197523 JFZ196695:JFZ197523 JPV196695:JPV197523 JZR196695:JZR197523 KJN196695:KJN197523 KTJ196695:KTJ197523 LDF196695:LDF197523 LNB196695:LNB197523 LWX196695:LWX197523 MGT196695:MGT197523 MQP196695:MQP197523 NAL196695:NAL197523 NKH196695:NKH197523 NUD196695:NUD197523 ODZ196695:ODZ197523 ONV196695:ONV197523 OXR196695:OXR197523 PHN196695:PHN197523 PRJ196695:PRJ197523 QBF196695:QBF197523 QLB196695:QLB197523 QUX196695:QUX197523 RET196695:RET197523 ROP196695:ROP197523 RYL196695:RYL197523 SIH196695:SIH197523 SSD196695:SSD197523 TBZ196695:TBZ197523 TLV196695:TLV197523 TVR196695:TVR197523 UFN196695:UFN197523 UPJ196695:UPJ197523 UZF196695:UZF197523 VJB196695:VJB197523 VSX196695:VSX197523 WCT196695:WCT197523 WMP196695:WMP197523 WWL196695:WWL197523 JZ262231:JZ263059 TV262231:TV263059 ADR262231:ADR263059 ANN262231:ANN263059 AXJ262231:AXJ263059 BHF262231:BHF263059 BRB262231:BRB263059 CAX262231:CAX263059 CKT262231:CKT263059 CUP262231:CUP263059 DEL262231:DEL263059 DOH262231:DOH263059 DYD262231:DYD263059 EHZ262231:EHZ263059 ERV262231:ERV263059 FBR262231:FBR263059 FLN262231:FLN263059 FVJ262231:FVJ263059 GFF262231:GFF263059 GPB262231:GPB263059 GYX262231:GYX263059 HIT262231:HIT263059 HSP262231:HSP263059 ICL262231:ICL263059 IMH262231:IMH263059 IWD262231:IWD263059 JFZ262231:JFZ263059 JPV262231:JPV263059 JZR262231:JZR263059 KJN262231:KJN263059 KTJ262231:KTJ263059 LDF262231:LDF263059 LNB262231:LNB263059 LWX262231:LWX263059 MGT262231:MGT263059 MQP262231:MQP263059 NAL262231:NAL263059 NKH262231:NKH263059 NUD262231:NUD263059 ODZ262231:ODZ263059 ONV262231:ONV263059 OXR262231:OXR263059 PHN262231:PHN263059 PRJ262231:PRJ263059 QBF262231:QBF263059 QLB262231:QLB263059 QUX262231:QUX263059 RET262231:RET263059 ROP262231:ROP263059 RYL262231:RYL263059 SIH262231:SIH263059 SSD262231:SSD263059 TBZ262231:TBZ263059 TLV262231:TLV263059 TVR262231:TVR263059 UFN262231:UFN263059 UPJ262231:UPJ263059 UZF262231:UZF263059 VJB262231:VJB263059 VSX262231:VSX263059 WCT262231:WCT263059 WMP262231:WMP263059 WWL262231:WWL263059 JZ327767:JZ328595 TV327767:TV328595 ADR327767:ADR328595 ANN327767:ANN328595 AXJ327767:AXJ328595 BHF327767:BHF328595 BRB327767:BRB328595 CAX327767:CAX328595 CKT327767:CKT328595 CUP327767:CUP328595 DEL327767:DEL328595 DOH327767:DOH328595 DYD327767:DYD328595 EHZ327767:EHZ328595 ERV327767:ERV328595 FBR327767:FBR328595 FLN327767:FLN328595 FVJ327767:FVJ328595 GFF327767:GFF328595 GPB327767:GPB328595 GYX327767:GYX328595 HIT327767:HIT328595 HSP327767:HSP328595 ICL327767:ICL328595 IMH327767:IMH328595 IWD327767:IWD328595 JFZ327767:JFZ328595 JPV327767:JPV328595 JZR327767:JZR328595 KJN327767:KJN328595 KTJ327767:KTJ328595 LDF327767:LDF328595 LNB327767:LNB328595 LWX327767:LWX328595 MGT327767:MGT328595 MQP327767:MQP328595 NAL327767:NAL328595 NKH327767:NKH328595 NUD327767:NUD328595 ODZ327767:ODZ328595 ONV327767:ONV328595 OXR327767:OXR328595 PHN327767:PHN328595 PRJ327767:PRJ328595 QBF327767:QBF328595 QLB327767:QLB328595 QUX327767:QUX328595 RET327767:RET328595 ROP327767:ROP328595 RYL327767:RYL328595 SIH327767:SIH328595 SSD327767:SSD328595 TBZ327767:TBZ328595 TLV327767:TLV328595 TVR327767:TVR328595 UFN327767:UFN328595 UPJ327767:UPJ328595 UZF327767:UZF328595 VJB327767:VJB328595 VSX327767:VSX328595 WCT327767:WCT328595 WMP327767:WMP328595 WWL327767:WWL328595 JZ393303:JZ394131 TV393303:TV394131 ADR393303:ADR394131 ANN393303:ANN394131 AXJ393303:AXJ394131 BHF393303:BHF394131 BRB393303:BRB394131 CAX393303:CAX394131 CKT393303:CKT394131 CUP393303:CUP394131 DEL393303:DEL394131 DOH393303:DOH394131 DYD393303:DYD394131 EHZ393303:EHZ394131 ERV393303:ERV394131 FBR393303:FBR394131 FLN393303:FLN394131 FVJ393303:FVJ394131 GFF393303:GFF394131 GPB393303:GPB394131 GYX393303:GYX394131 HIT393303:HIT394131 HSP393303:HSP394131 ICL393303:ICL394131 IMH393303:IMH394131 IWD393303:IWD394131 JFZ393303:JFZ394131 JPV393303:JPV394131 JZR393303:JZR394131 KJN393303:KJN394131 KTJ393303:KTJ394131 LDF393303:LDF394131 LNB393303:LNB394131 LWX393303:LWX394131 MGT393303:MGT394131 MQP393303:MQP394131 NAL393303:NAL394131 NKH393303:NKH394131 NUD393303:NUD394131 ODZ393303:ODZ394131 ONV393303:ONV394131 OXR393303:OXR394131 PHN393303:PHN394131 PRJ393303:PRJ394131 QBF393303:QBF394131 QLB393303:QLB394131 QUX393303:QUX394131 RET393303:RET394131 ROP393303:ROP394131 RYL393303:RYL394131 SIH393303:SIH394131 SSD393303:SSD394131 TBZ393303:TBZ394131 TLV393303:TLV394131 TVR393303:TVR394131 UFN393303:UFN394131 UPJ393303:UPJ394131 UZF393303:UZF394131 VJB393303:VJB394131 VSX393303:VSX394131 WCT393303:WCT394131 WMP393303:WMP394131 WWL393303:WWL394131 JZ458839:JZ459667 TV458839:TV459667 ADR458839:ADR459667 ANN458839:ANN459667 AXJ458839:AXJ459667 BHF458839:BHF459667 BRB458839:BRB459667 CAX458839:CAX459667 CKT458839:CKT459667 CUP458839:CUP459667 DEL458839:DEL459667 DOH458839:DOH459667 DYD458839:DYD459667 EHZ458839:EHZ459667 ERV458839:ERV459667 FBR458839:FBR459667 FLN458839:FLN459667 FVJ458839:FVJ459667 GFF458839:GFF459667 GPB458839:GPB459667 GYX458839:GYX459667 HIT458839:HIT459667 HSP458839:HSP459667 ICL458839:ICL459667 IMH458839:IMH459667 IWD458839:IWD459667 JFZ458839:JFZ459667 JPV458839:JPV459667 JZR458839:JZR459667 KJN458839:KJN459667 KTJ458839:KTJ459667 LDF458839:LDF459667 LNB458839:LNB459667 LWX458839:LWX459667 MGT458839:MGT459667 MQP458839:MQP459667 NAL458839:NAL459667 NKH458839:NKH459667 NUD458839:NUD459667 ODZ458839:ODZ459667 ONV458839:ONV459667 OXR458839:OXR459667 PHN458839:PHN459667 PRJ458839:PRJ459667 QBF458839:QBF459667 QLB458839:QLB459667 QUX458839:QUX459667 RET458839:RET459667 ROP458839:ROP459667 RYL458839:RYL459667 SIH458839:SIH459667 SSD458839:SSD459667 TBZ458839:TBZ459667 TLV458839:TLV459667 TVR458839:TVR459667 UFN458839:UFN459667 UPJ458839:UPJ459667 UZF458839:UZF459667 VJB458839:VJB459667 VSX458839:VSX459667 WCT458839:WCT459667 WMP458839:WMP459667 WWL458839:WWL459667 JZ524375:JZ525203 TV524375:TV525203 ADR524375:ADR525203 ANN524375:ANN525203 AXJ524375:AXJ525203 BHF524375:BHF525203 BRB524375:BRB525203 CAX524375:CAX525203 CKT524375:CKT525203 CUP524375:CUP525203 DEL524375:DEL525203 DOH524375:DOH525203 DYD524375:DYD525203 EHZ524375:EHZ525203 ERV524375:ERV525203 FBR524375:FBR525203 FLN524375:FLN525203 FVJ524375:FVJ525203 GFF524375:GFF525203 GPB524375:GPB525203 GYX524375:GYX525203 HIT524375:HIT525203 HSP524375:HSP525203 ICL524375:ICL525203 IMH524375:IMH525203 IWD524375:IWD525203 JFZ524375:JFZ525203 JPV524375:JPV525203 JZR524375:JZR525203 KJN524375:KJN525203 KTJ524375:KTJ525203 LDF524375:LDF525203 LNB524375:LNB525203 LWX524375:LWX525203 MGT524375:MGT525203 MQP524375:MQP525203 NAL524375:NAL525203 NKH524375:NKH525203 NUD524375:NUD525203 ODZ524375:ODZ525203 ONV524375:ONV525203 OXR524375:OXR525203 PHN524375:PHN525203 PRJ524375:PRJ525203 QBF524375:QBF525203 QLB524375:QLB525203 QUX524375:QUX525203 RET524375:RET525203 ROP524375:ROP525203 RYL524375:RYL525203 SIH524375:SIH525203 SSD524375:SSD525203 TBZ524375:TBZ525203 TLV524375:TLV525203 TVR524375:TVR525203 UFN524375:UFN525203 UPJ524375:UPJ525203 UZF524375:UZF525203 VJB524375:VJB525203 VSX524375:VSX525203 WCT524375:WCT525203 WMP524375:WMP525203 WWL524375:WWL525203 JZ589911:JZ590739 TV589911:TV590739 ADR589911:ADR590739 ANN589911:ANN590739 AXJ589911:AXJ590739 BHF589911:BHF590739 BRB589911:BRB590739 CAX589911:CAX590739 CKT589911:CKT590739 CUP589911:CUP590739 DEL589911:DEL590739 DOH589911:DOH590739 DYD589911:DYD590739 EHZ589911:EHZ590739 ERV589911:ERV590739 FBR589911:FBR590739 FLN589911:FLN590739 FVJ589911:FVJ590739 GFF589911:GFF590739 GPB589911:GPB590739 GYX589911:GYX590739 HIT589911:HIT590739 HSP589911:HSP590739 ICL589911:ICL590739 IMH589911:IMH590739 IWD589911:IWD590739 JFZ589911:JFZ590739 JPV589911:JPV590739 JZR589911:JZR590739 KJN589911:KJN590739 KTJ589911:KTJ590739 LDF589911:LDF590739 LNB589911:LNB590739 LWX589911:LWX590739 MGT589911:MGT590739 MQP589911:MQP590739 NAL589911:NAL590739 NKH589911:NKH590739 NUD589911:NUD590739 ODZ589911:ODZ590739 ONV589911:ONV590739 OXR589911:OXR590739 PHN589911:PHN590739 PRJ589911:PRJ590739 QBF589911:QBF590739 QLB589911:QLB590739 QUX589911:QUX590739 RET589911:RET590739 ROP589911:ROP590739 RYL589911:RYL590739 SIH589911:SIH590739 SSD589911:SSD590739 TBZ589911:TBZ590739 TLV589911:TLV590739 TVR589911:TVR590739 UFN589911:UFN590739 UPJ589911:UPJ590739 UZF589911:UZF590739 VJB589911:VJB590739 VSX589911:VSX590739 WCT589911:WCT590739 WMP589911:WMP590739 WWL589911:WWL590739 JZ655447:JZ656275 TV655447:TV656275 ADR655447:ADR656275 ANN655447:ANN656275 AXJ655447:AXJ656275 BHF655447:BHF656275 BRB655447:BRB656275 CAX655447:CAX656275 CKT655447:CKT656275 CUP655447:CUP656275 DEL655447:DEL656275 DOH655447:DOH656275 DYD655447:DYD656275 EHZ655447:EHZ656275 ERV655447:ERV656275 FBR655447:FBR656275 FLN655447:FLN656275 FVJ655447:FVJ656275 GFF655447:GFF656275 GPB655447:GPB656275 GYX655447:GYX656275 HIT655447:HIT656275 HSP655447:HSP656275 ICL655447:ICL656275 IMH655447:IMH656275 IWD655447:IWD656275 JFZ655447:JFZ656275 JPV655447:JPV656275 JZR655447:JZR656275 KJN655447:KJN656275 KTJ655447:KTJ656275 LDF655447:LDF656275 LNB655447:LNB656275 LWX655447:LWX656275 MGT655447:MGT656275 MQP655447:MQP656275 NAL655447:NAL656275 NKH655447:NKH656275 NUD655447:NUD656275 ODZ655447:ODZ656275 ONV655447:ONV656275 OXR655447:OXR656275 PHN655447:PHN656275 PRJ655447:PRJ656275 QBF655447:QBF656275 QLB655447:QLB656275 QUX655447:QUX656275 RET655447:RET656275 ROP655447:ROP656275 RYL655447:RYL656275 SIH655447:SIH656275 SSD655447:SSD656275 TBZ655447:TBZ656275 TLV655447:TLV656275 TVR655447:TVR656275 UFN655447:UFN656275 UPJ655447:UPJ656275 UZF655447:UZF656275 VJB655447:VJB656275 VSX655447:VSX656275 WCT655447:WCT656275 WMP655447:WMP656275 WWL655447:WWL656275 JZ720983:JZ721811 TV720983:TV721811 ADR720983:ADR721811 ANN720983:ANN721811 AXJ720983:AXJ721811 BHF720983:BHF721811 BRB720983:BRB721811 CAX720983:CAX721811 CKT720983:CKT721811 CUP720983:CUP721811 DEL720983:DEL721811 DOH720983:DOH721811 DYD720983:DYD721811 EHZ720983:EHZ721811 ERV720983:ERV721811 FBR720983:FBR721811 FLN720983:FLN721811 FVJ720983:FVJ721811 GFF720983:GFF721811 GPB720983:GPB721811 GYX720983:GYX721811 HIT720983:HIT721811 HSP720983:HSP721811 ICL720983:ICL721811 IMH720983:IMH721811 IWD720983:IWD721811 JFZ720983:JFZ721811 JPV720983:JPV721811 JZR720983:JZR721811 KJN720983:KJN721811 KTJ720983:KTJ721811 LDF720983:LDF721811 LNB720983:LNB721811 LWX720983:LWX721811 MGT720983:MGT721811 MQP720983:MQP721811 NAL720983:NAL721811 NKH720983:NKH721811 NUD720983:NUD721811 ODZ720983:ODZ721811 ONV720983:ONV721811 OXR720983:OXR721811 PHN720983:PHN721811 PRJ720983:PRJ721811 QBF720983:QBF721811 QLB720983:QLB721811 QUX720983:QUX721811 RET720983:RET721811 ROP720983:ROP721811 RYL720983:RYL721811 SIH720983:SIH721811 SSD720983:SSD721811 TBZ720983:TBZ721811 TLV720983:TLV721811 TVR720983:TVR721811 UFN720983:UFN721811 UPJ720983:UPJ721811 UZF720983:UZF721811 VJB720983:VJB721811 VSX720983:VSX721811 WCT720983:WCT721811 WMP720983:WMP721811 WWL720983:WWL721811 JZ786519:JZ787347 TV786519:TV787347 ADR786519:ADR787347 ANN786519:ANN787347 AXJ786519:AXJ787347 BHF786519:BHF787347 BRB786519:BRB787347 CAX786519:CAX787347 CKT786519:CKT787347 CUP786519:CUP787347 DEL786519:DEL787347 DOH786519:DOH787347 DYD786519:DYD787347 EHZ786519:EHZ787347 ERV786519:ERV787347 FBR786519:FBR787347 FLN786519:FLN787347 FVJ786519:FVJ787347 GFF786519:GFF787347 GPB786519:GPB787347 GYX786519:GYX787347 HIT786519:HIT787347 HSP786519:HSP787347 ICL786519:ICL787347 IMH786519:IMH787347 IWD786519:IWD787347 JFZ786519:JFZ787347 JPV786519:JPV787347 JZR786519:JZR787347 KJN786519:KJN787347 KTJ786519:KTJ787347 LDF786519:LDF787347 LNB786519:LNB787347 LWX786519:LWX787347 MGT786519:MGT787347 MQP786519:MQP787347 NAL786519:NAL787347 NKH786519:NKH787347 NUD786519:NUD787347 ODZ786519:ODZ787347 ONV786519:ONV787347 OXR786519:OXR787347 PHN786519:PHN787347 PRJ786519:PRJ787347 QBF786519:QBF787347 QLB786519:QLB787347 QUX786519:QUX787347 RET786519:RET787347 ROP786519:ROP787347 RYL786519:RYL787347 SIH786519:SIH787347 SSD786519:SSD787347 TBZ786519:TBZ787347 TLV786519:TLV787347 TVR786519:TVR787347 UFN786519:UFN787347 UPJ786519:UPJ787347 UZF786519:UZF787347 VJB786519:VJB787347 VSX786519:VSX787347 WCT786519:WCT787347 WMP786519:WMP787347 WWL786519:WWL787347 JZ852055:JZ852883 TV852055:TV852883 ADR852055:ADR852883 ANN852055:ANN852883 AXJ852055:AXJ852883 BHF852055:BHF852883 BRB852055:BRB852883 CAX852055:CAX852883 CKT852055:CKT852883 CUP852055:CUP852883 DEL852055:DEL852883 DOH852055:DOH852883 DYD852055:DYD852883 EHZ852055:EHZ852883 ERV852055:ERV852883 FBR852055:FBR852883 FLN852055:FLN852883 FVJ852055:FVJ852883 GFF852055:GFF852883 GPB852055:GPB852883 GYX852055:GYX852883 HIT852055:HIT852883 HSP852055:HSP852883 ICL852055:ICL852883 IMH852055:IMH852883 IWD852055:IWD852883 JFZ852055:JFZ852883 JPV852055:JPV852883 JZR852055:JZR852883 KJN852055:KJN852883 KTJ852055:KTJ852883 LDF852055:LDF852883 LNB852055:LNB852883 LWX852055:LWX852883 MGT852055:MGT852883 MQP852055:MQP852883 NAL852055:NAL852883 NKH852055:NKH852883 NUD852055:NUD852883 ODZ852055:ODZ852883 ONV852055:ONV852883 OXR852055:OXR852883 PHN852055:PHN852883 PRJ852055:PRJ852883 QBF852055:QBF852883 QLB852055:QLB852883 QUX852055:QUX852883 RET852055:RET852883 ROP852055:ROP852883 RYL852055:RYL852883 SIH852055:SIH852883 SSD852055:SSD852883 TBZ852055:TBZ852883 TLV852055:TLV852883 TVR852055:TVR852883 UFN852055:UFN852883 UPJ852055:UPJ852883 UZF852055:UZF852883 VJB852055:VJB852883 VSX852055:VSX852883 WCT852055:WCT852883 WMP852055:WMP852883 WWL852055:WWL852883 JZ917591:JZ918419 TV917591:TV918419 ADR917591:ADR918419 ANN917591:ANN918419 AXJ917591:AXJ918419 BHF917591:BHF918419 BRB917591:BRB918419 CAX917591:CAX918419 CKT917591:CKT918419 CUP917591:CUP918419 DEL917591:DEL918419 DOH917591:DOH918419 DYD917591:DYD918419 EHZ917591:EHZ918419 ERV917591:ERV918419 FBR917591:FBR918419 FLN917591:FLN918419 FVJ917591:FVJ918419 GFF917591:GFF918419 GPB917591:GPB918419 GYX917591:GYX918419 HIT917591:HIT918419 HSP917591:HSP918419 ICL917591:ICL918419 IMH917591:IMH918419 IWD917591:IWD918419 JFZ917591:JFZ918419 JPV917591:JPV918419 JZR917591:JZR918419 KJN917591:KJN918419 KTJ917591:KTJ918419 LDF917591:LDF918419 LNB917591:LNB918419 LWX917591:LWX918419 MGT917591:MGT918419 MQP917591:MQP918419 NAL917591:NAL918419 NKH917591:NKH918419 NUD917591:NUD918419 ODZ917591:ODZ918419 ONV917591:ONV918419 OXR917591:OXR918419 PHN917591:PHN918419 PRJ917591:PRJ918419 QBF917591:QBF918419 QLB917591:QLB918419 QUX917591:QUX918419 RET917591:RET918419 ROP917591:ROP918419 RYL917591:RYL918419 SIH917591:SIH918419 SSD917591:SSD918419 TBZ917591:TBZ918419 TLV917591:TLV918419 TVR917591:TVR918419 UFN917591:UFN918419 UPJ917591:UPJ918419 UZF917591:UZF918419 VJB917591:VJB918419 VSX917591:VSX918419 WCT917591:WCT918419 WMP917591:WMP918419 WWL917591:WWL918419 JZ983127:JZ983955 TV983127:TV983955 ADR983127:ADR983955 ANN983127:ANN983955 AXJ983127:AXJ983955 BHF983127:BHF983955 BRB983127:BRB983955 CAX983127:CAX983955 CKT983127:CKT983955 CUP983127:CUP983955 DEL983127:DEL983955 DOH983127:DOH983955 DYD983127:DYD983955 EHZ983127:EHZ983955 ERV983127:ERV983955 FBR983127:FBR983955 FLN983127:FLN983955 FVJ983127:FVJ983955 GFF983127:GFF983955 GPB983127:GPB983955 GYX983127:GYX983955 HIT983127:HIT983955 HSP983127:HSP983955 ICL983127:ICL983955 IMH983127:IMH983955 IWD983127:IWD983955 JFZ983127:JFZ983955 JPV983127:JPV983955 JZR983127:JZR983955 KJN983127:KJN983955 KTJ983127:KTJ983955 LDF983127:LDF983955 LNB983127:LNB983955 LWX983127:LWX983955 MGT983127:MGT983955 MQP983127:MQP983955 NAL983127:NAL983955 NKH983127:NKH983955 NUD983127:NUD983955 ODZ983127:ODZ983955 ONV983127:ONV983955 OXR983127:OXR983955 PHN983127:PHN983955 PRJ983127:PRJ983955 QBF983127:QBF983955 QLB983127:QLB983955 QUX983127:QUX983955 RET983127:RET983955 ROP983127:ROP983955 RYL983127:RYL983955 SIH983127:SIH983955 SSD983127:SSD983955 TBZ983127:TBZ983955 TLV983127:TLV983955 TVR983127:TVR983955 UFN983127:UFN983955 UPJ983127:UPJ983955 UZF983127:UZF983955 VJB983127:VJB983955 VSX983127:VSX983955 WCT983127:WCT983955 WMP983127:WMP983955 JR119 WWD119 WMH119 WCL119 VSP119 VIT119 UYX119 UPB119 UFF119 TVJ119 TLN119 TBR119 SRV119 SHZ119 RYD119 ROH119 REL119 QUP119 QKT119 QAX119 PRB119 PHF119 OXJ119 ONN119 ODR119 NTV119 NJZ119 NAD119 MQH119 MGL119 LWP119 LMT119 LCX119 KTB119 KJF119 JZJ119 JPN119 JFR119 IVV119 ILZ119 ICD119 HSH119 HIL119 GYP119 GOT119 GEX119 FVB119 FLF119 FBJ119 ERN119 EHR119 DXV119 DNZ119 DED119 CUH119 CKL119 CAP119 BQT119 BGX119 AXB119 ANF119 ADJ119 TN119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AN222:AN223 ANL353:ANL355 ADG187 SQZ115:SQZ116 ONB114 ODF114 NTJ114 NJN114 MZR114 MPV114 MFZ114 LWD114 LMH114 LCL114 KSP114 KIT114 JYX114 JPB114 JFF114 IVJ114 ILN114 IBR114 HRV114 HHZ114 GYD114 GOH114 GEL114 FUP114 FKT114 FAX114 ERB114 EHF114 DXJ114 DNN114 DDR114 CTV114 CJZ114 CAD114 BQH114 BGL114 AWP114 AMT114 ACX114 TB114 JF114 WVR114 WLV114 WBZ114 VSD114 VIH114 UYL114 UOP114 UET114 TUX114 TBF114 TLB114 SRJ114 SHN114 RXR114 RNV114 RDZ114 QUD114 QKH114 QAL114 PQP114 TKR115:TKR116 PGT114 WMJ135 TBP132 SRT132 SHX132 RYB132 ROF132 REJ132 QUN132 QKR132 QAV132 PQZ132 PHD132 OXH132 ONL132 ODP132 NTT132 NJX132 NAB132 MQF132 MGJ132 LWN132 LMR132 LCV132 KSZ132 KJD132 JZH132 JPL132 JFP132 IVT132 ILX132 ICB132 HSF132 HIJ132 GYN132 GOR132 GEV132 FUZ132 FLD132 FBH132 ERL132 EHP132 DXT132 DNX132 DEB132 CUF132 CKJ132 CAN132 BQR132 BGV132 AWZ132 AND132 ADH132 TL132 JP132 WWB132 WMF132 WCJ132 VSN132 UYV132 VIR132 UOZ132 UFD132 TVH132 AG37 WCN135 VSR135 VIV135 UYZ135 UPD135 UFH135 TVL135 TLP135 TBT135 SRX135 SIB135 RYF135 ROJ135 REN135 QUR135 QKV135 QAZ135 PRD135 PHH135 OXL135 ONP135 ODT135 NTX135 NKB135 NAF135 MQJ135 MGN135 LWR135 LMV135 LCZ135 KTD135 KJH135 JZL135 JPP135 JFT135 IVX135 IMB135 ICF135 HSJ135 HIN135 GYR135 GOV135 GEZ135 FVD135 FLH135 FBL135 ERP135 EHT135 DXX135 DOB135 DEF135 CUJ135 CKN135 CAR135 BQV135 BGZ135 AXD135 ANH135 ADL135 TP135 JT135 WWF135 TAV115:TAV116 AM227:AM228 VSR229 VIV229 UYZ229 UPD229 UFH229 TVL229 TLP229 TBT229 SRX229 SIB229 RYF229 ROJ229 REN229 QUR229 QKV229 QAZ229 PRD229 PHH229 OXL229 ONP229 ODT229 NTX229 NKB229 NAF229 MQJ229 MGN229 LWR229 LMV229 LCZ229 KTD229 KJH229 JZL229 JPP229 JFT229 IVX229 IMB229 ICF229 HSJ229 HIN229 GYR229 GOV229 GEZ229 FVD229 FLH229 FBL229 ERP229 EHT229 DXX229 DOB229 DEF229 CUJ229 CKN229 CAR229 BQV229 BGZ229 AXD229 ANH229 ADL229 TP229 JT229 WWF229 WMJ229 ANN321:ANN323 UYT133 UPB68:UPB69 UFF68:UFF69 TVJ68:TVJ69 TLN68:TLN69 TBR68:TBR69 SRV68:SRV69 SHZ68:SHZ69 RYD68:RYD69 ROH68:ROH69 REL68:REL69 QUP68:QUP69 QKT68:QKT69 QAX68:QAX69 PRB68:PRB69 PHF68:PHF69 OXJ68:OXJ69 ONN68:ONN69 ODR68:ODR69 NTV68:NTV69 NJZ68:NJZ69 NAD68:NAD69 MQH68:MQH69 MGL68:MGL69 LWP68:LWP69 LMT68:LMT69 LCX68:LCX69 KTB68:KTB69 KJF68:KJF69 JZJ68:JZJ69 JPN68:JPN69 JFR68:JFR69 IVV68:IVV69 ILZ68:ILZ69 ICD68:ICD69 HSH68:HSH69 HIL68:HIL69 GYP68:GYP69 GOT68:GOT69 GEX68:GEX69 FVB68:FVB69 FLF68:FLF69 FBJ68:FBJ69 ERN68:ERN69 EHR68:EHR69 DXV68:DXV69 DNZ68:DNZ69 DED68:DED69 CUH68:CUH69 CKL68:CKL69 CAP68:CAP69 BQT68:BQT69 BGX68:BGX69 AXB68:AXB69 ANF68:ANF69 ADJ68:ADJ69 TN68:TN69 JR68:JR69 WWD68:WWD69 WMH68:WMH69 WCL68:WCL69 VSP68:VSP69 VIT68:VIT69 UYX68:UYX69 ADN343 UPB26 UFF26 TVJ26 TLN26 TBR26 SRV26 SHZ26 RYD26 ROH26 REL26 QUP26 QKT26 QAX26 PRB26 PHF26 OXJ26 ONN26 ODR26 NTV26 NJZ26 NAD26 MQH26 MGL26 LWP26 LMT26 LCX26 KTB26 KJF26 JZJ26 JPN26 JFR26 IVV26 ILZ26 ICD26 HSH26 HIL26 GYP26 GOT26 GEX26 FVB26 FLF26 FBJ26 ERN26 EHR26 DXV26 DNZ26 DED26 CUH26 CKL26 CAP26 BQT26 BGX26 AXB26 ANF26 ADJ26 TN26 JR26 WWD26 WMH26 WCL26 VSP26 VIT26 UYX26 AG26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WWD29 WMH29 WCL29 VSP29 VIT29 UYX29 AG29 UPB34 UFF34 TVJ34 TLN34 TBR34 SRV34 SHZ34 RYD34 ROH34 REL34 QUP34 QKT34 QAX34 PRB34 PHF34 OXJ34 ONN34 ODR34 NTV34 NJZ34 NAD34 MQH34 MGL34 LWP34 LMT34 LCX34 KTB34 KJF34 JZJ34 JPN34 JFR34 IVV34 ILZ34 ICD34 HSH34 HIL34 GYP34 GOT34 GEX34 FVB34 FLF34 FBJ34 ERN34 EHR34 DXV34 DNZ34 DED34 CUH34 CKL34 CAP34 BQT34 BGX34 AXB34 ANF34 ADJ34 TN34 JR34 WWD34 WMH34 WCL34 VSP34 VIT34 UYX34 AG34 UPB37 UFF37 TVJ37 TLN37 TBR37 SRV37 SHZ37 RYD37 ROH37 REL37 QUP37 QKT37 QAX37 PRB37 PHF37 OXJ37 ONN37 ODR37 NTV37 NJZ37 NAD37 MQH37 MGL37 LWP37 LMT37 LCX37 KTB37 KJF37 JZJ37 JPN37 JFR37 IVV37 ILZ37 ICD37 HSH37 HIL37 GYP37 GOT37 GEX37 FVB37 FLF37 FBJ37 ERN37 EHR37 DXV37 DNZ37 DED37 CUH37 CKL37 CAP37 BQT37 BGX37 AXB37 ANF37 ADJ37 TN37 JR37 WWD37 WMH37 WCL37 VSP37 VIT37 UYX37 BQX141 VIP133 UOX133 UFB133 TVF133 TLJ133 TBN133 SRR133 SHV133 RXZ133 ROD133 REH133 QUL133 QKP133 QAT133 PQX133 PHB133 OXF133 ONJ133 ODN133 NTR133 NJV133 MZZ133 MQD133 MGH133 LWL133 LMP133 LCT133 KSX133 KJB133 JZF133 JPJ133 JFN133 IVR133 ILV133 IBZ133 HSD133 HIH133 GYL133 GOP133 GET133 FUX133 FLB133 FBF133 ERJ133 EHN133 DXR133 DNV133 DDZ133 CUD133 CKH133 CAL133 BQP133 BGT133 AWX133 ANB133 ADF133 TJ133 JN133 WVZ133 WMD133 WCH133 CAX181 AXF141 WWD230 WMH230 WCL230 VSP230 VIT230 UYX230 UPB230 UFF230 TVJ230 TLN230 TBR230 SRV230 SHZ230 RYD230 ROH230 REL230 QUP230 QKT230 QAX230 PRB230 PHF230 OXJ230 ONN230 ODR230 NTV230 NJZ230 NAD230 MQH230 MGL230 LWP230 LMT230 LCX230 KTB230 KJF230 JZJ230 JPN230 JFR230 IVV230 ILZ230 ICD230 HSH230 HIL230 GYP230 GOT230 GEX230 FVB230 FLF230 FBJ230 ERN230 EHR230 DXV230 DNZ230 DED230 CUH230 CKL230 CAP230 BQT230 BGX230 AXB230 ANF230 ADJ230 TN230 WCN229 AN192:AN193 JR230 AN195:AN196 AJ192:AJ193 TAV90 TLB70 TBF70 TUX70 UET70 UOP70 UYL70 VIH70 VSD70 WBZ70 WLV70 WVR70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TAV71:TAV72 TUN71:TUN72 UEJ71:UEJ72 UOF71:UOF72 UYB71:UYB72 VHX71:VHX72 VRT71:VRT72 WBP71:WBP72 WLL71:WLL72 WVH71:WVH72 IV71:IV72 SR71:SR72 ACN71:ACN72 AMJ71:AMJ72 AWF71:AWF72 BGB71:BGB72 BPX71:BPX72 BZT71:BZT72 CJP71:CJP72 CTL71:CTL72 DDH71:DDH72 DND71:DND72 DWZ71:DWZ72 EGV71:EGV72 EQR71:EQR72 FAN71:FAN72 FKJ71:FKJ72 FUF71:FUF72 GEB71:GEB72 GNX71:GNX72 GXT71:GXT72 HHP71:HHP72 HRL71:HRL72 IBH71:IBH72 ILD71:ILD72 IUZ71:IUZ72 JEV71:JEV72 JOR71:JOR72 JYN71:JYN72 KIJ71:KIJ72 KSF71:KSF72 LCB71:LCB72 LLX71:LLX72 LVT71:LVT72 MFP71:MFP72 MPL71:MPL72 MZH71:MZH72 NJD71:NJD72 NSZ71:NSZ72 OCV71:OCV72 OMR71:OMR72 OWN71:OWN72 PGJ71:PGJ72 PQF71:PQF72 QAB71:QAB72 QJX71:QJX72 QTT71:QTT72 RDP71:RDP72 RNL71:RNL72 RXH71:RXH72 SHD71:SHD72 SQZ71:SQZ72 ADG223 SRJ75 TLB75 TBF75 TUX75 UET75 UOP75 UYL75 VIH75 VSD75 WBZ75 WLV75 WVR75 JF75 TB75 ACX75 AMT75 AWP75 BGL75 BQH75 CAD75 CJZ75 CTV75 DDR75 DNN75 DXJ75 EHF75 ERB75 FAX75 FKT75 FUP75 GEL75 GOH75 GYD75 HHZ75 HRV75 IBR75 ILN75 IVJ75 JFF75 JPB75 JYX75 KIT75 KSP75 LCL75 LMH75 LWD75 MFZ75 MPV75 MZR75 NJN75 NTJ75 ODF75 ONB75 OWX75 PGT75 PQP75 QAL75 QKH75 QUD75 RDZ75 RNV75 RXR75 SHN75 TAV76:TAV77 TUN76:TUN77 UEJ76:UEJ77 UOF76:UOF77 UYB76:UYB77 VHX76:VHX77 VRT76:VRT77 WBP76:WBP77 WLL76:WLL77 WVH76:WVH77 IV76:IV77 SR76:SR77 ACN76:ACN77 AMJ76:AMJ77 AWF76:AWF77 BGB76:BGB77 BPX76:BPX77 BZT76:BZT77 CJP76:CJP77 CTL76:CTL77 DDH76:DDH77 DND76:DND77 DWZ76:DWZ77 EGV76:EGV77 EQR76:EQR77 FAN76:FAN77 FKJ76:FKJ77 FUF76:FUF77 GEB76:GEB77 GNX76:GNX77 GXT76:GXT77 HHP76:HHP77 HRL76:HRL77 IBH76:IBH77 ILD76:ILD77 IUZ76:IUZ77 JEV76:JEV77 JOR76:JOR77 JYN76:JYN77 KIJ76:KIJ77 KSF76:KSF77 LCB76:LCB77 LLX76:LLX77 LVT76:LVT77 MFP76:MFP77 MPL76:MPL77 MZH76:MZH77 NJD76:NJD77 NSZ76:NSZ77 OCV76:OCV77 OMR76:OMR77 OWN76:OWN77 PGJ76:PGJ77 PQF76:PQF77 QAB76:QAB77 QJX76:QJX77 QTT76:QTT77 RDP76:RDP77 RNL76:RNL77 RXH76:RXH77 SHD76:SHD77 SQZ76:SQZ77 ADR319 SHN80 SRJ80 TLB80 TBF80 TUX80 UET80 UOP80 UYL80 VIH80 VSD80 WBZ80 WLV80 WVR80 JF80 TB80 ACX80 AMT80 AWP80 BGL80 BQH80 CAD80 CJZ80 CTV80 DDR80 DNN80 DXJ80 EHF80 ERB80 FAX80 FKT80 FUP80 GEL80 GOH80 GYD80 HHZ80 HRV80 IBR80 ILN80 IVJ80 JFF80 JPB80 JYX80 KIT80 KSP80 LCL80 LMH80 LWD80 MFZ80 MPV80 MZR80 NJN80 NTJ80 ODF80 ONB80 OWX80 PGT80 PQP80 QAL80 QKH80 QUD80 RDZ80 RNV80 RXR80 TAV81:TAV82 TUN81:TUN82 UEJ81:UEJ82 UOF81:UOF82 UYB81:UYB82 VHX81:VHX82 VRT81:VRT82 WBP81:WBP82 WLL81:WLL82 WVH81:WVH82 IV81:IV82 SR81:SR82 ACN81:ACN82 AMJ81:AMJ82 AWF81:AWF82 BGB81:BGB82 BPX81:BPX82 BZT81:BZT82 CJP81:CJP82 CTL81:CTL82 DDH81:DDH82 DND81:DND82 DWZ81:DWZ82 EGV81:EGV82 EQR81:EQR82 FAN81:FAN82 FKJ81:FKJ82 FUF81:FUF82 GEB81:GEB82 GNX81:GNX82 GXT81:GXT82 HHP81:HHP82 HRL81:HRL82 IBH81:IBH82 ILD81:ILD82 IUZ81:IUZ82 JEV81:JEV82 JOR81:JOR82 JYN81:JYN82 KIJ81:KIJ82 KSF81:KSF82 LCB81:LCB82 LLX81:LLX82 LVT81:LVT82 MFP81:MFP82 MPL81:MPL82 MZH81:MZH82 NJD81:NJD82 NSZ81:NSZ82 OCV81:OCV82 OMR81:OMR82 OWN81:OWN82 PGJ81:PGJ82 PQF81:PQF82 QAB81:QAB82 QJX81:QJX82 QTT81:QTT82 RDP81:RDP82 RNL81:RNL82 RXH81:RXH82 SHD81:SHD82 SQZ81:SQZ82 TKR71:TKR72 RXR85:RXR86 SHN85:SHN86 SRJ85:SRJ86 TLB85:TLB86 TBF85:TBF86 TUX85:TUX86 UET85:UET86 UOP85:UOP86 UYL85:UYL86 VIH85:VIH86 VSD85:VSD86 WBZ85:WBZ86 WLV85:WLV86 WVR85:WVR86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TKR76:TKR77 RNV89 RXR89 SHN89 SRJ89 TLB89 TBF89 TUX89 UET89 UOP89 UYL89 VIH89 VSD89 WBZ89 WLV89 WVR89 JF89 TB89 ACX89 AMT89 AWP89 BGL89 BQH89 CAD89 CJZ89 CTV89 DDR89 DNN89 DXJ89 EHF89 ERB89 FAX89 FKT89 FUP89 GEL89 GOH89 GYD89 HHZ89 HRV89 IBR89 ILN89 IVJ89 JFF89 JPB89 JYX89 KIT89 KSP89 LCL89 LMH89 LWD89 MFZ89 MPV89 MZR89 NJN89 NTJ89 ODF89 ONB89 OWX89 PGT89 PQP89 QAL89 QKH89 QUD89 RDZ89 AMO143 RDZ92 RNV92 RXR92 SHN92 SRJ92 TLB92 TBF92 TUX92 UET92 UOP92 UYL92 VIH92 VSD92 WBZ92 WLV92 WVR92 JF92 TB92 ACX92 AMT92 AWP92 BGL92 BQH92 CAD92 CJZ92 CTV92 DDR92 DNN92 DXJ92 EHF92 ERB92 FAX92 FKT92 FUP92 GEL92 GOH92 GYD92 HHZ92 HRV92 IBR92 ILN92 IVJ92 JFF92 JPB92 JYX92 KIT92 KSP92 LCL92 LMH92 LWD92 MFZ92 MPV92 MZR92 NJN92 NTJ92 ODF92 ONB92 OWX92 PGT92 PQP92 QAL92 QKH92 QUD92 TAV93:TAV94 TUN93:TUN94 UEJ93:UEJ94 UOF93:UOF94 UYB93:UYB94 VHX93:VHX94 VRT93:VRT94 WBP93:WBP94 WLL93:WLL94 WVH93:WVH94 IV93:IV94 SR93:SR94 ACN93:ACN94 AMJ93:AMJ94 AWF93:AWF94 BGB93:BGB94 BPX93:BPX94 BZT93:BZT94 CJP93:CJP94 CTL93:CTL94 DDH93:DDH94 DND93:DND94 DWZ93:DWZ94 EGV93:EGV94 EQR93:EQR94 FAN93:FAN94 FKJ93:FKJ94 FUF93:FUF94 GEB93:GEB94 GNX93:GNX94 GXT93:GXT94 HHP93:HHP94 HRL93:HRL94 IBH93:IBH94 ILD93:ILD94 IUZ93:IUZ94 JEV93:JEV94 JOR93:JOR94 JYN93:JYN94 KIJ93:KIJ94 KSF93:KSF94 LCB93:LCB94 LLX93:LLX94 LVT93:LVT94 MFP93:MFP94 MPL93:MPL94 MZH93:MZH94 NJD93:NJD94 NSZ93:NSZ94 OCV93:OCV94 OMR93:OMR94 OWN93:OWN94 PGJ93:PGJ94 PQF93:PQF94 QAB93:QAB94 QJX93:QJX94 QTT93:QTT94 RDP93:RDP94 RNL93:RNL94 RXH93:RXH94 SHD93:SHD94 SQZ93:SQZ94 TAV87 QUD96 RDZ96 RNV96 RXR96 SHN96 SRJ96 TLB96 TBF96 TUX96 UET96 UOP96 UYL96 VIH96 VSD96 WBZ96 WLV96 WVR96 JF96 TB96 ACX96 AMT96 AWP96 BGL96 BQH96 CAD96 CJZ96 CTV96 DDR96 DNN96 DXJ96 EHF96 ERB96 FAX96 FKT96 FUP96 GEL96 GOH96 GYD96 HHZ96 HRV96 IBR96 ILN96 IVJ96 JFF96 JPB96 JYX96 KIT96 KSP96 LCL96 LMH96 LWD96 MFZ96 MPV96 MZR96 NJN96 NTJ96 ODF96 ONB96 OWX96 PGT96 PQP96 QAL96 QKH96 TAV97:TAV98 TUN97:TUN98 UEJ97:UEJ98 UOF97:UOF98 UYB97:UYB98 VHX97:VHX98 VRT97:VRT98 WBP97:WBP98 WLL97:WLL98 WVH97:WVH98 IV97:IV98 SR97:SR98 ACN97:ACN98 AMJ97:AMJ98 AWF97:AWF98 BGB97:BGB98 BPX97:BPX98 BZT97:BZT98 CJP97:CJP98 CTL97:CTL98 DDH97:DDH98 DND97:DND98 DWZ97:DWZ98 EGV97:EGV98 EQR97:EQR98 FAN97:FAN98 FKJ97:FKJ98 FUF97:FUF98 GEB97:GEB98 GNX97:GNX98 GXT97:GXT98 HHP97:HHP98 HRL97:HRL98 IBH97:IBH98 ILD97:ILD98 IUZ97:IUZ98 JEV97:JEV98 JOR97:JOR98 JYN97:JYN98 KIJ97:KIJ98 KSF97:KSF98 LCB97:LCB98 LLX97:LLX98 LVT97:LVT98 MFP97:MFP98 MPL97:MPL98 MZH97:MZH98 NJD97:NJD98 NSZ97:NSZ98 OCV97:OCV98 OMR97:OMR98 OWN97:OWN98 PGJ97:PGJ98 PQF97:PQF98 QAB97:QAB98 QJX97:QJX98 QTT97:QTT98 RDP97:RDP98 RNL97:RNL98 RXH97:RXH98 SHD97:SHD98 SQZ97:SQZ98 TKR102:TKR103 QKH101 QUD101 RDZ101 RNV101 RXR101 SHN101 SRJ101 TLB101 TBF101 TUX101 UET101 UOP101 UYL101 VIH101 VSD101 WBZ101 WLV101 WVR101 JF101 TB101 ACX101 AMT101 AWP101 BGL101 BQH101 CAD101 CJZ101 CTV101 DDR101 DNN101 DXJ101 EHF101 ERB101 FAX101 FKT101 FUP101 GEL101 GOH101 GYD101 HHZ101 HRV101 IBR101 ILN101 IVJ101 JFF101 JPB101 JYX101 KIT101 KSP101 LCL101 LMH101 LWD101 MFZ101 MPV101 MZR101 NJN101 NTJ101 ODF101 ONB101 OWX101 PGT101 PQP101 QAL101 TAV102:TAV103 TUN102:TUN103 UEJ102:UEJ103 UOF102:UOF103 UYB102:UYB103 VHX102:VHX103 VRT102:VRT103 WBP102:WBP103 WLL102:WLL103 WVH102:WVH103 IV102:IV103 SR102:SR103 ACN102:ACN103 AMJ102:AMJ103 AWF102:AWF103 BGB102:BGB103 BPX102:BPX103 BZT102:BZT103 CJP102:CJP103 CTL102:CTL103 DDH102:DDH103 DND102:DND103 DWZ102:DWZ103 EGV102:EGV103 EQR102:EQR103 FAN102:FAN103 FKJ102:FKJ103 FUF102:FUF103 GEB102:GEB103 GNX102:GNX103 GXT102:GXT103 HHP102:HHP103 HRL102:HRL103 IBH102:IBH103 ILD102:ILD103 IUZ102:IUZ103 JEV102:JEV103 JOR102:JOR103 JYN102:JYN103 KIJ102:KIJ103 KSF102:KSF103 LCB102:LCB103 LLX102:LLX103 LVT102:LVT103 MFP102:MFP103 MPL102:MPL103 MZH102:MZH103 NJD102:NJD103 NSZ102:NSZ103 OCV102:OCV103 OMR102:OMR103 OWN102:OWN103 PGJ102:PGJ103 PQF102:PQF103 QAB102:QAB103 QJX102:QJX103 QTT102:QTT103 RDP102:RDP103 RNL102:RNL103 RXH102:RXH103 SHD102:SHD103 TKR93:TKR94 TKR106:TKR107 QAL105 QKH105 QUD105 RDZ105 RNV105 RXR105 SHN105 SRJ105 TLB105 TBF105 TUX105 UET105 UOP105 UYL105 VIH105 VSD105 WBZ105 WLV105 WVR105 JF105 TB105 ACX105 AMT105 AWP105 BGL105 BQH105 CAD105 CJZ105 CTV105 DDR105 DNN105 DXJ105 EHF105 ERB105 FAX105 FKT105 FUP105 GEL105 GOH105 GYD105 HHZ105 HRV105 IBR105 ILN105 IVJ105 JFF105 JPB105 JYX105 KIT105 KSP105 LCL105 LMH105 LWD105 MFZ105 MPV105 MZR105 NJN105 NTJ105 ODF105 ONB105 OWX105 PGT105 PQP105 TAV106:TAV107 TUN106:TUN107 UEJ106:UEJ107 UOF106:UOF107 UYB106:UYB107 VHX106:VHX107 VRT106:VRT107 WBP106:WBP107 WLL106:WLL107 WVH106:WVH107 IV106:IV107 SR106:SR107 ACN106:ACN107 AMJ106:AMJ107 AWF106:AWF107 BGB106:BGB107 BPX106:BPX107 BZT106:BZT107 CJP106:CJP107 CTL106:CTL107 DDH106:DDH107 DND106:DND107 DWZ106:DWZ107 EGV106:EGV107 EQR106:EQR107 FAN106:FAN107 FKJ106:FKJ107 FUF106:FUF107 GEB106:GEB107 GNX106:GNX107 GXT106:GXT107 HHP106:HHP107 HRL106:HRL107 IBH106:IBH107 ILD106:ILD107 IUZ106:IUZ107 JEV106:JEV107 JOR106:JOR107 JYN106:JYN107 KIJ106:KIJ107 KSF106:KSF107 LCB106:LCB107 LLX106:LLX107 LVT106:LVT107 MFP106:MFP107 MPL106:MPL107 MZH106:MZH107 NJD106:NJD107 NSZ106:NSZ107 OCV106:OCV107 OMR106:OMR107 OWN106:OWN107 PGJ106:PGJ107 PQF106:PQF107 QAB106:QAB107 QJX106:QJX107 QTT106:QTT107 RDP106:RDP107 RNL106:RNL107 RXH106:RXH107 SHD106:SHD107 SQZ106:SQZ107 SQZ102:SQZ103 PQP109 QAL109 QKH109 QUD109 RDZ109 RNV109 RXR109 SHN109 SRJ109 TLB109 TBF109 TUX109 UET109 UOP109 UYL109 VIH109 VSD109 WBZ109 WLV109 WVR109 JF109 TB109 ACX109 AMT109 AWP109 BGL109 BQH109 CAD109 CJZ109 CTV109 DDR109 DNN109 DXJ109 EHF109 ERB109 FAX109 FKT109 FUP109 GEL109 GOH109 GYD109 HHZ109 HRV109 IBR109 ILN109 IVJ109 JFF109 JPB109 JYX109 KIT109 KSP109 LCL109 LMH109 LWD109 MFZ109 MPV109 MZR109 NJN109 NTJ109 ODF109 ONB109 OWX109 PGT109 TAV110:TAV111 TUN110:TUN111 UEJ110:UEJ111 UOF110:UOF111 UYB110:UYB111 VHX110:VHX111 VRT110:VRT111 WBP110:WBP111 WLL110:WLL111 WVH110:WVH111 IV110:IV111 SR110:SR111 ACN110:ACN111 AMJ110:AMJ111 AWF110:AWF111 BGB110:BGB111 BPX110:BPX111 BZT110:BZT111 CJP110:CJP111 CTL110:CTL111 DDH110:DDH111 DND110:DND111 DWZ110:DWZ111 EGV110:EGV111 EQR110:EQR111 FAN110:FAN111 FKJ110:FKJ111 FUF110:FUF111 GEB110:GEB111 GNX110:GNX111 GXT110:GXT111 HHP110:HHP111 HRL110:HRL111 IBH110:IBH111 ILD110:ILD111 IUZ110:IUZ111 JEV110:JEV111 JOR110:JOR111 JYN110:JYN111 KIJ110:KIJ111 KSF110:KSF111 LCB110:LCB111 LLX110:LLX111 LVT110:LVT111 MFP110:MFP111 MPL110:MPL111 MZH110:MZH111 NJD110:NJD111 NSZ110:NSZ111 OCV110:OCV111 OMR110:OMR111 OWN110:OWN111 PGJ110:PGJ111 PQF110:PQF111 QAB110:QAB111 QJX110:QJX111 QTT110:QTT111 RDP110:RDP111 RNL110:RNL111 RXH110:RXH111 SHD110:SHD111 SQZ110:SQZ111 TKR81:TKR82 OWX114 TUN115:TUN116 UEJ115:UEJ116 UOF115:UOF116 UYB115:UYB116 VHX115:VHX116 VRT115:VRT116 WBP115:WBP116 WLL115:WLL116 WVH115:WVH116 IV115:IV116 SR115:SR116 ACN115:ACN116 AMJ115:AMJ116 AWF115:AWF116 BGB115:BGB116 BPX115:BPX116 BZT115:BZT116 CJP115:CJP116 CTL115:CTL116 DDH115:DDH116 DND115:DND116 DWZ115:DWZ116 EGV115:EGV116 EQR115:EQR116 FAN115:FAN116 FKJ115:FKJ116 FUF115:FUF116 GEB115:GEB116 GNX115:GNX116 GXT115:GXT116 HHP115:HHP116 HRL115:HRL116 IBH115:IBH116 ILD115:ILD116 IUZ115:IUZ116 JEV115:JEV116 JOR115:JOR116 JYN115:JYN116 KIJ115:KIJ116 KSF115:KSF116 LCB115:LCB116 LLX115:LLX116 LVT115:LVT116 MFP115:MFP116 MPL115:MPL116 MZH115:MZH116 NJD115:NJD116 NSZ115:NSZ116 OCV115:OCV116 OMR115:OMR116 OWN115:OWN116 PGJ115:PGJ116 PQF115:PQF116 QAB115:QAB116 QJX115:QJX116 QTT115:QTT116 RDP115:RDP116 RNL115:RNL116 RXH115:RXH116 SHD115:SHD116 TKR110:TKR111 TKR97:TKR98 WLY136 WCC136 VSG136 VIK136 UYO136 UOS136 UEW136 TVA136 TLE136 TBI136 SRM136 SHQ136 RXU136 RNY136 REC136 QUG136 QKK136 QAO136 PQS136 PGW136 OXA136 ONE136 ODI136 NTM136 NJQ136 MZU136 MPY136 MGC136 LWG136 LMK136 LCO136 KSS136 KIW136 JZA136 JPE136 JFI136 IVM136 ILQ136 IBU136 HRY136 HIC136 GYG136 GOK136 GEO136 FUS136 FKW136 FBA136 ERE136 EHI136 DXM136 DNQ136 DDU136 CTY136 CKC136 CAG136 BQK136 BGO136 AWS136 AMW136 ADA136 TE136 JI136 CKI137:CKI139 AI141:AI143 VIE140 UOM140 UEQ140 TUU140 TKY140 TBC140 SRG140 SHK140 RXO140 RNS140 RDW140 QUA140 QKE140 QAI140 PQM140 PGQ140 OWU140 OMY140 ODC140 NTG140 NJK140 MZO140 MPS140 MFW140 LWA140 LME140 LCI140 KSM140 KIQ140 JYU140 JOY140 JFC140 IVG140 ILK140 IBO140 HRS140 HHW140 GYA140 GOE140 GEI140 FUM140 FKQ140 FAU140 EQY140 EHC140 DXG140 DNK140 DDO140 CTS140 CJW140 CAA140 BQE140 BGI140 AWM140 AMQ140 ACU140 SY140 JC140 WVO140 WLS140 WBW140 VSA140 AH49:AH66 CAM177 CKI177 AWY177 CUE177 BGU177 DEA177 BQQ177 DNW177 DXS177 EHO177 ERK177 FBG177 FLC177 FUY177 GEU177 GOQ177 GYM177 HII177 HSE177 ICA177 ILW177 IVS177 JFO177 JPK177 JZG177 KJC177 KSY177 LCU177 LMQ177 LWM177 MGI177 MQE177 NAA177 NJW177 NTS177 ODO177 ONK177 OXG177 PHC177 PQY177 QAU177 QKQ177 QUM177 REI177 ROE177 RYA177 SHW177 SRS177 TBO177 TLK177 TVG177 UFC177 UOY177 UYU177 VIQ177 VSM177 WCI177 WME177 WWA177 JO177 TK177 ADG177 CKP131 CAM180 CKI180 AWY180 CUE180 BGU180 DEA180 BQQ180 DNW180 DXS180 EHO180 ERK180 FBG180 FLC180 FUY180 GEU180 GOQ180 GYM180 HII180 HSE180 ICA180 ILW180 IVS180 JFO180 JPK180 JZG180 KJC180 KSY180 LCU180 LMQ180 LWM180 MGI180 MQE180 NAA180 NJW180 NTS180 ODO180 ONK180 OXG180 PHC180 PQY180 QAU180 QKQ180 QUM180 REI180 ROE180 RYA180 SHW180 SRS180 TBO180 TLK180 TVG180 UFC180 UOY180 UYU180 VIQ180 VSM180 WCI180 WME180 WWA180 JO180 TK180 ADG180 CAX178 ANC183 CAM183 CKI183 AWY183 CUE183 BGU183 DEA183 BQQ183 DNW183 DXS183 EHO183 ERK183 FBG183 FLC183 FUY183 GEU183 GOQ183 GYM183 HII183 HSE183 ICA183 ILW183 IVS183 JFO183 JPK183 JZG183 KJC183 KSY183 LCU183 LMQ183 LWM183 MGI183 MQE183 NAA183 NJW183 NTS183 ODO183 ONK183 OXG183 PHC183 PQY183 QAU183 QKQ183 QUM183 REI183 ROE183 RYA183 SHW183 SRS183 TBO183 TLK183 TVG183 UFC183 UOY183 UYU183 VIQ183 VSM183 WCI183 WME183 WWA183 JO183 TK183 ADG183 ANC185 CAM185 CKI185 AWY185 CUE185 BGU185 DEA185 BQQ185 DNW185 DXS185 EHO185 ERK185 FBG185 FLC185 FUY185 GEU185 GOQ185 GYM185 HII185 HSE185 ICA185 ILW185 IVS185 JFO185 JPK185 JZG185 KJC185 KSY185 LCU185 LMQ185 LWM185 MGI185 MQE185 NAA185 NJW185 NTS185 ODO185 ONK185 OXG185 PHC185 PQY185 QAU185 QKQ185 QUM185 REI185 ROE185 RYA185 SHW185 SRS185 TBO185 TLK185 TVG185 UFC185 UOY185 UYU185 VIQ185 VSM185 WCI185 WME185 WWA185 JO185 TK185 ADG185 ANC187 CAM187 CKI187 AWY187 CUE187 BGU187 DEA187 BQQ187 DNW187 DXS187 EHO187 ERK187 FBG187 FLC187 FUY187 GEU187 GOQ187 GYM187 HII187 HSE187 ICA187 ILW187 IVS187 JFO187 JPK187 JZG187 KJC187 KSY187 LCU187 LMQ187 LWM187 MGI187 MQE187 NAA187 NJW187 NTS187 ODO187 ONK187 OXG187 PHC187 PQY187 QAU187 QKQ187 QUM187 REI187 ROE187 RYA187 SHW187 SRS187 TBO187 TLK187 TVG187 UFC187 UOY187 UYU187 VIQ187 VSM187 WCI187 WME187 WWA187 JO187 TK187 AJ222:AJ223 ANC223 CAM223 CKI223 AWY223 CUE223 BGU223 DEA223 BQQ223 DNW223 DXS223 EHO223 ERK223 FBG223 FLC223 FUY223 GEU223 GOQ223 GYM223 HII223 HSE223 ICA223 ILW223 IVS223 JFO223 JPK223 JZG223 KJC223 KSY223 LCU223 LMQ223 LWM223 MGI223 MQE223 NAA223 NJW223 NTS223 ODO223 ONK223 OXG223 PHC223 PQY223 QAU223 QKQ223 QUM223 REI223 ROE223 RYA223 SHW223 SRS223 TBO223 TLK223 TVG223 UFC223 UOY223 UYU223 VIQ223 VSM223 WCI223 WME223 WWA223 JO223 TK223 UYI140 ANJ141 CAT141 BHB141 ADN141 TR141 JV141 WWH141 WML141 WCP141 VST141 VIX141 UZB141 UPF141 UFJ141 TVN141 TLR141 TBV141 SRZ141 SID141 RYH141 ROL141 REP141 QUT141 QKX141 QBB141 PRF141 PHJ141 OXN141 ONR141 ODV141 NTZ141 NKD141 NAH141 MQL141 MGP141 LWT141 LMX141 LDB141 KTF141 KJJ141 JZN141 JPR141 JFV141 IVZ141 IMD141 ICH141 HSL141 HIP141 GYT141 GOX141 GFB141 FVF141 FLJ141 FBN141 ERR141 EHV141 DXZ141 DOD141 DEH141 CUL141 CKP141 AF144 VSL133 VIR124 UYV124 VSN124 WCJ124 WMF124 WWB124 JP124 TL124 ADH124 AND124 AWZ124 BGV124 BQR124 CAN124 CKJ124 CUF124 DEB124 DNX124 DXT124 EHP124 ERL124 FBH124 FLD124 FUZ124 GEV124 GOR124 GYN124 HIJ124 HSF124 ICB124 ILX124 IVT124 JFP124 JPL124 JZH124 KJD124 KSZ124 LCV124 LMR124 LWN124 MGJ124 MQF124 NAB124 NJX124 NTT124 ODP124 ONL124 OXH124 PHD124 PQZ124 QAV124 QKR124 QUN124 REJ124 ROF124 RYB124 SHX124 SRT124 TBP124 TLL124 TVH124 UFD124 UOZ124 CKP125 AXF125 BQX125 ANJ125 CAT125 BHB125 ADN125 TR125 JV125 WWH125 WML125 WCP125 VST125 VIX125 UZB125 UPF125 UFJ125 TVN125 TLR125 TBV125 SRZ125 SID125 RYH125 ROL125 REP125 QUT125 QKX125 QBB125 PRF125 PHJ125 OXN125 ONR125 ODV125 NTZ125 NKD125 NAH125 MQL125 MGP125 LWT125 LMX125 LDB125 KTF125 KJJ125 JZN125 JPR125 JFV125 IVZ125 IMD125 ICH125 HSL125 HIP125 GYT125 GOX125 GFB125 FVF125 FLJ125 FBN125 ERR125 EHV125 DXZ125 DOD125 DEH125 CUL125 UOZ126 VIR126 UYV126 VSN126 WCJ126 WMF126 WWB126 JP126 TL126 ADH126 AND126 AWZ126 BGV126 BQR126 CAN126 CKJ126 CUF126 DEB126 DNX126 DXT126 EHP126 ERL126 FBH126 FLD126 FUZ126 GEV126 GOR126 GYN126 HIJ126 HSF126 ICB126 ILX126 IVT126 JFP126 JPL126 JZH126 KJD126 KSZ126 LCV126 LMR126 LWN126 MGJ126 MQF126 NAB126 NJX126 NTT126 ODP126 ONL126 OXH126 PHD126 PQZ126 QAV126 QKR126 QUN126 REJ126 ROF126 RYB126 SHX126 SRT126 TBP126 TLL126 TVH126 UFD126 CKP127 AXF127 BQX127 ANJ127 CAT127 BHB127 ADN127 TR127 JV127 WWH127 WML127 WCP127 VST127 VIX127 UZB127 UPF127 UFJ127 TVN127 TLR127 TBV127 SRZ127 SID127 RYH127 ROL127 REP127 QUT127 QKX127 QBB127 PRF127 PHJ127 OXN127 ONR127 ODV127 NTZ127 NKD127 NAH127 MQL127 MGP127 LWT127 LMX127 LDB127 KTF127 KJJ127 JZN127 JPR127 JFV127 IVZ127 IMD127 ICH127 HSL127 HIP127 GYT127 GOX127 GFB127 FVF127 FLJ127 FBN127 ERR127 EHV127 DXZ127 DOD127 DEH127 CUL127 UFD128 UOZ128 VIR128 UYV128 VSN128 WCJ128 WMF128 WWB128 JP128 TL128 ADH128 AND128 AWZ128 BGV128 BQR128 CAN128 CKJ128 CUF128 DEB128 DNX128 DXT128 EHP128 ERL128 FBH128 FLD128 FUZ128 GEV128 GOR128 GYN128 HIJ128 HSF128 ICB128 ILX128 IVT128 JFP128 JPL128 JZH128 KJD128 KSZ128 LCV128 LMR128 LWN128 MGJ128 MQF128 NAB128 NJX128 NTT128 ODP128 ONL128 OXH128 PHD128 PQZ128 QAV128 QKR128 QUN128 REJ128 ROF128 RYB128 SHX128 SRT128 TBP128 TLL128 TVH128 CKP129 AXF129 BQX129 ANJ129 CAT129 BHB129 ADN129 TR129 JV129 WWH129 WML129 WCP129 VST129 VIX129 UZB129 UPF129 UFJ129 TVN129 TLR129 TBV129 SRZ129 SID129 RYH129 ROL129 REP129 QUT129 QKX129 QBB129 PRF129 PHJ129 OXN129 ONR129 ODV129 NTZ129 NKD129 NAH129 MQL129 MGP129 LWT129 LMX129 LDB129 KTF129 KJJ129 JZN129 JPR129 JFV129 IVZ129 IMD129 ICH129 HSL129 HIP129 GYT129 GOX129 GFB129 FVF129 FLJ129 FBN129 ERR129 EHV129 DXZ129 DOD129 DEH129 CUL129 TVH130 UFD130 UOZ130 VIR130 UYV130 VSN130 WCJ130 WMF130 WWB130 JP130 TL130 ADH130 AND130 AWZ130 BGV130 BQR130 CAN130 CKJ130 CUF130 DEB130 DNX130 DXT130 EHP130 ERL130 FBH130 FLD130 FUZ130 GEV130 GOR130 GYN130 HIJ130 HSF130 ICB130 ILX130 IVT130 JFP130 JPL130 JZH130 KJD130 KSZ130 LCV130 LMR130 LWN130 MGJ130 MQF130 NAB130 NJX130 NTT130 ODP130 ONL130 OXH130 PHD130 PQZ130 QAV130 QKR130 QUN130 REJ130 ROF130 RYB130 SHX130 SRT130 TBP130 TLL130 TLL132 AXF131 BQX131 ANJ131 CAT131 BHB131 ADN131 TR131 JV131 WWH131 WML131 WCP131 VST131 VIX131 UZB131 UPF131 UFJ131 TVN131 TLR131 TBV131 SRZ131 SID131 RYH131 ROL131 REP131 QUT131 QKX131 QBB131 PRF131 PHJ131 OXN131 ONR131 ODV131 NTZ131 NKD131 NAH131 MQL131 MGP131 LWT131 LMX131 LDB131 KTF131 KJJ131 JZN131 JPR131 JFV131 IVZ131 IMD131 ICH131 HSL131 HIP131 GYT131 GOX131 GFB131 FVF131 FLJ131 FBN131 ERR131 EHV131 DXZ131 DOD131 DEH131 CUL131 ANC177 ANN178 ADR178 TV178 JZ178 WWL178 WMP178 WCT178 VSX178 VJB178 UZF178 UPJ178 UFN178 TVR178 TLV178 TBZ178 SSD178 SIH178 RYL178 ROP178 RET178 QUX178 QLB178 QBF178 PRJ178 PHN178 OXR178 ONV178 ODZ178 NUD178 NKH178 NAL178 MQP178 MGT178 LWX178 LNB178 LDF178 KTJ178 KJN178 JZR178 JPV178 JFZ178 IWD178 IMH178 ICL178 HSP178 HIT178 GYX178 GPB178 GFF178 FVJ178 FLN178 FBR178 ERV178 EHZ178 DYD178 DOH178 BRB178 DEL178 BHF178 CUP178 AXJ178 CKT178 ANC180 ANN181 ADR181 TV181 JZ181 WWL181 WMP181 WCT181 VSX181 VJB181 UZF181 UPJ181 UFN181 TVR181 TLV181 TBZ181 SSD181 SIH181 RYL181 ROP181 RET181 QUX181 QLB181 QBF181 PRJ181 PHN181 OXR181 ONV181 ODZ181 NUD181 NKH181 NAL181 MQP181 MGT181 LWX181 LNB181 LDF181 KTJ181 KJN181 JZR181 JPV181 JFZ181 IWD181 IMH181 ICL181 HSP181 HIT181 GYX181 GPB181 GFF181 FVJ181 FLN181 FBR181 ERV181 EHZ181 DYD181 DOH181 BRB181 DEL181 BHF181 CUP181 AXJ181 CKT181 AF135:AF139 DEA144 DNW144 DXS144 EHO144 ERK144 FBG144 FLC144 FUY144 GEU144 GOQ144 GYM144 HII144 HSE144 ICA144 ILW144 IVS144 JFO144 JPK144 JZG144 KJC144 KSY144 LCU144 LMQ144 LWM144 MGI144 MQE144 NAA144 NJW144 NTS144 ODO144 ONK144 OXG144 PHC144 PQY144 QAU144 QKQ144 QUM144 REI144 ROE144 RYA144 SHW144 SRS144 TBO144 TLK144 TVG144 UFC144 UOY144 UYU144 VIQ144 VSM144 WCI144 WME144 WWA144 JO144 TK144 ADG144 BGU144 CAM144 ANC144 BQQ144 AWY144 CKI144 AH114:AH116 WVU136 CUE137:CUE139 DEA137:DEA139 DNW137:DNW139 DXS137:DXS139 EHO137:EHO139 ERK137:ERK139 FBG137:FBG139 FLC137:FLC139 FUY137:FUY139 GEU137:GEU139 GOQ137:GOQ139 GYM137:GYM139 HII137:HII139 HSE137:HSE139 ICA137:ICA139 ILW137:ILW139 IVS137:IVS139 JFO137:JFO139 JPK137:JPK139 JZG137:JZG139 KJC137:KJC139 KSY137:KSY139 LCU137:LCU139 LMQ137:LMQ139 LWM137:LWM139 MGI137:MGI139 MQE137:MQE139 NAA137:NAA139 NJW137:NJW139 NTS137:NTS139 ODO137:ODO139 ONK137:ONK139 OXG137:OXG139 PHC137:PHC139 PQY137:PQY139 QAU137:QAU139 QKQ137:QKQ139 QUM137:QUM139 REI137:REI139 ROE137:ROE139 RYA137:RYA139 SHW137:SHW139 SRS137:SRS139 TBO137:TBO139 TLK137:TLK139 TVG137:TVG139 UFC137:UFC139 UOY137:UOY139 UYU137:UYU139 VIQ137:VIQ139 VSM137:VSM139 WCI137:WCI139 WME137:WME139 WWA137:WWA139 JO137:JO139 TK137:TK139 ADG137:ADG139 BGU137:BGU139 CAM137:CAM139 ANC137:ANC139 BQQ137:BQQ139 AWY137:AWY139 CAV353:CAV355 AJ195:AJ196 CAX321:CAX323 CKT321:CKT323 AXJ321:AXJ323 CUP321:CUP323 BHF321:BHF323 DEL321:DEL323 BRB321:BRB323 DOH321:DOH323 DYD321:DYD323 EHZ321:EHZ323 ERV321:ERV323 FBR321:FBR323 FLN321:FLN323 FVJ321:FVJ323 GFF321:GFF323 GPB321:GPB323 GYX321:GYX323 HIT321:HIT323 HSP321:HSP323 ICL321:ICL323 IMH321:IMH323 IWD321:IWD323 JFZ321:JFZ323 JPV321:JPV323 JZR321:JZR323 KJN321:KJN323 KTJ321:KTJ323 LDF321:LDF323 LNB321:LNB323 LWX321:LWX323 MGT321:MGT323 MQP321:MQP323 NAL321:NAL323 NKH321:NKH323 NUD321:NUD323 ODZ321:ODZ323 ONV321:ONV323 OXR321:OXR323 PHN321:PHN323 PRJ321:PRJ323 QBF321:QBF323 QLB321:QLB323 QUX321:QUX323 RET321:RET323 ROP321:ROP323 RYL321:RYL323 SIH321:SIH323 SSD321:SSD323 TBZ321:TBZ323 TLV321:TLV323 TVR321:TVR323 UFN321:UFN323 UPJ321:UPJ323 UZF321:UZF323 VJB321:VJB323 VSX321:VSX323 WCT321:WCT323 WMP321:WMP323 WWL321:WWL323 JZ321:JZ323 TV321:TV323 ADR321:ADR323 AN322:AN323 AI227:AI228 ADJ228 TN228 JR228 WWD228 WMH228 WCL228 VSP228 VIT228 UYX228 UPB228 UFF228 TVJ228 TLN228 TBR228 SRV228 SHZ228 RYD228 ROH228 REL228 QUP228 QKT228 QAX228 PRB228 PHF228 OXJ228 ONN228 ODR228 NTV228 NJZ228 NAD228 MQH228 MGL228 LWP228 LMT228 LCX228 KTB228 KJF228 JZJ228 JPN228 JFR228 IVV228 ILZ228 ICD228 HSH228 HIL228 GYP228 GOT228 GEX228 FVB228 FLF228 FBJ228 ERN228 EHR228 DXV228 DNZ228 BQT228 DED228 BGX228 CUH228 AXB228 CKL228 CAP228 ANF228 ANN315 CAX315 CKT315 AXJ315 CUP315 BHF315 DEL315 BRB315 DOH315 DYD315 EHZ315 ERV315 FBR315 FLN315 FVJ315 GFF315 GPB315 GYX315 HIT315 HSP315 ICL315 IMH315 IWD315 JFZ315 JPV315 JZR315 KJN315 KTJ315 LDF315 LNB315 LWX315 MGT315 MQP315 NAL315 NKH315 NUD315 ODZ315 ONV315 OXR315 PHN315 PRJ315 QBF315 QLB315 QUX315 RET315 ROP315 RYL315 SIH315 SSD315 TBZ315 TLV315 TVR315 UFN315 UPJ315 UZF315 VJB315 VSX315 WCT315 WMP315 WWL315 JZ315 TV315 ADR315 ANN317 CAX317 CKT317 AXJ317 CUP317 BHF317 DEL317 BRB317 DOH317 DYD317 EHZ317 ERV317 FBR317 FLN317 FVJ317 GFF317 GPB317 GYX317 HIT317 HSP317 ICL317 IMH317 IWD317 JFZ317 JPV317 JZR317 KJN317 KTJ317 LDF317 LNB317 LWX317 MGT317 MQP317 NAL317 NKH317 NUD317 ODZ317 ONV317 OXR317 PHN317 PRJ317 QBF317 QLB317 QUX317 RET317 ROP317 RYL317 SIH317 SSD317 TBZ317 TLV317 TVR317 UFN317 UPJ317 UZF317 VJB317 VSX317 WCT317 WMP317 WWL317 JZ317 TV317 ADR317 ANN319 CAX319 CKT319 AXJ319 CUP319 BHF319 DEL319 BRB319 DOH319 DYD319 EHZ319 ERV319 FBR319 FLN319 FVJ319 GFF319 GPB319 GYX319 HIT319 HSP319 ICL319 IMH319 IWD319 JFZ319 JPV319 JZR319 KJN319 KTJ319 LDF319 LNB319 LWX319 MGT319 MQP319 NAL319 NKH319 NUD319 ODZ319 ONV319 OXR319 PHN319 PRJ319 QBF319 QLB319 QUX319 RET319 ROP319 RYL319 SIH319 SSD319 TBZ319 TLV319 TVR319 UFN319 UPJ319 UZF319 VJB319 VSX319 WCT319 WMP319 WWL319 JZ319 TV319 AWY142 BQQ142 ANC142 CAM142 BGU142 ADG142 TK142 JO142 WWA142 WME142 WCI142 VSM142 VIQ142 UYU142 UOY142 UFC142 TVG142 TLK142 TBO142 SRS142 SHW142 RYA142 ROE142 REI142 QUM142 QKQ142 QAU142 PQY142 PHC142 OXG142 ONK142 ODO142 NTS142 NJW142 NAA142 MQE142 MGI142 LWM142 LMQ142 LCU142 KSY142 KJC142 JZG142 JPK142 JFO142 IVS142 ILW142 ICA142 HSE142 HII142 GYM142 GOQ142 GEU142 FUY142 FLC142 FBG142 ERK142 EHO142 DXS142 DNW142 DEA142 CUE142 CKI142 WVP324:WVP325 BQC143 AWK143 CJU143 CTQ143 DDM143 DNI143 DXE143 EHA143 EQW143 FAS143 FKO143 FUK143 GEG143 GOC143 GXY143 HHU143 HRQ143 IBM143 ILI143 IVE143 JFA143 JOW143 JYS143 KIO143 KSK143 LCG143 LMC143 LVY143 MFU143 MPQ143 MZM143 NJI143 NTE143 ODA143 OMW143 OWS143 PGO143 PQK143 QAG143 QKC143 QTY143 RDU143 RNQ143 RXM143 SHI143 SRE143 TBA143 TKW143 TUS143 UEO143 UOK143 UYG143 VIC143 VRY143 WBU143 WLQ143 WVM143 JA143 SW143 ACS143 BGG143 BZY143 TKR87 SQZ87 SHD87 RXH87 RNL87 RDP87 QTT87 QJX87 QAB87 PQF87 PGJ87 OWN87 OMR87 OCV87 NSZ87 NJD87 MZH87 MPL87 MFP87 LVT87 LLX87 LCB87 KSF87 KIJ87 JYN87 JOR87 JEV87 IUZ87 ILD87 IBH87 HRL87 HHP87 GXT87 GNX87 GEB87 FUF87 FKJ87 FAN87 EQR87 EGV87 DWZ87 DND87 DDH87 CTL87 CJP87 BZT87 BPX87 BGB87 AWF87 AMJ87 ACN87 SR87 IV87 WVH87 WLL87 WBP87 VRT87 VHX87 UYB87 UOF87 UEJ87 TUN87 AH91 TKR90 SQZ90 SHD90 RXH90 RNL90 RDP90 QTT90 QJX90 QAB90 PQF90 PGJ90 OWN90 OMR90 OCV90 NSZ90 NJD90 MZH90 MPL90 MFP90 LVT90 LLX90 LCB90 KSF90 KIJ90 JYN90 JOR90 JEV90 IUZ90 ILD90 IBH90 HRL90 HHP90 GXT90 GNX90 GEB90 FUF90 FKJ90 FAN90 EQR90 EGV90 DWZ90 DND90 DDH90 CTL90 CJP90 BZT90 BPX90 BGB90 AWF90 AMJ90 ACN90 SR90 IV90 WVH90 WLL90 WBP90 VRT90 VHX90 UYB90 UOF90 UEJ90 TUN90 CUE144 AJ322:AJ323 ACV324:ACV325 AMR324:AMR325 CAB324:CAB325 CJX324:CJX325 AWN324:AWN325 CTT324:CTT325 BGJ324:BGJ325 DDP324:DDP325 BQF324:BQF325 DNL324:DNL325 DXH324:DXH325 EHD324:EHD325 EQZ324:EQZ325 FAV324:FAV325 FKR324:FKR325 FUN324:FUN325 GEJ324:GEJ325 GOF324:GOF325 GYB324:GYB325 HHX324:HHX325 HRT324:HRT325 IBP324:IBP325 ILL324:ILL325 IVH324:IVH325 JFD324:JFD325 JOZ324:JOZ325 JYV324:JYV325 KIR324:KIR325 KSN324:KSN325 LCJ324:LCJ325 LMF324:LMF325 LWB324:LWB325 MFX324:MFX325 MPT324:MPT325 MZP324:MZP325 NJL324:NJL325 NTH324:NTH325 ODD324:ODD325 OMZ324:OMZ325 OWV324:OWV325 PGR324:PGR325 PQN324:PQN325 QAJ324:QAJ325 QKF324:QKF325 QUB324:QUB325 RDX324:RDX325 RNT324:RNT325 RXP324:RXP325 SHL324:SHL325 SRH324:SRH325 TBD324:TBD325 TKZ324:TKZ325 TUV324:TUV325 UER324:UER325 UON324:UON325 UYJ324:UYJ325 VIF324:VIF325 VSB324:VSB325 WBX324:WBX325 WLT324:WLT325 AF324:AF325 JD324:JD325 AF240:AF243 ANN251 AR240:AR243 AN240:AN247 ADR251 TV251 JZ251 WWL251 WMP251 WCT251 VSX251 VJB251 UZF251 UPJ251 UFN251 TVR251 TLV251 TBZ251 SSD251 SIH251 RYL251 ROP251 RET251 QUX251 QLB251 QBF251 PRJ251 PHN251 OXR251 ONV251 ODZ251 NUD251 NKH251 NAL251 MQP251 MGT251 LWX251 LNB251 LDF251 KTJ251 KJN251 JZR251 JPV251 JFZ251 IWD251 IMH251 ICL251 HSP251 HIT251 GYX251 GPB251 GFF251 FVJ251 FLN251 FBR251 ERV251 EHZ251 DYD251 DOH251 BRB251 DEL251 BHF251 CUP251 AXJ251 CKT251 CAX251 CKR353:CKR355 AXH353:AXH355 CUN353:CUN355 BHD353:BHD355 DEJ353:DEJ355 BQZ353:BQZ355 DOF353:DOF355 DYB353:DYB355 EHX353:EHX355 ERT353:ERT355 FBP353:FBP355 FLL353:FLL355 FVH353:FVH355 GFD353:GFD355 GOZ353:GOZ355 GYV353:GYV355 HIR353:HIR355 HSN353:HSN355 ICJ353:ICJ355 IMF353:IMF355 IWB353:IWB355 JFX353:JFX355 JPT353:JPT355 JZP353:JZP355 KJL353:KJL355 KTH353:KTH355 LDD353:LDD355 LMZ353:LMZ355 LWV353:LWV355 MGR353:MGR355 MQN353:MQN355 NAJ353:NAJ355 NKF353:NKF355 NUB353:NUB355 ODX353:ODX355 ONT353:ONT355 OXP353:OXP355 PHL353:PHL355 PRH353:PRH355 QBD353:QBD355 QKZ353:QKZ355 QUV353:QUV355 RER353:RER355 RON353:RON355 RYJ353:RYJ355 SIF353:SIF355 SSB353:SSB355 TBX353:TBX355 TLT353:TLT355 TVP353:TVP355 UFL353:UFL355 UPH353:UPH355 UZD353:UZD355 VIZ353:VIZ355 VSV353:VSV355 WCR353:WCR355 WMN353:WMN355 WWJ353:WWJ355 JX353:JX355 TT353:TT355 ADP353:ADP355 SZ324:SZ325 AG68 ADP330:ADP331 TT330:TT331 JX330:JX331 WWJ330:WWJ331 WMN330:WMN331 WCR330:WCR331 VSV330:VSV331 VIZ330:VIZ331 UZD330:UZD331 UPH330:UPH331 UFL330:UFL331 TVP330:TVP331 TLT330:TLT331 TBX330:TBX331 SSB330:SSB331 SIF330:SIF331 RYJ330:RYJ331 RON330:RON331 RER330:RER331 QUV330:QUV331 QKZ330:QKZ331 QBD330:QBD331 PRH330:PRH331 PHL330:PHL331 OXP330:OXP331 ONT330:ONT331 ODX330:ODX331 NUB330:NUB331 NKF330:NKF331 NAJ330:NAJ331 MQN330:MQN331 MGR330:MGR331 LWV330:LWV331 LMZ330:LMZ331 LDD330:LDD331 KTH330:KTH331 KJL330:KJL331 JZP330:JZP331 JPT330:JPT331 JFX330:JFX331 IWB330:IWB331 IMF330:IMF331 ICJ330:ICJ331 HSN330:HSN331 HIR330:HIR331 GYV330:GYV331 GOZ330:GOZ331 GFD330:GFD331 FVH330:FVH331 FLL330:FLL331 FBP330:FBP331 ERT330:ERT331 EHX330:EHX331 DYB330:DYB331 DOF330:DOF331 BQZ330:BQZ331 DEJ330:DEJ331 BHD330:BHD331 CUN330:CUN331 AXH330:AXH331 CKR330:CKR331 CAV330:CAV331 ANL330:ANL331 AH330:AH331 ADR149 ANN149 CAX149 CKT149 AXJ149 CUP149 BHF149 DEL149 BRB149 DOH149 DYD149 EHZ149 ERV149 FBR149 FLN149 FVJ149 GFF149 GPB149 GYX149 HIT149 HSP149 ICL149 IMH149 IWD149 JFZ149 JPV149 JZR149 KJN149 KTJ149 LDF149 LNB149 LWX149 MGT149 MQP149 NAL149 NKH149 NUD149 ODZ149 ONV149 OXR149 PHN149 PRJ149 QBF149 QLB149 QUX149 RET149 ROP149 RYL149 SIH149 SSD149 TBZ149 TLV149 TVR149 UFN149 UPJ149 UZF149 VJB149 VSX149 WCT149 WMP149 WWL149 JZ149 TV149 ADR151 ANN151 CAX151 CKT151 AXJ151 CUP151 BHF151 DEL151 BRB151 DOH151 DYD151 EHZ151 ERV151 FBR151 FLN151 FVJ151 GFF151 GPB151 GYX151 HIT151 HSP151 ICL151 IMH151 IWD151 JFZ151 JPV151 JZR151 KJN151 KTJ151 LDF151 LNB151 LWX151 MGT151 MQP151 NAL151 NKH151 NUD151 ODZ151 ONV151 OXR151 PHN151 PRJ151 QBF151 QLB151 QUX151 RET151 ROP151 RYL151 SIH151 SSD151 TBZ151 TLV151 TVR151 UFN151 UPJ151 UZF151 VJB151 VSX151 WCT151 WMP151 WWL151 JZ151 TV151 TV153 JZ153 WWL153 WMP153 WCT153 VSX153 VJB153 UZF153 UPJ153 UFN153 TVR153 TLV153 TBZ153 SSD153 SIH153 RYL153 ROP153 RET153 QUX153 QLB153 QBF153 PRJ153 PHN153 OXR153 ONV153 ODZ153 NUD153 NKH153 NAL153 MQP153 MGT153 LWX153 LNB153 LDF153 KTJ153 KJN153 JZR153 JPV153 JFZ153 IWD153 IMH153 ICL153 HSP153 HIT153 GYX153 GPB153 GFF153 FVJ153 FLN153 FBR153 ERV153 EHZ153 DYD153 DOH153 BRB153 DEL153 BHF153 CUP153 AXJ153 CKT153 CAX153 ANN153 ADR153 AF156:AF160 ANN157 ANN163 CAX157 CAX163 CKT157 CKT163 AXJ157 AXJ163 CUP157 CUP163 BHF157 BHF163 DEL157 DEL163 BRB157 BRB163 DOH157 DOH163 DYD157 DYD163 EHZ157 EHZ163 ERV157 ERV163 FBR157 FBR163 FLN157 FLN163 FVJ157 FVJ163 GFF157 GFF163 GPB157 GPB163 GYX157 GYX163 HIT157 HIT163 HSP157 HSP163 ICL157 ICL163 IMH157 IMH163 IWD157 IWD163 JFZ157 JFZ163 JPV157 JPV163 JZR157 JZR163 KJN157 KJN163 KTJ157 KTJ163 LDF157 LDF163 LNB157 LNB163 LWX157 LWX163 MGT157 MGT163 MQP157 MQP163 NAL157 NAL163 NKH157 NKH163 NUD157 NUD163 ODZ157 ODZ163 ONV157 ONV163 OXR157 OXR163 PHN157 PHN163 PRJ157 PRJ163 QBF157 QBF163 QLB157 QLB163 QUX157 QUX163 RET157 RET163 ROP157 ROP163 RYL157 RYL163 SIH157 SIH163 SSD157 SSD163 TBZ157 TBZ163 TLV157 TLV163 TVR157 TVR163 UFN157 UFN163 UPJ157 UPJ163 UZF157 UZF163 VJB157 VJB163 VSX157 VSX163 WCT157 WCT163 WMP157 WMP163 WWL157 WWL163 JZ157 JZ163 TV157 TV163 ADR157 ADR163 ADR155 ANN155 CAX155 CKT155 AXJ155 CUP155 BHF155 DEL155 BRB155 DOH155 DYD155 EHZ155 ERV155 FBR155 FLN155 FVJ155 GFF155 GPB155 GYX155 HIT155 HSP155 ICL155 IMH155 IWD155 JFZ155 JPV155 JZR155 KJN155 KTJ155 LDF155 LNB155 LWX155 MGT155 MQP155 NAL155 NKH155 NUD155 ODZ155 ONV155 OXR155 PHN155 PRJ155 QBF155 QLB155 QUX155 RET155 ROP155 RYL155 SIH155 SSD155 TBZ155 TLV155 TVR155 UFN155 UPJ155 UZF155 VJB155 VSX155 WCT155 WMP155 WWL155 JZ155 TV155 JZ258:JZ259 WWL258:WWL259 WMP258:WMP259 WCT258:WCT259 VSX258:VSX259 VJB258:VJB259 UZF258:UZF259 UPJ258:UPJ259 UFN258:UFN259 TVR258:TVR259 TLV258:TLV259 TBZ258:TBZ259 SSD258:SSD259 SIH258:SIH259 RYL258:RYL259 ROP258:ROP259 RET258:RET259 QUX258:QUX259 QLB258:QLB259 QBF258:QBF259 PRJ258:PRJ259 PHN258:PHN259 OXR258:OXR259 ONV258:ONV259 ODZ258:ODZ259 NUD258:NUD259 NKH258:NKH259 NAL258:NAL259 MQP258:MQP259 MGT258:MGT259 LWX258:LWX259 LNB258:LNB259 LDF258:LDF259 KTJ258:KTJ259 KJN258:KJN259 JZR258:JZR259 JPV258:JPV259 JFZ258:JFZ259 IWD258:IWD259 IMH258:IMH259 ICL258:ICL259 HSP258:HSP259 HIT258:HIT259 GYX258:GYX259 GPB258:GPB259 GFF258:GFF259 FVJ258:FVJ259 FLN258:FLN259 FBR258:FBR259 ERV258:ERV259 EHZ258:EHZ259 DYD258:DYD259 DOH258:DOH259 BRB258:BRB259 DEL258:DEL259 BHF258:BHF259 CUP258:CUP259 AXJ258:AXJ259 CKT258:CKT259 CAX258:CAX259 ANN258:ANN259 ADR258:ADR259 ADR265:ADR266 ANN265:ANN266 CAX265:CAX266 CKT265:CKT266 AXJ265:AXJ266 CUP265:CUP266 BHF265:BHF266 DEL265:DEL266 BRB265:BRB266 DOH265:DOH266 DYD265:DYD266 EHZ265:EHZ266 ERV265:ERV266 FBR265:FBR266 FLN265:FLN266 FVJ265:FVJ266 GFF265:GFF266 GPB265:GPB266 GYX265:GYX266 HIT265:HIT266 HSP265:HSP266 ICL265:ICL266 IMH265:IMH266 IWD265:IWD266 JFZ265:JFZ266 JPV265:JPV266 JZR265:JZR266 KJN265:KJN266 KTJ265:KTJ266 LDF265:LDF266 LNB265:LNB266 LWX265:LWX266 MGT265:MGT266 MQP265:MQP266 NAL265:NAL266 NKH265:NKH266 NUD265:NUD266 ODZ265:ODZ266 ONV265:ONV266 OXR265:OXR266 PHN265:PHN266 PRJ265:PRJ266 QBF265:QBF266 QLB265:QLB266 QUX265:QUX266 RET265:RET266 ROP265:ROP266 RYL265:RYL266 SIH265:SIH266 SSD265:SSD266 TBZ265:TBZ266 TLV265:TLV266 TVR265:TVR266 UFN265:UFN266 UPJ265:UPJ266 UZF265:UZF266 VJB265:VJB266 VSX265:VSX266 WCT265:WCT266 WMP265:WMP266 WWL265:WWL266 JZ265:JZ266 TV265:TV266 TV284:TV285 JZ284:JZ285 WWL284:WWL285 WMP284:WMP285 WCT284:WCT285 VSX284:VSX285 VJB284:VJB285 UZF284:UZF285 UPJ284:UPJ285 UFN284:UFN285 TVR284:TVR285 TLV284:TLV285 TBZ284:TBZ285 SSD284:SSD285 SIH284:SIH285 RYL284:RYL285 ROP284:ROP285 RET284:RET285 QUX284:QUX285 QLB284:QLB285 QBF284:QBF285 PRJ284:PRJ285 PHN284:PHN285 OXR284:OXR285 ONV284:ONV285 ODZ284:ODZ285 NUD284:NUD285 NKH284:NKH285 NAL284:NAL285 MQP284:MQP285 MGT284:MGT285 LWX284:LWX285 LNB284:LNB285 LDF284:LDF285 KTJ284:KTJ285 KJN284:KJN285 JZR284:JZR285 JPV284:JPV285 JFZ284:JFZ285 IWD284:IWD285 IMH284:IMH285 ICL284:ICL285 HSP284:HSP285 HIT284:HIT285 GYX284:GYX285 GPB284:GPB285 GFF284:GFF285 FVJ284:FVJ285 FLN284:FLN285 FBR284:FBR285 ERV284:ERV285 EHZ284:EHZ285 DYD284:DYD285 DOH284:DOH285 BRB284:BRB285 DEL284:DEL285 BHF284:BHF285 CUP284:CUP285 AXJ284:AXJ285 CKT284:CKT285 CAX284:CAX285 ANN284:ANN285 ADR284:ADR285 ADR291:ADR292 ANN291:ANN292 CAX291:CAX292 CKT291:CKT292 AXJ291:AXJ292 CUP291:CUP292 BHF291:BHF292 DEL291:DEL292 BRB291:BRB292 DOH291:DOH292 DYD291:DYD292 EHZ291:EHZ292 ERV291:ERV292 FBR291:FBR292 FLN291:FLN292 FVJ291:FVJ292 GFF291:GFF292 GPB291:GPB292 GYX291:GYX292 HIT291:HIT292 HSP291:HSP292 ICL291:ICL292 IMH291:IMH292 IWD291:IWD292 JFZ291:JFZ292 JPV291:JPV292 JZR291:JZR292 KJN291:KJN292 KTJ291:KTJ292 LDF291:LDF292 LNB291:LNB292 LWX291:LWX292 MGT291:MGT292 MQP291:MQP292 NAL291:NAL292 NKH291:NKH292 NUD291:NUD292 ODZ291:ODZ292 ONV291:ONV292 OXR291:OXR292 PHN291:PHN292 PRJ291:PRJ292 QBF291:QBF292 QLB291:QLB292 QUX291:QUX292 RET291:RET292 ROP291:ROP292 RYL291:RYL292 SIH291:SIH292 SSD291:SSD292 TBZ291:TBZ292 TLV291:TLV292 TVR291:TVR292 UFN291:UFN292 UPJ291:UPJ292 UZF291:UZF292 VJB291:VJB292 VSX291:VSX292 WCT291:WCT292 WMP291:WMP292 WWL291:WWL292 JZ291:JZ292 TV291:TV292 TV298:TV299 JZ298:JZ299 WWL298:WWL299 WMP298:WMP299 WCT298:WCT299 VSX298:VSX299 VJB298:VJB299 UZF298:UZF299 UPJ298:UPJ299 UFN298:UFN299 TVR298:TVR299 TLV298:TLV299 TBZ298:TBZ299 SSD298:SSD299 SIH298:SIH299 RYL298:RYL299 ROP298:ROP299 RET298:RET299 QUX298:QUX299 QLB298:QLB299 QBF298:QBF299 PRJ298:PRJ299 PHN298:PHN299 OXR298:OXR299 ONV298:ONV299 ODZ298:ODZ299 NUD298:NUD299 NKH298:NKH299 NAL298:NAL299 MQP298:MQP299 MGT298:MGT299 LWX298:LWX299 LNB298:LNB299 LDF298:LDF299 KTJ298:KTJ299 KJN298:KJN299 JZR298:JZR299 JPV298:JPV299 JFZ298:JFZ299 IWD298:IWD299 IMH298:IMH299 ICL298:ICL299 HSP298:HSP299 HIT298:HIT299 GYX298:GYX299 GPB298:GPB299 GFF298:GFF299 FVJ298:FVJ299 FLN298:FLN299 FBR298:FBR299 ERV298:ERV299 EHZ298:EHZ299 DYD298:DYD299 DOH298:DOH299 BRB298:BRB299 DEL298:DEL299 BHF298:BHF299 CUP298:CUP299 AXJ298:AXJ299 CKT298:CKT299 CAX298:CAX299 ANN298:ANN299 ADR298:ADR299 ADR305:ADR306 ANN305:ANN306 CAX305:CAX306 CKT305:CKT306 AXJ305:AXJ306 CUP305:CUP306 BHF305:BHF306 DEL305:DEL306 BRB305:BRB306 DOH305:DOH306 DYD305:DYD306 EHZ305:EHZ306 ERV305:ERV306 FBR305:FBR306 FLN305:FLN306 FVJ305:FVJ306 GFF305:GFF306 GPB305:GPB306 GYX305:GYX306 HIT305:HIT306 HSP305:HSP306 ICL305:ICL306 IMH305:IMH306 IWD305:IWD306 JFZ305:JFZ306 JPV305:JPV306 JZR305:JZR306 KJN305:KJN306 KTJ305:KTJ306 LDF305:LDF306 LNB305:LNB306 LWX305:LWX306 MGT305:MGT306 MQP305:MQP306 NAL305:NAL306 NKH305:NKH306 NUD305:NUD306 ODZ305:ODZ306 ONV305:ONV306 OXR305:OXR306 PHN305:PHN306 PRJ305:PRJ306 QBF305:QBF306 QLB305:QLB306 QUX305:QUX306 RET305:RET306 ROP305:ROP306 RYL305:RYL306 SIH305:SIH306 SSD305:SSD306 TBZ305:TBZ306 TLV305:TLV306 TVR305:TVR306 UFN305:UFN306 UPJ305:UPJ306 UZF305:UZF306 VJB305:VJB306 VSX305:VSX306 WCT305:WCT306 WMP305:WMP306 WWL305:WWL306 JZ305:JZ306 TV305:TV306 ANN356:ANN915 TV269 JZ269 WWL269 WMP269 WCT269 VSX269 VJB269 UZF269 UPJ269 UFN269 TVR269 TLV269 TBZ269 SSD269 SIH269 RYL269 ROP269 RET269 QUX269 QLB269 QBF269 PRJ269 PHN269 OXR269 ONV269 ODZ269 NUD269 NKH269 NAL269 MQP269 MGT269 LWX269 LNB269 LDF269 KTJ269 KJN269 JZR269 JPV269 JFZ269 IWD269 IMH269 ICL269 HSP269 HIT269 GYX269 GPB269 GFF269 FVJ269 FLN269 FBR269 ERV269 EHZ269 DYD269 DOH269 BRB269 DEL269 BHF269 CUP269 AXJ269 CKT269 CAX269 ANN269 ADR269 ADR272 ANN272 CAX272 CKT272 AXJ272 CUP272 BHF272 DEL272 BRB272 DOH272 DYD272 EHZ272 ERV272 FBR272 FLN272 FVJ272 GFF272 GPB272 GYX272 HIT272 HSP272 ICL272 IMH272 IWD272 JFZ272 JPV272 JZR272 KJN272 KTJ272 LDF272 LNB272 LWX272 MGT272 MQP272 NAL272 NKH272 NUD272 ODZ272 ONV272 OXR272 PHN272 PRJ272 QBF272 QLB272 QUX272 RET272 ROP272 RYL272 SIH272 SSD272 TBZ272 TLV272 TVR272 UFN272 UPJ272 UZF272 VJB272 VSX272 WCT272 WMP272 WWL272 JZ272 TV272 TV275 JZ275 WWL275 WMP275 WCT275 VSX275 VJB275 UZF275 UPJ275 UFN275 TVR275 TLV275 TBZ275 SSD275 SIH275 RYL275 ROP275 RET275 QUX275 QLB275 QBF275 PRJ275 PHN275 OXR275 ONV275 ODZ275 NUD275 NKH275 NAL275 MQP275 MGT275 LWX275 LNB275 LDF275 KTJ275 KJN275 JZR275 JPV275 JFZ275 IWD275 IMH275 ICL275 HSP275 HIT275 GYX275 GPB275 GFF275 FVJ275 FLN275 FBR275 ERV275 EHZ275 DYD275 DOH275 BRB275 DEL275 BHF275 CUP275 AXJ275 CKT275 CAX275 ANN275 ADR275 ADR278 ANN278 CAX278 CKT278 AXJ278 CUP278 BHF278 DEL278 BRB278 DOH278 DYD278 EHZ278 ERV278 FBR278 FLN278 FVJ278 GFF278 GPB278 GYX278 HIT278 HSP278 ICL278 IMH278 IWD278 JFZ278 JPV278 JZR278 KJN278 KTJ278 LDF278 LNB278 LWX278 MGT278 MQP278 NAL278 NKH278 NUD278 ODZ278 ONV278 OXR278 PHN278 PRJ278 QBF278 QLB278 QUX278 RET278 ROP278 RYL278 SIH278 SSD278 TBZ278 TLV278 TVR278 UFN278 UPJ278 UZF278 VJB278 VSX278 WCT278 WMP278 WWL278 JZ278 TV278 TV327:TV328 JZ327:JZ328 WWL327:WWL328 WMP327:WMP328 WCT327:WCT328 VSX327:VSX328 VJB327:VJB328 UZF327:UZF328 UPJ327:UPJ328 UFN327:UFN328 TVR327:TVR328 TLV327:TLV328 TBZ327:TBZ328 SSD327:SSD328 SIH327:SIH328 RYL327:RYL328 ROP327:ROP328 RET327:RET328 QUX327:QUX328 QLB327:QLB328 QBF327:QBF328 PRJ327:PRJ328 PHN327:PHN328 OXR327:OXR328 ONV327:ONV328 ODZ327:ODZ328 NUD327:NUD328 NKH327:NKH328 NAL327:NAL328 MQP327:MQP328 MGT327:MGT328 LWX327:LWX328 LNB327:LNB328 LDF327:LDF328 KTJ327:KTJ328 KJN327:KJN328 JZR327:JZR328 JPV327:JPV328 JFZ327:JFZ328 IWD327:IWD328 IMH327:IMH328 ICL327:ICL328 HSP327:HSP328 HIT327:HIT328 GYX327:GYX328 GPB327:GPB328 GFF327:GFF328 FVJ327:FVJ328 FLN327:FLN328 FBR327:FBR328 ERV327:ERV328 EHZ327:EHZ328 DYD327:DYD328 DOH327:DOH328 BRB327:BRB328 DEL327:DEL328 BHF327:BHF328 CUP327:CUP328 AXJ327:AXJ328 CKT327:CKT328 CAX327:CAX328 ANN327:ANN328 TV258:TV259 CKT337:CKT338 AXJ337:AXJ338 CUP337:CUP338 BHF337:BHF338 DEL337:DEL338 BRB337:BRB338 DOH337:DOH338 DYD337:DYD338 EHZ337:EHZ338 ERV337:ERV338 FBR337:FBR338 FLN337:FLN338 FVJ337:FVJ338 GFF337:GFF338 GPB337:GPB338 GYX337:GYX338 HIT337:HIT338 HSP337:HSP338 ICL337:ICL338 IMH337:IMH338 IWD337:IWD338 JFZ337:JFZ338 JPV337:JPV338 JZR337:JZR338 KJN337:KJN338 KTJ337:KTJ338 LDF337:LDF338 LNB337:LNB338 LWX337:LWX338 MGT337:MGT338 MQP337:MQP338 NAL337:NAL338 NKH337:NKH338 NUD337:NUD338 ODZ337:ODZ338 ONV337:ONV338 OXR337:OXR338 PHN337:PHN338 PRJ337:PRJ338 QBF337:QBF338 QLB337:QLB338 QUX337:QUX338 RET337:RET338 ROP337:ROP338 RYL337:RYL338 SIH337:SIH338 SSD337:SSD338 TBZ337:TBZ338 TLV337:TLV338 TVR337:TVR338 UFN337:UFN338 UPJ337:UPJ338 UZF337:UZF338 VJB337:VJB338 VSX337:VSX338 WCT337:WCT338 WMP337:WMP338 WWL337:WWL338 JZ337:JZ338 TV337:TV338 ADR337:ADR338 ANN337:ANN338 ADN335 TV341:TV342 JZ341:JZ342 WWL341:WWL342 WMP341:WMP342 WCT341:WCT342 VSX341:VSX342 VJB341:VJB342 UZF341:UZF342 UPJ341:UPJ342 UFN341:UFN342 TVR341:TVR342 TLV341:TLV342 TBZ341:TBZ342 SSD341:SSD342 SIH341:SIH342 RYL341:RYL342 ROP341:ROP342 RET341:RET342 QUX341:QUX342 QLB341:QLB342 QBF341:QBF342 PRJ341:PRJ342 PHN341:PHN342 OXR341:OXR342 ONV341:ONV342 ODZ341:ODZ342 NUD341:NUD342 NKH341:NKH342 NAL341:NAL342 MQP341:MQP342 MGT341:MGT342 LWX341:LWX342 LNB341:LNB342 LDF341:LDF342 KTJ341:KTJ342 KJN341:KJN342 JZR341:JZR342 JPV341:JPV342 JFZ341:JFZ342 IWD341:IWD342 IMH341:IMH342 ICL341:ICL342 HSP341:HSP342 HIT341:HIT342 GYX341:GYX342 GPB341:GPB342 GFF341:GFF342 FVJ341:FVJ342 FLN341:FLN342 FBR341:FBR342 ERV341:ERV342 EHZ341:EHZ342 DYD341:DYD342 DOH341:DOH342 BRB341:BRB342 DEL341:DEL342 BHF341:BHF342 CUP341:CUP342 AXJ341:AXJ342 CKT341:CKT342 CAX341:CAX342 ANN341:ANN342 ADN339 CKT333:CKT334 CAX356:CAX915 AXJ333:AXJ334 CKT356:CKT915 CUP333:CUP334 AXJ356:AXJ915 BHF333:BHF334 CUP356:CUP915 DEL333:DEL334 BHF356:BHF915 BRB333:BRB334 DEL356:DEL915 DOH333:DOH334 BRB356:BRB915 DYD333:DYD334 DOH356:DOH915 EHZ333:EHZ334 DYD356:DYD915 ERV333:ERV334 EHZ356:EHZ915 FBR333:FBR334 ERV356:ERV915 FLN333:FLN334 FBR356:FBR915 FVJ333:FVJ334 FLN356:FLN915 GFF333:GFF334 FVJ356:FVJ915 GPB333:GPB334 GFF356:GFF915 GYX333:GYX334 GPB356:GPB915 HIT333:HIT334 GYX356:GYX915 HSP333:HSP334 HIT356:HIT915 ICL333:ICL334 HSP356:HSP915 IMH333:IMH334 ICL356:ICL915 IWD333:IWD334 IMH356:IMH915 JFZ333:JFZ334 IWD356:IWD915 JPV333:JPV334 JFZ356:JFZ915 JZR333:JZR334 JPV356:JPV915 KJN333:KJN334 JZR356:JZR915 KTJ333:KTJ334 KJN356:KJN915 LDF333:LDF334 KTJ356:KTJ915 LNB333:LNB334 LDF356:LDF915 LWX333:LWX334 LNB356:LNB915 MGT333:MGT334 LWX356:LWX915 MQP333:MQP334 MGT356:MGT915 NAL333:NAL334 MQP356:MQP915 NKH333:NKH334 NAL356:NAL915 NUD333:NUD334 NKH356:NKH915 ODZ333:ODZ334 NUD356:NUD915 ONV333:ONV334 ODZ356:ODZ915 OXR333:OXR334 ONV356:ONV915 PHN333:PHN334 OXR356:OXR915 PRJ333:PRJ334 PHN356:PHN915 QBF333:QBF334 PRJ356:PRJ915 QLB333:QLB334 QBF356:QBF915 QUX333:QUX334 QLB356:QLB915 RET333:RET334 QUX356:QUX915 ROP333:ROP334 RET356:RET915 RYL333:RYL334 ROP356:ROP915 SIH333:SIH334 RYL356:RYL915 SSD333:SSD334 SIH356:SIH915 TBZ333:TBZ334 SSD356:SSD915 TLV333:TLV334 TBZ356:TBZ915 TVR333:TVR334 TLV356:TLV915 UFN333:UFN334 TVR356:TVR915 UPJ333:UPJ334 UFN356:UFN915 UZF333:UZF334 UPJ356:UPJ915 VJB333:VJB334 UZF356:UZF915 VSX333:VSX334 VJB356:VJB915 WCT333:WCT334 VSX356:VSX915 WMP333:WMP334 WCT356:WCT915 WWL333:WWL334 WMP356:WMP915 JZ333:JZ334 WWL356:WWL915 TV333:TV334 JZ356:JZ915 ADR333:ADR334 TV356:TV915 ANN333:ANN334 ADR356:ADR915 ADN329 ADR327:ADR328 TR329 JV329 WWH329 WML329 WCP329 VST329 VIX329 UZB329 UPF329 UFJ329 TVN329 TLR329 TBV329 SRZ329 SID329 RYH329 ROL329 REP329 QUT329 QKX329 QBB329 PRF329 PHJ329 OXN329 ONR329 ODV329 NTZ329 NKD329 NAH329 MQL329 MGP329 LWT329 LMX329 LDB329 KTF329 KJJ329 JZN329 JPR329 JFV329 IVZ329 IMD329 ICH329 HSL329 HIP329 GYT329 GOX329 GFB329 FVF329 FLJ329 FBN329 ERR329 EHV329 DXZ329 DOD329 BQX329 DEH329 BHB329 CUL329 AXF329 CKP329 CAT329 ANJ329 CAX333:CAX334 TR335 JV335 WWH335 WML335 WCP335 VST335 VIX335 UZB335 UPF335 UFJ335 TVN335 TLR335 TBV335 SRZ335 SID335 RYH335 ROL335 REP335 QUT335 QKX335 QBB335 PRF335 PHJ335 OXN335 ONR335 ODV335 NTZ335 NKD335 NAH335 MQL335 MGP335 LWT335 LMX335 LDB335 KTF335 KJJ335 JZN335 JPR335 JFV335 IVZ335 IMD335 ICH335 HSL335 HIP335 GYT335 GOX335 GFB335 FVF335 FLJ335 FBN335 ERR335 EHV335 DXZ335 DOD335 BQX335 DEH335 BHB335 CUL335 AXF335 CKP335 CAT335 ANJ335 CAX337:CAX338 TR339 JV339 WWH339 WML339 WCP339 VST339 VIX339 UZB339 UPF339 UFJ339 TVN339 TLR339 TBV339 SRZ339 SID339 RYH339 ROL339 REP339 QUT339 QKX339 QBB339 PRF339 PHJ339 OXN339 ONR339 ODV339 NTZ339 NKD339 NAH339 MQL339 MGP339 LWT339 LMX339 LDB339 KTF339 KJJ339 JZN339 JPR339 JFV339 IVZ339 IMD339 ICH339 HSL339 HIP339 GYT339 GOX339 GFB339 FVF339 FLJ339 FBN339 ERR339 EHV339 DXZ339 DOD339 BQX339 DEH339 BHB339 CUL339 AXF339 CKP339 CAT339 ANJ339 ADR341:ADR342 TR343 JV343 WWH343 WML343 WCP343 VST343 VIX343 UZB343 UPF343 UFJ343 TVN343 TLR343 TBV343 SRZ343 SID343 RYH343 ROL343 REP343 QUT343 QKX343 QBB343 PRF343 PHJ343 OXN343 ONR343 ODV343 NTZ343 NKD343 NAH343 MQL343 MGP343 LWT343 LMX343 LDB343 KTF343 KJJ343 JZN343 JPR343 JFV343 IVZ343 IMD343 ICH343 HSL343 HIP343 GYT343 GOX343 GFB343 FVF343 FLJ343 FBN343 ERR343 EHV343 DXZ343 DOD343 BQX343 DEH343 BHB343 CUL343 AXF343 CKP343 CAT343 ANJ343 AH137:AJ139</xm:sqref>
        </x14:dataValidation>
        <x14:dataValidation type="list" allowBlank="1" showInputMessage="1">
          <x14:formula1>
            <xm:f>атрибут</xm:f>
          </x14:formula1>
          <xm:sqref>BJ65623:BJ66453 KZ65623:KZ66453 UV65623:UV66453 AER65623:AER66453 AON65623:AON66453 AYJ65623:AYJ66453 BIF65623:BIF66453 BSB65623:BSB66453 CBX65623:CBX66453 CLT65623:CLT66453 CVP65623:CVP66453 DFL65623:DFL66453 DPH65623:DPH66453 DZD65623:DZD66453 EIZ65623:EIZ66453 ESV65623:ESV66453 FCR65623:FCR66453 FMN65623:FMN66453 FWJ65623:FWJ66453 GGF65623:GGF66453 GQB65623:GQB66453 GZX65623:GZX66453 HJT65623:HJT66453 HTP65623:HTP66453 IDL65623:IDL66453 INH65623:INH66453 IXD65623:IXD66453 JGZ65623:JGZ66453 JQV65623:JQV66453 KAR65623:KAR66453 KKN65623:KKN66453 KUJ65623:KUJ66453 LEF65623:LEF66453 LOB65623:LOB66453 LXX65623:LXX66453 MHT65623:MHT66453 MRP65623:MRP66453 NBL65623:NBL66453 NLH65623:NLH66453 NVD65623:NVD66453 OEZ65623:OEZ66453 OOV65623:OOV66453 OYR65623:OYR66453 PIN65623:PIN66453 PSJ65623:PSJ66453 QCF65623:QCF66453 QMB65623:QMB66453 QVX65623:QVX66453 RFT65623:RFT66453 RPP65623:RPP66453 RZL65623:RZL66453 SJH65623:SJH66453 STD65623:STD66453 TCZ65623:TCZ66453 TMV65623:TMV66453 TWR65623:TWR66453 UGN65623:UGN66453 UQJ65623:UQJ66453 VAF65623:VAF66453 VKB65623:VKB66453 VTX65623:VTX66453 WDT65623:WDT66453 WNP65623:WNP66453 WXL65623:WXL66453 BJ131159:BJ131989 KZ131159:KZ131989 UV131159:UV131989 AER131159:AER131989 AON131159:AON131989 AYJ131159:AYJ131989 BIF131159:BIF131989 BSB131159:BSB131989 CBX131159:CBX131989 CLT131159:CLT131989 CVP131159:CVP131989 DFL131159:DFL131989 DPH131159:DPH131989 DZD131159:DZD131989 EIZ131159:EIZ131989 ESV131159:ESV131989 FCR131159:FCR131989 FMN131159:FMN131989 FWJ131159:FWJ131989 GGF131159:GGF131989 GQB131159:GQB131989 GZX131159:GZX131989 HJT131159:HJT131989 HTP131159:HTP131989 IDL131159:IDL131989 INH131159:INH131989 IXD131159:IXD131989 JGZ131159:JGZ131989 JQV131159:JQV131989 KAR131159:KAR131989 KKN131159:KKN131989 KUJ131159:KUJ131989 LEF131159:LEF131989 LOB131159:LOB131989 LXX131159:LXX131989 MHT131159:MHT131989 MRP131159:MRP131989 NBL131159:NBL131989 NLH131159:NLH131989 NVD131159:NVD131989 OEZ131159:OEZ131989 OOV131159:OOV131989 OYR131159:OYR131989 PIN131159:PIN131989 PSJ131159:PSJ131989 QCF131159:QCF131989 QMB131159:QMB131989 QVX131159:QVX131989 RFT131159:RFT131989 RPP131159:RPP131989 RZL131159:RZL131989 SJH131159:SJH131989 STD131159:STD131989 TCZ131159:TCZ131989 TMV131159:TMV131989 TWR131159:TWR131989 UGN131159:UGN131989 UQJ131159:UQJ131989 VAF131159:VAF131989 VKB131159:VKB131989 VTX131159:VTX131989 WDT131159:WDT131989 WNP131159:WNP131989 WXL131159:WXL131989 BJ196695:BJ197525 KZ196695:KZ197525 UV196695:UV197525 AER196695:AER197525 AON196695:AON197525 AYJ196695:AYJ197525 BIF196695:BIF197525 BSB196695:BSB197525 CBX196695:CBX197525 CLT196695:CLT197525 CVP196695:CVP197525 DFL196695:DFL197525 DPH196695:DPH197525 DZD196695:DZD197525 EIZ196695:EIZ197525 ESV196695:ESV197525 FCR196695:FCR197525 FMN196695:FMN197525 FWJ196695:FWJ197525 GGF196695:GGF197525 GQB196695:GQB197525 GZX196695:GZX197525 HJT196695:HJT197525 HTP196695:HTP197525 IDL196695:IDL197525 INH196695:INH197525 IXD196695:IXD197525 JGZ196695:JGZ197525 JQV196695:JQV197525 KAR196695:KAR197525 KKN196695:KKN197525 KUJ196695:KUJ197525 LEF196695:LEF197525 LOB196695:LOB197525 LXX196695:LXX197525 MHT196695:MHT197525 MRP196695:MRP197525 NBL196695:NBL197525 NLH196695:NLH197525 NVD196695:NVD197525 OEZ196695:OEZ197525 OOV196695:OOV197525 OYR196695:OYR197525 PIN196695:PIN197525 PSJ196695:PSJ197525 QCF196695:QCF197525 QMB196695:QMB197525 QVX196695:QVX197525 RFT196695:RFT197525 RPP196695:RPP197525 RZL196695:RZL197525 SJH196695:SJH197525 STD196695:STD197525 TCZ196695:TCZ197525 TMV196695:TMV197525 TWR196695:TWR197525 UGN196695:UGN197525 UQJ196695:UQJ197525 VAF196695:VAF197525 VKB196695:VKB197525 VTX196695:VTX197525 WDT196695:WDT197525 WNP196695:WNP197525 WXL196695:WXL197525 BJ262231:BJ263061 KZ262231:KZ263061 UV262231:UV263061 AER262231:AER263061 AON262231:AON263061 AYJ262231:AYJ263061 BIF262231:BIF263061 BSB262231:BSB263061 CBX262231:CBX263061 CLT262231:CLT263061 CVP262231:CVP263061 DFL262231:DFL263061 DPH262231:DPH263061 DZD262231:DZD263061 EIZ262231:EIZ263061 ESV262231:ESV263061 FCR262231:FCR263061 FMN262231:FMN263061 FWJ262231:FWJ263061 GGF262231:GGF263061 GQB262231:GQB263061 GZX262231:GZX263061 HJT262231:HJT263061 HTP262231:HTP263061 IDL262231:IDL263061 INH262231:INH263061 IXD262231:IXD263061 JGZ262231:JGZ263061 JQV262231:JQV263061 KAR262231:KAR263061 KKN262231:KKN263061 KUJ262231:KUJ263061 LEF262231:LEF263061 LOB262231:LOB263061 LXX262231:LXX263061 MHT262231:MHT263061 MRP262231:MRP263061 NBL262231:NBL263061 NLH262231:NLH263061 NVD262231:NVD263061 OEZ262231:OEZ263061 OOV262231:OOV263061 OYR262231:OYR263061 PIN262231:PIN263061 PSJ262231:PSJ263061 QCF262231:QCF263061 QMB262231:QMB263061 QVX262231:QVX263061 RFT262231:RFT263061 RPP262231:RPP263061 RZL262231:RZL263061 SJH262231:SJH263061 STD262231:STD263061 TCZ262231:TCZ263061 TMV262231:TMV263061 TWR262231:TWR263061 UGN262231:UGN263061 UQJ262231:UQJ263061 VAF262231:VAF263061 VKB262231:VKB263061 VTX262231:VTX263061 WDT262231:WDT263061 WNP262231:WNP263061 WXL262231:WXL263061 BJ327767:BJ328597 KZ327767:KZ328597 UV327767:UV328597 AER327767:AER328597 AON327767:AON328597 AYJ327767:AYJ328597 BIF327767:BIF328597 BSB327767:BSB328597 CBX327767:CBX328597 CLT327767:CLT328597 CVP327767:CVP328597 DFL327767:DFL328597 DPH327767:DPH328597 DZD327767:DZD328597 EIZ327767:EIZ328597 ESV327767:ESV328597 FCR327767:FCR328597 FMN327767:FMN328597 FWJ327767:FWJ328597 GGF327767:GGF328597 GQB327767:GQB328597 GZX327767:GZX328597 HJT327767:HJT328597 HTP327767:HTP328597 IDL327767:IDL328597 INH327767:INH328597 IXD327767:IXD328597 JGZ327767:JGZ328597 JQV327767:JQV328597 KAR327767:KAR328597 KKN327767:KKN328597 KUJ327767:KUJ328597 LEF327767:LEF328597 LOB327767:LOB328597 LXX327767:LXX328597 MHT327767:MHT328597 MRP327767:MRP328597 NBL327767:NBL328597 NLH327767:NLH328597 NVD327767:NVD328597 OEZ327767:OEZ328597 OOV327767:OOV328597 OYR327767:OYR328597 PIN327767:PIN328597 PSJ327767:PSJ328597 QCF327767:QCF328597 QMB327767:QMB328597 QVX327767:QVX328597 RFT327767:RFT328597 RPP327767:RPP328597 RZL327767:RZL328597 SJH327767:SJH328597 STD327767:STD328597 TCZ327767:TCZ328597 TMV327767:TMV328597 TWR327767:TWR328597 UGN327767:UGN328597 UQJ327767:UQJ328597 VAF327767:VAF328597 VKB327767:VKB328597 VTX327767:VTX328597 WDT327767:WDT328597 WNP327767:WNP328597 WXL327767:WXL328597 BJ393303:BJ394133 KZ393303:KZ394133 UV393303:UV394133 AER393303:AER394133 AON393303:AON394133 AYJ393303:AYJ394133 BIF393303:BIF394133 BSB393303:BSB394133 CBX393303:CBX394133 CLT393303:CLT394133 CVP393303:CVP394133 DFL393303:DFL394133 DPH393303:DPH394133 DZD393303:DZD394133 EIZ393303:EIZ394133 ESV393303:ESV394133 FCR393303:FCR394133 FMN393303:FMN394133 FWJ393303:FWJ394133 GGF393303:GGF394133 GQB393303:GQB394133 GZX393303:GZX394133 HJT393303:HJT394133 HTP393303:HTP394133 IDL393303:IDL394133 INH393303:INH394133 IXD393303:IXD394133 JGZ393303:JGZ394133 JQV393303:JQV394133 KAR393303:KAR394133 KKN393303:KKN394133 KUJ393303:KUJ394133 LEF393303:LEF394133 LOB393303:LOB394133 LXX393303:LXX394133 MHT393303:MHT394133 MRP393303:MRP394133 NBL393303:NBL394133 NLH393303:NLH394133 NVD393303:NVD394133 OEZ393303:OEZ394133 OOV393303:OOV394133 OYR393303:OYR394133 PIN393303:PIN394133 PSJ393303:PSJ394133 QCF393303:QCF394133 QMB393303:QMB394133 QVX393303:QVX394133 RFT393303:RFT394133 RPP393303:RPP394133 RZL393303:RZL394133 SJH393303:SJH394133 STD393303:STD394133 TCZ393303:TCZ394133 TMV393303:TMV394133 TWR393303:TWR394133 UGN393303:UGN394133 UQJ393303:UQJ394133 VAF393303:VAF394133 VKB393303:VKB394133 VTX393303:VTX394133 WDT393303:WDT394133 WNP393303:WNP394133 WXL393303:WXL394133 BJ458839:BJ459669 KZ458839:KZ459669 UV458839:UV459669 AER458839:AER459669 AON458839:AON459669 AYJ458839:AYJ459669 BIF458839:BIF459669 BSB458839:BSB459669 CBX458839:CBX459669 CLT458839:CLT459669 CVP458839:CVP459669 DFL458839:DFL459669 DPH458839:DPH459669 DZD458839:DZD459669 EIZ458839:EIZ459669 ESV458839:ESV459669 FCR458839:FCR459669 FMN458839:FMN459669 FWJ458839:FWJ459669 GGF458839:GGF459669 GQB458839:GQB459669 GZX458839:GZX459669 HJT458839:HJT459669 HTP458839:HTP459669 IDL458839:IDL459669 INH458839:INH459669 IXD458839:IXD459669 JGZ458839:JGZ459669 JQV458839:JQV459669 KAR458839:KAR459669 KKN458839:KKN459669 KUJ458839:KUJ459669 LEF458839:LEF459669 LOB458839:LOB459669 LXX458839:LXX459669 MHT458839:MHT459669 MRP458839:MRP459669 NBL458839:NBL459669 NLH458839:NLH459669 NVD458839:NVD459669 OEZ458839:OEZ459669 OOV458839:OOV459669 OYR458839:OYR459669 PIN458839:PIN459669 PSJ458839:PSJ459669 QCF458839:QCF459669 QMB458839:QMB459669 QVX458839:QVX459669 RFT458839:RFT459669 RPP458839:RPP459669 RZL458839:RZL459669 SJH458839:SJH459669 STD458839:STD459669 TCZ458839:TCZ459669 TMV458839:TMV459669 TWR458839:TWR459669 UGN458839:UGN459669 UQJ458839:UQJ459669 VAF458839:VAF459669 VKB458839:VKB459669 VTX458839:VTX459669 WDT458839:WDT459669 WNP458839:WNP459669 WXL458839:WXL459669 BJ524375:BJ525205 KZ524375:KZ525205 UV524375:UV525205 AER524375:AER525205 AON524375:AON525205 AYJ524375:AYJ525205 BIF524375:BIF525205 BSB524375:BSB525205 CBX524375:CBX525205 CLT524375:CLT525205 CVP524375:CVP525205 DFL524375:DFL525205 DPH524375:DPH525205 DZD524375:DZD525205 EIZ524375:EIZ525205 ESV524375:ESV525205 FCR524375:FCR525205 FMN524375:FMN525205 FWJ524375:FWJ525205 GGF524375:GGF525205 GQB524375:GQB525205 GZX524375:GZX525205 HJT524375:HJT525205 HTP524375:HTP525205 IDL524375:IDL525205 INH524375:INH525205 IXD524375:IXD525205 JGZ524375:JGZ525205 JQV524375:JQV525205 KAR524375:KAR525205 KKN524375:KKN525205 KUJ524375:KUJ525205 LEF524375:LEF525205 LOB524375:LOB525205 LXX524375:LXX525205 MHT524375:MHT525205 MRP524375:MRP525205 NBL524375:NBL525205 NLH524375:NLH525205 NVD524375:NVD525205 OEZ524375:OEZ525205 OOV524375:OOV525205 OYR524375:OYR525205 PIN524375:PIN525205 PSJ524375:PSJ525205 QCF524375:QCF525205 QMB524375:QMB525205 QVX524375:QVX525205 RFT524375:RFT525205 RPP524375:RPP525205 RZL524375:RZL525205 SJH524375:SJH525205 STD524375:STD525205 TCZ524375:TCZ525205 TMV524375:TMV525205 TWR524375:TWR525205 UGN524375:UGN525205 UQJ524375:UQJ525205 VAF524375:VAF525205 VKB524375:VKB525205 VTX524375:VTX525205 WDT524375:WDT525205 WNP524375:WNP525205 WXL524375:WXL525205 BJ589911:BJ590741 KZ589911:KZ590741 UV589911:UV590741 AER589911:AER590741 AON589911:AON590741 AYJ589911:AYJ590741 BIF589911:BIF590741 BSB589911:BSB590741 CBX589911:CBX590741 CLT589911:CLT590741 CVP589911:CVP590741 DFL589911:DFL590741 DPH589911:DPH590741 DZD589911:DZD590741 EIZ589911:EIZ590741 ESV589911:ESV590741 FCR589911:FCR590741 FMN589911:FMN590741 FWJ589911:FWJ590741 GGF589911:GGF590741 GQB589911:GQB590741 GZX589911:GZX590741 HJT589911:HJT590741 HTP589911:HTP590741 IDL589911:IDL590741 INH589911:INH590741 IXD589911:IXD590741 JGZ589911:JGZ590741 JQV589911:JQV590741 KAR589911:KAR590741 KKN589911:KKN590741 KUJ589911:KUJ590741 LEF589911:LEF590741 LOB589911:LOB590741 LXX589911:LXX590741 MHT589911:MHT590741 MRP589911:MRP590741 NBL589911:NBL590741 NLH589911:NLH590741 NVD589911:NVD590741 OEZ589911:OEZ590741 OOV589911:OOV590741 OYR589911:OYR590741 PIN589911:PIN590741 PSJ589911:PSJ590741 QCF589911:QCF590741 QMB589911:QMB590741 QVX589911:QVX590741 RFT589911:RFT590741 RPP589911:RPP590741 RZL589911:RZL590741 SJH589911:SJH590741 STD589911:STD590741 TCZ589911:TCZ590741 TMV589911:TMV590741 TWR589911:TWR590741 UGN589911:UGN590741 UQJ589911:UQJ590741 VAF589911:VAF590741 VKB589911:VKB590741 VTX589911:VTX590741 WDT589911:WDT590741 WNP589911:WNP590741 WXL589911:WXL590741 BJ655447:BJ656277 KZ655447:KZ656277 UV655447:UV656277 AER655447:AER656277 AON655447:AON656277 AYJ655447:AYJ656277 BIF655447:BIF656277 BSB655447:BSB656277 CBX655447:CBX656277 CLT655447:CLT656277 CVP655447:CVP656277 DFL655447:DFL656277 DPH655447:DPH656277 DZD655447:DZD656277 EIZ655447:EIZ656277 ESV655447:ESV656277 FCR655447:FCR656277 FMN655447:FMN656277 FWJ655447:FWJ656277 GGF655447:GGF656277 GQB655447:GQB656277 GZX655447:GZX656277 HJT655447:HJT656277 HTP655447:HTP656277 IDL655447:IDL656277 INH655447:INH656277 IXD655447:IXD656277 JGZ655447:JGZ656277 JQV655447:JQV656277 KAR655447:KAR656277 KKN655447:KKN656277 KUJ655447:KUJ656277 LEF655447:LEF656277 LOB655447:LOB656277 LXX655447:LXX656277 MHT655447:MHT656277 MRP655447:MRP656277 NBL655447:NBL656277 NLH655447:NLH656277 NVD655447:NVD656277 OEZ655447:OEZ656277 OOV655447:OOV656277 OYR655447:OYR656277 PIN655447:PIN656277 PSJ655447:PSJ656277 QCF655447:QCF656277 QMB655447:QMB656277 QVX655447:QVX656277 RFT655447:RFT656277 RPP655447:RPP656277 RZL655447:RZL656277 SJH655447:SJH656277 STD655447:STD656277 TCZ655447:TCZ656277 TMV655447:TMV656277 TWR655447:TWR656277 UGN655447:UGN656277 UQJ655447:UQJ656277 VAF655447:VAF656277 VKB655447:VKB656277 VTX655447:VTX656277 WDT655447:WDT656277 WNP655447:WNP656277 WXL655447:WXL656277 BJ720983:BJ721813 KZ720983:KZ721813 UV720983:UV721813 AER720983:AER721813 AON720983:AON721813 AYJ720983:AYJ721813 BIF720983:BIF721813 BSB720983:BSB721813 CBX720983:CBX721813 CLT720983:CLT721813 CVP720983:CVP721813 DFL720983:DFL721813 DPH720983:DPH721813 DZD720983:DZD721813 EIZ720983:EIZ721813 ESV720983:ESV721813 FCR720983:FCR721813 FMN720983:FMN721813 FWJ720983:FWJ721813 GGF720983:GGF721813 GQB720983:GQB721813 GZX720983:GZX721813 HJT720983:HJT721813 HTP720983:HTP721813 IDL720983:IDL721813 INH720983:INH721813 IXD720983:IXD721813 JGZ720983:JGZ721813 JQV720983:JQV721813 KAR720983:KAR721813 KKN720983:KKN721813 KUJ720983:KUJ721813 LEF720983:LEF721813 LOB720983:LOB721813 LXX720983:LXX721813 MHT720983:MHT721813 MRP720983:MRP721813 NBL720983:NBL721813 NLH720983:NLH721813 NVD720983:NVD721813 OEZ720983:OEZ721813 OOV720983:OOV721813 OYR720983:OYR721813 PIN720983:PIN721813 PSJ720983:PSJ721813 QCF720983:QCF721813 QMB720983:QMB721813 QVX720983:QVX721813 RFT720983:RFT721813 RPP720983:RPP721813 RZL720983:RZL721813 SJH720983:SJH721813 STD720983:STD721813 TCZ720983:TCZ721813 TMV720983:TMV721813 TWR720983:TWR721813 UGN720983:UGN721813 UQJ720983:UQJ721813 VAF720983:VAF721813 VKB720983:VKB721813 VTX720983:VTX721813 WDT720983:WDT721813 WNP720983:WNP721813 WXL720983:WXL721813 BJ786519:BJ787349 KZ786519:KZ787349 UV786519:UV787349 AER786519:AER787349 AON786519:AON787349 AYJ786519:AYJ787349 BIF786519:BIF787349 BSB786519:BSB787349 CBX786519:CBX787349 CLT786519:CLT787349 CVP786519:CVP787349 DFL786519:DFL787349 DPH786519:DPH787349 DZD786519:DZD787349 EIZ786519:EIZ787349 ESV786519:ESV787349 FCR786519:FCR787349 FMN786519:FMN787349 FWJ786519:FWJ787349 GGF786519:GGF787349 GQB786519:GQB787349 GZX786519:GZX787349 HJT786519:HJT787349 HTP786519:HTP787349 IDL786519:IDL787349 INH786519:INH787349 IXD786519:IXD787349 JGZ786519:JGZ787349 JQV786519:JQV787349 KAR786519:KAR787349 KKN786519:KKN787349 KUJ786519:KUJ787349 LEF786519:LEF787349 LOB786519:LOB787349 LXX786519:LXX787349 MHT786519:MHT787349 MRP786519:MRP787349 NBL786519:NBL787349 NLH786519:NLH787349 NVD786519:NVD787349 OEZ786519:OEZ787349 OOV786519:OOV787349 OYR786519:OYR787349 PIN786519:PIN787349 PSJ786519:PSJ787349 QCF786519:QCF787349 QMB786519:QMB787349 QVX786519:QVX787349 RFT786519:RFT787349 RPP786519:RPP787349 RZL786519:RZL787349 SJH786519:SJH787349 STD786519:STD787349 TCZ786519:TCZ787349 TMV786519:TMV787349 TWR786519:TWR787349 UGN786519:UGN787349 UQJ786519:UQJ787349 VAF786519:VAF787349 VKB786519:VKB787349 VTX786519:VTX787349 WDT786519:WDT787349 WNP786519:WNP787349 WXL786519:WXL787349 BJ852055:BJ852885 KZ852055:KZ852885 UV852055:UV852885 AER852055:AER852885 AON852055:AON852885 AYJ852055:AYJ852885 BIF852055:BIF852885 BSB852055:BSB852885 CBX852055:CBX852885 CLT852055:CLT852885 CVP852055:CVP852885 DFL852055:DFL852885 DPH852055:DPH852885 DZD852055:DZD852885 EIZ852055:EIZ852885 ESV852055:ESV852885 FCR852055:FCR852885 FMN852055:FMN852885 FWJ852055:FWJ852885 GGF852055:GGF852885 GQB852055:GQB852885 GZX852055:GZX852885 HJT852055:HJT852885 HTP852055:HTP852885 IDL852055:IDL852885 INH852055:INH852885 IXD852055:IXD852885 JGZ852055:JGZ852885 JQV852055:JQV852885 KAR852055:KAR852885 KKN852055:KKN852885 KUJ852055:KUJ852885 LEF852055:LEF852885 LOB852055:LOB852885 LXX852055:LXX852885 MHT852055:MHT852885 MRP852055:MRP852885 NBL852055:NBL852885 NLH852055:NLH852885 NVD852055:NVD852885 OEZ852055:OEZ852885 OOV852055:OOV852885 OYR852055:OYR852885 PIN852055:PIN852885 PSJ852055:PSJ852885 QCF852055:QCF852885 QMB852055:QMB852885 QVX852055:QVX852885 RFT852055:RFT852885 RPP852055:RPP852885 RZL852055:RZL852885 SJH852055:SJH852885 STD852055:STD852885 TCZ852055:TCZ852885 TMV852055:TMV852885 TWR852055:TWR852885 UGN852055:UGN852885 UQJ852055:UQJ852885 VAF852055:VAF852885 VKB852055:VKB852885 VTX852055:VTX852885 WDT852055:WDT852885 WNP852055:WNP852885 WXL852055:WXL852885 BJ917591:BJ918421 KZ917591:KZ918421 UV917591:UV918421 AER917591:AER918421 AON917591:AON918421 AYJ917591:AYJ918421 BIF917591:BIF918421 BSB917591:BSB918421 CBX917591:CBX918421 CLT917591:CLT918421 CVP917591:CVP918421 DFL917591:DFL918421 DPH917591:DPH918421 DZD917591:DZD918421 EIZ917591:EIZ918421 ESV917591:ESV918421 FCR917591:FCR918421 FMN917591:FMN918421 FWJ917591:FWJ918421 GGF917591:GGF918421 GQB917591:GQB918421 GZX917591:GZX918421 HJT917591:HJT918421 HTP917591:HTP918421 IDL917591:IDL918421 INH917591:INH918421 IXD917591:IXD918421 JGZ917591:JGZ918421 JQV917591:JQV918421 KAR917591:KAR918421 KKN917591:KKN918421 KUJ917591:KUJ918421 LEF917591:LEF918421 LOB917591:LOB918421 LXX917591:LXX918421 MHT917591:MHT918421 MRP917591:MRP918421 NBL917591:NBL918421 NLH917591:NLH918421 NVD917591:NVD918421 OEZ917591:OEZ918421 OOV917591:OOV918421 OYR917591:OYR918421 PIN917591:PIN918421 PSJ917591:PSJ918421 QCF917591:QCF918421 QMB917591:QMB918421 QVX917591:QVX918421 RFT917591:RFT918421 RPP917591:RPP918421 RZL917591:RZL918421 SJH917591:SJH918421 STD917591:STD918421 TCZ917591:TCZ918421 TMV917591:TMV918421 TWR917591:TWR918421 UGN917591:UGN918421 UQJ917591:UQJ918421 VAF917591:VAF918421 VKB917591:VKB918421 VTX917591:VTX918421 WDT917591:WDT918421 WNP917591:WNP918421 WXL917591:WXL918421 BJ983127:BJ983957 KZ983127:KZ983957 UV983127:UV983957 AER983127:AER983957 AON983127:AON983957 AYJ983127:AYJ983957 BIF983127:BIF983957 BSB983127:BSB983957 CBX983127:CBX983957 CLT983127:CLT983957 CVP983127:CVP983957 DFL983127:DFL983957 DPH983127:DPH983957 DZD983127:DZD983957 EIZ983127:EIZ983957 ESV983127:ESV983957 FCR983127:FCR983957 FMN983127:FMN983957 FWJ983127:FWJ983957 GGF983127:GGF983957 GQB983127:GQB983957 GZX983127:GZX983957 HJT983127:HJT983957 HTP983127:HTP983957 IDL983127:IDL983957 INH983127:INH983957 IXD983127:IXD983957 JGZ983127:JGZ983957 JQV983127:JQV983957 KAR983127:KAR983957 KKN983127:KKN983957 KUJ983127:KUJ983957 LEF983127:LEF983957 LOB983127:LOB983957 LXX983127:LXX983957 MHT983127:MHT983957 MRP983127:MRP983957 NBL983127:NBL983957 NLH983127:NLH983957 NVD983127:NVD983957 OEZ983127:OEZ983957 OOV983127:OOV983957 OYR983127:OYR983957 PIN983127:PIN983957 PSJ983127:PSJ983957 QCF983127:QCF983957 QMB983127:QMB983957 QVX983127:QVX983957 RFT983127:RFT983957 RPP983127:RPP983957 RZL983127:RZL983957 SJH983127:SJH983957 STD983127:STD983957 TCZ983127:TCZ983957 TMV983127:TMV983957 TWR983127:TWR983957 UGN983127:UGN983957 UQJ983127:UQJ983957 VAF983127:VAF983957 VKB983127:VKB983957 VTX983127:VTX983957 WDT983127:WDT983957 WNP983127:WNP983957 WXL983127:WXL983957 BG65623:BG66451 KW65623:KW66451 US65623:US66451 AEO65623:AEO66451 AOK65623:AOK66451 AYG65623:AYG66451 BIC65623:BIC66451 BRY65623:BRY66451 CBU65623:CBU66451 CLQ65623:CLQ66451 CVM65623:CVM66451 DFI65623:DFI66451 DPE65623:DPE66451 DZA65623:DZA66451 EIW65623:EIW66451 ESS65623:ESS66451 FCO65623:FCO66451 FMK65623:FMK66451 FWG65623:FWG66451 GGC65623:GGC66451 GPY65623:GPY66451 GZU65623:GZU66451 HJQ65623:HJQ66451 HTM65623:HTM66451 IDI65623:IDI66451 INE65623:INE66451 IXA65623:IXA66451 JGW65623:JGW66451 JQS65623:JQS66451 KAO65623:KAO66451 KKK65623:KKK66451 KUG65623:KUG66451 LEC65623:LEC66451 LNY65623:LNY66451 LXU65623:LXU66451 MHQ65623:MHQ66451 MRM65623:MRM66451 NBI65623:NBI66451 NLE65623:NLE66451 NVA65623:NVA66451 OEW65623:OEW66451 OOS65623:OOS66451 OYO65623:OYO66451 PIK65623:PIK66451 PSG65623:PSG66451 QCC65623:QCC66451 QLY65623:QLY66451 QVU65623:QVU66451 RFQ65623:RFQ66451 RPM65623:RPM66451 RZI65623:RZI66451 SJE65623:SJE66451 STA65623:STA66451 TCW65623:TCW66451 TMS65623:TMS66451 TWO65623:TWO66451 UGK65623:UGK66451 UQG65623:UQG66451 VAC65623:VAC66451 VJY65623:VJY66451 VTU65623:VTU66451 WDQ65623:WDQ66451 WNM65623:WNM66451 WXI65623:WXI66451 BG131159:BG131987 KW131159:KW131987 US131159:US131987 AEO131159:AEO131987 AOK131159:AOK131987 AYG131159:AYG131987 BIC131159:BIC131987 BRY131159:BRY131987 CBU131159:CBU131987 CLQ131159:CLQ131987 CVM131159:CVM131987 DFI131159:DFI131987 DPE131159:DPE131987 DZA131159:DZA131987 EIW131159:EIW131987 ESS131159:ESS131987 FCO131159:FCO131987 FMK131159:FMK131987 FWG131159:FWG131987 GGC131159:GGC131987 GPY131159:GPY131987 GZU131159:GZU131987 HJQ131159:HJQ131987 HTM131159:HTM131987 IDI131159:IDI131987 INE131159:INE131987 IXA131159:IXA131987 JGW131159:JGW131987 JQS131159:JQS131987 KAO131159:KAO131987 KKK131159:KKK131987 KUG131159:KUG131987 LEC131159:LEC131987 LNY131159:LNY131987 LXU131159:LXU131987 MHQ131159:MHQ131987 MRM131159:MRM131987 NBI131159:NBI131987 NLE131159:NLE131987 NVA131159:NVA131987 OEW131159:OEW131987 OOS131159:OOS131987 OYO131159:OYO131987 PIK131159:PIK131987 PSG131159:PSG131987 QCC131159:QCC131987 QLY131159:QLY131987 QVU131159:QVU131987 RFQ131159:RFQ131987 RPM131159:RPM131987 RZI131159:RZI131987 SJE131159:SJE131987 STA131159:STA131987 TCW131159:TCW131987 TMS131159:TMS131987 TWO131159:TWO131987 UGK131159:UGK131987 UQG131159:UQG131987 VAC131159:VAC131987 VJY131159:VJY131987 VTU131159:VTU131987 WDQ131159:WDQ131987 WNM131159:WNM131987 WXI131159:WXI131987 BG196695:BG197523 KW196695:KW197523 US196695:US197523 AEO196695:AEO197523 AOK196695:AOK197523 AYG196695:AYG197523 BIC196695:BIC197523 BRY196695:BRY197523 CBU196695:CBU197523 CLQ196695:CLQ197523 CVM196695:CVM197523 DFI196695:DFI197523 DPE196695:DPE197523 DZA196695:DZA197523 EIW196695:EIW197523 ESS196695:ESS197523 FCO196695:FCO197523 FMK196695:FMK197523 FWG196695:FWG197523 GGC196695:GGC197523 GPY196695:GPY197523 GZU196695:GZU197523 HJQ196695:HJQ197523 HTM196695:HTM197523 IDI196695:IDI197523 INE196695:INE197523 IXA196695:IXA197523 JGW196695:JGW197523 JQS196695:JQS197523 KAO196695:KAO197523 KKK196695:KKK197523 KUG196695:KUG197523 LEC196695:LEC197523 LNY196695:LNY197523 LXU196695:LXU197523 MHQ196695:MHQ197523 MRM196695:MRM197523 NBI196695:NBI197523 NLE196695:NLE197523 NVA196695:NVA197523 OEW196695:OEW197523 OOS196695:OOS197523 OYO196695:OYO197523 PIK196695:PIK197523 PSG196695:PSG197523 QCC196695:QCC197523 QLY196695:QLY197523 QVU196695:QVU197523 RFQ196695:RFQ197523 RPM196695:RPM197523 RZI196695:RZI197523 SJE196695:SJE197523 STA196695:STA197523 TCW196695:TCW197523 TMS196695:TMS197523 TWO196695:TWO197523 UGK196695:UGK197523 UQG196695:UQG197523 VAC196695:VAC197523 VJY196695:VJY197523 VTU196695:VTU197523 WDQ196695:WDQ197523 WNM196695:WNM197523 WXI196695:WXI197523 BG262231:BG263059 KW262231:KW263059 US262231:US263059 AEO262231:AEO263059 AOK262231:AOK263059 AYG262231:AYG263059 BIC262231:BIC263059 BRY262231:BRY263059 CBU262231:CBU263059 CLQ262231:CLQ263059 CVM262231:CVM263059 DFI262231:DFI263059 DPE262231:DPE263059 DZA262231:DZA263059 EIW262231:EIW263059 ESS262231:ESS263059 FCO262231:FCO263059 FMK262231:FMK263059 FWG262231:FWG263059 GGC262231:GGC263059 GPY262231:GPY263059 GZU262231:GZU263059 HJQ262231:HJQ263059 HTM262231:HTM263059 IDI262231:IDI263059 INE262231:INE263059 IXA262231:IXA263059 JGW262231:JGW263059 JQS262231:JQS263059 KAO262231:KAO263059 KKK262231:KKK263059 KUG262231:KUG263059 LEC262231:LEC263059 LNY262231:LNY263059 LXU262231:LXU263059 MHQ262231:MHQ263059 MRM262231:MRM263059 NBI262231:NBI263059 NLE262231:NLE263059 NVA262231:NVA263059 OEW262231:OEW263059 OOS262231:OOS263059 OYO262231:OYO263059 PIK262231:PIK263059 PSG262231:PSG263059 QCC262231:QCC263059 QLY262231:QLY263059 QVU262231:QVU263059 RFQ262231:RFQ263059 RPM262231:RPM263059 RZI262231:RZI263059 SJE262231:SJE263059 STA262231:STA263059 TCW262231:TCW263059 TMS262231:TMS263059 TWO262231:TWO263059 UGK262231:UGK263059 UQG262231:UQG263059 VAC262231:VAC263059 VJY262231:VJY263059 VTU262231:VTU263059 WDQ262231:WDQ263059 WNM262231:WNM263059 WXI262231:WXI263059 BG327767:BG328595 KW327767:KW328595 US327767:US328595 AEO327767:AEO328595 AOK327767:AOK328595 AYG327767:AYG328595 BIC327767:BIC328595 BRY327767:BRY328595 CBU327767:CBU328595 CLQ327767:CLQ328595 CVM327767:CVM328595 DFI327767:DFI328595 DPE327767:DPE328595 DZA327767:DZA328595 EIW327767:EIW328595 ESS327767:ESS328595 FCO327767:FCO328595 FMK327767:FMK328595 FWG327767:FWG328595 GGC327767:GGC328595 GPY327767:GPY328595 GZU327767:GZU328595 HJQ327767:HJQ328595 HTM327767:HTM328595 IDI327767:IDI328595 INE327767:INE328595 IXA327767:IXA328595 JGW327767:JGW328595 JQS327767:JQS328595 KAO327767:KAO328595 KKK327767:KKK328595 KUG327767:KUG328595 LEC327767:LEC328595 LNY327767:LNY328595 LXU327767:LXU328595 MHQ327767:MHQ328595 MRM327767:MRM328595 NBI327767:NBI328595 NLE327767:NLE328595 NVA327767:NVA328595 OEW327767:OEW328595 OOS327767:OOS328595 OYO327767:OYO328595 PIK327767:PIK328595 PSG327767:PSG328595 QCC327767:QCC328595 QLY327767:QLY328595 QVU327767:QVU328595 RFQ327767:RFQ328595 RPM327767:RPM328595 RZI327767:RZI328595 SJE327767:SJE328595 STA327767:STA328595 TCW327767:TCW328595 TMS327767:TMS328595 TWO327767:TWO328595 UGK327767:UGK328595 UQG327767:UQG328595 VAC327767:VAC328595 VJY327767:VJY328595 VTU327767:VTU328595 WDQ327767:WDQ328595 WNM327767:WNM328595 WXI327767:WXI328595 BG393303:BG394131 KW393303:KW394131 US393303:US394131 AEO393303:AEO394131 AOK393303:AOK394131 AYG393303:AYG394131 BIC393303:BIC394131 BRY393303:BRY394131 CBU393303:CBU394131 CLQ393303:CLQ394131 CVM393303:CVM394131 DFI393303:DFI394131 DPE393303:DPE394131 DZA393303:DZA394131 EIW393303:EIW394131 ESS393303:ESS394131 FCO393303:FCO394131 FMK393303:FMK394131 FWG393303:FWG394131 GGC393303:GGC394131 GPY393303:GPY394131 GZU393303:GZU394131 HJQ393303:HJQ394131 HTM393303:HTM394131 IDI393303:IDI394131 INE393303:INE394131 IXA393303:IXA394131 JGW393303:JGW394131 JQS393303:JQS394131 KAO393303:KAO394131 KKK393303:KKK394131 KUG393303:KUG394131 LEC393303:LEC394131 LNY393303:LNY394131 LXU393303:LXU394131 MHQ393303:MHQ394131 MRM393303:MRM394131 NBI393303:NBI394131 NLE393303:NLE394131 NVA393303:NVA394131 OEW393303:OEW394131 OOS393303:OOS394131 OYO393303:OYO394131 PIK393303:PIK394131 PSG393303:PSG394131 QCC393303:QCC394131 QLY393303:QLY394131 QVU393303:QVU394131 RFQ393303:RFQ394131 RPM393303:RPM394131 RZI393303:RZI394131 SJE393303:SJE394131 STA393303:STA394131 TCW393303:TCW394131 TMS393303:TMS394131 TWO393303:TWO394131 UGK393303:UGK394131 UQG393303:UQG394131 VAC393303:VAC394131 VJY393303:VJY394131 VTU393303:VTU394131 WDQ393303:WDQ394131 WNM393303:WNM394131 WXI393303:WXI394131 BG458839:BG459667 KW458839:KW459667 US458839:US459667 AEO458839:AEO459667 AOK458839:AOK459667 AYG458839:AYG459667 BIC458839:BIC459667 BRY458839:BRY459667 CBU458839:CBU459667 CLQ458839:CLQ459667 CVM458839:CVM459667 DFI458839:DFI459667 DPE458839:DPE459667 DZA458839:DZA459667 EIW458839:EIW459667 ESS458839:ESS459667 FCO458839:FCO459667 FMK458839:FMK459667 FWG458839:FWG459667 GGC458839:GGC459667 GPY458839:GPY459667 GZU458839:GZU459667 HJQ458839:HJQ459667 HTM458839:HTM459667 IDI458839:IDI459667 INE458839:INE459667 IXA458839:IXA459667 JGW458839:JGW459667 JQS458839:JQS459667 KAO458839:KAO459667 KKK458839:KKK459667 KUG458839:KUG459667 LEC458839:LEC459667 LNY458839:LNY459667 LXU458839:LXU459667 MHQ458839:MHQ459667 MRM458839:MRM459667 NBI458839:NBI459667 NLE458839:NLE459667 NVA458839:NVA459667 OEW458839:OEW459667 OOS458839:OOS459667 OYO458839:OYO459667 PIK458839:PIK459667 PSG458839:PSG459667 QCC458839:QCC459667 QLY458839:QLY459667 QVU458839:QVU459667 RFQ458839:RFQ459667 RPM458839:RPM459667 RZI458839:RZI459667 SJE458839:SJE459667 STA458839:STA459667 TCW458839:TCW459667 TMS458839:TMS459667 TWO458839:TWO459667 UGK458839:UGK459667 UQG458839:UQG459667 VAC458839:VAC459667 VJY458839:VJY459667 VTU458839:VTU459667 WDQ458839:WDQ459667 WNM458839:WNM459667 WXI458839:WXI459667 BG524375:BG525203 KW524375:KW525203 US524375:US525203 AEO524375:AEO525203 AOK524375:AOK525203 AYG524375:AYG525203 BIC524375:BIC525203 BRY524375:BRY525203 CBU524375:CBU525203 CLQ524375:CLQ525203 CVM524375:CVM525203 DFI524375:DFI525203 DPE524375:DPE525203 DZA524375:DZA525203 EIW524375:EIW525203 ESS524375:ESS525203 FCO524375:FCO525203 FMK524375:FMK525203 FWG524375:FWG525203 GGC524375:GGC525203 GPY524375:GPY525203 GZU524375:GZU525203 HJQ524375:HJQ525203 HTM524375:HTM525203 IDI524375:IDI525203 INE524375:INE525203 IXA524375:IXA525203 JGW524375:JGW525203 JQS524375:JQS525203 KAO524375:KAO525203 KKK524375:KKK525203 KUG524375:KUG525203 LEC524375:LEC525203 LNY524375:LNY525203 LXU524375:LXU525203 MHQ524375:MHQ525203 MRM524375:MRM525203 NBI524375:NBI525203 NLE524375:NLE525203 NVA524375:NVA525203 OEW524375:OEW525203 OOS524375:OOS525203 OYO524375:OYO525203 PIK524375:PIK525203 PSG524375:PSG525203 QCC524375:QCC525203 QLY524375:QLY525203 QVU524375:QVU525203 RFQ524375:RFQ525203 RPM524375:RPM525203 RZI524375:RZI525203 SJE524375:SJE525203 STA524375:STA525203 TCW524375:TCW525203 TMS524375:TMS525203 TWO524375:TWO525203 UGK524375:UGK525203 UQG524375:UQG525203 VAC524375:VAC525203 VJY524375:VJY525203 VTU524375:VTU525203 WDQ524375:WDQ525203 WNM524375:WNM525203 WXI524375:WXI525203 BG589911:BG590739 KW589911:KW590739 US589911:US590739 AEO589911:AEO590739 AOK589911:AOK590739 AYG589911:AYG590739 BIC589911:BIC590739 BRY589911:BRY590739 CBU589911:CBU590739 CLQ589911:CLQ590739 CVM589911:CVM590739 DFI589911:DFI590739 DPE589911:DPE590739 DZA589911:DZA590739 EIW589911:EIW590739 ESS589911:ESS590739 FCO589911:FCO590739 FMK589911:FMK590739 FWG589911:FWG590739 GGC589911:GGC590739 GPY589911:GPY590739 GZU589911:GZU590739 HJQ589911:HJQ590739 HTM589911:HTM590739 IDI589911:IDI590739 INE589911:INE590739 IXA589911:IXA590739 JGW589911:JGW590739 JQS589911:JQS590739 KAO589911:KAO590739 KKK589911:KKK590739 KUG589911:KUG590739 LEC589911:LEC590739 LNY589911:LNY590739 LXU589911:LXU590739 MHQ589911:MHQ590739 MRM589911:MRM590739 NBI589911:NBI590739 NLE589911:NLE590739 NVA589911:NVA590739 OEW589911:OEW590739 OOS589911:OOS590739 OYO589911:OYO590739 PIK589911:PIK590739 PSG589911:PSG590739 QCC589911:QCC590739 QLY589911:QLY590739 QVU589911:QVU590739 RFQ589911:RFQ590739 RPM589911:RPM590739 RZI589911:RZI590739 SJE589911:SJE590739 STA589911:STA590739 TCW589911:TCW590739 TMS589911:TMS590739 TWO589911:TWO590739 UGK589911:UGK590739 UQG589911:UQG590739 VAC589911:VAC590739 VJY589911:VJY590739 VTU589911:VTU590739 WDQ589911:WDQ590739 WNM589911:WNM590739 WXI589911:WXI590739 BG655447:BG656275 KW655447:KW656275 US655447:US656275 AEO655447:AEO656275 AOK655447:AOK656275 AYG655447:AYG656275 BIC655447:BIC656275 BRY655447:BRY656275 CBU655447:CBU656275 CLQ655447:CLQ656275 CVM655447:CVM656275 DFI655447:DFI656275 DPE655447:DPE656275 DZA655447:DZA656275 EIW655447:EIW656275 ESS655447:ESS656275 FCO655447:FCO656275 FMK655447:FMK656275 FWG655447:FWG656275 GGC655447:GGC656275 GPY655447:GPY656275 GZU655447:GZU656275 HJQ655447:HJQ656275 HTM655447:HTM656275 IDI655447:IDI656275 INE655447:INE656275 IXA655447:IXA656275 JGW655447:JGW656275 JQS655447:JQS656275 KAO655447:KAO656275 KKK655447:KKK656275 KUG655447:KUG656275 LEC655447:LEC656275 LNY655447:LNY656275 LXU655447:LXU656275 MHQ655447:MHQ656275 MRM655447:MRM656275 NBI655447:NBI656275 NLE655447:NLE656275 NVA655447:NVA656275 OEW655447:OEW656275 OOS655447:OOS656275 OYO655447:OYO656275 PIK655447:PIK656275 PSG655447:PSG656275 QCC655447:QCC656275 QLY655447:QLY656275 QVU655447:QVU656275 RFQ655447:RFQ656275 RPM655447:RPM656275 RZI655447:RZI656275 SJE655447:SJE656275 STA655447:STA656275 TCW655447:TCW656275 TMS655447:TMS656275 TWO655447:TWO656275 UGK655447:UGK656275 UQG655447:UQG656275 VAC655447:VAC656275 VJY655447:VJY656275 VTU655447:VTU656275 WDQ655447:WDQ656275 WNM655447:WNM656275 WXI655447:WXI656275 BG720983:BG721811 KW720983:KW721811 US720983:US721811 AEO720983:AEO721811 AOK720983:AOK721811 AYG720983:AYG721811 BIC720983:BIC721811 BRY720983:BRY721811 CBU720983:CBU721811 CLQ720983:CLQ721811 CVM720983:CVM721811 DFI720983:DFI721811 DPE720983:DPE721811 DZA720983:DZA721811 EIW720983:EIW721811 ESS720983:ESS721811 FCO720983:FCO721811 FMK720983:FMK721811 FWG720983:FWG721811 GGC720983:GGC721811 GPY720983:GPY721811 GZU720983:GZU721811 HJQ720983:HJQ721811 HTM720983:HTM721811 IDI720983:IDI721811 INE720983:INE721811 IXA720983:IXA721811 JGW720983:JGW721811 JQS720983:JQS721811 KAO720983:KAO721811 KKK720983:KKK721811 KUG720983:KUG721811 LEC720983:LEC721811 LNY720983:LNY721811 LXU720983:LXU721811 MHQ720983:MHQ721811 MRM720983:MRM721811 NBI720983:NBI721811 NLE720983:NLE721811 NVA720983:NVA721811 OEW720983:OEW721811 OOS720983:OOS721811 OYO720983:OYO721811 PIK720983:PIK721811 PSG720983:PSG721811 QCC720983:QCC721811 QLY720983:QLY721811 QVU720983:QVU721811 RFQ720983:RFQ721811 RPM720983:RPM721811 RZI720983:RZI721811 SJE720983:SJE721811 STA720983:STA721811 TCW720983:TCW721811 TMS720983:TMS721811 TWO720983:TWO721811 UGK720983:UGK721811 UQG720983:UQG721811 VAC720983:VAC721811 VJY720983:VJY721811 VTU720983:VTU721811 WDQ720983:WDQ721811 WNM720983:WNM721811 WXI720983:WXI721811 BG786519:BG787347 KW786519:KW787347 US786519:US787347 AEO786519:AEO787347 AOK786519:AOK787347 AYG786519:AYG787347 BIC786519:BIC787347 BRY786519:BRY787347 CBU786519:CBU787347 CLQ786519:CLQ787347 CVM786519:CVM787347 DFI786519:DFI787347 DPE786519:DPE787347 DZA786519:DZA787347 EIW786519:EIW787347 ESS786519:ESS787347 FCO786519:FCO787347 FMK786519:FMK787347 FWG786519:FWG787347 GGC786519:GGC787347 GPY786519:GPY787347 GZU786519:GZU787347 HJQ786519:HJQ787347 HTM786519:HTM787347 IDI786519:IDI787347 INE786519:INE787347 IXA786519:IXA787347 JGW786519:JGW787347 JQS786519:JQS787347 KAO786519:KAO787347 KKK786519:KKK787347 KUG786519:KUG787347 LEC786519:LEC787347 LNY786519:LNY787347 LXU786519:LXU787347 MHQ786519:MHQ787347 MRM786519:MRM787347 NBI786519:NBI787347 NLE786519:NLE787347 NVA786519:NVA787347 OEW786519:OEW787347 OOS786519:OOS787347 OYO786519:OYO787347 PIK786519:PIK787347 PSG786519:PSG787347 QCC786519:QCC787347 QLY786519:QLY787347 QVU786519:QVU787347 RFQ786519:RFQ787347 RPM786519:RPM787347 RZI786519:RZI787347 SJE786519:SJE787347 STA786519:STA787347 TCW786519:TCW787347 TMS786519:TMS787347 TWO786519:TWO787347 UGK786519:UGK787347 UQG786519:UQG787347 VAC786519:VAC787347 VJY786519:VJY787347 VTU786519:VTU787347 WDQ786519:WDQ787347 WNM786519:WNM787347 WXI786519:WXI787347 BG852055:BG852883 KW852055:KW852883 US852055:US852883 AEO852055:AEO852883 AOK852055:AOK852883 AYG852055:AYG852883 BIC852055:BIC852883 BRY852055:BRY852883 CBU852055:CBU852883 CLQ852055:CLQ852883 CVM852055:CVM852883 DFI852055:DFI852883 DPE852055:DPE852883 DZA852055:DZA852883 EIW852055:EIW852883 ESS852055:ESS852883 FCO852055:FCO852883 FMK852055:FMK852883 FWG852055:FWG852883 GGC852055:GGC852883 GPY852055:GPY852883 GZU852055:GZU852883 HJQ852055:HJQ852883 HTM852055:HTM852883 IDI852055:IDI852883 INE852055:INE852883 IXA852055:IXA852883 JGW852055:JGW852883 JQS852055:JQS852883 KAO852055:KAO852883 KKK852055:KKK852883 KUG852055:KUG852883 LEC852055:LEC852883 LNY852055:LNY852883 LXU852055:LXU852883 MHQ852055:MHQ852883 MRM852055:MRM852883 NBI852055:NBI852883 NLE852055:NLE852883 NVA852055:NVA852883 OEW852055:OEW852883 OOS852055:OOS852883 OYO852055:OYO852883 PIK852055:PIK852883 PSG852055:PSG852883 QCC852055:QCC852883 QLY852055:QLY852883 QVU852055:QVU852883 RFQ852055:RFQ852883 RPM852055:RPM852883 RZI852055:RZI852883 SJE852055:SJE852883 STA852055:STA852883 TCW852055:TCW852883 TMS852055:TMS852883 TWO852055:TWO852883 UGK852055:UGK852883 UQG852055:UQG852883 VAC852055:VAC852883 VJY852055:VJY852883 VTU852055:VTU852883 WDQ852055:WDQ852883 WNM852055:WNM852883 WXI852055:WXI852883 BG917591:BG918419 KW917591:KW918419 US917591:US918419 AEO917591:AEO918419 AOK917591:AOK918419 AYG917591:AYG918419 BIC917591:BIC918419 BRY917591:BRY918419 CBU917591:CBU918419 CLQ917591:CLQ918419 CVM917591:CVM918419 DFI917591:DFI918419 DPE917591:DPE918419 DZA917591:DZA918419 EIW917591:EIW918419 ESS917591:ESS918419 FCO917591:FCO918419 FMK917591:FMK918419 FWG917591:FWG918419 GGC917591:GGC918419 GPY917591:GPY918419 GZU917591:GZU918419 HJQ917591:HJQ918419 HTM917591:HTM918419 IDI917591:IDI918419 INE917591:INE918419 IXA917591:IXA918419 JGW917591:JGW918419 JQS917591:JQS918419 KAO917591:KAO918419 KKK917591:KKK918419 KUG917591:KUG918419 LEC917591:LEC918419 LNY917591:LNY918419 LXU917591:LXU918419 MHQ917591:MHQ918419 MRM917591:MRM918419 NBI917591:NBI918419 NLE917591:NLE918419 NVA917591:NVA918419 OEW917591:OEW918419 OOS917591:OOS918419 OYO917591:OYO918419 PIK917591:PIK918419 PSG917591:PSG918419 QCC917591:QCC918419 QLY917591:QLY918419 QVU917591:QVU918419 RFQ917591:RFQ918419 RPM917591:RPM918419 RZI917591:RZI918419 SJE917591:SJE918419 STA917591:STA918419 TCW917591:TCW918419 TMS917591:TMS918419 TWO917591:TWO918419 UGK917591:UGK918419 UQG917591:UQG918419 VAC917591:VAC918419 VJY917591:VJY918419 VTU917591:VTU918419 WDQ917591:WDQ918419 WNM917591:WNM918419 WXI917591:WXI918419 BG983127:BG983955 KW983127:KW983955 US983127:US983955 AEO983127:AEO983955 AOK983127:AOK983955 AYG983127:AYG983955 BIC983127:BIC983955 BRY983127:BRY983955 CBU983127:CBU983955 CLQ983127:CLQ983955 CVM983127:CVM983955 DFI983127:DFI983955 DPE983127:DPE983955 DZA983127:DZA983955 EIW983127:EIW983955 ESS983127:ESS983955 FCO983127:FCO983955 FMK983127:FMK983955 FWG983127:FWG983955 GGC983127:GGC983955 GPY983127:GPY983955 GZU983127:GZU983955 HJQ983127:HJQ983955 HTM983127:HTM983955 IDI983127:IDI983955 INE983127:INE983955 IXA983127:IXA983955 JGW983127:JGW983955 JQS983127:JQS983955 KAO983127:KAO983955 KKK983127:KKK983955 KUG983127:KUG983955 LEC983127:LEC983955 LNY983127:LNY983955 LXU983127:LXU983955 MHQ983127:MHQ983955 MRM983127:MRM983955 NBI983127:NBI983955 NLE983127:NLE983955 NVA983127:NVA983955 OEW983127:OEW983955 OOS983127:OOS983955 OYO983127:OYO983955 PIK983127:PIK983955 PSG983127:PSG983955 QCC983127:QCC983955 QLY983127:QLY983955 QVU983127:QVU983955 RFQ983127:RFQ983955 RPM983127:RPM983955 RZI983127:RZI983955 SJE983127:SJE983955 STA983127:STA983955 TCW983127:TCW983955 TMS983127:TMS983955 TWO983127:TWO983955 UGK983127:UGK983955 UQG983127:UQG983955 VAC983127:VAC983955 VJY983127:VJY983955 VTU983127:VTU983955 WDQ983127:WDQ983955 WNM983127:WNM983955 WXI983127:WXI983955 WXF983127:WXF983955 BD65623:BD66451 KT65623:KT66451 UP65623:UP66451 AEL65623:AEL66451 AOH65623:AOH66451 AYD65623:AYD66451 BHZ65623:BHZ66451 BRV65623:BRV66451 CBR65623:CBR66451 CLN65623:CLN66451 CVJ65623:CVJ66451 DFF65623:DFF66451 DPB65623:DPB66451 DYX65623:DYX66451 EIT65623:EIT66451 ESP65623:ESP66451 FCL65623:FCL66451 FMH65623:FMH66451 FWD65623:FWD66451 GFZ65623:GFZ66451 GPV65623:GPV66451 GZR65623:GZR66451 HJN65623:HJN66451 HTJ65623:HTJ66451 IDF65623:IDF66451 INB65623:INB66451 IWX65623:IWX66451 JGT65623:JGT66451 JQP65623:JQP66451 KAL65623:KAL66451 KKH65623:KKH66451 KUD65623:KUD66451 LDZ65623:LDZ66451 LNV65623:LNV66451 LXR65623:LXR66451 MHN65623:MHN66451 MRJ65623:MRJ66451 NBF65623:NBF66451 NLB65623:NLB66451 NUX65623:NUX66451 OET65623:OET66451 OOP65623:OOP66451 OYL65623:OYL66451 PIH65623:PIH66451 PSD65623:PSD66451 QBZ65623:QBZ66451 QLV65623:QLV66451 QVR65623:QVR66451 RFN65623:RFN66451 RPJ65623:RPJ66451 RZF65623:RZF66451 SJB65623:SJB66451 SSX65623:SSX66451 TCT65623:TCT66451 TMP65623:TMP66451 TWL65623:TWL66451 UGH65623:UGH66451 UQD65623:UQD66451 UZZ65623:UZZ66451 VJV65623:VJV66451 VTR65623:VTR66451 WDN65623:WDN66451 WNJ65623:WNJ66451 WXF65623:WXF66451 BD131159:BD131987 KT131159:KT131987 UP131159:UP131987 AEL131159:AEL131987 AOH131159:AOH131987 AYD131159:AYD131987 BHZ131159:BHZ131987 BRV131159:BRV131987 CBR131159:CBR131987 CLN131159:CLN131987 CVJ131159:CVJ131987 DFF131159:DFF131987 DPB131159:DPB131987 DYX131159:DYX131987 EIT131159:EIT131987 ESP131159:ESP131987 FCL131159:FCL131987 FMH131159:FMH131987 FWD131159:FWD131987 GFZ131159:GFZ131987 GPV131159:GPV131987 GZR131159:GZR131987 HJN131159:HJN131987 HTJ131159:HTJ131987 IDF131159:IDF131987 INB131159:INB131987 IWX131159:IWX131987 JGT131159:JGT131987 JQP131159:JQP131987 KAL131159:KAL131987 KKH131159:KKH131987 KUD131159:KUD131987 LDZ131159:LDZ131987 LNV131159:LNV131987 LXR131159:LXR131987 MHN131159:MHN131987 MRJ131159:MRJ131987 NBF131159:NBF131987 NLB131159:NLB131987 NUX131159:NUX131987 OET131159:OET131987 OOP131159:OOP131987 OYL131159:OYL131987 PIH131159:PIH131987 PSD131159:PSD131987 QBZ131159:QBZ131987 QLV131159:QLV131987 QVR131159:QVR131987 RFN131159:RFN131987 RPJ131159:RPJ131987 RZF131159:RZF131987 SJB131159:SJB131987 SSX131159:SSX131987 TCT131159:TCT131987 TMP131159:TMP131987 TWL131159:TWL131987 UGH131159:UGH131987 UQD131159:UQD131987 UZZ131159:UZZ131987 VJV131159:VJV131987 VTR131159:VTR131987 WDN131159:WDN131987 WNJ131159:WNJ131987 WXF131159:WXF131987 BD196695:BD197523 KT196695:KT197523 UP196695:UP197523 AEL196695:AEL197523 AOH196695:AOH197523 AYD196695:AYD197523 BHZ196695:BHZ197523 BRV196695:BRV197523 CBR196695:CBR197523 CLN196695:CLN197523 CVJ196695:CVJ197523 DFF196695:DFF197523 DPB196695:DPB197523 DYX196695:DYX197523 EIT196695:EIT197523 ESP196695:ESP197523 FCL196695:FCL197523 FMH196695:FMH197523 FWD196695:FWD197523 GFZ196695:GFZ197523 GPV196695:GPV197523 GZR196695:GZR197523 HJN196695:HJN197523 HTJ196695:HTJ197523 IDF196695:IDF197523 INB196695:INB197523 IWX196695:IWX197523 JGT196695:JGT197523 JQP196695:JQP197523 KAL196695:KAL197523 KKH196695:KKH197523 KUD196695:KUD197523 LDZ196695:LDZ197523 LNV196695:LNV197523 LXR196695:LXR197523 MHN196695:MHN197523 MRJ196695:MRJ197523 NBF196695:NBF197523 NLB196695:NLB197523 NUX196695:NUX197523 OET196695:OET197523 OOP196695:OOP197523 OYL196695:OYL197523 PIH196695:PIH197523 PSD196695:PSD197523 QBZ196695:QBZ197523 QLV196695:QLV197523 QVR196695:QVR197523 RFN196695:RFN197523 RPJ196695:RPJ197523 RZF196695:RZF197523 SJB196695:SJB197523 SSX196695:SSX197523 TCT196695:TCT197523 TMP196695:TMP197523 TWL196695:TWL197523 UGH196695:UGH197523 UQD196695:UQD197523 UZZ196695:UZZ197523 VJV196695:VJV197523 VTR196695:VTR197523 WDN196695:WDN197523 WNJ196695:WNJ197523 WXF196695:WXF197523 BD262231:BD263059 KT262231:KT263059 UP262231:UP263059 AEL262231:AEL263059 AOH262231:AOH263059 AYD262231:AYD263059 BHZ262231:BHZ263059 BRV262231:BRV263059 CBR262231:CBR263059 CLN262231:CLN263059 CVJ262231:CVJ263059 DFF262231:DFF263059 DPB262231:DPB263059 DYX262231:DYX263059 EIT262231:EIT263059 ESP262231:ESP263059 FCL262231:FCL263059 FMH262231:FMH263059 FWD262231:FWD263059 GFZ262231:GFZ263059 GPV262231:GPV263059 GZR262231:GZR263059 HJN262231:HJN263059 HTJ262231:HTJ263059 IDF262231:IDF263059 INB262231:INB263059 IWX262231:IWX263059 JGT262231:JGT263059 JQP262231:JQP263059 KAL262231:KAL263059 KKH262231:KKH263059 KUD262231:KUD263059 LDZ262231:LDZ263059 LNV262231:LNV263059 LXR262231:LXR263059 MHN262231:MHN263059 MRJ262231:MRJ263059 NBF262231:NBF263059 NLB262231:NLB263059 NUX262231:NUX263059 OET262231:OET263059 OOP262231:OOP263059 OYL262231:OYL263059 PIH262231:PIH263059 PSD262231:PSD263059 QBZ262231:QBZ263059 QLV262231:QLV263059 QVR262231:QVR263059 RFN262231:RFN263059 RPJ262231:RPJ263059 RZF262231:RZF263059 SJB262231:SJB263059 SSX262231:SSX263059 TCT262231:TCT263059 TMP262231:TMP263059 TWL262231:TWL263059 UGH262231:UGH263059 UQD262231:UQD263059 UZZ262231:UZZ263059 VJV262231:VJV263059 VTR262231:VTR263059 WDN262231:WDN263059 WNJ262231:WNJ263059 WXF262231:WXF263059 BD327767:BD328595 KT327767:KT328595 UP327767:UP328595 AEL327767:AEL328595 AOH327767:AOH328595 AYD327767:AYD328595 BHZ327767:BHZ328595 BRV327767:BRV328595 CBR327767:CBR328595 CLN327767:CLN328595 CVJ327767:CVJ328595 DFF327767:DFF328595 DPB327767:DPB328595 DYX327767:DYX328595 EIT327767:EIT328595 ESP327767:ESP328595 FCL327767:FCL328595 FMH327767:FMH328595 FWD327767:FWD328595 GFZ327767:GFZ328595 GPV327767:GPV328595 GZR327767:GZR328595 HJN327767:HJN328595 HTJ327767:HTJ328595 IDF327767:IDF328595 INB327767:INB328595 IWX327767:IWX328595 JGT327767:JGT328595 JQP327767:JQP328595 KAL327767:KAL328595 KKH327767:KKH328595 KUD327767:KUD328595 LDZ327767:LDZ328595 LNV327767:LNV328595 LXR327767:LXR328595 MHN327767:MHN328595 MRJ327767:MRJ328595 NBF327767:NBF328595 NLB327767:NLB328595 NUX327767:NUX328595 OET327767:OET328595 OOP327767:OOP328595 OYL327767:OYL328595 PIH327767:PIH328595 PSD327767:PSD328595 QBZ327767:QBZ328595 QLV327767:QLV328595 QVR327767:QVR328595 RFN327767:RFN328595 RPJ327767:RPJ328595 RZF327767:RZF328595 SJB327767:SJB328595 SSX327767:SSX328595 TCT327767:TCT328595 TMP327767:TMP328595 TWL327767:TWL328595 UGH327767:UGH328595 UQD327767:UQD328595 UZZ327767:UZZ328595 VJV327767:VJV328595 VTR327767:VTR328595 WDN327767:WDN328595 WNJ327767:WNJ328595 WXF327767:WXF328595 BD393303:BD394131 KT393303:KT394131 UP393303:UP394131 AEL393303:AEL394131 AOH393303:AOH394131 AYD393303:AYD394131 BHZ393303:BHZ394131 BRV393303:BRV394131 CBR393303:CBR394131 CLN393303:CLN394131 CVJ393303:CVJ394131 DFF393303:DFF394131 DPB393303:DPB394131 DYX393303:DYX394131 EIT393303:EIT394131 ESP393303:ESP394131 FCL393303:FCL394131 FMH393303:FMH394131 FWD393303:FWD394131 GFZ393303:GFZ394131 GPV393303:GPV394131 GZR393303:GZR394131 HJN393303:HJN394131 HTJ393303:HTJ394131 IDF393303:IDF394131 INB393303:INB394131 IWX393303:IWX394131 JGT393303:JGT394131 JQP393303:JQP394131 KAL393303:KAL394131 KKH393303:KKH394131 KUD393303:KUD394131 LDZ393303:LDZ394131 LNV393303:LNV394131 LXR393303:LXR394131 MHN393303:MHN394131 MRJ393303:MRJ394131 NBF393303:NBF394131 NLB393303:NLB394131 NUX393303:NUX394131 OET393303:OET394131 OOP393303:OOP394131 OYL393303:OYL394131 PIH393303:PIH394131 PSD393303:PSD394131 QBZ393303:QBZ394131 QLV393303:QLV394131 QVR393303:QVR394131 RFN393303:RFN394131 RPJ393303:RPJ394131 RZF393303:RZF394131 SJB393303:SJB394131 SSX393303:SSX394131 TCT393303:TCT394131 TMP393303:TMP394131 TWL393303:TWL394131 UGH393303:UGH394131 UQD393303:UQD394131 UZZ393303:UZZ394131 VJV393303:VJV394131 VTR393303:VTR394131 WDN393303:WDN394131 WNJ393303:WNJ394131 WXF393303:WXF394131 BD458839:BD459667 KT458839:KT459667 UP458839:UP459667 AEL458839:AEL459667 AOH458839:AOH459667 AYD458839:AYD459667 BHZ458839:BHZ459667 BRV458839:BRV459667 CBR458839:CBR459667 CLN458839:CLN459667 CVJ458839:CVJ459667 DFF458839:DFF459667 DPB458839:DPB459667 DYX458839:DYX459667 EIT458839:EIT459667 ESP458839:ESP459667 FCL458839:FCL459667 FMH458839:FMH459667 FWD458839:FWD459667 GFZ458839:GFZ459667 GPV458839:GPV459667 GZR458839:GZR459667 HJN458839:HJN459667 HTJ458839:HTJ459667 IDF458839:IDF459667 INB458839:INB459667 IWX458839:IWX459667 JGT458839:JGT459667 JQP458839:JQP459667 KAL458839:KAL459667 KKH458839:KKH459667 KUD458839:KUD459667 LDZ458839:LDZ459667 LNV458839:LNV459667 LXR458839:LXR459667 MHN458839:MHN459667 MRJ458839:MRJ459667 NBF458839:NBF459667 NLB458839:NLB459667 NUX458839:NUX459667 OET458839:OET459667 OOP458839:OOP459667 OYL458839:OYL459667 PIH458839:PIH459667 PSD458839:PSD459667 QBZ458839:QBZ459667 QLV458839:QLV459667 QVR458839:QVR459667 RFN458839:RFN459667 RPJ458839:RPJ459667 RZF458839:RZF459667 SJB458839:SJB459667 SSX458839:SSX459667 TCT458839:TCT459667 TMP458839:TMP459667 TWL458839:TWL459667 UGH458839:UGH459667 UQD458839:UQD459667 UZZ458839:UZZ459667 VJV458839:VJV459667 VTR458839:VTR459667 WDN458839:WDN459667 WNJ458839:WNJ459667 WXF458839:WXF459667 BD524375:BD525203 KT524375:KT525203 UP524375:UP525203 AEL524375:AEL525203 AOH524375:AOH525203 AYD524375:AYD525203 BHZ524375:BHZ525203 BRV524375:BRV525203 CBR524375:CBR525203 CLN524375:CLN525203 CVJ524375:CVJ525203 DFF524375:DFF525203 DPB524375:DPB525203 DYX524375:DYX525203 EIT524375:EIT525203 ESP524375:ESP525203 FCL524375:FCL525203 FMH524375:FMH525203 FWD524375:FWD525203 GFZ524375:GFZ525203 GPV524375:GPV525203 GZR524375:GZR525203 HJN524375:HJN525203 HTJ524375:HTJ525203 IDF524375:IDF525203 INB524375:INB525203 IWX524375:IWX525203 JGT524375:JGT525203 JQP524375:JQP525203 KAL524375:KAL525203 KKH524375:KKH525203 KUD524375:KUD525203 LDZ524375:LDZ525203 LNV524375:LNV525203 LXR524375:LXR525203 MHN524375:MHN525203 MRJ524375:MRJ525203 NBF524375:NBF525203 NLB524375:NLB525203 NUX524375:NUX525203 OET524375:OET525203 OOP524375:OOP525203 OYL524375:OYL525203 PIH524375:PIH525203 PSD524375:PSD525203 QBZ524375:QBZ525203 QLV524375:QLV525203 QVR524375:QVR525203 RFN524375:RFN525203 RPJ524375:RPJ525203 RZF524375:RZF525203 SJB524375:SJB525203 SSX524375:SSX525203 TCT524375:TCT525203 TMP524375:TMP525203 TWL524375:TWL525203 UGH524375:UGH525203 UQD524375:UQD525203 UZZ524375:UZZ525203 VJV524375:VJV525203 VTR524375:VTR525203 WDN524375:WDN525203 WNJ524375:WNJ525203 WXF524375:WXF525203 BD589911:BD590739 KT589911:KT590739 UP589911:UP590739 AEL589911:AEL590739 AOH589911:AOH590739 AYD589911:AYD590739 BHZ589911:BHZ590739 BRV589911:BRV590739 CBR589911:CBR590739 CLN589911:CLN590739 CVJ589911:CVJ590739 DFF589911:DFF590739 DPB589911:DPB590739 DYX589911:DYX590739 EIT589911:EIT590739 ESP589911:ESP590739 FCL589911:FCL590739 FMH589911:FMH590739 FWD589911:FWD590739 GFZ589911:GFZ590739 GPV589911:GPV590739 GZR589911:GZR590739 HJN589911:HJN590739 HTJ589911:HTJ590739 IDF589911:IDF590739 INB589911:INB590739 IWX589911:IWX590739 JGT589911:JGT590739 JQP589911:JQP590739 KAL589911:KAL590739 KKH589911:KKH590739 KUD589911:KUD590739 LDZ589911:LDZ590739 LNV589911:LNV590739 LXR589911:LXR590739 MHN589911:MHN590739 MRJ589911:MRJ590739 NBF589911:NBF590739 NLB589911:NLB590739 NUX589911:NUX590739 OET589911:OET590739 OOP589911:OOP590739 OYL589911:OYL590739 PIH589911:PIH590739 PSD589911:PSD590739 QBZ589911:QBZ590739 QLV589911:QLV590739 QVR589911:QVR590739 RFN589911:RFN590739 RPJ589911:RPJ590739 RZF589911:RZF590739 SJB589911:SJB590739 SSX589911:SSX590739 TCT589911:TCT590739 TMP589911:TMP590739 TWL589911:TWL590739 UGH589911:UGH590739 UQD589911:UQD590739 UZZ589911:UZZ590739 VJV589911:VJV590739 VTR589911:VTR590739 WDN589911:WDN590739 WNJ589911:WNJ590739 WXF589911:WXF590739 BD655447:BD656275 KT655447:KT656275 UP655447:UP656275 AEL655447:AEL656275 AOH655447:AOH656275 AYD655447:AYD656275 BHZ655447:BHZ656275 BRV655447:BRV656275 CBR655447:CBR656275 CLN655447:CLN656275 CVJ655447:CVJ656275 DFF655447:DFF656275 DPB655447:DPB656275 DYX655447:DYX656275 EIT655447:EIT656275 ESP655447:ESP656275 FCL655447:FCL656275 FMH655447:FMH656275 FWD655447:FWD656275 GFZ655447:GFZ656275 GPV655447:GPV656275 GZR655447:GZR656275 HJN655447:HJN656275 HTJ655447:HTJ656275 IDF655447:IDF656275 INB655447:INB656275 IWX655447:IWX656275 JGT655447:JGT656275 JQP655447:JQP656275 KAL655447:KAL656275 KKH655447:KKH656275 KUD655447:KUD656275 LDZ655447:LDZ656275 LNV655447:LNV656275 LXR655447:LXR656275 MHN655447:MHN656275 MRJ655447:MRJ656275 NBF655447:NBF656275 NLB655447:NLB656275 NUX655447:NUX656275 OET655447:OET656275 OOP655447:OOP656275 OYL655447:OYL656275 PIH655447:PIH656275 PSD655447:PSD656275 QBZ655447:QBZ656275 QLV655447:QLV656275 QVR655447:QVR656275 RFN655447:RFN656275 RPJ655447:RPJ656275 RZF655447:RZF656275 SJB655447:SJB656275 SSX655447:SSX656275 TCT655447:TCT656275 TMP655447:TMP656275 TWL655447:TWL656275 UGH655447:UGH656275 UQD655447:UQD656275 UZZ655447:UZZ656275 VJV655447:VJV656275 VTR655447:VTR656275 WDN655447:WDN656275 WNJ655447:WNJ656275 WXF655447:WXF656275 BD720983:BD721811 KT720983:KT721811 UP720983:UP721811 AEL720983:AEL721811 AOH720983:AOH721811 AYD720983:AYD721811 BHZ720983:BHZ721811 BRV720983:BRV721811 CBR720983:CBR721811 CLN720983:CLN721811 CVJ720983:CVJ721811 DFF720983:DFF721811 DPB720983:DPB721811 DYX720983:DYX721811 EIT720983:EIT721811 ESP720983:ESP721811 FCL720983:FCL721811 FMH720983:FMH721811 FWD720983:FWD721811 GFZ720983:GFZ721811 GPV720983:GPV721811 GZR720983:GZR721811 HJN720983:HJN721811 HTJ720983:HTJ721811 IDF720983:IDF721811 INB720983:INB721811 IWX720983:IWX721811 JGT720983:JGT721811 JQP720983:JQP721811 KAL720983:KAL721811 KKH720983:KKH721811 KUD720983:KUD721811 LDZ720983:LDZ721811 LNV720983:LNV721811 LXR720983:LXR721811 MHN720983:MHN721811 MRJ720983:MRJ721811 NBF720983:NBF721811 NLB720983:NLB721811 NUX720983:NUX721811 OET720983:OET721811 OOP720983:OOP721811 OYL720983:OYL721811 PIH720983:PIH721811 PSD720983:PSD721811 QBZ720983:QBZ721811 QLV720983:QLV721811 QVR720983:QVR721811 RFN720983:RFN721811 RPJ720983:RPJ721811 RZF720983:RZF721811 SJB720983:SJB721811 SSX720983:SSX721811 TCT720983:TCT721811 TMP720983:TMP721811 TWL720983:TWL721811 UGH720983:UGH721811 UQD720983:UQD721811 UZZ720983:UZZ721811 VJV720983:VJV721811 VTR720983:VTR721811 WDN720983:WDN721811 WNJ720983:WNJ721811 WXF720983:WXF721811 BD786519:BD787347 KT786519:KT787347 UP786519:UP787347 AEL786519:AEL787347 AOH786519:AOH787347 AYD786519:AYD787347 BHZ786519:BHZ787347 BRV786519:BRV787347 CBR786519:CBR787347 CLN786519:CLN787347 CVJ786519:CVJ787347 DFF786519:DFF787347 DPB786519:DPB787347 DYX786519:DYX787347 EIT786519:EIT787347 ESP786519:ESP787347 FCL786519:FCL787347 FMH786519:FMH787347 FWD786519:FWD787347 GFZ786519:GFZ787347 GPV786519:GPV787347 GZR786519:GZR787347 HJN786519:HJN787347 HTJ786519:HTJ787347 IDF786519:IDF787347 INB786519:INB787347 IWX786519:IWX787347 JGT786519:JGT787347 JQP786519:JQP787347 KAL786519:KAL787347 KKH786519:KKH787347 KUD786519:KUD787347 LDZ786519:LDZ787347 LNV786519:LNV787347 LXR786519:LXR787347 MHN786519:MHN787347 MRJ786519:MRJ787347 NBF786519:NBF787347 NLB786519:NLB787347 NUX786519:NUX787347 OET786519:OET787347 OOP786519:OOP787347 OYL786519:OYL787347 PIH786519:PIH787347 PSD786519:PSD787347 QBZ786519:QBZ787347 QLV786519:QLV787347 QVR786519:QVR787347 RFN786519:RFN787347 RPJ786519:RPJ787347 RZF786519:RZF787347 SJB786519:SJB787347 SSX786519:SSX787347 TCT786519:TCT787347 TMP786519:TMP787347 TWL786519:TWL787347 UGH786519:UGH787347 UQD786519:UQD787347 UZZ786519:UZZ787347 VJV786519:VJV787347 VTR786519:VTR787347 WDN786519:WDN787347 WNJ786519:WNJ787347 WXF786519:WXF787347 BD852055:BD852883 KT852055:KT852883 UP852055:UP852883 AEL852055:AEL852883 AOH852055:AOH852883 AYD852055:AYD852883 BHZ852055:BHZ852883 BRV852055:BRV852883 CBR852055:CBR852883 CLN852055:CLN852883 CVJ852055:CVJ852883 DFF852055:DFF852883 DPB852055:DPB852883 DYX852055:DYX852883 EIT852055:EIT852883 ESP852055:ESP852883 FCL852055:FCL852883 FMH852055:FMH852883 FWD852055:FWD852883 GFZ852055:GFZ852883 GPV852055:GPV852883 GZR852055:GZR852883 HJN852055:HJN852883 HTJ852055:HTJ852883 IDF852055:IDF852883 INB852055:INB852883 IWX852055:IWX852883 JGT852055:JGT852883 JQP852055:JQP852883 KAL852055:KAL852883 KKH852055:KKH852883 KUD852055:KUD852883 LDZ852055:LDZ852883 LNV852055:LNV852883 LXR852055:LXR852883 MHN852055:MHN852883 MRJ852055:MRJ852883 NBF852055:NBF852883 NLB852055:NLB852883 NUX852055:NUX852883 OET852055:OET852883 OOP852055:OOP852883 OYL852055:OYL852883 PIH852055:PIH852883 PSD852055:PSD852883 QBZ852055:QBZ852883 QLV852055:QLV852883 QVR852055:QVR852883 RFN852055:RFN852883 RPJ852055:RPJ852883 RZF852055:RZF852883 SJB852055:SJB852883 SSX852055:SSX852883 TCT852055:TCT852883 TMP852055:TMP852883 TWL852055:TWL852883 UGH852055:UGH852883 UQD852055:UQD852883 UZZ852055:UZZ852883 VJV852055:VJV852883 VTR852055:VTR852883 WDN852055:WDN852883 WNJ852055:WNJ852883 WXF852055:WXF852883 BD917591:BD918419 KT917591:KT918419 UP917591:UP918419 AEL917591:AEL918419 AOH917591:AOH918419 AYD917591:AYD918419 BHZ917591:BHZ918419 BRV917591:BRV918419 CBR917591:CBR918419 CLN917591:CLN918419 CVJ917591:CVJ918419 DFF917591:DFF918419 DPB917591:DPB918419 DYX917591:DYX918419 EIT917591:EIT918419 ESP917591:ESP918419 FCL917591:FCL918419 FMH917591:FMH918419 FWD917591:FWD918419 GFZ917591:GFZ918419 GPV917591:GPV918419 GZR917591:GZR918419 HJN917591:HJN918419 HTJ917591:HTJ918419 IDF917591:IDF918419 INB917591:INB918419 IWX917591:IWX918419 JGT917591:JGT918419 JQP917591:JQP918419 KAL917591:KAL918419 KKH917591:KKH918419 KUD917591:KUD918419 LDZ917591:LDZ918419 LNV917591:LNV918419 LXR917591:LXR918419 MHN917591:MHN918419 MRJ917591:MRJ918419 NBF917591:NBF918419 NLB917591:NLB918419 NUX917591:NUX918419 OET917591:OET918419 OOP917591:OOP918419 OYL917591:OYL918419 PIH917591:PIH918419 PSD917591:PSD918419 QBZ917591:QBZ918419 QLV917591:QLV918419 QVR917591:QVR918419 RFN917591:RFN918419 RPJ917591:RPJ918419 RZF917591:RZF918419 SJB917591:SJB918419 SSX917591:SSX918419 TCT917591:TCT918419 TMP917591:TMP918419 TWL917591:TWL918419 UGH917591:UGH918419 UQD917591:UQD918419 UZZ917591:UZZ918419 VJV917591:VJV918419 VTR917591:VTR918419 WDN917591:WDN918419 WNJ917591:WNJ918419 WXF917591:WXF918419 BD983127:BD983955 KT983127:KT983955 UP983127:UP983955 AEL983127:AEL983955 AOH983127:AOH983955 AYD983127:AYD983955 BHZ983127:BHZ983955 BRV983127:BRV983955 CBR983127:CBR983955 CLN983127:CLN983955 CVJ983127:CVJ983955 DFF983127:DFF983955 DPB983127:DPB983955 DYX983127:DYX983955 EIT983127:EIT983955 ESP983127:ESP983955 FCL983127:FCL983955 FMH983127:FMH983955 FWD983127:FWD983955 GFZ983127:GFZ983955 GPV983127:GPV983955 GZR983127:GZR983955 HJN983127:HJN983955 HTJ983127:HTJ983955 IDF983127:IDF983955 INB983127:INB983955 IWX983127:IWX983955 JGT983127:JGT983955 JQP983127:JQP983955 KAL983127:KAL983955 KKH983127:KKH983955 KUD983127:KUD983955 LDZ983127:LDZ983955 LNV983127:LNV983955 LXR983127:LXR983955 MHN983127:MHN983955 MRJ983127:MRJ983955 NBF983127:NBF983955 NLB983127:NLB983955 NUX983127:NUX983955 OET983127:OET983955 OOP983127:OOP983955 OYL983127:OYL983955 PIH983127:PIH983955 PSD983127:PSD983955 QBZ983127:QBZ983955 QLV983127:QLV983955 QVR983127:QVR983955 RFN983127:RFN983955 RPJ983127:RPJ983955 RZF983127:RZF983955 SJB983127:SJB983955 SSX983127:SSX983955 TCT983127:TCT983955 TMP983127:TMP983955 TWL983127:TWL983955 UGH983127:UGH983955 UQD983127:UQD983955 UZZ983127:UZZ983955 VJV983127:VJV983955 VTR983127:VTR983955 WDN983127:WDN983955 WNJ983127:WNJ983955 BJ13 BJ119 WXI13 WXI119 WNM13 WNM119 WDQ13 WDQ119 VTU13 VTU119 VJY13 VJY119 VAC13 VAC119 UQG13 UQG119 UGK13 UGK119 TWO13 TWO119 TMS13 TMS119 TCW13 TCW119 STA13 STA119 SJE13 SJE119 RZI13 RZI119 RPM13 RPM119 RFQ13 RFQ119 QVU13 QVU119 QLY13 QLY119 QCC13 QCC119 PSG13 PSG119 PIK13 PIK119 OYO13 OYO119 OOS13 OOS119 OEW13 OEW119 NVA13 NVA119 NLE13 NLE119 NBI13 NBI119 MRM13 MRM119 MHQ13 MHQ119 LXU13 LXU119 LNY13 LNY119 LEC13 LEC119 KUG13 KUG119 KKK13 KKK119 KAO13 KAO119 JQS13 JQS119 JGW13 JGW119 IXA13 IXA119 INE13 INE119 IDI13 IDI119 HTM13 HTM119 HJQ13 HJQ119 GZU13 GZU119 GPY13 GPY119 GGC13 GGC119 FWG13 FWG119 FMK13 FMK119 FCO13 FCO119 ESS13 ESS119 EIW13 EIW119 DZA13 DZA119 DPE13 DPE119 DFI13 DFI119 CVM13 CVM119 CLQ13 CLQ119 CBU13 CBU119 BRY13 BRY119 BIC13 BIC119 AYG13 AYG119 AOK13 AOK119 AEO13 AEO119 US13 US119 KW13 KW119 WXL13 WXL119 WNP13 WNP119 WDT13 WDT119 VTX13 VTX119 VKB13 VKB119 VAF13 VAF119 UQJ13 UQJ119 UGN13 UGN119 TWR13 TWR119 TMV13 TMV119 TCZ13 TCZ119 STD13 STD119 SJH13 SJH119 RZL13 RZL119 RPP13 RPP119 RFT13 RFT119 QVX13 QVX119 QMB13 QMB119 QCF13 QCF119 PSJ13 PSJ119 PIN13 PIN119 OYR13 OYR119 OOV13 OOV119 OEZ13 OEZ119 NVD13 NVD119 NLH13 NLH119 NBL13 NBL119 MRP13 MRP119 MHT13 MHT119 LXX13 LXX119 LOB13 LOB119 LEF13 LEF119 KUJ13 KUJ119 KKN13 KKN119 KAR13 KAR119 JQV13 JQV119 JGZ13 JGZ119 IXD13 IXD119 INH13 INH119 IDL13 IDL119 HTP13 HTP119 HJT13 HJT119 GZX13 GZX119 GQB13 GQB119 GGF13 GGF119 FWJ13 FWJ119 FMN13 FMN119 FCR13 FCR119 ESV13 ESV119 EIZ13 EIZ119 DZD13 DZD119 DPH13 DPH119 DFL13 DFL119 CVP13 CVP119 CLT13 CLT119 CBX13 CBX119 BSB13 BSB119 BIF13 BIF119 AYJ13 AYJ119 AON13 AON119 AER13 AER119 UV13 UV119 KZ13 KZ119 WXF13 WXF119 WNJ13 WNJ119 WDN13 WDN119 VTR13 VTR119 VJV13 VJV119 UZZ13 UZZ119 UQD13 UQD119 UGH13 UGH119 TWL13 TWL119 TMP13 TMP119 TCT13 TCT119 SSX13 SSX119 SJB13 SJB119 RZF13 RZF119 RPJ13 RPJ119 RFN13 RFN119 QVR13 QVR119 QLV13 QLV119 QBZ13 QBZ119 PSD13 PSD119 PIH13 PIH119 OYL13 OYL119 OOP13 OOP119 OET13 OET119 NUX13 NUX119 NLB13 NLB119 NBF13 NBF119 MRJ13 MRJ119 MHN13 MHN119 LXR13 LXR119 LNV13 LNV119 LDZ13 LDZ119 KUD13 KUD119 KKH13 KKH119 KAL13 KAL119 JQP13 JQP119 JGT13 JGT119 IWX13 IWX119 INB13 INB119 IDF13 IDF119 HTJ13 HTJ119 HJN13 HJN119 GZR13 GZR119 GPV13 GPV119 GFZ13 GFZ119 FWD13 FWD119 FMH13 FMH119 FCL13 FCL119 ESP13 ESP119 EIT13 EIT119 DYX13 DYX119 DPB13 DPB119 DFF13 DFF119 CVJ13 CVJ119 CLN13 CLN119 CBR13 CBR119 BRV13 BRV119 BHZ13 BHZ119 AYD13 AYD119 AOH13 AOH119 AEL13 AEL119 UP13 UP119 KT13 KT119 BG13 BD13 BD119 BG119 VTS353:VTS355 VJW353:VJW355 VAA353:VAA355 UQE353:UQE355 UGI353:UGI355 TWM353:TWM355 TMQ353:TMQ355 TCU353:TCU355 SSY353:SSY355 SJC353:SJC355 RZG353:RZG355 RPK353:RPK355 RFO353:RFO355 QVS353:QVS355 QLW353:QLW355 QCA353:QCA355 PSE353:PSE355 PII353:PII355 OYM353:OYM355 OOQ353:OOQ355 OEU353:OEU355 NUY353:NUY355 NLC353:NLC355 NBG353:NBG355 MRK353:MRK355 MHO353:MHO355 LXS353:LXS355 LNW353:LNW355 LEA353:LEA355 KUE353:KUE355 KKI353:KKI355 KAM353:KAM355 JQQ353:JQQ355 JGU353:JGU355 IWY353:IWY355 INC353:INC355 IDG353:IDG355 HTK353:HTK355 HJO353:HJO355 GZS353:GZS355 GPW353:GPW355 GGA353:GGA355 FWE353:FWE355 FMI353:FMI355 FCM353:FCM355 ESQ353:ESQ355 EIU353:EIU355 DYY353:DYY355 DPC353:DPC355 DFG353:DFG355 CVK353:CVK355 CLO353:CLO355 CBS353:CBS355 BRW353:BRW355 BIA353:BIA355 AYE353:AYE355 AOI353:AOI355 AEM353:AEM355 UQ353:UQ355 KU353:KU355 WXJ353:WXJ355 WNN353:WNN355 WDR353:WDR355 VTV353:VTV355 VJZ353:VJZ355 VAD353:VAD355 UQH353:UQH355 UGL353:UGL355 TWP353:TWP355 TMT353:TMT355 TCX353:TCX355 STB353:STB355 SJF353:SJF355 RZJ353:RZJ355 RPN353:RPN355 RFR353:RFR355 QVV353:QVV355 QLZ353:QLZ355 QCD353:QCD355 PSH353:PSH355 PIL353:PIL355 OYP353:OYP355 OOT353:OOT355 OEX353:OEX355 NVB353:NVB355 NLF353:NLF355 NBJ353:NBJ355 MRN353:MRN355 MHR353:MHR355 LXV353:LXV355 LNZ353:LNZ355 LED353:LED355 KUH353:KUH355 KKL353:KKL355 KAP353:KAP355 JQT353:JQT355 JGX353:JGX355 IXB353:IXB355 INF353:INF355 IDJ353:IDJ355 HTN353:HTN355 HJR353:HJR355 GZV353:GZV355 GPZ353:GPZ355 GGD353:GGD355 FWH353:FWH355 FML353:FML355 FCP353:FCP355 EST353:EST355 EIX353:EIX355 DZB353:DZB355 DPF353:DPF355 DFJ353:DFJ355 CVN353:CVN355 CLR353:CLR355 CBV353:CBV355 BRZ353:BRZ355 BID353:BID355 AYH353:AYH355 AOL353:AOL355 AEP353:AEP355 UT353:UT355 KX353:KX355 WXD353:WXD355 WNH353:WNH355 WDL353:WDL355 VTP353:VTP355 VJT353:VJT355 UZX353:UZX355 UQB353:UQB355 UGF353:UGF355 TWJ353:TWJ355 TMN353:TMN355 TCR353:TCR355 SSV353:SSV355 SIZ353:SIZ355 RZD353:RZD355 RPH353:RPH355 RFL353:RFL355 QVP353:QVP355 QLT353:QLT355 QBX353:QBX355 PSB353:PSB355 PIF353:PIF355 OYJ353:OYJ355 OON353:OON355 OER353:OER355 NUV353:NUV355 NKZ353:NKZ355 NBD353:NBD355 MRH353:MRH355 MHL353:MHL355 LXP353:LXP355 LNT353:LNT355 LDX353:LDX355 KUB353:KUB355 KKF353:KKF355 KAJ353:KAJ355 JQN353:JQN355 JGR353:JGR355 IWV353:IWV355 IMZ353:IMZ355 IDD353:IDD355 HTH353:HTH355 HJL353:HJL355 GZP353:GZP355 GPT353:GPT355 GFX353:GFX355 FWB353:FWB355 FMF353:FMF355 FCJ353:FCJ355 ESN353:ESN355 EIR353:EIR355 DYV353:DYV355 DOZ353:DOZ355 DFD353:DFD355 CVH353:CVH355 CLL353:CLL355 CBP353:CBP355 BRT353:BRT355 BHX353:BHX355 AYB353:AYB355 AOF353:AOF355 AEJ353:AEJ355 UN353:UN355 KR353:KR355 WXG353:WXG355 WNK353:WNK355 BI215:BI221 BF232:BF233 BK226 BH309:BH310 BH27 BSE171 BH35 BG134:BG139 UPR114 UFV114 TVZ114 TMD114 TCH114 SSL114 SIP114 RYT114 ROX114 RFB114 QVF114 QLJ114 QBN114 PRR114 PHV114 OXZ114 OOD114 OEH114 NUL114 NKP114 NAT114 MQX114 MHB114 LXF114 LNJ114 LDN114 KTR114 KJV114 JZZ114 JQD114 JGH114 IWL114 IMP114 ICT114 HSX114 HJB114 GZF114 GPJ114 GFN114 FVR114 FLV114 FBZ114 ESD114 EIH114 DYL114 DOP114 DET114 CUX114 CLB114 CBF114 BRJ114 BHN114 AXR114 WWW114 WNA114 WDE114 VTI114 VJM114 UZQ114 UPU114 UFY114 TWC114 TMG114 TCK114 SSO114 SIS114 RYW114 RPA114 RFE114 QVI114 QLM114 QBQ114 PRU114 PHY114 OYC114 OOG114 OEK114 NUO114 NKS114 NAW114 MRA114 MHE114 LXI114 LNM114 LDQ114 KTU114 KJY114 KAC114 JQG114 JGK114 IWO114 IMS114 ICW114 HTA114 HJE114 GZI114 GPM114 GFQ114 FVU114 FLY114 FCC114 ESG114 EIK114 DYO114 DOS114 DEW114 CVA114 CLE114 CBI114 BRM114 BHQ114 AXU114 ANY114 KK114 UG114 AEC114 WWZ114 WND114 WDH114 VTL114 VJP114 UZT114 UPX114 UGB114 TWF114 TMJ114 TCN114 SSR114 SIV114 RYZ114 RPD114 RFH114 QVL114 QLP114 QBT114 PRX114 PIB114 OYF114 OOJ114 OEN114 NUR114 NKV114 NAZ114 MRD114 MHH114 LXL114 LNP114 LDT114 KTX114 KKB114 KAF114 JQJ114 JGN114 IWR114 IMV114 ICZ114 HTD114 HJH114 GZL114 GPP114 GFT114 FVX114 FMB114 FCF114 ESJ114 EIN114 DYR114 DOV114 DEZ114 CVD114 CLH114 CBL114 BRP114 BHT114 AXX114 AOB114 AEF114 UJ114 KN114 ANV114 ADZ114 UD114 KH114 WWT114 WMX114 WDB114 KD115:KD116 VTF114 VTP135 VJT135 UZX135 UQB135 UGF135 TWJ135 TMN135 TCR135 SSV135 SIZ135 RZD135 RPH135 RFL135 QVP135 QLT135 QBX135 PSB135 PIF135 OYJ135 OON135 OER135 NUV135 NKZ135 NBD135 MRH135 MHL135 LXP135 LNT135 LDX135 KUB135 KKF135 KAJ135 JQN135 JGR135 IWV135 IMZ135 IDD135 HTH135 HJL135 GZP135 GPT135 GFX135 FWB135 FMF135 FCJ135 ESN135 EIR135 DYV135 DOZ135 DFD135 CVH135 CLL135 CBP135 BRT135 BHX135 AYB135 AOF135 AEJ135 UN135 KR135 BJ135:BJ136 WXG135 WNK135 WDO135 VTS135 VJW135 VAA135 UQE135 UGI135 TWM135 TMQ135 TCU135 SSY135 SJC135 RZG135 RPK135 RFO135 QVS135 QLW135 QCA135 PSE135 PII135 OYM135 OOQ135 OEU135 NUY135 NLC135 NBG135 MRK135 MHO135 LXS135 LNW135 LEA135 KUE135 KKI135 KAM135 JQQ135 JGU135 IWY135 INC135 IDG135 HTK135 HJO135 GZS135 GPW135 GGA135 FWE135 FMI135 FCM135 ESQ135 EIU135 DYY135 DPC135 DFG135 CVK135 CLO135 CBS135 BRW135 BIA135 AYE135 AOI135 AEM135 UQ135 KU135 WDA136 WXJ135 WNN135 WDR135 VTV135 VJZ135 VAD135 UQH135 UGL135 TWP135 TMT135 TCX135 STB135 SJF135 RZJ135 RPN135 RFR135 QVV135 QLZ135 QCD135 PSH135 PIL135 OYP135 OOT135 OEX135 NVB135 NLF135 NBJ135 MRN135 MHR135 LXV135 LNZ135 LED135 KUH135 KKL135 KAP135 JQT135 JGX135 IXB135 INF135 IDJ135 HTN135 HJR135 GZV135 GPZ135 GGD135 FWH135 FML135 FCP135 EST135 EIX135 DZB135 DPF135 DFJ135 CVN135 CLR135 CBV135 BRZ135 BID135 AYH135 AOL135 AEP135 UT135 KX135 WXD135 VTE136 BL37 WNH135 BG124:BG125 AEP132 BF236:BF239 BE121:BE123 WNK229 WXG229 KR228:KR229 UN228:UN229 AEJ228:AEJ229 AOF228:AOF229 AYB228:AYB229 BHX228:BHX229 BRT228:BRT229 CBP228:CBP229 CLL228:CLL229 CVH228:CVH229 DFD228:DFD229 DOZ228:DOZ229 DYV228:DYV229 EIR228:EIR229 ESN228:ESN229 FCJ228:FCJ229 FMF228:FMF229 FWB228:FWB229 GFX228:GFX229 GPT228:GPT229 GZP228:GZP229 HJL228:HJL229 HTH228:HTH229 IDD228:IDD229 IMZ228:IMZ229 IWV228:IWV229 JGR228:JGR229 JQN228:JQN229 KAJ228:KAJ229 KKF228:KKF229 KUB228:KUB229 LDX228:LDX229 LNT228:LNT229 LXP228:LXP229 MHL228:MHL229 MRH228:MRH229 NBD228:NBD229 NKZ228:NKZ229 NUV228:NUV229 OER228:OER229 OON228:OON229 OYJ228:OYJ229 PIF228:PIF229 PSB228:PSB229 QBX228:QBX229 QLT228:QLT229 QVP228:QVP229 RFL228:RFL229 RPH228:RPH229 RZD228:RZD229 SIZ228:SIZ229 SSV228:SSV229 TCR228:TCR229 TMN228:TMN229 TWJ228:TWJ229 UGF228:UGF229 UQB228:UQB229 UZX228:UZX229 VJT228:VJT229 VTP228:VTP229 WDL228:WDL229 WNH228:WNH229 WXD228:WXD229 KX229 UT229 AEP229 AOL229 AYH229 BID229 BRZ229 CBV229 CLR229 CVN229 DFJ229 DPF229 DZB229 EIX229 EST229 FCP229 FML229 FWH229 GGD229 GPZ229 GZV229 HJR229 HTN229 IDJ229 INF229 IXB229 JGX229 JQT229 KAP229 KKL229 KUH229 LED229 LNZ229 LXV229 MHR229 MRN229 NBJ229 NLF229 NVB229 OEX229 OOT229 OYP229 PIL229 PSH229 QCD229 QLZ229 QVV229 RFR229 RPN229 RZJ229 SJF229 STB229 TCX229 TMT229 TWP229 UGL229 UQH229 VAD229 VJZ229 VTV229 WDR229 WNN229 WXJ229 KU229 UQ229 AEM229 AOI229 AYE229 BIA229 BRW229 CBS229 CLO229 CVK229 DFG229 DPC229 DYY229 EIU229 ESQ229 FCM229 FMI229 FWE229 GGA229 GPW229 GZS229 HJO229 HTK229 IDG229 INC229 IWY229 JGU229 JQQ229 KAM229 KKI229 KUE229 LEA229 LNW229 LXS229 MHO229 MRK229 NBG229 NLC229 NUY229 OEU229 OOQ229 OYM229 PII229 PSE229 QCA229 QLW229 QVS229 RFO229 RPK229 RZG229 SJC229 SSY229 TCU229 TMQ229 TWM229 UGI229 UQE229 VAA229 VJW229 VTS229 WDO229 BJ229 BG229 WDO353:WDO355 VJU230 UR133 BD195 BJ195 BHZ68:BHZ69 BRV68:BRV69 CBR68:CBR69 CLN68:CLN69 CVJ68:CVJ69 DFF68:DFF69 DPB68:DPB69 DYX68:DYX69 EIT68:EIT69 ESP68:ESP69 FCL68:FCL69 FMH68:FMH69 FWD68:FWD69 GFZ68:GFZ69 GPV68:GPV69 GZR68:GZR69 HJN68:HJN69 HTJ68:HTJ69 IDF68:IDF69 INB68:INB69 IWX68:IWX69 JGT68:JGT69 JQP68:JQP69 KAL68:KAL69 KKH68:KKH69 KUD68:KUD69 LDZ68:LDZ69 LNV68:LNV69 LXR68:LXR69 MHN68:MHN69 MRJ68:MRJ69 NBF68:NBF69 NLB68:NLB69 NUX68:NUX69 OET68:OET69 OOP68:OOP69 OYL68:OYL69 PIH68:PIH69 PSD68:PSD69 QBZ68:QBZ69 QLV68:QLV69 QVR68:QVR69 RFN68:RFN69 RPJ68:RPJ69 RZF68:RZF69 SJB68:SJB69 SSX68:SSX69 TCT68:TCT69 TMP68:TMP69 TWL68:TWL69 UGH68:UGH69 UQD68:UQD69 UZZ68:UZZ69 VJV68:VJV69 VTR68:VTR69 WDN68:WDN69 WNJ68:WNJ69 WXF68:WXF69 KT68:KT69 UP68:UP69 AEL68:AEL69 AYD68:AYD69 AOH68:AOH69 KZ68:KZ69 UV68:UV69 AER68:AER69 AON68:AON69 AYJ68:AYJ69 BIF68:BIF69 BSB68:BSB69 CBX68:CBX69 CLT68:CLT69 CVP68:CVP69 DFL68:DFL69 DPH68:DPH69 DZD68:DZD69 EIZ68:EIZ69 ESV68:ESV69 FCR68:FCR69 FMN68:FMN69 FWJ68:FWJ69 GGF68:GGF69 GQB68:GQB69 GZX68:GZX69 HJT68:HJT69 HTP68:HTP69 IDL68:IDL69 INH68:INH69 IXD68:IXD69 JGZ68:JGZ69 JQV68:JQV69 KAR68:KAR69 KKN68:KKN69 KUJ68:KUJ69 LEF68:LEF69 LOB68:LOB69 LXX68:LXX69 MHT68:MHT69 MRP68:MRP69 NBL68:NBL69 NLH68:NLH69 NVD68:NVD69 OEZ68:OEZ69 OOV68:OOV69 OYR68:OYR69 PIN68:PIN69 PSJ68:PSJ69 QCF68:QCF69 QMB68:QMB69 QVX68:QVX69 RFT68:RFT69 RPP68:RPP69 RZL68:RZL69 SJH68:SJH69 STD68:STD69 TCZ68:TCZ69 TMV68:TMV69 TWR68:TWR69 UGN68:UGN69 UQJ68:UQJ69 VAF68:VAF69 VKB68:VKB69 VTX68:VTX69 WDT68:WDT69 WNP68:WNP69 WXL68:WXL69 AEO68:AEO69 US68:US69 KW68:KW69 AOK68:AOK69 AYG68:AYG69 BIC68:BIC69 BRY68:BRY69 CBU68:CBU69 CLQ68:CLQ69 CVM68:CVM69 DFI68:DFI69 DPE68:DPE69 DZA68:DZA69 EIW68:EIW69 ESS68:ESS69 FCO68:FCO69 FMK68:FMK69 FWG68:FWG69 GGC68:GGC69 GPY68:GPY69 GZU68:GZU69 HJQ68:HJQ69 HTM68:HTM69 IDI68:IDI69 INE68:INE69 IXA68:IXA69 JGW68:JGW69 JQS68:JQS69 KAO68:KAO69 KKK68:KKK69 KUG68:KUG69 LEC68:LEC69 LNY68:LNY69 LXU68:LXU69 MHQ68:MHQ69 MRM68:MRM69 NBI68:NBI69 NLE68:NLE69 NVA68:NVA69 OEW68:OEW69 OOS68:OOS69 OYO68:OYO69 PIK68:PIK69 PSG68:PSG69 QCC68:QCC69 QLY68:QLY69 QVU68:QVU69 RFQ68:RFQ69 RPM68:RPM69 RZI68:RZI69 SJE68:SJE69 STA68:STA69 TCW68:TCW69 TMS68:TMS69 TWO68:TWO69 UGK68:UGK69 UQG68:UQG69 VAC68:VAC69 VJY68:VJY69 VTU68:VTU69 WDQ68:WDQ69 WNM68:WNM69 WXI68:WXI69 BF68:BF69 BL68:BL69 BHZ26 BRV26 CBR26 CLN26 CVJ26 DFF26 DPB26 DYX26 EIT26 ESP26 FCL26 FMH26 FWD26 GFZ26 GPV26 GZR26 HJN26 HTJ26 IDF26 INB26 IWX26 JGT26 JQP26 KAL26 KKH26 KUD26 LDZ26 LNV26 LXR26 MHN26 MRJ26 NBF26 NLB26 NUX26 OET26 OOP26 OYL26 PIH26 PSD26 QBZ26 QLV26 QVR26 RFN26 RPJ26 RZF26 SJB26 SSX26 TCT26 TMP26 TWL26 UGH26 UQD26 UZZ26 VJV26 VTR26 WDN26 WNJ26 WXF26 KT26 UP26 AEL26 AYD26 AOH26 KZ26 UV26 AER26 AON26 AYJ26 BIF26 BSB26 CBX26 CLT26 CVP26 DFL26 DPH26 DZD26 EIZ26 ESV26 FCR26 FMN26 FWJ26 GGF26 GQB26 GZX26 HJT26 HTP26 IDL26 INH26 IXD26 JGZ26 JQV26 KAR26 KKN26 KUJ26 LEF26 LOB26 LXX26 MHT26 MRP26 NBL26 NLH26 NVD26 OEZ26 OOV26 OYR26 PIN26 PSJ26 QCF26 QMB26 QVX26 RFT26 RPP26 RZL26 SJH26 STD26 TCZ26 TMV26 TWR26 UGN26 UQJ26 VAF26 VKB26 VTX26 WDT26 WNP26 WXL26 AEO26 US26 KW26 AOK26 AYG26 BIC26 BRY26 CBU26 CLQ26 CVM26 DFI26 DPE26 DZA26 EIW26 ESS26 FCO26 FMK26 FWG26 GGC26 GPY26 GZU26 HJQ26 HTM26 IDI26 INE26 IXA26 JGW26 JQS26 KAO26 KKK26 KUG26 LEC26 LNY26 LXU26 MHQ26 MRM26 NBI26 NLE26 NVA26 OEW26 OOS26 OYO26 PIK26 PSG26 QCC26 QLY26 QVU26 RFQ26 RPM26 RZI26 SJE26 STA26 TCW26 TMS26 TWO26 UGK26 UQG26 VAC26 VJY26 VTU26 WDQ26 WNM26 WXI26 C26 BF26 BI26 BL26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KT29 UP29 AEL29 AYD29 AOH29 KZ29 UV29 AER29 AON29 AYJ29 BIF29 BSB29 CBX29 CLT29 CVP29 DFL29 DPH29 DZD29 EIZ29 ESV29 FCR29 FMN29 FWJ29 GGF29 GQB29 GZX29 HJT29 HTP29 IDL29 INH29 IXD29 JGZ29 JQV29 KAR29 KKN29 KUJ29 LEF29 LOB29 LXX29 MHT29 MRP29 NBL29 NLH29 NVD29 OEZ29 OOV29 OYR29 PIN29 PSJ29 QCF29 QMB29 QVX29 RFT29 RPP29 RZL29 SJH29 STD29 TCZ29 TMV29 TWR29 UGN29 UQJ29 VAF29 VKB29 VTX29 WDT29 WNP29 WXL29 AEO29 US29 KW29 AOK29 AYG29 BIC29 BRY29 CBU29 CLQ29 CVM29 DFI29 DPE29 DZA29 EIW29 ESS29 FCO29 FMK29 FWG29 GGC29 GPY29 GZU29 HJQ29 HTM29 IDI29 INE29 IXA29 JGW29 JQS29 KAO29 KKK29 KUG29 LEC29 LNY29 LXU29 MHQ29 MRM29 NBI29 NLE29 NVA29 OEW29 OOS29 OYO29 PIK29 PSG29 QCC29 QLY29 QVU29 RFQ29 RPM29 RZI29 SJE29 STA29 TCW29 TMS29 TWO29 UGK29 UQG29 VAC29 VJY29 VTU29 WDQ29 WNM29 WXI29 C29 BF29 BI29 BL29 BHZ34 BRV34 CBR34 CLN34 CVJ34 DFF34 DPB34 DYX34 EIT34 ESP34 FCL34 FMH34 FWD34 GFZ34 GPV34 GZR34 HJN34 HTJ34 IDF34 INB34 IWX34 JGT34 JQP34 KAL34 KKH34 KUD34 LDZ34 LNV34 LXR34 MHN34 MRJ34 NBF34 NLB34 NUX34 OET34 OOP34 OYL34 PIH34 PSD34 QBZ34 QLV34 QVR34 RFN34 RPJ34 RZF34 SJB34 SSX34 TCT34 TMP34 TWL34 UGH34 UQD34 UZZ34 VJV34 VTR34 WDN34 WNJ34 WXF34 KT34 UP34 AEL34 AYD34 AOH34 KZ34 UV34 AER34 AON34 AYJ34 BIF34 BSB34 CBX34 CLT34 CVP34 DFL34 DPH34 DZD34 EIZ34 ESV34 FCR34 FMN34 FWJ34 GGF34 GQB34 GZX34 HJT34 HTP34 IDL34 INH34 IXD34 JGZ34 JQV34 KAR34 KKN34 KUJ34 LEF34 LOB34 LXX34 MHT34 MRP34 NBL34 NLH34 NVD34 OEZ34 OOV34 OYR34 PIN34 PSJ34 QCF34 QMB34 QVX34 RFT34 RPP34 RZL34 SJH34 STD34 TCZ34 TMV34 TWR34 UGN34 UQJ34 VAF34 VKB34 VTX34 WDT34 WNP34 WXL34 AEO34 US34 KW34 AOK34 AYG34 BIC34 BRY34 CBU34 CLQ34 CVM34 DFI34 DPE34 DZA34 EIW34 ESS34 FCO34 FMK34 FWG34 GGC34 GPY34 GZU34 HJQ34 HTM34 IDI34 INE34 IXA34 JGW34 JQS34 KAO34 KKK34 KUG34 LEC34 LNY34 LXU34 MHQ34 MRM34 NBI34 NLE34 NVA34 OEW34 OOS34 OYO34 PIK34 PSG34 QCC34 QLY34 QVU34 RFQ34 RPM34 RZI34 SJE34 STA34 TCW34 TMS34 TWO34 UGK34 UQG34 VAC34 VJY34 VTU34 WDQ34 WNM34 WXI34 C34 BF34 BI34 BL34 BHZ37 BRV37 CBR37 CLN37 CVJ37 DFF37 DPB37 DYX37 EIT37 ESP37 FCL37 FMH37 FWD37 GFZ37 GPV37 GZR37 HJN37 HTJ37 IDF37 INB37 IWX37 JGT37 JQP37 KAL37 KKH37 KUD37 LDZ37 LNV37 LXR37 MHN37 MRJ37 NBF37 NLB37 NUX37 OET37 OOP37 OYL37 PIH37 PSD37 QBZ37 QLV37 QVR37 RFN37 RPJ37 RZF37 SJB37 SSX37 TCT37 TMP37 TWL37 UGH37 UQD37 UZZ37 VJV37 VTR37 WDN37 WNJ37 WXF37 KT37 UP37 AEL37 AYD37 AOH37 KZ37 UV37 AER37 AON37 AYJ37 BIF37 BSB37 CBX37 CLT37 CVP37 DFL37 DPH37 DZD37 EIZ37 ESV37 FCR37 FMN37 FWJ37 GGF37 GQB37 GZX37 HJT37 HTP37 IDL37 INH37 IXD37 JGZ37 JQV37 KAR37 KKN37 KUJ37 LEF37 LOB37 LXX37 MHT37 MRP37 NBL37 NLH37 NVD37 OEZ37 OOV37 OYR37 PIN37 PSJ37 QCF37 QMB37 QVX37 RFT37 RPP37 RZL37 SJH37 STD37 TCZ37 TMV37 TWR37 UGN37 UQJ37 VAF37 VKB37 VTX37 WDT37 WNP37 WXL37 AEO37 US37 KW37 AOK37 AYG37 BIC37 BRY37 CBU37 CLQ37 CVM37 DFI37 DPE37 DZA37 EIW37 ESS37 FCO37 FMK37 FWG37 GGC37 GPY37 GZU37 HJQ37 HTM37 IDI37 INE37 IXA37 JGW37 JQS37 KAO37 KKK37 KUG37 LEC37 LNY37 LXU37 MHQ37 MRM37 NBI37 NLE37 NVA37 OEW37 OOS37 OYO37 PIK37 PSG37 QCC37 QLY37 QVU37 RFQ37 RPM37 RZI37 SJE37 STA37 TCW37 TMS37 TWO37 UGK37 UQG37 VAC37 VJY37 VTU37 WDQ37 WNM37 WXI37 C37 BF37 BI37 AOL132 AYH132 BID132 BRZ132 CBV132 CLR132 CVN132 DFJ132 DPF132 DZB132 EIX132 EST132 FCP132 FML132 FWH132 GGD132 GPZ132 GZV132 HJR132 HTN132 IDJ132 INF132 IXB132 JGX132 JQT132 KAP132 KKL132 KUH132 LED132 LNZ132 LXV132 MHR132 MRN132 NBJ132 NLF132 NVB132 OEX132 OOT132 OYP132 PIL132 PSH132 QCD132 QLZ132 QVV132 RFR132 RPN132 RZJ132 SJF132 STB132 TCX132 TMT132 TWP132 UGL132 UQH132 VAD132 VJZ132 VTV132 WDR132 WNN132 WXJ132 KU132 UQ132 AEM132 AOI132 BG132 AYE132 BIA132 BRW132 CBS132 CLO132 CVK132 DFG132 DPC132 DYY132 EIU132 ESQ132 FCM132 FMI132 FWE132 GGA132 GPW132 GZS132 HJO132 HTK132 IDG132 INC132 IWY132 JGU132 JQQ132 KAM132 KKI132 KUE132 LEA132 LNW132 LXS132 MHO132 MRK132 NBG132 NLC132 NUY132 OEU132 OOQ132 OYM132 PII132 PSE132 QCA132 QLW132 QVS132 RFO132 RPK132 RZG132 SJC132 SSY132 TCU132 TMQ132 TWM132 UGI132 UQE132 VAA132 VJW132 VTS132 WDO132 WNK132 WXG132 KR132 UN132 AEJ132 AOF132 BD132 AYB132 BHX132 BRT132 CBP132 CLL132 CVH132 DFD132 DOZ132 DYV132 EIR132 ESN132 FCJ132 FMF132 FWB132 GFX132 GPT132 GZP132 HJL132 HTH132 IDD132 IMZ132 IWV132 JGR132 JQN132 KAJ132 KKF132 KUB132 LDX132 LNT132 LXP132 MHL132 MRH132 NBD132 NKZ132 NUV132 OER132 OON132 OYJ132 PIF132 PSB132 QBX132 QLT132 QVP132 RFL132 RPH132 RZD132 SIZ132 SSV132 TCR132 TMN132 TWJ132 UGF132 UQB132 UZX132 VJT132 VTP132 WDL132 WNH132 WXD132 KX132 WNI125 WWX144 TZ115:TZ116 KV133 WNF133 WDJ133 VTN133 VJR133 UZV133 UPZ133 UGD133 TWH133 TML133 TCP133 SST133 SIX133 RZB133 RPF133 RFJ133 QVN133 QLR133 QBV133 PRZ133 PID133 OYH133 OOL133 OEP133 NUT133 NKX133 NBB133 MRF133 MHJ133 LXN133 LNR133 LDV133 KTZ133 KKD133 KAH133 JQL133 JGP133 IWT133 IMX133 IDB133 HTF133 HJJ133 GZN133 GPR133 GFV133 FVZ133 FMD133 FCH133 ESL133 EIP133 DYT133 DOX133 DFB133 CVF133 CLJ133 CBN133 BRR133 BHV133 AXZ133 AOD133 AEH133 UL133 KP133 WXB133 WXE133 WNI133 WDM133 VTQ133 VJU133 UZY133 UQC133 UGG133 TWK133 TMO133 TCS133 SSW133 SJA133 RZE133 RPI133 RFM133 QVQ133 QLU133 QBY133 PSC133 PIG133 OYK133 OOO133 OES133 NUW133 NLA133 NBE133 MRI133 MHM133 LXQ133 LNU133 LDY133 KUC133 KKG133 KAK133 JQO133 JGS133 IWW133 INA133 IDE133 HTI133 HJM133 GZQ133 GPU133 GFY133 FWC133 FMG133 FCK133 ESO133 EIS133 DYW133 DPA133 DFE133 CVI133 CLM133 CBQ133 BRU133 BHY133 AYC133 AOG133 AEK133 UO133 KS133 WXH133 WNL133 WDP133 VTT133 VJX133 VAB133 UQF133 UGJ133 TWN133 TMR133 TCV133 SSZ133 SJD133 RZH133 RPL133 RFP133 QVT133 QLX133 QCB133 PSF133 PIJ133 OYN133 OOR133 OEV133 NUZ133 NLD133 NBH133 MRL133 MHP133 LXT133 LNX133 LEB133 KUF133 KKJ133 KAN133 JQR133 JGV133 IWZ133 IND133 IDH133 HTL133 HJP133 GZT133 GPX133 GGB133 FWF133 FMJ133 FCN133 ESR133 EIV133 DYZ133 DPD133 DFH133 CVL133 CLP133 CBT133 BRX133 BIB133 AYF133 AOJ133 BK91 KI144 UZY230 VTQ230 WDM230 WNI230 WXE230 KP230 UL230 AEH230 AOD230 AXZ230 BHV230 BRR230 CBN230 CLJ230 CVF230 DFB230 DOX230 DYT230 EIP230 ESL230 FCH230 FMD230 FVZ230 GFV230 GPR230 GZN230 HJJ230 HTF230 IDB230 IMX230 IWT230 JGP230 JQL230 KAH230 KKD230 KTZ230 LDV230 LNR230 LXN230 MHJ230 MRF230 NBB230 NKX230 NUT230 OEP230 OOL230 OYH230 PID230 PRZ230 QBV230 QLR230 QVN230 RFJ230 RPF230 RZB230 SIX230 SST230 TCP230 TML230 TWH230 UGD230 UPZ230 UZV230 VJR230 VTN230 WDJ230 WNF230 WXB230 KV230 UR230 AEN230 AOJ230 AYF230 BIB230 BRX230 CBT230 CLP230 CVL230 DFH230 DPD230 DYZ230 EIV230 ESR230 FCN230 FMJ230 FWF230 GGB230 GPX230 GZT230 HJP230 HTL230 IDH230 IND230 IWZ230 JGV230 JQR230 KAN230 KKJ230 KUF230 LEB230 LNX230 LXT230 MHP230 MRL230 NBH230 NLD230 NUZ230 OEV230 OOR230 OYN230 PIJ230 PSF230 QCB230 QLX230 QVT230 RFP230 RPL230 RZH230 SJD230 SSZ230 TCV230 TMR230 TWN230 UGJ230 UQF230 VAB230 VJX230 VTT230 WDP230 WNL230 WXH230 KS230 UO230 AEK230 AOG230 AYC230 BHY230 BRU230 CBQ230 CLM230 CVI230 DFE230 DPA230 DYW230 EIS230 ESO230 FCK230 FMG230 FWC230 GFY230 GPU230 GZQ230 HJM230 HTI230 IDE230 INA230 IWW230 JGS230 JQO230 KAK230 KKG230 KUC230 LDY230 LNU230 LXQ230 MHM230 MRI230 NBE230 NLA230 NUW230 OES230 OOO230 OYK230 PIG230 PSC230 QBY230 QLU230 QVQ230 RFM230 RPI230 RZE230 SJA230 SSW230 TCS230 TMO230 TWK230 UGG230 BI188 UG140 BD189 BG189 VAI231 BI191 BF191 BD192 BG192 BJ189 BF194 BI194 WNI131 BG195 BJ192 BI232:BI233 BH144 BH14:BH24 BI311 WWX223 BI307:BI308 BF307:BF308 KN70 UJ70 AEF70 AOB70 AXX70 BHT70 BRP70 CBL70 CLH70 CVD70 DEZ70 DOV70 DYR70 EIN70 ESJ70 FCF70 FMB70 FVX70 GFT70 GPP70 GZL70 HJH70 HTD70 ICZ70 IMV70 IWR70 JGN70 JQJ70 KAF70 KKB70 KTX70 LDT70 LNP70 LXL70 MHH70 MRD70 NAZ70 NKV70 NUR70 OEN70 OOJ70 OYF70 PIB70 PRX70 QBT70 QLP70 QVL70 RFH70 RPD70 RYZ70 SIV70 SSR70 TCN70 TMJ70 TWF70 UGB70 UPX70 UZT70 VJP70 VTL70 WDH70 WND70 WWZ70 AEC70 UG70 KK70 ANY70 AXU70 BHQ70 BRM70 CBI70 CLE70 CVA70 DEW70 DOS70 DYO70 EIK70 ESG70 FCC70 FLY70 FVU70 GFQ70 GPM70 GZI70 HJE70 HTA70 ICW70 IMS70 IWO70 JGK70 JQG70 KAC70 KJY70 KTU70 LDQ70 LNM70 LXI70 MHE70 MRA70 NAW70 NKS70 NUO70 OEK70 OOG70 OYC70 PHY70 PRU70 QBQ70 QLM70 QVI70 RFE70 RPA70 RYW70 SIS70 SSO70 TCK70 TMG70 TWC70 UFY70 UPU70 UZQ70 VJM70 VTI70 WDE70 WNA70 WWW70 AXR70 BHN70 BRJ70 CBF70 CLB70 CUX70 DET70 DOP70 DYL70 EIH70 ESD70 FBZ70 FLV70 FVR70 GFN70 GPJ70 GZF70 HJB70 HSX70 ICT70 IMP70 IWL70 JGH70 JQD70 JZZ70 KJV70 KTR70 LDN70 LNJ70 LXF70 MHB70 MQX70 NAT70 NKP70 NUL70 OEH70 OOD70 OXZ70 PHV70 PRR70 QBN70 QLJ70 QVF70 RFB70 ROX70 RYT70 SIP70 SSL70 TCH70 TMD70 TVZ70 UFV70 UPR70 UZN70 VJJ70 VTF70 WDB70 WMX70 WWT70 KH70 UD70 ADZ70 ANV70 TZ71:TZ72 ADV71:ADV72 ANR71:ANR72 AXN71:AXN72 BHJ71:BHJ72 BRF71:BRF72 CBB71:CBB72 CKX71:CKX72 CUT71:CUT72 DEP71:DEP72 DOL71:DOL72 DYH71:DYH72 EID71:EID72 ERZ71:ERZ72 FBV71:FBV72 FLR71:FLR72 FVN71:FVN72 GFJ71:GFJ72 GPF71:GPF72 GZB71:GZB72 HIX71:HIX72 HST71:HST72 ICP71:ICP72 IML71:IML72 IWH71:IWH72 JGD71:JGD72 JPZ71:JPZ72 JZV71:JZV72 KJR71:KJR72 KTN71:KTN72 LDJ71:LDJ72 LNF71:LNF72 LXB71:LXB72 MGX71:MGX72 MQT71:MQT72 NAP71:NAP72 NKL71:NKL72 NUH71:NUH72 OED71:OED72 ONZ71:ONZ72 OXV71:OXV72 PHR71:PHR72 PRN71:PRN72 QBJ71:QBJ72 QLF71:QLF72 QVB71:QVB72 REX71:REX72 ROT71:ROT72 RYP71:RYP72 SIL71:SIL72 SSH71:SSH72 TCD71:TCD72 TLZ71:TLZ72 TVV71:TVV72 UFR71:UFR72 UPN71:UPN72 UZJ71:UZJ72 VJF71:VJF72 VTB71:VTB72 WCX71:WCX72 WMT71:WMT72 WWP71:WWP72 ADS71:ADS72 TW71:TW72 KA71:KA72 ANO71:ANO72 AXK71:AXK72 BHG71:BHG72 BRC71:BRC72 CAY71:CAY72 CKU71:CKU72 CUQ71:CUQ72 DEM71:DEM72 DOI71:DOI72 DYE71:DYE72 EIA71:EIA72 ERW71:ERW72 FBS71:FBS72 FLO71:FLO72 FVK71:FVK72 GFG71:GFG72 GPC71:GPC72 GYY71:GYY72 HIU71:HIU72 HSQ71:HSQ72 ICM71:ICM72 IMI71:IMI72 IWE71:IWE72 JGA71:JGA72 JPW71:JPW72 JZS71:JZS72 KJO71:KJO72 KTK71:KTK72 LDG71:LDG72 LNC71:LNC72 LWY71:LWY72 MGU71:MGU72 MQQ71:MQQ72 NAM71:NAM72 NKI71:NKI72 NUE71:NUE72 OEA71:OEA72 ONW71:ONW72 OXS71:OXS72 PHO71:PHO72 PRK71:PRK72 QBG71:QBG72 QLC71:QLC72 QUY71:QUY72 REU71:REU72 ROQ71:ROQ72 RYM71:RYM72 SII71:SII72 SSE71:SSE72 TCA71:TCA72 TLW71:TLW72 TVS71:TVS72 UFO71:UFO72 UPK71:UPK72 UZG71:UZG72 VJC71:VJC72 VSY71:VSY72 WCU71:WCU72 WMQ71:WMQ72 WWM71:WWM72 AXH71:AXH72 BHD71:BHD72 BQZ71:BQZ72 CAV71:CAV72 CKR71:CKR72 CUN71:CUN72 DEJ71:DEJ72 DOF71:DOF72 DYB71:DYB72 EHX71:EHX72 ERT71:ERT72 FBP71:FBP72 FLL71:FLL72 FVH71:FVH72 GFD71:GFD72 GOZ71:GOZ72 GYV71:GYV72 HIR71:HIR72 HSN71:HSN72 ICJ71:ICJ72 IMF71:IMF72 IWB71:IWB72 JFX71:JFX72 JPT71:JPT72 JZP71:JZP72 KJL71:KJL72 KTH71:KTH72 LDD71:LDD72 LMZ71:LMZ72 LWV71:LWV72 MGR71:MGR72 MQN71:MQN72 NAJ71:NAJ72 NKF71:NKF72 NUB71:NUB72 ODX71:ODX72 ONT71:ONT72 OXP71:OXP72 PHL71:PHL72 PRH71:PRH72 QBD71:QBD72 QKZ71:QKZ72 QUV71:QUV72 RER71:RER72 RON71:RON72 RYJ71:RYJ72 SIF71:SIF72 SSB71:SSB72 TBX71:TBX72 TLT71:TLT72 TVP71:TVP72 UFL71:UFL72 UPH71:UPH72 UZD71:UZD72 VIZ71:VIZ72 VSV71:VSV72 WCR71:WCR72 WMN71:WMN72 WWJ71:WWJ72 JX71:JX72 TT71:TT72 ADP71:ADP72 KN75 UJ75 AEF75 AOB75 AXX75 BHT75 BRP75 CBL75 CLH75 CVD75 DEZ75 DOV75 DYR75 EIN75 ESJ75 FCF75 FMB75 FVX75 GFT75 GPP75 GZL75 HJH75 HTD75 ICZ75 IMV75 IWR75 JGN75 JQJ75 KAF75 KKB75 KTX75 LDT75 LNP75 LXL75 MHH75 MRD75 NAZ75 NKV75 NUR75 OEN75 OOJ75 OYF75 PIB75 PRX75 QBT75 QLP75 QVL75 RFH75 RPD75 RYZ75 SIV75 SSR75 TCN75 TMJ75 TWF75 UGB75 UPX75 UZT75 VJP75 VTL75 WDH75 WND75 WWZ75 AEC75 UG75 KK75 ANY75 AXU75 BHQ75 BRM75 CBI75 CLE75 CVA75 DEW75 DOS75 DYO75 EIK75 ESG75 FCC75 FLY75 FVU75 GFQ75 GPM75 GZI75 HJE75 HTA75 ICW75 IMS75 IWO75 JGK75 JQG75 KAC75 KJY75 KTU75 LDQ75 LNM75 LXI75 MHE75 MRA75 NAW75 NKS75 NUO75 OEK75 OOG75 OYC75 PHY75 PRU75 QBQ75 QLM75 QVI75 RFE75 RPA75 RYW75 SIS75 SSO75 TCK75 TMG75 TWC75 UFY75 UPU75 UZQ75 VJM75 VTI75 WDE75 WNA75 WWW75 AXR75 BHN75 BRJ75 CBF75 CLB75 CUX75 DET75 DOP75 DYL75 EIH75 ESD75 FBZ75 FLV75 FVR75 GFN75 GPJ75 GZF75 HJB75 HSX75 ICT75 IMP75 IWL75 JGH75 JQD75 JZZ75 KJV75 KTR75 LDN75 LNJ75 LXF75 MHB75 MQX75 NAT75 NKP75 NUL75 OEH75 OOD75 OXZ75 PHV75 PRR75 QBN75 QLJ75 QVF75 RFB75 ROX75 RYT75 SIP75 SSL75 TCH75 TMD75 TVZ75 UFV75 UPR75 UZN75 VJJ75 VTF75 WDB75 WMX75 WWT75 KH75 UD75 ADZ75 ANV75 TZ76:TZ77 ADV76:ADV77 ANR76:ANR77 AXN76:AXN77 BHJ76:BHJ77 BRF76:BRF77 CBB76:CBB77 CKX76:CKX77 CUT76:CUT77 DEP76:DEP77 DOL76:DOL77 DYH76:DYH77 EID76:EID77 ERZ76:ERZ77 FBV76:FBV77 FLR76:FLR77 FVN76:FVN77 GFJ76:GFJ77 GPF76:GPF77 GZB76:GZB77 HIX76:HIX77 HST76:HST77 ICP76:ICP77 IML76:IML77 IWH76:IWH77 JGD76:JGD77 JPZ76:JPZ77 JZV76:JZV77 KJR76:KJR77 KTN76:KTN77 LDJ76:LDJ77 LNF76:LNF77 LXB76:LXB77 MGX76:MGX77 MQT76:MQT77 NAP76:NAP77 NKL76:NKL77 NUH76:NUH77 OED76:OED77 ONZ76:ONZ77 OXV76:OXV77 PHR76:PHR77 PRN76:PRN77 QBJ76:QBJ77 QLF76:QLF77 QVB76:QVB77 REX76:REX77 ROT76:ROT77 RYP76:RYP77 SIL76:SIL77 SSH76:SSH77 TCD76:TCD77 TLZ76:TLZ77 TVV76:TVV77 UFR76:UFR77 UPN76:UPN77 UZJ76:UZJ77 VJF76:VJF77 VTB76:VTB77 WCX76:WCX77 WMT76:WMT77 WWP76:WWP77 ADS76:ADS77 TW76:TW77 KA76:KA77 ANO76:ANO77 AXK76:AXK77 BHG76:BHG77 BRC76:BRC77 CAY76:CAY77 CKU76:CKU77 CUQ76:CUQ77 DEM76:DEM77 DOI76:DOI77 DYE76:DYE77 EIA76:EIA77 ERW76:ERW77 FBS76:FBS77 FLO76:FLO77 FVK76:FVK77 GFG76:GFG77 GPC76:GPC77 GYY76:GYY77 HIU76:HIU77 HSQ76:HSQ77 ICM76:ICM77 IMI76:IMI77 IWE76:IWE77 JGA76:JGA77 JPW76:JPW77 JZS76:JZS77 KJO76:KJO77 KTK76:KTK77 LDG76:LDG77 LNC76:LNC77 LWY76:LWY77 MGU76:MGU77 MQQ76:MQQ77 NAM76:NAM77 NKI76:NKI77 NUE76:NUE77 OEA76:OEA77 ONW76:ONW77 OXS76:OXS77 PHO76:PHO77 PRK76:PRK77 QBG76:QBG77 QLC76:QLC77 QUY76:QUY77 REU76:REU77 ROQ76:ROQ77 RYM76:RYM77 SII76:SII77 SSE76:SSE77 TCA76:TCA77 TLW76:TLW77 TVS76:TVS77 UFO76:UFO77 UPK76:UPK77 UZG76:UZG77 VJC76:VJC77 VSY76:VSY77 WCU76:WCU77 WMQ76:WMQ77 WWM76:WWM77 AXH76:AXH77 BHD76:BHD77 BQZ76:BQZ77 CAV76:CAV77 CKR76:CKR77 CUN76:CUN77 DEJ76:DEJ77 DOF76:DOF77 DYB76:DYB77 EHX76:EHX77 ERT76:ERT77 FBP76:FBP77 FLL76:FLL77 FVH76:FVH77 GFD76:GFD77 GOZ76:GOZ77 GYV76:GYV77 HIR76:HIR77 HSN76:HSN77 ICJ76:ICJ77 IMF76:IMF77 IWB76:IWB77 JFX76:JFX77 JPT76:JPT77 JZP76:JZP77 KJL76:KJL77 KTH76:KTH77 LDD76:LDD77 LMZ76:LMZ77 LWV76:LWV77 MGR76:MGR77 MQN76:MQN77 NAJ76:NAJ77 NKF76:NKF77 NUB76:NUB77 ODX76:ODX77 ONT76:ONT77 OXP76:OXP77 PHL76:PHL77 PRH76:PRH77 QBD76:QBD77 QKZ76:QKZ77 QUV76:QUV77 RER76:RER77 RON76:RON77 RYJ76:RYJ77 SIF76:SIF77 SSB76:SSB77 TBX76:TBX77 TLT76:TLT77 TVP76:TVP77 UFL76:UFL77 UPH76:UPH77 UZD76:UZD77 VIZ76:VIZ77 VSV76:VSV77 WCR76:WCR77 WMN76:WMN77 WWJ76:WWJ77 JX76:JX77 TT76:TT77 ADP76:ADP77 ANL76:ANL77 ANV80 KN80 UJ80 AEF80 AOB80 AXX80 BHT80 BRP80 CBL80 CLH80 CVD80 DEZ80 DOV80 DYR80 EIN80 ESJ80 FCF80 FMB80 FVX80 GFT80 GPP80 GZL80 HJH80 HTD80 ICZ80 IMV80 IWR80 JGN80 JQJ80 KAF80 KKB80 KTX80 LDT80 LNP80 LXL80 MHH80 MRD80 NAZ80 NKV80 NUR80 OEN80 OOJ80 OYF80 PIB80 PRX80 QBT80 QLP80 QVL80 RFH80 RPD80 RYZ80 SIV80 SSR80 TCN80 TMJ80 TWF80 UGB80 UPX80 UZT80 VJP80 VTL80 WDH80 WND80 WWZ80 AEC80 UG80 KK80 ANY80 AXU80 BHQ80 BRM80 CBI80 CLE80 CVA80 DEW80 DOS80 DYO80 EIK80 ESG80 FCC80 FLY80 FVU80 GFQ80 GPM80 GZI80 HJE80 HTA80 ICW80 IMS80 IWO80 JGK80 JQG80 KAC80 KJY80 KTU80 LDQ80 LNM80 LXI80 MHE80 MRA80 NAW80 NKS80 NUO80 OEK80 OOG80 OYC80 PHY80 PRU80 QBQ80 QLM80 QVI80 RFE80 RPA80 RYW80 SIS80 SSO80 TCK80 TMG80 TWC80 UFY80 UPU80 UZQ80 VJM80 VTI80 WDE80 WNA80 WWW80 AXR80 BHN80 BRJ80 CBF80 CLB80 CUX80 DET80 DOP80 DYL80 EIH80 ESD80 FBZ80 FLV80 FVR80 GFN80 GPJ80 GZF80 HJB80 HSX80 ICT80 IMP80 IWL80 JGH80 JQD80 JZZ80 KJV80 KTR80 LDN80 LNJ80 LXF80 MHB80 MQX80 NAT80 NKP80 NUL80 OEH80 OOD80 OXZ80 PHV80 PRR80 QBN80 QLJ80 QVF80 RFB80 ROX80 RYT80 SIP80 SSL80 TCH80 TMD80 TVZ80 UFV80 UPR80 UZN80 VJJ80 VTF80 WDB80 WMX80 WWT80 KH80 UD80 ADZ80 TZ81:TZ82 ADV81:ADV82 ANR81:ANR82 AXN81:AXN82 BHJ81:BHJ82 BRF81:BRF82 CBB81:CBB82 CKX81:CKX82 CUT81:CUT82 DEP81:DEP82 DOL81:DOL82 DYH81:DYH82 EID81:EID82 ERZ81:ERZ82 FBV81:FBV82 FLR81:FLR82 FVN81:FVN82 GFJ81:GFJ82 GPF81:GPF82 GZB81:GZB82 HIX81:HIX82 HST81:HST82 ICP81:ICP82 IML81:IML82 IWH81:IWH82 JGD81:JGD82 JPZ81:JPZ82 JZV81:JZV82 KJR81:KJR82 KTN81:KTN82 LDJ81:LDJ82 LNF81:LNF82 LXB81:LXB82 MGX81:MGX82 MQT81:MQT82 NAP81:NAP82 NKL81:NKL82 NUH81:NUH82 OED81:OED82 ONZ81:ONZ82 OXV81:OXV82 PHR81:PHR82 PRN81:PRN82 QBJ81:QBJ82 QLF81:QLF82 QVB81:QVB82 REX81:REX82 ROT81:ROT82 RYP81:RYP82 SIL81:SIL82 SSH81:SSH82 TCD81:TCD82 TLZ81:TLZ82 TVV81:TVV82 UFR81:UFR82 UPN81:UPN82 UZJ81:UZJ82 VJF81:VJF82 VTB81:VTB82 WCX81:WCX82 WMT81:WMT82 WWP81:WWP82 ADS81:ADS82 TW81:TW82 KA81:KA82 ANO81:ANO82 AXK81:AXK82 BHG81:BHG82 BRC81:BRC82 CAY81:CAY82 CKU81:CKU82 CUQ81:CUQ82 DEM81:DEM82 DOI81:DOI82 DYE81:DYE82 EIA81:EIA82 ERW81:ERW82 FBS81:FBS82 FLO81:FLO82 FVK81:FVK82 GFG81:GFG82 GPC81:GPC82 GYY81:GYY82 HIU81:HIU82 HSQ81:HSQ82 ICM81:ICM82 IMI81:IMI82 IWE81:IWE82 JGA81:JGA82 JPW81:JPW82 JZS81:JZS82 KJO81:KJO82 KTK81:KTK82 LDG81:LDG82 LNC81:LNC82 LWY81:LWY82 MGU81:MGU82 MQQ81:MQQ82 NAM81:NAM82 NKI81:NKI82 NUE81:NUE82 OEA81:OEA82 ONW81:ONW82 OXS81:OXS82 PHO81:PHO82 PRK81:PRK82 QBG81:QBG82 QLC81:QLC82 QUY81:QUY82 REU81:REU82 ROQ81:ROQ82 RYM81:RYM82 SII81:SII82 SSE81:SSE82 TCA81:TCA82 TLW81:TLW82 TVS81:TVS82 UFO81:UFO82 UPK81:UPK82 UZG81:UZG82 VJC81:VJC82 VSY81:VSY82 WCU81:WCU82 WMQ81:WMQ82 WWM81:WWM82 AXH81:AXH82 BHD81:BHD82 BQZ81:BQZ82 CAV81:CAV82 CKR81:CKR82 CUN81:CUN82 DEJ81:DEJ82 DOF81:DOF82 DYB81:DYB82 EHX81:EHX82 ERT81:ERT82 FBP81:FBP82 FLL81:FLL82 FVH81:FVH82 GFD81:GFD82 GOZ81:GOZ82 GYV81:GYV82 HIR81:HIR82 HSN81:HSN82 ICJ81:ICJ82 IMF81:IMF82 IWB81:IWB82 JFX81:JFX82 JPT81:JPT82 JZP81:JZP82 KJL81:KJL82 KTH81:KTH82 LDD81:LDD82 LMZ81:LMZ82 LWV81:LWV82 MGR81:MGR82 MQN81:MQN82 NAJ81:NAJ82 NKF81:NKF82 NUB81:NUB82 ODX81:ODX82 ONT81:ONT82 OXP81:OXP82 PHL81:PHL82 PRH81:PRH82 QBD81:QBD82 QKZ81:QKZ82 QUV81:QUV82 RER81:RER82 RON81:RON82 RYJ81:RYJ82 SIF81:SIF82 SSB81:SSB82 TBX81:TBX82 TLT81:TLT82 TVP81:TVP82 UFL81:UFL82 UPH81:UPH82 UZD81:UZD82 VIZ81:VIZ82 VSV81:VSV82 WCR81:WCR82 WMN81:WMN82 WWJ81:WWJ82 JX81:JX82 TT81:TT82 ADP81:ADP82 ANL81:ANL82 ADZ85:ADZ86 ANV85:ANV86 KN85:KN86 UJ85:UJ86 AEF85:AEF86 AOB85:AOB86 AXX85:AXX86 BHT85:BHT86 BRP85:BRP86 CBL85:CBL86 CLH85:CLH86 CVD85:CVD86 DEZ85:DEZ86 DOV85:DOV86 DYR85:DYR86 EIN85:EIN86 ESJ85:ESJ86 FCF85:FCF86 FMB85:FMB86 FVX85:FVX86 GFT85:GFT86 GPP85:GPP86 GZL85:GZL86 HJH85:HJH86 HTD85:HTD86 ICZ85:ICZ86 IMV85:IMV86 IWR85:IWR86 JGN85:JGN86 JQJ85:JQJ86 KAF85:KAF86 KKB85:KKB86 KTX85:KTX86 LDT85:LDT86 LNP85:LNP86 LXL85:LXL86 MHH85:MHH86 MRD85:MRD86 NAZ85:NAZ86 NKV85:NKV86 NUR85:NUR86 OEN85:OEN86 OOJ85:OOJ86 OYF85:OYF86 PIB85:PIB86 PRX85:PRX86 QBT85:QBT86 QLP85:QLP86 QVL85:QVL86 RFH85:RFH86 RPD85:RPD86 RYZ85:RYZ86 SIV85:SIV86 SSR85:SSR86 TCN85:TCN86 TMJ85:TMJ86 TWF85:TWF86 UGB85:UGB86 UPX85:UPX86 UZT85:UZT86 VJP85:VJP86 VTL85:VTL86 WDH85:WDH86 WND85:WND86 WWZ85:WWZ86 AEC85:AEC86 UG85:UG86 KK85:KK86 ANY85:ANY86 AXU85:AXU86 BHQ85:BHQ86 BRM85:BRM86 CBI85:CBI86 CLE85:CLE86 CVA85:CVA86 DEW85:DEW86 DOS85:DOS86 DYO85:DYO86 EIK85:EIK86 ESG85:ESG86 FCC85:FCC86 FLY85:FLY86 FVU85:FVU86 GFQ85:GFQ86 GPM85:GPM86 GZI85:GZI86 HJE85:HJE86 HTA85:HTA86 ICW85:ICW86 IMS85:IMS86 IWO85:IWO86 JGK85:JGK86 JQG85:JQG86 KAC85:KAC86 KJY85:KJY86 KTU85:KTU86 LDQ85:LDQ86 LNM85:LNM86 LXI85:LXI86 MHE85:MHE86 MRA85:MRA86 NAW85:NAW86 NKS85:NKS86 NUO85:NUO86 OEK85:OEK86 OOG85:OOG86 OYC85:OYC86 PHY85:PHY86 PRU85:PRU86 QBQ85:QBQ86 QLM85:QLM86 QVI85:QVI86 RFE85:RFE86 RPA85:RPA86 RYW85:RYW86 SIS85:SIS86 SSO85:SSO86 TCK85:TCK86 TMG85:TMG86 TWC85:TWC86 UFY85:UFY86 UPU85:UPU86 UZQ85:UZQ86 VJM85:VJM86 VTI85:VTI86 WDE85:WDE86 WNA85:WNA86 WWW85:WWW86 AXR85:AXR86 BHN85:BHN86 BRJ85:BRJ86 CBF85:CBF86 CLB85:CLB86 CUX85:CUX86 DET85:DET86 DOP85:DOP86 DYL85:DYL86 EIH85:EIH86 ESD85:ESD86 FBZ85:FBZ86 FLV85:FLV86 FVR85:FVR86 GFN85:GFN86 GPJ85:GPJ86 GZF85:GZF86 HJB85:HJB86 HSX85:HSX86 ICT85:ICT86 IMP85:IMP86 IWL85:IWL86 JGH85:JGH86 JQD85:JQD86 JZZ85:JZZ86 KJV85:KJV86 KTR85:KTR86 LDN85:LDN86 LNJ85:LNJ86 LXF85:LXF86 MHB85:MHB86 MQX85:MQX86 NAT85:NAT86 NKP85:NKP86 NUL85:NUL86 OEH85:OEH86 OOD85:OOD86 OXZ85:OXZ86 PHV85:PHV86 PRR85:PRR86 QBN85:QBN86 QLJ85:QLJ86 QVF85:QVF86 RFB85:RFB86 ROX85:ROX86 RYT85:RYT86 SIP85:SIP86 SSL85:SSL86 TCH85:TCH86 TMD85:TMD86 TVZ85:TVZ86 UFV85:UFV86 UPR85:UPR86 UZN85:UZN86 VJJ85:VJJ86 VTF85:VTF86 WDB85:WDB86 WMX85:WMX86 WWT85:WWT86 KH85:KH86 UD85:UD86 TZ87 ADV87 ANR87 AXN87 BHJ87 BRF87 CBB87 CKX87 CUT87 DEP87 DOL87 DYH87 EID87 ERZ87 FBV87 FLR87 FVN87 GFJ87 GPF87 GZB87 HIX87 HST87 ICP87 IML87 IWH87 JGD87 JPZ87 JZV87 KJR87 KTN87 LDJ87 LNF87 LXB87 MGX87 MQT87 NAP87 NKL87 NUH87 OED87 ONZ87 OXV87 PHR87 PRN87 QBJ87 QLF87 QVB87 REX87 ROT87 RYP87 SIL87 SSH87 TCD87 TLZ87 TVV87 UFR87 UPN87 UZJ87 VJF87 VTB87 WCX87 WMT87 WWP87 ADS87 TW87 KA87 ANO87 AXK87 BHG87 BRC87 CAY87 CKU87 CUQ87 DEM87 DOI87 DYE87 EIA87 ERW87 FBS87 FLO87 FVK87 GFG87 GPC87 GYY87 HIU87 HSQ87 ICM87 IMI87 IWE87 JGA87 JPW87 JZS87 KJO87 KTK87 LDG87 LNC87 LWY87 MGU87 MQQ87 NAM87 NKI87 NUE87 OEA87 ONW87 OXS87 PHO87 PRK87 QBG87 QLC87 QUY87 REU87 ROQ87 RYM87 SII87 SSE87 TCA87 TLW87 TVS87 UFO87 UPK87 UZG87 VJC87 VSY87 WCU87 WMQ87 WWM87 AXH87 BHD87 BQZ87 CAV87 CKR87 CUN87 DEJ87 DOF87 DYB87 EHX87 ERT87 FBP87 FLL87 FVH87 GFD87 GOZ87 GYV87 HIR87 HSN87 ICJ87 IMF87 IWB87 JFX87 JPT87 JZP87 KJL87 KTH87 LDD87 LMZ87 LWV87 MGR87 MQN87 NAJ87 NKF87 NUB87 ODX87 ONT87 OXP87 PHL87 PRH87 QBD87 QKZ87 QUV87 RER87 RON87 RYJ87 SIF87 SSB87 TBX87 TLT87 TVP87 UFL87 UPH87 UZD87 VIZ87 VSV87 WCR87 WMN87 WWJ87 JX87 TT87 ADP87 UD89 ADZ89 ANV89 KN89 UJ89 AEF89 AOB89 AXX89 BHT89 BRP89 CBL89 CLH89 CVD89 DEZ89 DOV89 DYR89 EIN89 ESJ89 FCF89 FMB89 FVX89 GFT89 GPP89 GZL89 HJH89 HTD89 ICZ89 IMV89 IWR89 JGN89 JQJ89 KAF89 KKB89 KTX89 LDT89 LNP89 LXL89 MHH89 MRD89 NAZ89 NKV89 NUR89 OEN89 OOJ89 OYF89 PIB89 PRX89 QBT89 QLP89 QVL89 RFH89 RPD89 RYZ89 SIV89 SSR89 TCN89 TMJ89 TWF89 UGB89 UPX89 UZT89 VJP89 VTL89 WDH89 WND89 WWZ89 AEC89 UG89 KK89 ANY89 AXU89 BHQ89 BRM89 CBI89 CLE89 CVA89 DEW89 DOS89 DYO89 EIK89 ESG89 FCC89 FLY89 FVU89 GFQ89 GPM89 GZI89 HJE89 HTA89 ICW89 IMS89 IWO89 JGK89 JQG89 KAC89 KJY89 KTU89 LDQ89 LNM89 LXI89 MHE89 MRA89 NAW89 NKS89 NUO89 OEK89 OOG89 OYC89 PHY89 PRU89 QBQ89 QLM89 QVI89 RFE89 RPA89 RYW89 SIS89 SSO89 TCK89 TMG89 TWC89 UFY89 UPU89 UZQ89 VJM89 VTI89 WDE89 WNA89 WWW89 AXR89 BHN89 BRJ89 CBF89 CLB89 CUX89 DET89 DOP89 DYL89 EIH89 ESD89 FBZ89 FLV89 FVR89 GFN89 GPJ89 GZF89 HJB89 HSX89 ICT89 IMP89 IWL89 JGH89 JQD89 JZZ89 KJV89 KTR89 LDN89 LNJ89 LXF89 MHB89 MQX89 NAT89 NKP89 NUL89 OEH89 OOD89 OXZ89 PHV89 PRR89 QBN89 QLJ89 QVF89 RFB89 ROX89 RYT89 SIP89 SSL89 TCH89 TMD89 TVZ89 UFV89 UPR89 UZN89 VJJ89 VTF89 WDB89 WMX89 WWT89 KH89 TZ90 ADV90 ANR90 AXN90 BHJ90 BRF90 CBB90 CKX90 CUT90 DEP90 DOL90 DYH90 EID90 ERZ90 FBV90 FLR90 FVN90 GFJ90 GPF90 GZB90 HIX90 HST90 ICP90 IML90 IWH90 JGD90 JPZ90 JZV90 KJR90 KTN90 LDJ90 LNF90 LXB90 MGX90 MQT90 NAP90 NKL90 NUH90 OED90 ONZ90 OXV90 PHR90 PRN90 QBJ90 QLF90 QVB90 REX90 ROT90 RYP90 SIL90 SSH90 TCD90 TLZ90 TVV90 UFR90 UPN90 UZJ90 VJF90 VTB90 WCX90 WMT90 WWP90 ADS90 TW90 KA90 ANO90 AXK90 BHG90 BRC90 CAY90 CKU90 CUQ90 DEM90 DOI90 DYE90 EIA90 ERW90 FBS90 FLO90 FVK90 GFG90 GPC90 GYY90 HIU90 HSQ90 ICM90 IMI90 IWE90 JGA90 JPW90 JZS90 KJO90 KTK90 LDG90 LNC90 LWY90 MGU90 MQQ90 NAM90 NKI90 NUE90 OEA90 ONW90 OXS90 PHO90 PRK90 QBG90 QLC90 QUY90 REU90 ROQ90 RYM90 SII90 SSE90 TCA90 TLW90 TVS90 UFO90 UPK90 UZG90 VJC90 VSY90 WCU90 WMQ90 WWM90 AXH90 BHD90 BQZ90 CAV90 CKR90 CUN90 DEJ90 DOF90 DYB90 EHX90 ERT90 FBP90 FLL90 FVH90 GFD90 GOZ90 GYV90 HIR90 HSN90 ICJ90 IMF90 IWB90 JFX90 JPT90 JZP90 KJL90 KTH90 LDD90 LMZ90 LWV90 MGR90 MQN90 NAJ90 NKF90 NUB90 ODX90 ONT90 OXP90 PHL90 PRH90 QBD90 QKZ90 QUV90 RER90 RON90 RYJ90 SIF90 SSB90 TBX90 TLT90 TVP90 UFL90 UPH90 UZD90 VIZ90 VSV90 WCR90 WMN90 WWJ90 JX90 TT90 ADP90 ANL90 KH92 UD92 ADZ92 ANV92 KN92 UJ92 AEF92 AOB92 AXX92 BHT92 BRP92 CBL92 CLH92 CVD92 DEZ92 DOV92 DYR92 EIN92 ESJ92 FCF92 FMB92 FVX92 GFT92 GPP92 GZL92 HJH92 HTD92 ICZ92 IMV92 IWR92 JGN92 JQJ92 KAF92 KKB92 KTX92 LDT92 LNP92 LXL92 MHH92 MRD92 NAZ92 NKV92 NUR92 OEN92 OOJ92 OYF92 PIB92 PRX92 QBT92 QLP92 QVL92 RFH92 RPD92 RYZ92 SIV92 SSR92 TCN92 TMJ92 TWF92 UGB92 UPX92 UZT92 VJP92 VTL92 WDH92 WND92 WWZ92 AEC92 UG92 KK92 ANY92 AXU92 BHQ92 BRM92 CBI92 CLE92 CVA92 DEW92 DOS92 DYO92 EIK92 ESG92 FCC92 FLY92 FVU92 GFQ92 GPM92 GZI92 HJE92 HTA92 ICW92 IMS92 IWO92 JGK92 JQG92 KAC92 KJY92 KTU92 LDQ92 LNM92 LXI92 MHE92 MRA92 NAW92 NKS92 NUO92 OEK92 OOG92 OYC92 PHY92 PRU92 QBQ92 QLM92 QVI92 RFE92 RPA92 RYW92 SIS92 SSO92 TCK92 TMG92 TWC92 UFY92 UPU92 UZQ92 VJM92 VTI92 WDE92 WNA92 WWW92 AXR92 BHN92 BRJ92 CBF92 CLB92 CUX92 DET92 DOP92 DYL92 EIH92 ESD92 FBZ92 FLV92 FVR92 GFN92 GPJ92 GZF92 HJB92 HSX92 ICT92 IMP92 IWL92 JGH92 JQD92 JZZ92 KJV92 KTR92 LDN92 LNJ92 LXF92 MHB92 MQX92 NAT92 NKP92 NUL92 OEH92 OOD92 OXZ92 PHV92 PRR92 QBN92 QLJ92 QVF92 RFB92 ROX92 RYT92 SIP92 SSL92 TCH92 TMD92 TVZ92 UFV92 UPR92 UZN92 VJJ92 VTF92 WDB92 WMX92 WWT92 TZ93:TZ94 ADV93:ADV94 ANR93:ANR94 AXN93:AXN94 BHJ93:BHJ94 BRF93:BRF94 CBB93:CBB94 CKX93:CKX94 CUT93:CUT94 DEP93:DEP94 DOL93:DOL94 DYH93:DYH94 EID93:EID94 ERZ93:ERZ94 FBV93:FBV94 FLR93:FLR94 FVN93:FVN94 GFJ93:GFJ94 GPF93:GPF94 GZB93:GZB94 HIX93:HIX94 HST93:HST94 ICP93:ICP94 IML93:IML94 IWH93:IWH94 JGD93:JGD94 JPZ93:JPZ94 JZV93:JZV94 KJR93:KJR94 KTN93:KTN94 LDJ93:LDJ94 LNF93:LNF94 LXB93:LXB94 MGX93:MGX94 MQT93:MQT94 NAP93:NAP94 NKL93:NKL94 NUH93:NUH94 OED93:OED94 ONZ93:ONZ94 OXV93:OXV94 PHR93:PHR94 PRN93:PRN94 QBJ93:QBJ94 QLF93:QLF94 QVB93:QVB94 REX93:REX94 ROT93:ROT94 RYP93:RYP94 SIL93:SIL94 SSH93:SSH94 TCD93:TCD94 TLZ93:TLZ94 TVV93:TVV94 UFR93:UFR94 UPN93:UPN94 UZJ93:UZJ94 VJF93:VJF94 VTB93:VTB94 WCX93:WCX94 WMT93:WMT94 WWP93:WWP94 ADS93:ADS94 TW93:TW94 KA93:KA94 ANO93:ANO94 AXK93:AXK94 BHG93:BHG94 BRC93:BRC94 CAY93:CAY94 CKU93:CKU94 CUQ93:CUQ94 DEM93:DEM94 DOI93:DOI94 DYE93:DYE94 EIA93:EIA94 ERW93:ERW94 FBS93:FBS94 FLO93:FLO94 FVK93:FVK94 GFG93:GFG94 GPC93:GPC94 GYY93:GYY94 HIU93:HIU94 HSQ93:HSQ94 ICM93:ICM94 IMI93:IMI94 IWE93:IWE94 JGA93:JGA94 JPW93:JPW94 JZS93:JZS94 KJO93:KJO94 KTK93:KTK94 LDG93:LDG94 LNC93:LNC94 LWY93:LWY94 MGU93:MGU94 MQQ93:MQQ94 NAM93:NAM94 NKI93:NKI94 NUE93:NUE94 OEA93:OEA94 ONW93:ONW94 OXS93:OXS94 PHO93:PHO94 PRK93:PRK94 QBG93:QBG94 QLC93:QLC94 QUY93:QUY94 REU93:REU94 ROQ93:ROQ94 RYM93:RYM94 SII93:SII94 SSE93:SSE94 TCA93:TCA94 TLW93:TLW94 TVS93:TVS94 UFO93:UFO94 UPK93:UPK94 UZG93:UZG94 VJC93:VJC94 VSY93:VSY94 WCU93:WCU94 WMQ93:WMQ94 WWM93:WWM94 AXH93:AXH94 BHD93:BHD94 BQZ93:BQZ94 CAV93:CAV94 CKR93:CKR94 CUN93:CUN94 DEJ93:DEJ94 DOF93:DOF94 DYB93:DYB94 EHX93:EHX94 ERT93:ERT94 FBP93:FBP94 FLL93:FLL94 FVH93:FVH94 GFD93:GFD94 GOZ93:GOZ94 GYV93:GYV94 HIR93:HIR94 HSN93:HSN94 ICJ93:ICJ94 IMF93:IMF94 IWB93:IWB94 JFX93:JFX94 JPT93:JPT94 JZP93:JZP94 KJL93:KJL94 KTH93:KTH94 LDD93:LDD94 LMZ93:LMZ94 LWV93:LWV94 MGR93:MGR94 MQN93:MQN94 NAJ93:NAJ94 NKF93:NKF94 NUB93:NUB94 ODX93:ODX94 ONT93:ONT94 OXP93:OXP94 PHL93:PHL94 PRH93:PRH94 QBD93:QBD94 QKZ93:QKZ94 QUV93:QUV94 RER93:RER94 RON93:RON94 RYJ93:RYJ94 SIF93:SIF94 SSB93:SSB94 TBX93:TBX94 TLT93:TLT94 TVP93:TVP94 UFL93:UFL94 UPH93:UPH94 UZD93:UZD94 VIZ93:VIZ94 VSV93:VSV94 WCR93:WCR94 WMN93:WMN94 WWJ93:WWJ94 JX93:JX94 TT93:TT94 ADP93:ADP94 ANL93:ANL94 WWT96 KH96 UD96 ADZ96 ANV96 KN96 UJ96 AEF96 AOB96 AXX96 BHT96 BRP96 CBL96 CLH96 CVD96 DEZ96 DOV96 DYR96 EIN96 ESJ96 FCF96 FMB96 FVX96 GFT96 GPP96 GZL96 HJH96 HTD96 ICZ96 IMV96 IWR96 JGN96 JQJ96 KAF96 KKB96 KTX96 LDT96 LNP96 LXL96 MHH96 MRD96 NAZ96 NKV96 NUR96 OEN96 OOJ96 OYF96 PIB96 PRX96 QBT96 QLP96 QVL96 RFH96 RPD96 RYZ96 SIV96 SSR96 TCN96 TMJ96 TWF96 UGB96 UPX96 UZT96 VJP96 VTL96 WDH96 WND96 WWZ96 AEC96 UG96 KK96 ANY96 AXU96 BHQ96 BRM96 CBI96 CLE96 CVA96 DEW96 DOS96 DYO96 EIK96 ESG96 FCC96 FLY96 FVU96 GFQ96 GPM96 GZI96 HJE96 HTA96 ICW96 IMS96 IWO96 JGK96 JQG96 KAC96 KJY96 KTU96 LDQ96 LNM96 LXI96 MHE96 MRA96 NAW96 NKS96 NUO96 OEK96 OOG96 OYC96 PHY96 PRU96 QBQ96 QLM96 QVI96 RFE96 RPA96 RYW96 SIS96 SSO96 TCK96 TMG96 TWC96 UFY96 UPU96 UZQ96 VJM96 VTI96 WDE96 WNA96 WWW96 AXR96 BHN96 BRJ96 CBF96 CLB96 CUX96 DET96 DOP96 DYL96 EIH96 ESD96 FBZ96 FLV96 FVR96 GFN96 GPJ96 GZF96 HJB96 HSX96 ICT96 IMP96 IWL96 JGH96 JQD96 JZZ96 KJV96 KTR96 LDN96 LNJ96 LXF96 MHB96 MQX96 NAT96 NKP96 NUL96 OEH96 OOD96 OXZ96 PHV96 PRR96 QBN96 QLJ96 QVF96 RFB96 ROX96 RYT96 SIP96 SSL96 TCH96 TMD96 TVZ96 UFV96 UPR96 UZN96 VJJ96 VTF96 WDB96 WMX96 TZ97:TZ98 ADV97:ADV98 ANR97:ANR98 AXN97:AXN98 BHJ97:BHJ98 BRF97:BRF98 CBB97:CBB98 CKX97:CKX98 CUT97:CUT98 DEP97:DEP98 DOL97:DOL98 DYH97:DYH98 EID97:EID98 ERZ97:ERZ98 FBV97:FBV98 FLR97:FLR98 FVN97:FVN98 GFJ97:GFJ98 GPF97:GPF98 GZB97:GZB98 HIX97:HIX98 HST97:HST98 ICP97:ICP98 IML97:IML98 IWH97:IWH98 JGD97:JGD98 JPZ97:JPZ98 JZV97:JZV98 KJR97:KJR98 KTN97:KTN98 LDJ97:LDJ98 LNF97:LNF98 LXB97:LXB98 MGX97:MGX98 MQT97:MQT98 NAP97:NAP98 NKL97:NKL98 NUH97:NUH98 OED97:OED98 ONZ97:ONZ98 OXV97:OXV98 PHR97:PHR98 PRN97:PRN98 QBJ97:QBJ98 QLF97:QLF98 QVB97:QVB98 REX97:REX98 ROT97:ROT98 RYP97:RYP98 SIL97:SIL98 SSH97:SSH98 TCD97:TCD98 TLZ97:TLZ98 TVV97:TVV98 UFR97:UFR98 UPN97:UPN98 UZJ97:UZJ98 VJF97:VJF98 VTB97:VTB98 WCX97:WCX98 WMT97:WMT98 WWP97:WWP98 ADS97:ADS98 TW97:TW98 KA97:KA98 ANO97:ANO98 AXK97:AXK98 BHG97:BHG98 BRC97:BRC98 CAY97:CAY98 CKU97:CKU98 CUQ97:CUQ98 DEM97:DEM98 DOI97:DOI98 DYE97:DYE98 EIA97:EIA98 ERW97:ERW98 FBS97:FBS98 FLO97:FLO98 FVK97:FVK98 GFG97:GFG98 GPC97:GPC98 GYY97:GYY98 HIU97:HIU98 HSQ97:HSQ98 ICM97:ICM98 IMI97:IMI98 IWE97:IWE98 JGA97:JGA98 JPW97:JPW98 JZS97:JZS98 KJO97:KJO98 KTK97:KTK98 LDG97:LDG98 LNC97:LNC98 LWY97:LWY98 MGU97:MGU98 MQQ97:MQQ98 NAM97:NAM98 NKI97:NKI98 NUE97:NUE98 OEA97:OEA98 ONW97:ONW98 OXS97:OXS98 PHO97:PHO98 PRK97:PRK98 QBG97:QBG98 QLC97:QLC98 QUY97:QUY98 REU97:REU98 ROQ97:ROQ98 RYM97:RYM98 SII97:SII98 SSE97:SSE98 TCA97:TCA98 TLW97:TLW98 TVS97:TVS98 UFO97:UFO98 UPK97:UPK98 UZG97:UZG98 VJC97:VJC98 VSY97:VSY98 WCU97:WCU98 WMQ97:WMQ98 WWM97:WWM98 AXH97:AXH98 BHD97:BHD98 BQZ97:BQZ98 CAV97:CAV98 CKR97:CKR98 CUN97:CUN98 DEJ97:DEJ98 DOF97:DOF98 DYB97:DYB98 EHX97:EHX98 ERT97:ERT98 FBP97:FBP98 FLL97:FLL98 FVH97:FVH98 GFD97:GFD98 GOZ97:GOZ98 GYV97:GYV98 HIR97:HIR98 HSN97:HSN98 ICJ97:ICJ98 IMF97:IMF98 IWB97:IWB98 JFX97:JFX98 JPT97:JPT98 JZP97:JZP98 KJL97:KJL98 KTH97:KTH98 LDD97:LDD98 LMZ97:LMZ98 LWV97:LWV98 MGR97:MGR98 MQN97:MQN98 NAJ97:NAJ98 NKF97:NKF98 NUB97:NUB98 ODX97:ODX98 ONT97:ONT98 OXP97:OXP98 PHL97:PHL98 PRH97:PRH98 QBD97:QBD98 QKZ97:QKZ98 QUV97:QUV98 RER97:RER98 RON97:RON98 RYJ97:RYJ98 SIF97:SIF98 SSB97:SSB98 TBX97:TBX98 TLT97:TLT98 TVP97:TVP98 UFL97:UFL98 UPH97:UPH98 UZD97:UZD98 VIZ97:VIZ98 VSV97:VSV98 WCR97:WCR98 WMN97:WMN98 WWJ97:WWJ98 JX97:JX98 TT97:TT98 ADP97:ADP98 ANL97:ANL98 WMX101 WWT101 KH101 UD101 ADZ101 ANV101 KN101 UJ101 AEF101 AOB101 AXX101 BHT101 BRP101 CBL101 CLH101 CVD101 DEZ101 DOV101 DYR101 EIN101 ESJ101 FCF101 FMB101 FVX101 GFT101 GPP101 GZL101 HJH101 HTD101 ICZ101 IMV101 IWR101 JGN101 JQJ101 KAF101 KKB101 KTX101 LDT101 LNP101 LXL101 MHH101 MRD101 NAZ101 NKV101 NUR101 OEN101 OOJ101 OYF101 PIB101 PRX101 QBT101 QLP101 QVL101 RFH101 RPD101 RYZ101 SIV101 SSR101 TCN101 TMJ101 TWF101 UGB101 UPX101 UZT101 VJP101 VTL101 WDH101 WND101 WWZ101 AEC101 UG101 KK101 ANY101 AXU101 BHQ101 BRM101 CBI101 CLE101 CVA101 DEW101 DOS101 DYO101 EIK101 ESG101 FCC101 FLY101 FVU101 GFQ101 GPM101 GZI101 HJE101 HTA101 ICW101 IMS101 IWO101 JGK101 JQG101 KAC101 KJY101 KTU101 LDQ101 LNM101 LXI101 MHE101 MRA101 NAW101 NKS101 NUO101 OEK101 OOG101 OYC101 PHY101 PRU101 QBQ101 QLM101 QVI101 RFE101 RPA101 RYW101 SIS101 SSO101 TCK101 TMG101 TWC101 UFY101 UPU101 UZQ101 VJM101 VTI101 WDE101 WNA101 WWW101 AXR101 BHN101 BRJ101 CBF101 CLB101 CUX101 DET101 DOP101 DYL101 EIH101 ESD101 FBZ101 FLV101 FVR101 GFN101 GPJ101 GZF101 HJB101 HSX101 ICT101 IMP101 IWL101 JGH101 JQD101 JZZ101 KJV101 KTR101 LDN101 LNJ101 LXF101 MHB101 MQX101 NAT101 NKP101 NUL101 OEH101 OOD101 OXZ101 PHV101 PRR101 QBN101 QLJ101 QVF101 RFB101 ROX101 RYT101 SIP101 SSL101 TCH101 TMD101 TVZ101 UFV101 UPR101 UZN101 VJJ101 VTF101 WDB101 TZ102:TZ103 ADV102:ADV103 ANR102:ANR103 AXN102:AXN103 BHJ102:BHJ103 BRF102:BRF103 CBB102:CBB103 CKX102:CKX103 CUT102:CUT103 DEP102:DEP103 DOL102:DOL103 DYH102:DYH103 EID102:EID103 ERZ102:ERZ103 FBV102:FBV103 FLR102:FLR103 FVN102:FVN103 GFJ102:GFJ103 GPF102:GPF103 GZB102:GZB103 HIX102:HIX103 HST102:HST103 ICP102:ICP103 IML102:IML103 IWH102:IWH103 JGD102:JGD103 JPZ102:JPZ103 JZV102:JZV103 KJR102:KJR103 KTN102:KTN103 LDJ102:LDJ103 LNF102:LNF103 LXB102:LXB103 MGX102:MGX103 MQT102:MQT103 NAP102:NAP103 NKL102:NKL103 NUH102:NUH103 OED102:OED103 ONZ102:ONZ103 OXV102:OXV103 PHR102:PHR103 PRN102:PRN103 QBJ102:QBJ103 QLF102:QLF103 QVB102:QVB103 REX102:REX103 ROT102:ROT103 RYP102:RYP103 SIL102:SIL103 SSH102:SSH103 TCD102:TCD103 TLZ102:TLZ103 TVV102:TVV103 UFR102:UFR103 UPN102:UPN103 UZJ102:UZJ103 VJF102:VJF103 VTB102:VTB103 WCX102:WCX103 WMT102:WMT103 WWP102:WWP103 ADS102:ADS103 TW102:TW103 KA102:KA103 ANO102:ANO103 AXK102:AXK103 BHG102:BHG103 BRC102:BRC103 CAY102:CAY103 CKU102:CKU103 CUQ102:CUQ103 DEM102:DEM103 DOI102:DOI103 DYE102:DYE103 EIA102:EIA103 ERW102:ERW103 FBS102:FBS103 FLO102:FLO103 FVK102:FVK103 GFG102:GFG103 GPC102:GPC103 GYY102:GYY103 HIU102:HIU103 HSQ102:HSQ103 ICM102:ICM103 IMI102:IMI103 IWE102:IWE103 JGA102:JGA103 JPW102:JPW103 JZS102:JZS103 KJO102:KJO103 KTK102:KTK103 LDG102:LDG103 LNC102:LNC103 LWY102:LWY103 MGU102:MGU103 MQQ102:MQQ103 NAM102:NAM103 NKI102:NKI103 NUE102:NUE103 OEA102:OEA103 ONW102:ONW103 OXS102:OXS103 PHO102:PHO103 PRK102:PRK103 QBG102:QBG103 QLC102:QLC103 QUY102:QUY103 REU102:REU103 ROQ102:ROQ103 RYM102:RYM103 SII102:SII103 SSE102:SSE103 TCA102:TCA103 TLW102:TLW103 TVS102:TVS103 UFO102:UFO103 UPK102:UPK103 UZG102:UZG103 VJC102:VJC103 VSY102:VSY103 WCU102:WCU103 WMQ102:WMQ103 WWM102:WWM103 AXH102:AXH103 BHD102:BHD103 BQZ102:BQZ103 CAV102:CAV103 CKR102:CKR103 CUN102:CUN103 DEJ102:DEJ103 DOF102:DOF103 DYB102:DYB103 EHX102:EHX103 ERT102:ERT103 FBP102:FBP103 FLL102:FLL103 FVH102:FVH103 GFD102:GFD103 GOZ102:GOZ103 GYV102:GYV103 HIR102:HIR103 HSN102:HSN103 ICJ102:ICJ103 IMF102:IMF103 IWB102:IWB103 JFX102:JFX103 JPT102:JPT103 JZP102:JZP103 KJL102:KJL103 KTH102:KTH103 LDD102:LDD103 LMZ102:LMZ103 LWV102:LWV103 MGR102:MGR103 MQN102:MQN103 NAJ102:NAJ103 NKF102:NKF103 NUB102:NUB103 ODX102:ODX103 ONT102:ONT103 OXP102:OXP103 PHL102:PHL103 PRH102:PRH103 QBD102:QBD103 QKZ102:QKZ103 QUV102:QUV103 RER102:RER103 RON102:RON103 RYJ102:RYJ103 SIF102:SIF103 SSB102:SSB103 TBX102:TBX103 TLT102:TLT103 TVP102:TVP103 UFL102:UFL103 UPH102:UPH103 UZD102:UZD103 VIZ102:VIZ103 VSV102:VSV103 WCR102:WCR103 WMN102:WMN103 WWJ102:WWJ103 JX102:JX103 TT102:TT103 ADP102:ADP103 ANL102:ANL103 WDB105 BI316 VJJ114 WMX105 WWT105 KH105 UD105 ADZ105 ANV105 KN105 UJ105 AEF105 AOB105 AXX105 BHT105 BRP105 CBL105 CLH105 CVD105 DEZ105 DOV105 DYR105 EIN105 ESJ105 FCF105 FMB105 FVX105 GFT105 GPP105 GZL105 HJH105 HTD105 ICZ105 IMV105 IWR105 JGN105 JQJ105 KAF105 KKB105 KTX105 LDT105 LNP105 LXL105 MHH105 MRD105 NAZ105 NKV105 NUR105 OEN105 OOJ105 OYF105 PIB105 PRX105 QBT105 QLP105 QVL105 RFH105 RPD105 RYZ105 SIV105 SSR105 TCN105 TMJ105 TWF105 UGB105 UPX105 UZT105 VJP105 VTL105 WDH105 WND105 WWZ105 AEC105 UG105 KK105 ANY105 AXU105 BHQ105 BRM105 CBI105 CLE105 CVA105 DEW105 DOS105 DYO105 EIK105 ESG105 FCC105 FLY105 FVU105 GFQ105 GPM105 GZI105 HJE105 HTA105 ICW105 IMS105 IWO105 JGK105 JQG105 KAC105 KJY105 KTU105 LDQ105 LNM105 LXI105 MHE105 MRA105 NAW105 NKS105 NUO105 OEK105 OOG105 OYC105 PHY105 PRU105 QBQ105 QLM105 QVI105 RFE105 RPA105 RYW105 SIS105 SSO105 TCK105 TMG105 TWC105 UFY105 UPU105 UZQ105 VJM105 VTI105 WDE105 WNA105 WWW105 AXR105 BHN105 BRJ105 CBF105 CLB105 CUX105 DET105 DOP105 DYL105 EIH105 ESD105 FBZ105 FLV105 FVR105 GFN105 GPJ105 GZF105 HJB105 HSX105 ICT105 IMP105 IWL105 JGH105 JQD105 JZZ105 KJV105 KTR105 LDN105 LNJ105 LXF105 MHB105 MQX105 NAT105 NKP105 NUL105 OEH105 OOD105 OXZ105 PHV105 PRR105 QBN105 QLJ105 QVF105 RFB105 ROX105 RYT105 SIP105 SSL105 TCH105 TMD105 TVZ105 UFV105 UPR105 UZN105 VJJ105 VTF105 TZ106:TZ107 ADV106:ADV107 ANR106:ANR107 AXN106:AXN107 BHJ106:BHJ107 BRF106:BRF107 CBB106:CBB107 CKX106:CKX107 CUT106:CUT107 DEP106:DEP107 DOL106:DOL107 DYH106:DYH107 EID106:EID107 ERZ106:ERZ107 FBV106:FBV107 FLR106:FLR107 FVN106:FVN107 GFJ106:GFJ107 GPF106:GPF107 GZB106:GZB107 HIX106:HIX107 HST106:HST107 ICP106:ICP107 IML106:IML107 IWH106:IWH107 JGD106:JGD107 JPZ106:JPZ107 JZV106:JZV107 KJR106:KJR107 KTN106:KTN107 LDJ106:LDJ107 LNF106:LNF107 LXB106:LXB107 MGX106:MGX107 MQT106:MQT107 NAP106:NAP107 NKL106:NKL107 NUH106:NUH107 OED106:OED107 ONZ106:ONZ107 OXV106:OXV107 PHR106:PHR107 PRN106:PRN107 QBJ106:QBJ107 QLF106:QLF107 QVB106:QVB107 REX106:REX107 ROT106:ROT107 RYP106:RYP107 SIL106:SIL107 SSH106:SSH107 TCD106:TCD107 TLZ106:TLZ107 TVV106:TVV107 UFR106:UFR107 UPN106:UPN107 UZJ106:UZJ107 VJF106:VJF107 VTB106:VTB107 WCX106:WCX107 WMT106:WMT107 WWP106:WWP107 ADS106:ADS107 TW106:TW107 KA106:KA107 ANO106:ANO107 AXK106:AXK107 BHG106:BHG107 BRC106:BRC107 CAY106:CAY107 CKU106:CKU107 CUQ106:CUQ107 DEM106:DEM107 DOI106:DOI107 DYE106:DYE107 EIA106:EIA107 ERW106:ERW107 FBS106:FBS107 FLO106:FLO107 FVK106:FVK107 GFG106:GFG107 GPC106:GPC107 GYY106:GYY107 HIU106:HIU107 HSQ106:HSQ107 ICM106:ICM107 IMI106:IMI107 IWE106:IWE107 JGA106:JGA107 JPW106:JPW107 JZS106:JZS107 KJO106:KJO107 KTK106:KTK107 LDG106:LDG107 LNC106:LNC107 LWY106:LWY107 MGU106:MGU107 MQQ106:MQQ107 NAM106:NAM107 NKI106:NKI107 NUE106:NUE107 OEA106:OEA107 ONW106:ONW107 OXS106:OXS107 PHO106:PHO107 PRK106:PRK107 QBG106:QBG107 QLC106:QLC107 QUY106:QUY107 REU106:REU107 ROQ106:ROQ107 RYM106:RYM107 SII106:SII107 SSE106:SSE107 TCA106:TCA107 TLW106:TLW107 TVS106:TVS107 UFO106:UFO107 UPK106:UPK107 UZG106:UZG107 VJC106:VJC107 VSY106:VSY107 WCU106:WCU107 WMQ106:WMQ107 WWM106:WWM107 AXH106:AXH107 BHD106:BHD107 BQZ106:BQZ107 CAV106:CAV107 CKR106:CKR107 CUN106:CUN107 DEJ106:DEJ107 DOF106:DOF107 DYB106:DYB107 EHX106:EHX107 ERT106:ERT107 FBP106:FBP107 FLL106:FLL107 FVH106:FVH107 GFD106:GFD107 GOZ106:GOZ107 GYV106:GYV107 HIR106:HIR107 HSN106:HSN107 ICJ106:ICJ107 IMF106:IMF107 IWB106:IWB107 JFX106:JFX107 JPT106:JPT107 JZP106:JZP107 KJL106:KJL107 KTH106:KTH107 LDD106:LDD107 LMZ106:LMZ107 LWV106:LWV107 MGR106:MGR107 MQN106:MQN107 NAJ106:NAJ107 NKF106:NKF107 NUB106:NUB107 ODX106:ODX107 ONT106:ONT107 OXP106:OXP107 PHL106:PHL107 PRH106:PRH107 QBD106:QBD107 QKZ106:QKZ107 QUV106:QUV107 RER106:RER107 RON106:RON107 RYJ106:RYJ107 SIF106:SIF107 SSB106:SSB107 TBX106:TBX107 TLT106:TLT107 TVP106:TVP107 UFL106:UFL107 UPH106:UPH107 UZD106:UZD107 VIZ106:VIZ107 VSV106:VSV107 WCR106:WCR107 WMN106:WMN107 WWJ106:WWJ107 JX106:JX107 TT106:TT107 ADP106:ADP107 ANL106:ANL107 VTF109 WDB109 WMX109 WWT109 KH109 UD109 ADZ109 ANV109 KN109 UJ109 AEF109 AOB109 AXX109 BHT109 BRP109 CBL109 CLH109 CVD109 DEZ109 DOV109 DYR109 EIN109 ESJ109 FCF109 FMB109 FVX109 GFT109 GPP109 GZL109 HJH109 HTD109 ICZ109 IMV109 IWR109 JGN109 JQJ109 KAF109 KKB109 KTX109 LDT109 LNP109 LXL109 MHH109 MRD109 NAZ109 NKV109 NUR109 OEN109 OOJ109 OYF109 PIB109 PRX109 QBT109 QLP109 QVL109 RFH109 RPD109 RYZ109 SIV109 SSR109 TCN109 TMJ109 TWF109 UGB109 UPX109 UZT109 VJP109 VTL109 WDH109 WND109 WWZ109 AEC109 UG109 KK109 ANY109 AXU109 BHQ109 BRM109 CBI109 CLE109 CVA109 DEW109 DOS109 DYO109 EIK109 ESG109 FCC109 FLY109 FVU109 GFQ109 GPM109 GZI109 HJE109 HTA109 ICW109 IMS109 IWO109 JGK109 JQG109 KAC109 KJY109 KTU109 LDQ109 LNM109 LXI109 MHE109 MRA109 NAW109 NKS109 NUO109 OEK109 OOG109 OYC109 PHY109 PRU109 QBQ109 QLM109 QVI109 RFE109 RPA109 RYW109 SIS109 SSO109 TCK109 TMG109 TWC109 UFY109 UPU109 UZQ109 VJM109 VTI109 WDE109 WNA109 WWW109 AXR109 BHN109 BRJ109 CBF109 CLB109 CUX109 DET109 DOP109 DYL109 EIH109 ESD109 FBZ109 FLV109 FVR109 GFN109 GPJ109 GZF109 HJB109 HSX109 ICT109 IMP109 IWL109 JGH109 JQD109 JZZ109 KJV109 KTR109 LDN109 LNJ109 LXF109 MHB109 MQX109 NAT109 NKP109 NUL109 OEH109 OOD109 OXZ109 PHV109 PRR109 QBN109 QLJ109 QVF109 RFB109 ROX109 RYT109 SIP109 SSL109 TCH109 TMD109 TVZ109 UFV109 UPR109 UZN109 VJJ109 TZ110:TZ111 ADV110:ADV111 ANR110:ANR111 AXN110:AXN111 BHJ110:BHJ111 BRF110:BRF111 CBB110:CBB111 CKX110:CKX111 CUT110:CUT111 DEP110:DEP111 DOL110:DOL111 DYH110:DYH111 EID110:EID111 ERZ110:ERZ111 FBV110:FBV111 FLR110:FLR111 FVN110:FVN111 GFJ110:GFJ111 GPF110:GPF111 GZB110:GZB111 HIX110:HIX111 HST110:HST111 ICP110:ICP111 IML110:IML111 IWH110:IWH111 JGD110:JGD111 JPZ110:JPZ111 JZV110:JZV111 KJR110:KJR111 KTN110:KTN111 LDJ110:LDJ111 LNF110:LNF111 LXB110:LXB111 MGX110:MGX111 MQT110:MQT111 NAP110:NAP111 NKL110:NKL111 NUH110:NUH111 OED110:OED111 ONZ110:ONZ111 OXV110:OXV111 PHR110:PHR111 PRN110:PRN111 QBJ110:QBJ111 QLF110:QLF111 QVB110:QVB111 REX110:REX111 ROT110:ROT111 RYP110:RYP111 SIL110:SIL111 SSH110:SSH111 TCD110:TCD111 TLZ110:TLZ111 TVV110:TVV111 UFR110:UFR111 UPN110:UPN111 UZJ110:UZJ111 VJF110:VJF111 VTB110:VTB111 WCX110:WCX111 WMT110:WMT111 WWP110:WWP111 ADS110:ADS111 TW110:TW111 KA110:KA111 ANO110:ANO111 AXK110:AXK111 BHG110:BHG111 BRC110:BRC111 CAY110:CAY111 CKU110:CKU111 CUQ110:CUQ111 DEM110:DEM111 DOI110:DOI111 DYE110:DYE111 EIA110:EIA111 ERW110:ERW111 FBS110:FBS111 FLO110:FLO111 FVK110:FVK111 GFG110:GFG111 GPC110:GPC111 GYY110:GYY111 HIU110:HIU111 HSQ110:HSQ111 ICM110:ICM111 IMI110:IMI111 IWE110:IWE111 JGA110:JGA111 JPW110:JPW111 JZS110:JZS111 KJO110:KJO111 KTK110:KTK111 LDG110:LDG111 LNC110:LNC111 LWY110:LWY111 MGU110:MGU111 MQQ110:MQQ111 NAM110:NAM111 NKI110:NKI111 NUE110:NUE111 OEA110:OEA111 ONW110:ONW111 OXS110:OXS111 PHO110:PHO111 PRK110:PRK111 QBG110:QBG111 QLC110:QLC111 QUY110:QUY111 REU110:REU111 ROQ110:ROQ111 RYM110:RYM111 SII110:SII111 SSE110:SSE111 TCA110:TCA111 TLW110:TLW111 TVS110:TVS111 UFO110:UFO111 UPK110:UPK111 UZG110:UZG111 VJC110:VJC111 VSY110:VSY111 WCU110:WCU111 WMQ110:WMQ111 WWM110:WWM111 AXH110:AXH111 BHD110:BHD111 BQZ110:BQZ111 CAV110:CAV111 CKR110:CKR111 CUN110:CUN111 DEJ110:DEJ111 DOF110:DOF111 DYB110:DYB111 EHX110:EHX111 ERT110:ERT111 FBP110:FBP111 FLL110:FLL111 FVH110:FVH111 GFD110:GFD111 GOZ110:GOZ111 GYV110:GYV111 HIR110:HIR111 HSN110:HSN111 ICJ110:ICJ111 IMF110:IMF111 IWB110:IWB111 JFX110:JFX111 JPT110:JPT111 JZP110:JZP111 KJL110:KJL111 KTH110:KTH111 LDD110:LDD111 LMZ110:LMZ111 LWV110:LWV111 MGR110:MGR111 MQN110:MQN111 NAJ110:NAJ111 NKF110:NKF111 NUB110:NUB111 ODX110:ODX111 ONT110:ONT111 OXP110:OXP111 PHL110:PHL111 PRH110:PRH111 QBD110:QBD111 QKZ110:QKZ111 QUV110:QUV111 RER110:RER111 RON110:RON111 RYJ110:RYJ111 SIF110:SIF111 SSB110:SSB111 TBX110:TBX111 TLT110:TLT111 TVP110:TVP111 UFL110:UFL111 UPH110:UPH111 UZD110:UZD111 VIZ110:VIZ111 VSV110:VSV111 WCR110:WCR111 WMN110:WMN111 WWJ110:WWJ111 JX110:JX111 TT110:TT111 ADP110:ADP111 ANL110:ANL111 ANL71:ANL72 UZN114 ADV115:ADV116 ANR115:ANR116 AXN115:AXN116 BHJ115:BHJ116 BRF115:BRF116 CBB115:CBB116 CKX115:CKX116 CUT115:CUT116 DEP115:DEP116 DOL115:DOL116 DYH115:DYH116 EID115:EID116 ERZ115:ERZ116 FBV115:FBV116 FLR115:FLR116 FVN115:FVN116 GFJ115:GFJ116 GPF115:GPF116 GZB115:GZB116 HIX115:HIX116 HST115:HST116 ICP115:ICP116 IML115:IML116 IWH115:IWH116 JGD115:JGD116 JPZ115:JPZ116 JZV115:JZV116 KJR115:KJR116 KTN115:KTN116 LDJ115:LDJ116 LNF115:LNF116 LXB115:LXB116 MGX115:MGX116 MQT115:MQT116 NAP115:NAP116 NKL115:NKL116 NUH115:NUH116 OED115:OED116 ONZ115:ONZ116 OXV115:OXV116 PHR115:PHR116 PRN115:PRN116 QBJ115:QBJ116 QLF115:QLF116 QVB115:QVB116 REX115:REX116 ROT115:ROT116 RYP115:RYP116 SIL115:SIL116 SSH115:SSH116 TCD115:TCD116 TLZ115:TLZ116 TVV115:TVV116 UFR115:UFR116 UPN115:UPN116 UZJ115:UZJ116 VJF115:VJF116 VTB115:VTB116 WCX115:WCX116 WMT115:WMT116 WWP115:WWP116 ADS115:ADS116 TW115:TW116 KA115:KA116 ANO115:ANO116 AXK115:AXK116 BHG115:BHG116 BRC115:BRC116 CAY115:CAY116 CKU115:CKU116 CUQ115:CUQ116 DEM115:DEM116 DOI115:DOI116 DYE115:DYE116 EIA115:EIA116 ERW115:ERW116 FBS115:FBS116 FLO115:FLO116 FVK115:FVK116 GFG115:GFG116 GPC115:GPC116 GYY115:GYY116 HIU115:HIU116 HSQ115:HSQ116 ICM115:ICM116 IMI115:IMI116 IWE115:IWE116 JGA115:JGA116 JPW115:JPW116 JZS115:JZS116 KJO115:KJO116 KTK115:KTK116 LDG115:LDG116 LNC115:LNC116 LWY115:LWY116 MGU115:MGU116 MQQ115:MQQ116 NAM115:NAM116 NKI115:NKI116 NUE115:NUE116 OEA115:OEA116 ONW115:ONW116 OXS115:OXS116 PHO115:PHO116 PRK115:PRK116 QBG115:QBG116 QLC115:QLC116 QUY115:QUY116 REU115:REU116 ROQ115:ROQ116 RYM115:RYM116 SII115:SII116 SSE115:SSE116 TCA115:TCA116 TLW115:TLW116 TVS115:TVS116 UFO115:UFO116 UPK115:UPK116 UZG115:UZG116 VJC115:VJC116 VSY115:VSY116 WCU115:WCU116 WMQ115:WMQ116 WWM115:WWM116 AXH115:AXH116 BHD115:BHD116 BQZ115:BQZ116 CAV115:CAV116 CKR115:CKR116 CUN115:CUN116 DEJ115:DEJ116 DOF115:DOF116 DYB115:DYB116 EHX115:EHX116 ERT115:ERT116 FBP115:FBP116 FLL115:FLL116 FVH115:FVH116 GFD115:GFD116 GOZ115:GOZ116 GYV115:GYV116 HIR115:HIR116 HSN115:HSN116 ICJ115:ICJ116 IMF115:IMF116 IWB115:IWB116 JFX115:JFX116 JPT115:JPT116 JZP115:JZP116 KJL115:KJL116 KTH115:KTH116 LDD115:LDD116 LMZ115:LMZ116 LWV115:LWV116 MGR115:MGR116 MQN115:MQN116 NAJ115:NAJ116 NKF115:NKF116 NUB115:NUB116 ODX115:ODX116 ONT115:ONT116 OXP115:OXP116 PHL115:PHL116 PRH115:PRH116 QBD115:QBD116 QKZ115:QKZ116 QUV115:QUV116 RER115:RER116 RON115:RON116 RYJ115:RYJ116 SIF115:SIF116 SSB115:SSB116 TBX115:TBX116 TLT115:TLT116 TVP115:TVP116 UFL115:UFL116 UPH115:UPH116 UZD115:UZD116 VIZ115:VIZ116 VSV115:VSV116 WCR115:WCR116 WMN115:WMN116 WWJ115:WWJ116 JX115:JX116 TT115:TT116 ADP115:ADP116 BK114:BK116 ANL87 WDL135 VJI136 UZM136 UPQ136 UFU136 TVY136 TMC136 TCG136 SSK136 SIO136 RYS136 ROW136 RFA136 QVE136 QLI136 QBM136 PRQ136 PHU136 OXY136 OOC136 OEG136 NUK136 NKO136 NAS136 MQW136 MHA136 LXE136 LNI136 LDM136 KTQ136 KJU136 JZY136 JQC136 JGG136 IWK136 IMO136 ICS136 HSW136 HJA136 GZE136 GPI136 GFM136 FVQ136 FLU136 FBY136 ESC136 EIG136 DYK136 DOO136 DES136 CUW136 CLA136 CBE136 BRI136 BHM136 AXQ136 ANU136 ADY136 UC136 KG136 WWV136 WMZ136 WDD136 VTH136 VJL136 UZP136 UPT136 UFX136 TWB136 TMF136 TCJ136 SSN136 SIR136 RYV136 ROZ136 RFD136 QVH136 QLL136 QBP136 PRT136 PHX136 OYB136 OOF136 OEJ136 NUN136 NKR136 NAV136 MQZ136 MHD136 LXH136 LNL136 LDP136 KTT136 KJX136 KAB136 JQF136 JGJ136 IWN136 IMR136 ICV136 HSZ136 HJD136 GZH136 GPL136 GFP136 FVT136 FLX136 FCB136 ESF136 EIJ136 DYN136 DOR136 DEV136 CUZ136 CLD136 CBH136 BRL136 BHP136 AXT136 ANX136 AEB136 UF136 KJ136 WWY136 WNC136 WDG136 VTK136 VJO136 UZS136 UPW136 UGA136 TWE136 TMI136 TCM136 SSQ136 SIU136 RYY136 RPC136 RFG136 QVK136 QLO136 QBS136 PRW136 PIA136 OYE136 OOI136 OEM136 NUQ136 NKU136 NAY136 MRC136 MHG136 LXK136 LNO136 LDS136 KTW136 KKA136 KAE136 JQI136 JGM136 IWQ136 IMU136 ICY136 HTC136 HJG136 GZK136 GPO136 GFS136 FVW136 FMA136 FCE136 ESI136 EIM136 DYQ136 DOU136 DEY136 CVC136 CLG136 CBK136 BRO136 BHS136 AXW136 AOA136 AEE136 UI136 KM136 WWS136 WMW136 WWX137:WWX139 UE144 KK140 WMU140 WCY140 VTC140 VJG140 UZK140 UPO140 UFS140 TVW140 TMA140 TCE140 SSI140 SIM140 RYQ140 ROU140 REY140 QVC140 QLG140 QBK140 PRO140 PHS140 OXW140 OOA140 OEE140 NUI140 NKM140 NAQ140 MQU140 MGY140 LXC140 LNG140 LDK140 KTO140 KJS140 JZW140 JQA140 JGE140 IWI140 IMM140 ICQ140 HSU140 HIY140 GZC140 GPG140 GFK140 FVO140 FLS140 FBW140 ESA140 EIE140 DYI140 DOM140 DEQ140 CUU140 CKY140 CBC140 BRG140 BHK140 AXO140 ANS140 ADW140 UA140 KE140 WWQ140 WWT140 WMX140 WDB140 VTF140 VJJ140 UZN140 UPR140 UFV140 TVZ140 TMD140 TCH140 SSL140 SIP140 RYT140 ROX140 RFB140 QVF140 QLJ140 QBN140 PRR140 PHV140 OXZ140 OOD140 OEH140 NUL140 NKP140 NAT140 MQX140 MHB140 LXF140 LNJ140 LDN140 KTR140 KJV140 JZZ140 JQD140 JGH140 IWL140 IMP140 ICT140 HSX140 HJB140 GZF140 GPJ140 GFN140 FVR140 FLV140 FBZ140 ESD140 EIH140 DYL140 DOP140 DET140 CUX140 CLB140 CBF140 BRJ140 BHN140 AXR140 ANV140 ADZ140 UD140 KH140 WWW140 WNA140 WDE140 VTI140 VJM140 UZQ140 UPU140 UFY140 TWC140 TMG140 TCK140 SSO140 SIS140 RYW140 RPA140 RFE140 QVI140 QLM140 QBQ140 PRU140 PHY140 OYC140 OOG140 OEK140 NUO140 NKS140 NAW140 MRA140 MHE140 LXI140 LNM140 LDQ140 KTU140 KJY140 KAC140 JQG140 JGK140 IWO140 IMS140 ICW140 HTA140 HJE140 GZI140 GPM140 GFQ140 FVU140 FLY140 FCC140 ESG140 EIK140 DYO140 DOS140 DEW140 CVA140 CLE140 CBI140 BRM140 BHQ140 AXU140 ANY140 KD110:KD111 BI174:BI176 BF174:BF176 KI177 UE177 AEA177 ANW177 AXS177 BHO177 BRK177 CBG177 CLC177 CUY177 DEU177 DOQ177 DYM177 EII177 ESE177 FCA177 FLW177 FVS177 GFO177 GPK177 GZG177 HJC177 HSY177 ICU177 IMQ177 IWM177 JGI177 JQE177 KAA177 KJW177 KTS177 LDO177 LNK177 LXG177 MHC177 MQY177 NAU177 NKQ177 NUM177 OEI177 OOE177 OYA177 PHW177 PRS177 QBO177 QLK177 QVG177 RFC177 ROY177 RYU177 SIQ177 SSM177 TCI177 TME177 TWA177 UFW177 UPS177 UZO177 VJK177 VTG177 WDC177 WMY177 WWU177 KO177 UK177 AEG177 AOC177 AXY177 BHU177 BRQ177 CBM177 CLI177 CVE177 DFA177 DOW177 DYS177 EIO177 ESK177 FCG177 FMC177 FVY177 GFU177 GPQ177 GZM177 HJI177 HTE177 IDA177 IMW177 IWS177 JGO177 JQK177 KAG177 KKC177 KTY177 LDU177 LNQ177 LXM177 MHI177 MRE177 NBA177 NKW177 NUS177 OEO177 OOK177 OYG177 PIC177 PRY177 QBU177 QLQ177 QVM177 RFI177 RPE177 RZA177 SIW177 SSS177 TCO177 TMK177 TWG177 UGC177 UPY177 UZU177 VJQ177 VTM177 WDI177 WNE177 WXA177 KL177 UH177 AED177 ANZ177 AXV177 BHR177 BRN177 CBJ177 CLF177 CVB177 DEX177 DOT177 DYP177 EIL177 ESH177 FCD177 FLZ177 FVV177 GFR177 GPN177 GZJ177 HJF177 HTB177 ICX177 IMT177 IWP177 JGL177 JQH177 KAD177 KJZ177 KTV177 LDR177 LNN177 LXJ177 MHF177 MRB177 NAX177 NKT177 NUP177 OEL177 OOH177 OYD177 PHZ177 PRV177 QBR177 QLN177 QVJ177 RFF177 RPB177 RYX177 SIT177 SSP177 TCL177 TMH177 TWD177 UFZ177 UPV177 UZR177 BJ177:BJ178 BD177:BD178 BG177:BG178 VJN177 VTJ177 WDF177 WNB177 BD214 BF179 BI179 KI180 UE180 AEA180 ANW180 AXS180 BHO180 BRK180 CBG180 CLC180 CUY180 DEU180 DOQ180 DYM180 EII180 ESE180 FCA180 FLW180 FVS180 GFO180 GPK180 GZG180 HJC180 HSY180 ICU180 IMQ180 IWM180 JGI180 JQE180 KAA180 KJW180 KTS180 LDO180 LNK180 LXG180 MHC180 MQY180 NAU180 NKQ180 NUM180 OEI180 OOE180 OYA180 PHW180 PRS180 QBO180 QLK180 QVG180 RFC180 ROY180 RYU180 SIQ180 SSM180 TCI180 TME180 TWA180 UFW180 UPS180 UZO180 VJK180 VTG180 WDC180 WMY180 WWU180 KO180 UK180 AEG180 AOC180 AXY180 BHU180 BRQ180 CBM180 CLI180 CVE180 DFA180 DOW180 DYS180 EIO180 ESK180 FCG180 FMC180 FVY180 GFU180 GPQ180 GZM180 HJI180 HTE180 IDA180 IMW180 IWS180 JGO180 JQK180 KAG180 KKC180 KTY180 LDU180 LNQ180 LXM180 MHI180 MRE180 NBA180 NKW180 NUS180 OEO180 OOK180 OYG180 PIC180 PRY180 QBU180 QLQ180 QVM180 RFI180 RPE180 RZA180 SIW180 SSS180 TCO180 TMK180 TWG180 UGC180 UPY180 UZU180 VJQ180 VTM180 WDI180 WNE180 WXA180 KL180 UH180 AED180 ANZ180 AXV180 BHR180 BRN180 CBJ180 CLF180 CVB180 DEX180 DOT180 DYP180 EIL180 ESH180 FCD180 FLZ180 FVV180 GFR180 GPN180 GZJ180 HJF180 HTB180 ICX180 IMT180 IWP180 JGL180 JQH180 KAD180 KJZ180 KTV180 LDR180 LNN180 LXJ180 MHF180 MRB180 NAX180 NKT180 NUP180 OEL180 OOH180 OYD180 PHZ180 PRV180 QBR180 QLN180 QVJ180 RFF180 RPB180 RYX180 SIT180 SSP180 TCL180 TMH180 TWD180 UFZ180 UPV180 UZR180 BJ180:BJ181 BD180:BD181 BG180:BG181 VJN180 VTJ180 WDF180 WNB180 VJY178 BI182 BF182 WWX183 KI183 UE183 AEA183 ANW183 AXS183 BHO183 BRK183 CBG183 CLC183 CUY183 DEU183 DOQ183 DYM183 EII183 ESE183 FCA183 FLW183 FVS183 GFO183 GPK183 GZG183 HJC183 HSY183 ICU183 IMQ183 IWM183 JGI183 JQE183 KAA183 KJW183 KTS183 LDO183 LNK183 LXG183 MHC183 MQY183 NAU183 NKQ183 NUM183 OEI183 OOE183 OYA183 PHW183 PRS183 QBO183 QLK183 QVG183 RFC183 ROY183 RYU183 SIQ183 SSM183 TCI183 TME183 TWA183 UFW183 UPS183 UZO183 VJK183 VTG183 WDC183 WMY183 WWU183 KO183 UK183 AEG183 AOC183 AXY183 BHU183 BRQ183 CBM183 CLI183 CVE183 DFA183 DOW183 DYS183 EIO183 ESK183 FCG183 FMC183 FVY183 GFU183 GPQ183 GZM183 HJI183 HTE183 IDA183 IMW183 IWS183 JGO183 JQK183 KAG183 KKC183 KTY183 LDU183 LNQ183 LXM183 MHI183 MRE183 NBA183 NKW183 NUS183 OEO183 OOK183 OYG183 PIC183 PRY183 QBU183 QLQ183 QVM183 RFI183 RPE183 RZA183 SIW183 SSS183 TCO183 TMK183 TWG183 UGC183 UPY183 UZU183 VJQ183 VTM183 WDI183 WNE183 WXA183 KL183 UH183 AED183 ANZ183 AXV183 BHR183 BRN183 CBJ183 CLF183 CVB183 DEX183 DOT183 DYP183 EIL183 ESH183 FCD183 FLZ183 FVV183 GFR183 GPN183 GZJ183 HJF183 HTB183 ICX183 IMT183 IWP183 JGL183 JQH183 KAD183 KJZ183 KTV183 LDR183 LNN183 LXJ183 MHF183 MRB183 NAX183 NKT183 NUP183 OEL183 OOH183 OYD183 PHZ183 PRV183 QBR183 QLN183 QVJ183 RFF183 RPB183 RYX183 SIT183 SSP183 TCL183 TMH183 TWD183 UFZ183 UPV183 UZR183 BJ183 BD183 BG183 VJN183 VTJ183 WDF183 WNB183 BF184 BI184 WWX185 KI185 UE185 AEA185 ANW185 AXS185 BHO185 BRK185 CBG185 CLC185 CUY185 DEU185 DOQ185 DYM185 EII185 ESE185 FCA185 FLW185 FVS185 GFO185 GPK185 GZG185 HJC185 HSY185 ICU185 IMQ185 IWM185 JGI185 JQE185 KAA185 KJW185 KTS185 LDO185 LNK185 LXG185 MHC185 MQY185 NAU185 NKQ185 NUM185 OEI185 OOE185 OYA185 PHW185 PRS185 QBO185 QLK185 QVG185 RFC185 ROY185 RYU185 SIQ185 SSM185 TCI185 TME185 TWA185 UFW185 UPS185 UZO185 VJK185 VTG185 WDC185 WMY185 WWU185 KO185 UK185 AEG185 AOC185 AXY185 BHU185 BRQ185 CBM185 CLI185 CVE185 DFA185 DOW185 DYS185 EIO185 ESK185 FCG185 FMC185 FVY185 GFU185 GPQ185 GZM185 HJI185 HTE185 IDA185 IMW185 IWS185 JGO185 JQK185 KAG185 KKC185 KTY185 LDU185 LNQ185 LXM185 MHI185 MRE185 NBA185 NKW185 NUS185 OEO185 OOK185 OYG185 PIC185 PRY185 QBU185 QLQ185 QVM185 RFI185 RPE185 RZA185 SIW185 SSS185 TCO185 TMK185 TWG185 UGC185 UPY185 UZU185 VJQ185 VTM185 WDI185 WNE185 WXA185 KL185 UH185 AED185 ANZ185 AXV185 BHR185 BRN185 CBJ185 CLF185 CVB185 DEX185 DOT185 DYP185 EIL185 ESH185 FCD185 FLZ185 FVV185 GFR185 GPN185 GZJ185 HJF185 HTB185 ICX185 IMT185 IWP185 JGL185 JQH185 KAD185 KJZ185 KTV185 LDR185 LNN185 LXJ185 MHF185 MRB185 NAX185 NKT185 NUP185 OEL185 OOH185 OYD185 PHZ185 PRV185 QBR185 QLN185 QVJ185 RFF185 RPB185 RYX185 SIT185 SSP185 TCL185 TMH185 TWD185 UFZ185 UPV185 UZR185 BJ185 BD185 BG185 VJN185 VTJ185 WDF185 WNB185 BI186 BF186 BF188 KI187 UE187 AEA187 ANW187 AXS187 BHO187 BRK187 CBG187 CLC187 CUY187 DEU187 DOQ187 DYM187 EII187 ESE187 FCA187 FLW187 FVS187 GFO187 GPK187 GZG187 HJC187 HSY187 ICU187 IMQ187 IWM187 JGI187 JQE187 KAA187 KJW187 KTS187 LDO187 LNK187 LXG187 MHC187 MQY187 NAU187 NKQ187 NUM187 OEI187 OOE187 OYA187 PHW187 PRS187 QBO187 QLK187 QVG187 RFC187 ROY187 RYU187 SIQ187 SSM187 TCI187 TME187 TWA187 UFW187 UPS187 UZO187 VJK187 VTG187 WDC187 WMY187 WWU187 KO187 UK187 AEG187 AOC187 AXY187 BHU187 BRQ187 CBM187 CLI187 CVE187 DFA187 DOW187 DYS187 EIO187 ESK187 FCG187 FMC187 FVY187 GFU187 GPQ187 GZM187 HJI187 HTE187 IDA187 IMW187 IWS187 JGO187 JQK187 KAG187 KKC187 KTY187 LDU187 LNQ187 LXM187 MHI187 MRE187 NBA187 NKW187 NUS187 OEO187 OOK187 OYG187 PIC187 PRY187 QBU187 QLQ187 QVM187 RFI187 RPE187 RZA187 SIW187 SSS187 TCO187 TMK187 TWG187 UGC187 UPY187 UZU187 VJQ187 VTM187 WDI187 WNE187 WXA187 KL187 UH187 AED187 ANZ187 AXV187 BHR187 BRN187 CBJ187 CLF187 CVB187 DEX187 DOT187 DYP187 EIL187 ESH187 FCD187 FLZ187 FVV187 GFR187 GPN187 GZJ187 HJF187 HTB187 ICX187 IMT187 IWP187 JGL187 JQH187 KAD187 KJZ187 KTV187 LDR187 LNN187 LXJ187 MHF187 MRB187 NAX187 NKT187 NUP187 OEL187 OOH187 OYD187 PHZ187 PRV187 QBR187 QLN187 QVJ187 RFF187 RPB187 RYX187 SIT187 SSP187 TCL187 TMH187 TWD187 UFZ187 UPV187 UZR187 BJ187 BD187 BG187 VJN187 VTJ187 WDF187 WNB187 WWX187 KI223 UE223 AEA223 ANW223 AXS223 BHO223 BRK223 CBG223 CLC223 CUY223 DEU223 DOQ223 DYM223 EII223 ESE223 FCA223 FLW223 FVS223 GFO223 GPK223 GZG223 HJC223 HSY223 ICU223 IMQ223 IWM223 JGI223 JQE223 KAA223 KJW223 KTS223 LDO223 LNK223 LXG223 MHC223 MQY223 NAU223 NKQ223 NUM223 OEI223 OOE223 OYA223 PHW223 PRS223 QBO223 QLK223 QVG223 RFC223 ROY223 RYU223 SIQ223 SSM223 TCI223 TME223 TWA223 UFW223 UPS223 UZO223 VJK223 VTG223 WDC223 WMY223 WWU223 KO223 UK223 AEG223 AOC223 AXY223 BHU223 BRQ223 CBM223 CLI223 CVE223 DFA223 DOW223 DYS223 EIO223 ESK223 FCG223 FMC223 FVY223 GFU223 GPQ223 GZM223 HJI223 HTE223 IDA223 IMW223 IWS223 JGO223 JQK223 KAG223 KKC223 KTY223 LDU223 LNQ223 LXM223 MHI223 MRE223 NBA223 NKW223 NUS223 OEO223 OOK223 OYG223 PIC223 PRY223 QBU223 QLQ223 QVM223 RFI223 RPE223 RZA223 SIW223 SSS223 TCO223 TMK223 TWG223 UGC223 UPY223 UZU223 VJQ223 VTM223 WDI223 WNE223 WXA223 KL223 UH223 AED223 ANZ223 AXV223 BHR223 BRN223 CBJ223 CLF223 CVB223 DEX223 DOT223 DYP223 EIL223 ESH223 FCD223 FLZ223 FVV223 GFR223 GPN223 GZJ223 HJF223 HTB223 ICX223 IMT223 IWP223 JGL223 JQH223 KAD223 KJZ223 KTV223 LDR223 LNN223 LXJ223 MHF223 MRB223 NAX223 NKT223 NUP223 OEL223 OOH223 OYD223 PHZ223 PRV223 QBR223 QLN223 QVJ223 RFF223 RPB223 RYX223 SIT223 SSP223 TCL223 TMH223 TWD223 UFZ223 UPV223 UZR223 BJ223 BG223 VJN223 VTJ223 WDF223 WNB223 VJY181 UZU228 VAC319 AEC140 WXE141 KP141 UL141 AEH141 AOD141 AXZ141 BHV141 BRR141 CBN141 CLJ141 CVF141 DFB141 DOX141 DYT141 EIP141 ESL141 FCH141 FMD141 FVZ141 GFV141 GPR141 GZN141 HJJ141 HTF141 IDB141 IMX141 IWT141 JGP141 JQL141 KAH141 KKD141 KTZ141 LDV141 LNR141 LXN141 MHJ141 MRF141 NBB141 NKX141 NUT141 OEP141 OOL141 OYH141 PID141 PRZ141 QBV141 QLR141 QVN141 RFJ141 RPF141 RZB141 SIX141 SST141 TCP141 TML141 TWH141 UGD141 UPZ141 UZV141 VJR141 VTN141 WDJ141 WNF141 WXB141 KV141 UR141 AEN141 AOJ141 AYF141 BIB141 BRX141 CBT141 CLP141 CVL141 DFH141 DPD141 DYZ141 EIV141 ESR141 FCN141 FMJ141 FWF141 GGB141 GPX141 GZT141 HJP141 HTL141 IDH141 IND141 IWZ141 JGV141 JQR141 KAN141 KKJ141 KUF141 LEB141 LNX141 LXT141 MHP141 MRL141 NBH141 NLD141 NUZ141 OEV141 OOR141 OYN141 PIJ141 PSF141 QCB141 QLX141 QVT141 RFP141 RPL141 RZH141 SJD141 SSZ141 TCV141 TMR141 TWN141 UGJ141 UQF141 VAB141 VJX141 VTT141 WDP141 WNL141 WXH141 KS141 UO141 AEK141 AOG141 AYC141 BHY141 BRU141 CBQ141 CLM141 CVI141 DFE141 DPA141 DYW141 EIS141 ESO141 FCK141 FMG141 FWC141 GFY141 GPU141 GZQ141 HJM141 HTI141 IDE141 INA141 IWW141 JGS141 JQO141 KAK141 KKG141 KUC141 LDY141 LNU141 LXQ141 MHM141 MRI141 NBE141 NLA141 NUW141 OES141 OOO141 OYK141 PIG141 PSC141 QBY141 QLU141 QVQ141 RFM141 RPI141 RZE141 SJA141 SSW141 TCS141 TMO141 TWK141 UGG141 UQC141 UZY141 VJU141 VTQ141 WDM141 WNI141 BB141 VUA134 WNH124 WDL124 VTP124 VJT124 UZX124 UQB124 UGF124 TWJ124 TMN124 TCR124 SSV124 SIZ124 RZD124 RPH124 RFL124 QVP124 QLT124 QBX124 PSB124 PIF124 OYJ124 OON124 OER124 NUV124 NKZ124 NBD124 MRH124 MHL124 LXP124 LNT124 LDX124 KUB124 KKF124 KAJ124 JQN124 JGR124 IWV124 IMZ124 IDD124 HTH124 HJL124 GZP124 GPT124 GFX124 FWB124 FMF124 FCJ124 ESN124 EIR124 DYV124 DOZ124 DFD124 CVH124 CLL124 CBP124 BRT124 BHX124 AYB124 AOF124 AEJ124 UN124 KR124 WXG124 WNK124 WDO124 VTS124 VJW124 VAA124 UQE124 UGI124 TWM124 TMQ124 TCU124 SSY124 SJC124 RZG124 RPK124 RFO124 QVS124 QLW124 QCA124 PSE124 PII124 OYM124 OOQ124 OEU124 NUY124 NLC124 NBG124 MRK124 MHO124 LXS124 LNW124 LEA124 KUE124 KKI124 KAM124 JQQ124 JGU124 IWY124 INC124 IDG124 HTK124 HJO124 GZS124 GPW124 GGA124 FWE124 FMI124 FCM124 ESQ124 EIU124 DYY124 DPC124 DFG124 CVK124 CLO124 CBS124 BRW124 BIA124 AYE124 AOI124 AEM124 UQ124 KU124 WXJ124 WNN124 WDR124 VTV124 VJZ124 VAD124 UQH124 UGL124 TWP124 TMT124 TCX124 STB124 SJF124 RZJ124 RPN124 RFR124 QVV124 QLZ124 QCD124 PSH124 PIL124 OYP124 OOT124 OEX124 NVB124 NLF124 NBJ124 MRN124 MHR124 LXV124 LNZ124 LED124 KUH124 KKL124 KAP124 JQT124 JGX124 IXB124 INF124 IDJ124 HTN124 HJR124 GZV124 GPZ124 GGD124 FWH124 FML124 FCP124 EST124 EIX124 DZB124 DPF124 DFJ124 CVN124 CLR124 CBV124 BRZ124 BID124 AYH124 AOL124 AEP124 UT124 KX124 WXD124 BD124:BD125 WXE125 KP125 UL125 AEH125 AOD125 AXZ125 BHV125 BRR125 CBN125 CLJ125 CVF125 DFB125 DOX125 DYT125 EIP125 ESL125 FCH125 FMD125 FVZ125 GFV125 GPR125 GZN125 HJJ125 HTF125 IDB125 IMX125 IWT125 JGP125 JQL125 KAH125 KKD125 KTZ125 LDV125 LNR125 LXN125 MHJ125 MRF125 NBB125 NKX125 NUT125 OEP125 OOL125 OYH125 PID125 PRZ125 QBV125 QLR125 QVN125 RFJ125 RPF125 RZB125 SIX125 SST125 TCP125 TML125 TWH125 UGD125 UPZ125 UZV125 VJR125 VTN125 WDJ125 WNF125 WXB125 KV125 UR125 AEN125 AOJ125 AYF125 BIB125 BRX125 CBT125 CLP125 CVL125 DFH125 DPD125 DYZ125 EIV125 ESR125 FCN125 FMJ125 FWF125 GGB125 GPX125 GZT125 HJP125 HTL125 IDH125 IND125 IWZ125 JGV125 JQR125 KAN125 KKJ125 KUF125 LEB125 LNX125 LXT125 MHP125 MRL125 NBH125 NLD125 NUZ125 OEV125 OOR125 OYN125 PIJ125 PSF125 QCB125 QLX125 QVT125 RFP125 RPL125 RZH125 SJD125 SSZ125 TCV125 TMR125 TWN125 UGJ125 UQF125 VAB125 VJX125 VTT125 WDP125 WNL125 WXH125 KS125 UO125 AEK125 AOG125 AYC125 BHY125 BRU125 CBQ125 CLM125 CVI125 DFE125 DPA125 DYW125 EIS125 ESO125 FCK125 FMG125 FWC125 GFY125 GPU125 GZQ125 HJM125 HTI125 IDE125 INA125 IWW125 JGS125 JQO125 KAK125 KKG125 KUC125 LDY125 LNU125 LXQ125 MHM125 MRI125 NBE125 NLA125 NUW125 OES125 OOO125 OYK125 PIG125 PSC125 QBY125 QLU125 QVQ125 RFM125 RPI125 RZE125 SJA125 SSW125 TCS125 TMO125 TWK125 UGG125 UQC125 UZY125 VJU125 VTQ125 WDM125 WNH126 WDL126 VTP126 VJT126 UZX126 UQB126 UGF126 TWJ126 TMN126 TCR126 SSV126 SIZ126 RZD126 RPH126 RFL126 QVP126 QLT126 QBX126 PSB126 PIF126 OYJ126 OON126 OER126 NUV126 NKZ126 NBD126 MRH126 MHL126 LXP126 LNT126 LDX126 KUB126 KKF126 KAJ126 JQN126 JGR126 IWV126 IMZ126 IDD126 HTH126 HJL126 GZP126 GPT126 GFX126 FWB126 FMF126 FCJ126 ESN126 EIR126 DYV126 DOZ126 DFD126 CVH126 CLL126 CBP126 BRT126 BHX126 AYB126 AOF126 AEJ126 UN126 KR126 WXG126 WNK126 WDO126 VTS126 VJW126 VAA126 UQE126 UGI126 TWM126 TMQ126 TCU126 SSY126 SJC126 RZG126 RPK126 RFO126 QVS126 QLW126 QCA126 PSE126 PII126 OYM126 OOQ126 OEU126 NUY126 NLC126 NBG126 MRK126 MHO126 LXS126 LNW126 LEA126 KUE126 KKI126 KAM126 JQQ126 JGU126 IWY126 INC126 IDG126 HTK126 HJO126 GZS126 GPW126 GGA126 FWE126 FMI126 FCM126 ESQ126 EIU126 DYY126 DPC126 DFG126 CVK126 CLO126 CBS126 BRW126 BIA126 AYE126 AOI126 AEM126 UQ126 KU126 WXJ126 WNN126 WDR126 VTV126 VJZ126 VAD126 UQH126 UGL126 TWP126 TMT126 TCX126 STB126 SJF126 RZJ126 RPN126 RFR126 QVV126 QLZ126 QCD126 PSH126 PIL126 OYP126 OOT126 OEX126 NVB126 NLF126 NBJ126 MRN126 MHR126 LXV126 LNZ126 LED126 KUH126 KKL126 KAP126 JQT126 JGX126 IXB126 INF126 IDJ126 HTN126 HJR126 GZV126 GPZ126 GGD126 FWH126 FML126 FCP126 EST126 EIX126 DZB126 DPF126 DFJ126 CVN126 CLR126 CBV126 BRZ126 BID126 AYH126 AOL126 AEP126 UT126 KX126 WXD126 WNI127 WXE127 KP127 UL127 AEH127 AOD127 AXZ127 BHV127 BRR127 CBN127 CLJ127 CVF127 DFB127 DOX127 DYT127 EIP127 ESL127 FCH127 FMD127 FVZ127 GFV127 GPR127 GZN127 HJJ127 HTF127 IDB127 IMX127 IWT127 JGP127 JQL127 KAH127 KKD127 KTZ127 LDV127 LNR127 LXN127 MHJ127 MRF127 NBB127 NKX127 NUT127 OEP127 OOL127 OYH127 PID127 PRZ127 QBV127 QLR127 QVN127 RFJ127 RPF127 RZB127 SIX127 SST127 TCP127 TML127 TWH127 UGD127 UPZ127 UZV127 VJR127 VTN127 WDJ127 WNF127 WXB127 KV127 UR127 AEN127 AOJ127 AYF127 BIB127 BRX127 CBT127 CLP127 CVL127 DFH127 DPD127 DYZ127 EIV127 ESR127 FCN127 FMJ127 FWF127 GGB127 GPX127 GZT127 HJP127 HTL127 IDH127 IND127 IWZ127 JGV127 JQR127 KAN127 KKJ127 KUF127 LEB127 LNX127 LXT127 MHP127 MRL127 NBH127 NLD127 NUZ127 OEV127 OOR127 OYN127 PIJ127 PSF127 QCB127 QLX127 QVT127 RFP127 RPL127 RZH127 SJD127 SSZ127 TCV127 TMR127 TWN127 UGJ127 UQF127 VAB127 VJX127 VTT127 WDP127 WNL127 WXH127 KS127 UO127 AEK127 AOG127 AYC127 BHY127 BRU127 CBQ127 CLM127 CVI127 DFE127 DPA127 DYW127 EIS127 ESO127 FCK127 FMG127 FWC127 GFY127 GPU127 GZQ127 HJM127 HTI127 IDE127 INA127 IWW127 JGS127 JQO127 KAK127 KKG127 KUC127 LDY127 LNU127 LXQ127 MHM127 MRI127 NBE127 NLA127 NUW127 OES127 OOO127 OYK127 PIG127 PSC127 QBY127 QLU127 QVQ127 RFM127 RPI127 RZE127 SJA127 SSW127 TCS127 TMO127 TWK127 UGG127 UQC127 UZY127 VJU127 VTQ127 WDM127 WXD128 WNH128 WDL128 VTP128 VJT128 UZX128 UQB128 UGF128 TWJ128 TMN128 TCR128 SSV128 SIZ128 RZD128 RPH128 RFL128 QVP128 QLT128 QBX128 PSB128 PIF128 OYJ128 OON128 OER128 NUV128 NKZ128 NBD128 MRH128 MHL128 LXP128 LNT128 LDX128 KUB128 KKF128 KAJ128 JQN128 JGR128 IWV128 IMZ128 IDD128 HTH128 HJL128 GZP128 GPT128 GFX128 FWB128 FMF128 FCJ128 ESN128 EIR128 DYV128 DOZ128 DFD128 CVH128 CLL128 CBP128 BRT128 BHX128 AYB128 AOF128 AEJ128 UN128 KR128 WXG128 WNK128 WDO128 VTS128 VJW128 VAA128 UQE128 UGI128 TWM128 TMQ128 TCU128 SSY128 SJC128 RZG128 RPK128 RFO128 QVS128 QLW128 QCA128 PSE128 PII128 OYM128 OOQ128 OEU128 NUY128 NLC128 NBG128 MRK128 MHO128 LXS128 LNW128 LEA128 KUE128 KKI128 KAM128 JQQ128 JGU128 IWY128 INC128 IDG128 HTK128 HJO128 GZS128 GPW128 GGA128 FWE128 FMI128 FCM128 ESQ128 EIU128 DYY128 DPC128 DFG128 CVK128 CLO128 CBS128 BRW128 BIA128 AYE128 AOI128 AEM128 UQ128 KU128 WXJ128 WNN128 WDR128 VTV128 VJZ128 VAD128 UQH128 UGL128 TWP128 TMT128 TCX128 STB128 SJF128 RZJ128 RPN128 RFR128 QVV128 QLZ128 QCD128 PSH128 PIL128 OYP128 OOT128 OEX128 NVB128 NLF128 NBJ128 MRN128 MHR128 LXV128 LNZ128 LED128 KUH128 KKL128 KAP128 JQT128 JGX128 IXB128 INF128 IDJ128 HTN128 HJR128 GZV128 GPZ128 GGD128 FWH128 FML128 FCP128 EST128 EIX128 DZB128 DPF128 DFJ128 CVN128 CLR128 CBV128 BRZ128 BID128 AYH128 AOL128 AEP128 UT128 KX128 WNI129 WXE129 KP129 UL129 AEH129 AOD129 AXZ129 BHV129 BRR129 CBN129 CLJ129 CVF129 DFB129 DOX129 DYT129 EIP129 ESL129 FCH129 FMD129 FVZ129 GFV129 GPR129 GZN129 HJJ129 HTF129 IDB129 IMX129 IWT129 JGP129 JQL129 KAH129 KKD129 KTZ129 LDV129 LNR129 LXN129 MHJ129 MRF129 NBB129 NKX129 NUT129 OEP129 OOL129 OYH129 PID129 PRZ129 QBV129 QLR129 QVN129 RFJ129 RPF129 RZB129 SIX129 SST129 TCP129 TML129 TWH129 UGD129 UPZ129 UZV129 VJR129 VTN129 WDJ129 WNF129 WXB129 KV129 UR129 AEN129 AOJ129 AYF129 BIB129 BRX129 CBT129 CLP129 CVL129 DFH129 DPD129 DYZ129 EIV129 ESR129 FCN129 FMJ129 FWF129 GGB129 GPX129 GZT129 HJP129 HTL129 IDH129 IND129 IWZ129 JGV129 JQR129 KAN129 KKJ129 KUF129 LEB129 LNX129 LXT129 MHP129 MRL129 NBH129 NLD129 NUZ129 OEV129 OOR129 OYN129 PIJ129 PSF129 QCB129 QLX129 QVT129 RFP129 RPL129 RZH129 SJD129 SSZ129 TCV129 TMR129 TWN129 UGJ129 UQF129 VAB129 VJX129 VTT129 WDP129 WNL129 WXH129 KS129 UO129 AEK129 AOG129 AYC129 BHY129 BRU129 CBQ129 CLM129 CVI129 DFE129 DPA129 DYW129 EIS129 ESO129 FCK129 FMG129 FWC129 GFY129 GPU129 GZQ129 HJM129 HTI129 IDE129 INA129 IWW129 JGS129 JQO129 KAK129 KKG129 KUC129 LDY129 LNU129 LXQ129 MHM129 MRI129 NBE129 NLA129 NUW129 OES129 OOO129 OYK129 PIG129 PSC129 QBY129 QLU129 QVQ129 RFM129 RPI129 RZE129 SJA129 SSW129 TCS129 TMO129 TWK129 UGG129 UQC129 UZY129 VJU129 VTQ129 WDM129 KX130 WXD130 WNH130 WDL130 VTP130 VJT130 UZX130 UQB130 UGF130 TWJ130 TMN130 TCR130 SSV130 SIZ130 RZD130 RPH130 RFL130 QVP130 QLT130 QBX130 PSB130 PIF130 OYJ130 OON130 OER130 NUV130 NKZ130 NBD130 MRH130 MHL130 LXP130 LNT130 LDX130 KUB130 KKF130 KAJ130 JQN130 JGR130 IWV130 IMZ130 IDD130 HTH130 HJL130 GZP130 GPT130 GFX130 FWB130 FMF130 FCJ130 ESN130 EIR130 DYV130 DOZ130 DFD130 CVH130 CLL130 CBP130 BRT130 BHX130 AYB130 AOF130 AEJ130 UN130 KR130 WXG130 WNK130 WDO130 VTS130 VJW130 VAA130 UQE130 UGI130 TWM130 TMQ130 TCU130 SSY130 SJC130 RZG130 RPK130 RFO130 QVS130 QLW130 QCA130 PSE130 PII130 OYM130 OOQ130 OEU130 NUY130 NLC130 NBG130 MRK130 MHO130 LXS130 LNW130 LEA130 KUE130 KKI130 KAM130 JQQ130 JGU130 IWY130 INC130 IDG130 HTK130 HJO130 GZS130 GPW130 GGA130 FWE130 FMI130 FCM130 ESQ130 EIU130 DYY130 DPC130 DFG130 CVK130 CLO130 CBS130 BRW130 BIA130 AYE130 AOI130 AEM130 UQ130 KU130 WXJ130 WNN130 WDR130 VTV130 VJZ130 VAD130 UQH130 UGL130 TWP130 TMT130 TCX130 STB130 SJF130 RZJ130 RPN130 RFR130 QVV130 QLZ130 QCD130 PSH130 PIL130 OYP130 OOT130 OEX130 NVB130 NLF130 NBJ130 MRN130 MHR130 LXV130 LNZ130 LED130 KUH130 KKL130 KAP130 JQT130 JGX130 IXB130 INF130 IDJ130 HTN130 HJR130 GZV130 GPZ130 GGD130 FWH130 FML130 FCP130 EST130 EIX130 DZB130 DPF130 DFJ130 CVN130 CLR130 CBV130 BRZ130 BID130 AYH130 AOL130 AEP130 UT130 UT132 WXE131 KP131 UL131 AEH131 AOD131 AXZ131 BHV131 BRR131 CBN131 CLJ131 CVF131 DFB131 DOX131 DYT131 EIP131 ESL131 FCH131 FMD131 FVZ131 GFV131 GPR131 GZN131 HJJ131 HTF131 IDB131 IMX131 IWT131 JGP131 JQL131 KAH131 KKD131 KTZ131 LDV131 LNR131 LXN131 MHJ131 MRF131 NBB131 NKX131 NUT131 OEP131 OOL131 OYH131 PID131 PRZ131 QBV131 QLR131 QVN131 RFJ131 RPF131 RZB131 SIX131 SST131 TCP131 TML131 TWH131 UGD131 UPZ131 UZV131 VJR131 VTN131 WDJ131 WNF131 WXB131 KV131 UR131 AEN131 AOJ131 AYF131 BIB131 BRX131 CBT131 CLP131 CVL131 DFH131 DPD131 DYZ131 EIV131 ESR131 FCN131 FMJ131 FWF131 GGB131 GPX131 GZT131 HJP131 HTL131 IDH131 IND131 IWZ131 JGV131 JQR131 KAN131 KKJ131 KUF131 LEB131 LNX131 LXT131 MHP131 MRL131 NBH131 NLD131 NUZ131 OEV131 OOR131 OYN131 PIJ131 PSF131 QCB131 QLX131 QVT131 RFP131 RPL131 RZH131 SJD131 SSZ131 TCV131 TMR131 TWN131 UGJ131 UQF131 VAB131 VJX131 VTT131 WDP131 WNL131 WXH131 KS131 UO131 AEK131 AOG131 AYC131 BHY131 BRU131 CBQ131 CLM131 CVI131 DFE131 DPA131 DYW131 EIS131 ESO131 FCK131 FMG131 FWC131 GFY131 GPU131 GZQ131 HJM131 HTI131 IDE131 INA131 IWW131 JGS131 JQO131 KAK131 KKG131 KUC131 LDY131 LNU131 LXQ131 MHM131 MRI131 NBE131 NLA131 NUW131 OES131 OOO131 OYK131 PIG131 PSC131 QBY131 QLU131 QVQ131 RFM131 RPI131 RZE131 SJA131 SSW131 TCS131 TMO131 TWK131 UGG131 UQC131 UZY131 VJU131 VTQ131 WDM131 BI197:BI207 BF197:BF207 BD208 BG208 BJ208 BF209:BF210 BI209:BI210 BD211 BG211 BJ211 BI212:BI213 BF212:BF213 BF215:BF221 BG214 BJ214 WWX177 VAC178 UQG178 UGK178 TWO178 TMS178 TCW178 STA178 SJE178 RZI178 RPM178 RFQ178 QVU178 QLY178 QCC178 PSG178 PIK178 OYO178 OOS178 OEW178 NVA178 NLE178 NBI178 MRM178 MHQ178 LXU178 LNY178 LEC178 KUG178 KKK178 KAO178 JQS178 JGW178 IXA178 INE178 IDI178 HTM178 HJQ178 GZU178 GPY178 GGC178 FWG178 FMK178 FCO178 ESS178 EIW178 DZA178 DPE178 DFI178 CVM178 CLQ178 CBU178 BRY178 BIC178 AYG178 AOK178 AEO178 US178 KW178 WXL178 WNP178 WDT178 VTX178 VKB178 VAF178 UQJ178 UGN178 TWR178 TMV178 TCZ178 STD178 SJH178 RZL178 RPP178 RFT178 QVX178 QMB178 QCF178 PSJ178 PIN178 OYR178 OOV178 OEZ178 NVD178 NLH178 NBL178 MRP178 MHT178 LXX178 LOB178 LEF178 KUJ178 KKN178 KAR178 JQV178 JGZ178 IXD178 INH178 IDL178 HTP178 HJT178 GZX178 GQB178 GGF178 FWJ178 FMN178 FCR178 ESV178 EIZ178 DZD178 DPH178 DFL178 CVP178 CLT178 CBX178 BSB178 BIF178 AYJ178 AON178 AER178 UV178 KZ178 WXF178 WNJ178 WDN178 VTR178 VJV178 UZZ178 UQD178 UGH178 TWL178 TMP178 TCT178 SSX178 SJB178 RZF178 RPJ178 RFN178 QVR178 QLV178 QBZ178 PSD178 PIH178 OYL178 OOP178 OET178 NUX178 NLB178 NBF178 MRJ178 MHN178 LXR178 LNV178 LDZ178 KUD178 KKH178 KAL178 JQP178 JGT178 IWX178 INB178 IDF178 HTJ178 HJN178 GZR178 GPV178 GFZ178 FWD178 FMH178 FCL178 ESP178 EIT178 DYX178 DPB178 DFF178 CVJ178 CLN178 CBR178 BRV178 BHZ178 AYD178 AOH178 AEL178 UP178 KT178 WXI178 WNM178 WDQ178 VTU178 WWX180 VAC181 UQG181 UGK181 TWO181 TMS181 TCW181 STA181 SJE181 RZI181 RPM181 RFQ181 QVU181 QLY181 QCC181 PSG181 PIK181 OYO181 OOS181 OEW181 NVA181 NLE181 NBI181 MRM181 MHQ181 LXU181 LNY181 LEC181 KUG181 KKK181 KAO181 JQS181 JGW181 IXA181 INE181 IDI181 HTM181 HJQ181 GZU181 GPY181 GGC181 FWG181 FMK181 FCO181 ESS181 EIW181 DZA181 DPE181 DFI181 CVM181 CLQ181 CBU181 BRY181 BIC181 AYG181 AOK181 AEO181 US181 KW181 WXL181 WNP181 WDT181 VTX181 VKB181 VAF181 UQJ181 UGN181 TWR181 TMV181 TCZ181 STD181 SJH181 RZL181 RPP181 RFT181 QVX181 QMB181 QCF181 PSJ181 PIN181 OYR181 OOV181 OEZ181 NVD181 NLH181 NBL181 MRP181 MHT181 LXX181 LOB181 LEF181 KUJ181 KKN181 KAR181 JQV181 JGZ181 IXD181 INH181 IDL181 HTP181 HJT181 GZX181 GQB181 GGF181 FWJ181 FMN181 FCR181 ESV181 EIZ181 DZD181 DPH181 DFL181 CVP181 CLT181 CBX181 BSB181 BIF181 AYJ181 AON181 AER181 UV181 KZ181 WXF181 WNJ181 WDN181 VTR181 VJV181 UZZ181 UQD181 UGH181 TWL181 TMP181 TCT181 SSX181 SJB181 RZF181 RPJ181 RFN181 QVR181 QLV181 QBZ181 PSD181 PIH181 OYL181 OOP181 OET181 NUX181 NLB181 NBF181 MRJ181 MHN181 LXR181 LNV181 LDZ181 KUD181 KKH181 KAL181 JQP181 JGT181 IWX181 INB181 IDF181 HTJ181 HJN181 GZR181 GPV181 GFZ181 FWD181 FMH181 FCL181 ESP181 EIT181 DYX181 DPB181 DFF181 CVJ181 CLN181 CBR181 BRV181 BHZ181 AYD181 AOH181 AEL181 UP181 KT181 WXI181 WNM181 WDQ181 VTU181 BF311 BJ312:BJ313 BD312:BD313 BG312:BG313 BE309:BE310 AEN133 WDW134 WNS134 WXO134 KZ134 UV134 AER134 AON134 AYJ134 BIF134 BSB134 CBX134 CLT134 CVP134 DFL134 DPH134 DZD134 EIZ134 ESV134 FCR134 FMN134 FWJ134 GGF134 GQB134 GZX134 HJT134 HTP134 IDL134 INH134 IXD134 JGZ134 JQV134 KAR134 KKN134 KUJ134 LEF134 LOB134 LXX134 MHT134 MRP134 NBL134 NLH134 NVD134 OEZ134 OOV134 OYR134 PIN134 PSJ134 QCF134 QMB134 QVX134 RFT134 RPP134 RZL134 SJH134 STD134 TCZ134 TMV134 TWR134 UGN134 UQJ134 VAF134 VKB134 VTX134 WDT134 WNP134 WXL134 LC134 UY134 AEU134 AOQ134 AYM134 BII134 BSE134 CCA134 CLW134 CVS134 DFO134 DPK134 DZG134 EJC134 ESY134 FCU134 FMQ134 FWM134 GGI134 GQE134 HAA134 HJW134 HTS134 IDO134 INK134 IXG134 JHC134 JQY134 KAU134 KKQ134 KUM134 LEI134 LOE134 LYA134 MHW134 MRS134 NBO134 NLK134 NVG134 OFC134 OOY134 OYU134 PIQ134 PSM134 QCI134 QME134 QWA134 RFW134 RPS134 RZO134 SJK134 STG134 TDC134 TMY134 TWU134 UGQ134 UQM134 VAI134 VKE134 BI92:BI113 AEA144 ANW144 AXS144 BHO144 BRK144 CBG144 CLC144 CUY144 DEU144 DOQ144 DYM144 EII144 ESE144 FCA144 FLW144 FVS144 GFO144 GPK144 GZG144 HJC144 HSY144 ICU144 IMQ144 IWM144 JGI144 JQE144 KAA144 KJW144 KTS144 LDO144 LNK144 LXG144 MHC144 MQY144 NAU144 NKQ144 NUM144 OEI144 OOE144 OYA144 PHW144 PRS144 QBO144 QLK144 QVG144 RFC144 ROY144 RYU144 SIQ144 SSM144 TCI144 TME144 TWA144 UFW144 UPS144 UZO144 VJK144 VTG144 WDC144 WMY144 WWU144 KO144 UK144 AEG144 AOC144 AXY144 BHU144 BRQ144 CBM144 CLI144 CVE144 DFA144 DOW144 DYS144 EIO144 ESK144 FCG144 FMC144 FVY144 GFU144 GPQ144 GZM144 HJI144 HTE144 IDA144 IMW144 IWS144 JGO144 JQK144 KAG144 KKC144 KTY144 LDU144 LNQ144 LXM144 MHI144 MRE144 NBA144 NKW144 NUS144 OEO144 OOK144 OYG144 PIC144 PRY144 QBU144 QLQ144 QVM144 RFI144 RPE144 RZA144 SIW144 SSS144 TCO144 TMK144 TWG144 UGC144 UPY144 UZU144 VJQ144 VTM144 WDI144 WNE144 WXA144 KL144 UH144 AED144 ANZ144 AXV144 BHR144 BRN144 CBJ144 CLF144 CVB144 DEX144 DOT144 DYP144 EIL144 ESH144 FCD144 FLZ144 FVV144 GFR144 GPN144 GZJ144 HJF144 HTB144 ICX144 IMT144 IWP144 JGL144 JQH144 KAD144 KJZ144 KTV144 LDR144 LNN144 LXJ144 MHF144 MRB144 NAX144 NKT144 NUP144 OEL144 OOH144 OYD144 PHZ144 PRV144 QBR144 QLN144 QVJ144 RFF144 RPB144 RYX144 SIT144 SSP144 TCL144 TMH144 TWD144 UFZ144 UPV144 UZR144 VJN144 VTJ144 WDF144 WNB144 BE144 BD142:BD143 KI137:KI139 UE137:UE139 AEA137:AEA139 ANW137:ANW139 AXS137:AXS139 BHO137:BHO139 BRK137:BRK139 CBG137:CBG139 CLC137:CLC139 CUY137:CUY139 DEU137:DEU139 DOQ137:DOQ139 DYM137:DYM139 EII137:EII139 ESE137:ESE139 FCA137:FCA139 FLW137:FLW139 FVS137:FVS139 GFO137:GFO139 GPK137:GPK139 GZG137:GZG139 HJC137:HJC139 HSY137:HSY139 ICU137:ICU139 IMQ137:IMQ139 IWM137:IWM139 JGI137:JGI139 JQE137:JQE139 KAA137:KAA139 KJW137:KJW139 KTS137:KTS139 LDO137:LDO139 LNK137:LNK139 LXG137:LXG139 MHC137:MHC139 MQY137:MQY139 NAU137:NAU139 NKQ137:NKQ139 NUM137:NUM139 OEI137:OEI139 OOE137:OOE139 OYA137:OYA139 PHW137:PHW139 PRS137:PRS139 QBO137:QBO139 QLK137:QLK139 QVG137:QVG139 RFC137:RFC139 ROY137:ROY139 RYU137:RYU139 SIQ137:SIQ139 SSM137:SSM139 TCI137:TCI139 TME137:TME139 TWA137:TWA139 UFW137:UFW139 UPS137:UPS139 UZO137:UZO139 VJK137:VJK139 VTG137:VTG139 WDC137:WDC139 WMY137:WMY139 WWU137:WWU139 KO137:KO139 UK137:UK139 AEG137:AEG139 AOC137:AOC139 AXY137:AXY139 BHU137:BHU139 BRQ137:BRQ139 CBM137:CBM139 CLI137:CLI139 CVE137:CVE139 DFA137:DFA139 DOW137:DOW139 DYS137:DYS139 EIO137:EIO139 ESK137:ESK139 FCG137:FCG139 FMC137:FMC139 FVY137:FVY139 GFU137:GFU139 GPQ137:GPQ139 GZM137:GZM139 HJI137:HJI139 HTE137:HTE139 IDA137:IDA139 IMW137:IMW139 IWS137:IWS139 JGO137:JGO139 JQK137:JQK139 KAG137:KAG139 KKC137:KKC139 KTY137:KTY139 LDU137:LDU139 LNQ137:LNQ139 LXM137:LXM139 MHI137:MHI139 MRE137:MRE139 NBA137:NBA139 NKW137:NKW139 NUS137:NUS139 OEO137:OEO139 OOK137:OOK139 OYG137:OYG139 PIC137:PIC139 PRY137:PRY139 QBU137:QBU139 QLQ137:QLQ139 QVM137:QVM139 RFI137:RFI139 RPE137:RPE139 RZA137:RZA139 SIW137:SIW139 SSS137:SSS139 TCO137:TCO139 TMK137:TMK139 TWG137:TWG139 UGC137:UGC139 UPY137:UPY139 UZU137:UZU139 VJQ137:VJQ139 VTM137:VTM139 WDI137:WDI139 WNE137:WNE139 WXA137:WXA139 KL137:KL139 UH137:UH139 AED137:AED139 ANZ137:ANZ139 AXV137:AXV139 BHR137:BHR139 BRN137:BRN139 CBJ137:CBJ139 CLF137:CLF139 CVB137:CVB139 DEX137:DEX139 DOT137:DOT139 DYP137:DYP139 EIL137:EIL139 ESH137:ESH139 FCD137:FCD139 FLZ137:FLZ139 FVV137:FVV139 GFR137:GFR139 GPN137:GPN139 GZJ137:GZJ139 HJF137:HJF139 HTB137:HTB139 ICX137:ICX139 IMT137:IMT139 IWP137:IWP139 JGL137:JGL139 JQH137:JQH139 KAD137:KAD139 KJZ137:KJZ139 KTV137:KTV139 LDR137:LDR139 LNN137:LNN139 LXJ137:LXJ139 MHF137:MHF139 MRB137:MRB139 NAX137:NAX139 NKT137:NKT139 NUP137:NUP139 OEL137:OEL139 OOH137:OOH139 OYD137:OYD139 PHZ137:PHZ139 PRV137:PRV139 QBR137:QBR139 QLN137:QLN139 QVJ137:QVJ139 RFF137:RFF139 RPB137:RPB139 RYX137:RYX139 SIT137:SIT139 SSP137:SSP139 TCL137:TCL139 TMH137:TMH139 TWD137:TWD139 UFZ137:UFZ139 UPV137:UPV139 UZR137:UZR139 VJN137:VJN139 VTJ137:VTJ139 WDF137:WDF139 WNB137:WNB139 VAC251 BH141 BE141 BI117:BI118 BD229 BF230 UQC230 BJ231 BG231 VKE231 BD231 WDW231 WNS231 WXO231 VUA231 KZ231 UV231 AER231 AON231 AYJ231 BIF231 BSB231 CBX231 CLT231 CVP231 DFL231 DPH231 DZD231 EIZ231 ESV231 FCR231 FMN231 FWJ231 GGF231 GQB231 GZX231 HJT231 HTP231 IDL231 INH231 IXD231 JGZ231 JQV231 KAR231 KKN231 KUJ231 LEF231 LOB231 LXX231 MHT231 MRP231 NBL231 NLH231 NVD231 OEZ231 OOV231 OYR231 PIN231 PSJ231 QCF231 QMB231 QVX231 RFT231 RPP231 RZL231 SJH231 STD231 TCZ231 TMV231 TWR231 UGN231 UQJ231 VAF231 VKB231 VTX231 WDT231 WNP231 WXL231 LF231 VB231 AEX231 AOT231 AYP231 BIL231 BSH231 CCD231 CLZ231 CVV231 DFR231 DPN231 DZJ231 EJF231 ETB231 FCX231 FMT231 FWP231 GGL231 GQH231 HAD231 HJZ231 HTV231 IDR231 INN231 IXJ231 JHF231 JRB231 KAX231 KKT231 KUP231 LEL231 LOH231 LYD231 MHZ231 MRV231 NBR231 NLN231 NVJ231 OFF231 OPB231 OYX231 PIT231 PSP231 QCL231 QMH231 QWD231 RFZ231 RPV231 RZR231 SJN231 STJ231 TDF231 TNB231 TWX231 UGT231 UQP231 VAL231 VKH231 VUD231 WDZ231 WNV231 WXR231 LC231 UY231 AEU231 AOQ231 AYM231 BII231 BSE231 CCA231 CLW231 CVS231 DFO231 DPK231 DZG231 EJC231 ESY231 FCU231 FMQ231 FWM231 GGI231 GQE231 HAA231 HJW231 HTS231 IDO231 INK231 IXG231 JHC231 JQY231 KAU231 KKQ231 KUM231 LEI231 LOE231 LYA231 MHW231 MRS231 NBO231 NLK231 NVG231 OFC231 OOY231 OYU231 PIQ231 PSM231 QCI231 QME231 QWA231 RFW231 RPS231 RZO231 SJK231 STG231 TDC231 TMY231 TWU231 UGQ231 UQM231 BG317:BG319 BD317:BD319 VAC317 BC320 AZ320 VJY321:VJY323 VTU321:VTU323 WDQ321:WDQ323 WNM321:WNM323 WXI321:WXI323 KT321:KT323 UP321:UP323 AEL321:AEL323 AOH321:AOH323 AYD321:AYD323 BHZ321:BHZ323 BRV321:BRV323 CBR321:CBR323 CLN321:CLN323 CVJ321:CVJ323 DFF321:DFF323 DPB321:DPB323 DYX321:DYX323 EIT321:EIT323 ESP321:ESP323 FCL321:FCL323 FMH321:FMH323 FWD321:FWD323 GFZ321:GFZ323 GPV321:GPV323 GZR321:GZR323 HJN321:HJN323 HTJ321:HTJ323 IDF321:IDF323 INB321:INB323 IWX321:IWX323 JGT321:JGT323 JQP321:JQP323 KAL321:KAL323 KKH321:KKH323 KUD321:KUD323 LDZ321:LDZ323 LNV321:LNV323 LXR321:LXR323 MHN321:MHN323 MRJ321:MRJ323 NBF321:NBF323 NLB321:NLB323 NUX321:NUX323 OET321:OET323 OOP321:OOP323 OYL321:OYL323 PIH321:PIH323 PSD321:PSD323 QBZ321:QBZ323 QLV321:QLV323 QVR321:QVR323 RFN321:RFN323 RPJ321:RPJ323 RZF321:RZF323 SJB321:SJB323 SSX321:SSX323 TCT321:TCT323 TMP321:TMP323 TWL321:TWL323 UGH321:UGH323 UQD321:UQD323 UZZ321:UZZ323 VJV321:VJV323 VTR321:VTR323 WDN321:WDN323 WNJ321:WNJ323 WXF321:WXF323 KZ321:KZ323 UV321:UV323 AER321:AER323 AON321:AON323 AYJ321:AYJ323 BIF321:BIF323 BSB321:BSB323 CBX321:CBX323 CLT321:CLT323 CVP321:CVP323 DFL321:DFL323 DPH321:DPH323 DZD321:DZD323 EIZ321:EIZ323 ESV321:ESV323 FCR321:FCR323 FMN321:FMN323 FWJ321:FWJ323 GGF321:GGF323 GQB321:GQB323 GZX321:GZX323 HJT321:HJT323 HTP321:HTP323 IDL321:IDL323 INH321:INH323 IXD321:IXD323 JGZ321:JGZ323 JQV321:JQV323 KAR321:KAR323 KKN321:KKN323 KUJ321:KUJ323 LEF321:LEF323 LOB321:LOB323 LXX321:LXX323 MHT321:MHT323 MRP321:MRP323 NBL321:NBL323 NLH321:NLH323 NVD321:NVD323 OEZ321:OEZ323 OOV321:OOV323 OYR321:OYR323 PIN321:PIN323 PSJ321:PSJ323 QCF321:QCF323 QMB321:QMB323 QVX321:QVX323 RFT321:RFT323 RPP321:RPP323 RZL321:RZL323 SJH321:SJH323 STD321:STD323 TCZ321:TCZ323 TMV321:TMV323 TWR321:TWR323 UGN321:UGN323 UQJ321:UQJ323 VAF321:VAF323 VKB321:VKB323 VTX321:VTX323 WDT321:WDT323 WNP321:WNP323 WXL321:WXL323 KW321:KW323 US321:US323 AEO321:AEO323 AOK321:AOK323 AYG321:AYG323 BIC321:BIC323 BRY321:BRY323 CBU321:CBU323 CLQ321:CLQ323 CVM321:CVM323 DFI321:DFI323 DPE321:DPE323 DZA321:DZA323 EIW321:EIW323 ESS321:ESS323 FCO321:FCO323 FMK321:FMK323 FWG321:FWG323 GGC321:GGC323 GPY321:GPY323 GZU321:GZU323 HJQ321:HJQ323 HTM321:HTM323 IDI321:IDI323 INE321:INE323 IXA321:IXA323 JGW321:JGW323 JQS321:JQS323 KAO321:KAO323 KKK321:KKK323 KUG321:KUG323 LEC321:LEC323 LNY321:LNY323 LXU321:LXU323 MHQ321:MHQ323 MRM321:MRM323 NBI321:NBI323 NLE321:NLE323 NVA321:NVA323 OEW321:OEW323 OOS321:OOS323 OYO321:OYO323 PIK321:PIK323 PSG321:PSG323 QCC321:QCC323 QLY321:QLY323 QVU321:QVU323 RFQ321:RFQ323 RPM321:RPM323 RZI321:RZI323 SJE321:SJE323 STA321:STA323 TCW321:TCW323 TMS321:TMS323 TWO321:TWO323 UGK321:UGK323 UQG321:UQG323 WXO344 BD223:BD226 VJQ228 VTM228 WDI228 WNE228 WXA228 KL228 UH228 AED228 ANZ228 AXV228 BHR228 BRN228 CBJ228 CLF228 CVB228 DEX228 DOT228 DYP228 EIL228 ESH228 FCD228 FLZ228 FVV228 GFR228 GPN228 GZJ228 HJF228 HTB228 ICX228 IMT228 IWP228 JGL228 JQH228 KAD228 KJZ228 KTV228 LDR228 LNN228 LXJ228 MHF228 MRB228 NAX228 NKT228 NUP228 OEL228 OOH228 OYD228 PHZ228 PRV228 QBR228 QLN228 QVJ228 RFF228 RPB228 RYX228 SIT228 SSP228 TCL228 TMH228 TWD228 UFZ228 UPV228 UZR228 VJN228 VTJ228 WDF228 WNB228 WWX228 KO228 UK228 AEG228 AOC228 AXY228 BHU228 BRQ228 CBM228 CLI228 CVE228 DFA228 DOW228 DYS228 EIO228 ESK228 FCG228 FMC228 FVY228 GFU228 GPQ228 GZM228 HJI228 HTE228 IDA228 IMW228 IWS228 JGO228 JQK228 KAG228 KKC228 KTY228 LDU228 LNQ228 LXM228 MHI228 MRE228 NBA228 NKW228 NUS228 OEO228 OOK228 OYG228 PIC228 PRY228 QBU228 QLQ228 QVM228 RFI228 RPE228 RZA228 SIW228 SSS228 TCO228 TMK228 TWG228 UGC228 UPY228 BF314 BI314 VAC315 BJ315 BG315 BD315 VJY315 VTU315 WDQ315 WNM315 WXI315 KT315 UP315 AEL315 AOH315 AYD315 BHZ315 BRV315 CBR315 CLN315 CVJ315 DFF315 DPB315 DYX315 EIT315 ESP315 FCL315 FMH315 FWD315 GFZ315 GPV315 GZR315 HJN315 HTJ315 IDF315 INB315 IWX315 JGT315 JQP315 KAL315 KKH315 KUD315 LDZ315 LNV315 LXR315 MHN315 MRJ315 NBF315 NLB315 NUX315 OET315 OOP315 OYL315 PIH315 PSD315 QBZ315 QLV315 QVR315 RFN315 RPJ315 RZF315 SJB315 SSX315 TCT315 TMP315 TWL315 UGH315 UQD315 UZZ315 VJV315 VTR315 WDN315 WNJ315 WXF315 KZ315 UV315 AER315 AON315 AYJ315 BIF315 BSB315 CBX315 CLT315 CVP315 DFL315 DPH315 DZD315 EIZ315 ESV315 FCR315 FMN315 FWJ315 GGF315 GQB315 GZX315 HJT315 HTP315 IDL315 INH315 IXD315 JGZ315 JQV315 KAR315 KKN315 KUJ315 LEF315 LOB315 LXX315 MHT315 MRP315 NBL315 NLH315 NVD315 OEZ315 OOV315 OYR315 PIN315 PSJ315 QCF315 QMB315 QVX315 RFT315 RPP315 RZL315 SJH315 STD315 TCZ315 TMV315 TWR315 UGN315 UQJ315 VAF315 VKB315 VTX315 WDT315 WNP315 WXL315 KW315 US315 AEO315 AOK315 AYG315 BIC315 BRY315 CBU315 CLQ315 CVM315 DFI315 DPE315 DZA315 EIW315 ESS315 FCO315 FMK315 FWG315 GGC315 GPY315 GZU315 HJQ315 HTM315 IDI315 INE315 IXA315 JGW315 JQS315 KAO315 KKK315 KUG315 LEC315 LNY315 LXU315 MHQ315 MRM315 NBI315 NLE315 NVA315 OEW315 OOS315 OYO315 PIK315 PSG315 QCC315 QLY315 QVU315 RFQ315 RPM315 RZI315 SJE315 STA315 TCW315 TMS315 TWO315 UGK315 UQG315 BF316 VJY317 VTU317 WDQ317 WNM317 WXI317 KT317 UP317 AEL317 AOH317 AYD317 BHZ317 BRV317 CBR317 CLN317 CVJ317 DFF317 DPB317 DYX317 EIT317 ESP317 FCL317 FMH317 FWD317 GFZ317 GPV317 GZR317 HJN317 HTJ317 IDF317 INB317 IWX317 JGT317 JQP317 KAL317 KKH317 KUD317 LDZ317 LNV317 LXR317 MHN317 MRJ317 NBF317 NLB317 NUX317 OET317 OOP317 OYL317 PIH317 PSD317 QBZ317 QLV317 QVR317 RFN317 RPJ317 RZF317 SJB317 SSX317 TCT317 TMP317 TWL317 UGH317 UQD317 UZZ317 VJV317 VTR317 WDN317 WNJ317 WXF317 KZ317 UV317 AER317 AON317 AYJ317 BIF317 BSB317 CBX317 CLT317 CVP317 DFL317 DPH317 DZD317 EIZ317 ESV317 FCR317 FMN317 FWJ317 GGF317 GQB317 GZX317 HJT317 HTP317 IDL317 INH317 IXD317 JGZ317 JQV317 KAR317 KKN317 KUJ317 LEF317 LOB317 LXX317 MHT317 MRP317 NBL317 NLH317 NVD317 OEZ317 OOV317 OYR317 PIN317 PSJ317 QCF317 QMB317 QVX317 RFT317 RPP317 RZL317 SJH317 STD317 TCZ317 TMV317 TWR317 UGN317 UQJ317 VAF317 VKB317 VTX317 WDT317 WNP317 WXL317 KW317 US317 AEO317 AOK317 AYG317 BIC317 BRY317 CBU317 CLQ317 CVM317 DFI317 DPE317 DZA317 EIW317 ESS317 FCO317 FMK317 FWG317 GGC317 GPY317 GZU317 HJQ317 HTM317 IDI317 INE317 IXA317 JGW317 JQS317 KAO317 KKK317 KUG317 LEC317 LNY317 LXU317 MHQ317 MRM317 NBI317 NLE317 NVA317 OEW317 OOS317 OYO317 PIK317 PSG317 QCC317 QLY317 QVU317 RFQ317 RPM317 RZI317 SJE317 STA317 TCW317 TMS317 TWO317 UGK317 UQG317 BJ317:BJ319 VJY319 VTU319 WDQ319 WNM319 WXI319 KT319 UP319 AEL319 AOH319 AYD319 BHZ319 BRV319 CBR319 CLN319 CVJ319 DFF319 DPB319 DYX319 EIT319 ESP319 FCL319 FMH319 FWD319 GFZ319 GPV319 GZR319 HJN319 HTJ319 IDF319 INB319 IWX319 JGT319 JQP319 KAL319 KKH319 KUD319 LDZ319 LNV319 LXR319 MHN319 MRJ319 NBF319 NLB319 NUX319 OET319 OOP319 OYL319 PIH319 PSD319 QBZ319 QLV319 QVR319 RFN319 RPJ319 RZF319 SJB319 SSX319 TCT319 TMP319 TWL319 UGH319 UQD319 UZZ319 VJV319 VTR319 WDN319 WNJ319 WXF319 KZ319 UV319 AER319 AON319 AYJ319 BIF319 BSB319 CBX319 CLT319 CVP319 DFL319 DPH319 DZD319 EIZ319 ESV319 FCR319 FMN319 FWJ319 GGF319 GQB319 GZX319 HJT319 HTP319 IDL319 INH319 IXD319 JGZ319 JQV319 KAR319 KKN319 KUJ319 LEF319 LOB319 LXX319 MHT319 MRP319 NBL319 NLH319 NVD319 OEZ319 OOV319 OYR319 PIN319 PSJ319 QCF319 QMB319 QVX319 RFT319 RPP319 RZL319 SJH319 STD319 TCZ319 TMV319 TWR319 UGN319 UQJ319 VAF319 VKB319 VTX319 WDT319 WNP319 WXL319 KW319 US319 AEO319 AOK319 AYG319 BIC319 BRY319 CBU319 CLQ319 CVM319 DFI319 DPE319 DZA319 EIW319 ESS319 FCO319 FMK319 FWG319 GGC319 GPY319 GZU319 HJQ319 HTM319 IDI319 INE319 IXA319 JGW319 JQS319 KAO319 KKK319 KUG319 LEC319 LNY319 LXU319 MHQ319 MRM319 NBI319 NLE319 NVA319 OEW319 OOS319 OYO319 PIK319 PSG319 QCC319 QLY319 QVU319 RFQ319 RPM319 RZI319 SJE319 STA319 TCW319 TMS319 TWO319 UGK319 UQG319 KD71:KD72 KD76:KD77 KD81:KD82 KD106:KD107 KD93:KD94 KD102:KD103 WWJ143 KD97:KD98 ANL115:ANL116 BC117:BC118 WNB142 WDF142 VTJ142 VJN142 UZR142 UPV142 UFZ142 TWD142 TMH142 TCL142 SSP142 SIT142 RYX142 RPB142 RFF142 QVJ142 QLN142 QBR142 PRV142 PHZ142 OYD142 OOH142 OEL142 NUP142 NKT142 NAX142 MRB142 MHF142 LXJ142 LNN142 LDR142 KTV142 KJZ142 KAD142 JQH142 JGL142 IWP142 IMT142 ICX142 HTB142 HJF142 GZJ142 GPN142 GFR142 FVV142 FLZ142 FCD142 ESH142 EIL142 DYP142 DOT142 DEX142 CVB142 CLF142 CBJ142 BRN142 BHR142 AXV142 ANZ142 AED142 UH142 KL142 WXA142 WNE142 WDI142 VTM142 VJQ142 UZU142 UPY142 UGC142 TWG142 TMK142 TCO142 SSS142 SIW142 RZA142 RPE142 RFI142 QVM142 QLQ142 QBU142 PRY142 PIC142 OYG142 OOK142 OEO142 NUS142 NKW142 NBA142 MRE142 MHI142 LXM142 LNQ142 LDU142 KTY142 KKC142 KAG142 JQK142 JGO142 IWS142 IMW142 IDA142 HTE142 HJI142 GZM142 GPQ142 GFU142 FVY142 FMC142 FCG142 ESK142 EIO142 DYS142 DOW142 DFA142 CVE142 CLI142 CBM142 BRQ142 BHU142 AXY142 AOC142 AEG142 UK142 KO142 WWU142 WMY142 WDC142 VTG142 VJK142 UZO142 UPS142 UFW142 TWA142 TME142 TCI142 SSM142 SIQ142 RYU142 ROY142 RFC142 QVG142 QLK142 QBO142 PRS142 PHW142 OYA142 OOE142 OEI142 NUM142 NKQ142 NAU142 MQY142 MHC142 LXG142 LNK142 LDO142 KTS142 KJW142 KAA142 JQE142 JGI142 IWM142 IMQ142 ICU142 HSY142 HJC142 GZG142 GPK142 GFO142 FVS142 FLW142 FCA142 ESE142 EII142 DYM142 DOQ142 DEU142 CUY142 CLC142 CBG142 BRK142 BHO142 AXS142 ANW142 AEA142 UE142 KI142 WWX142 BA142:BA143 JU143 TQ143 ADM143 ANI143 AXE143 BHA143 BQW143 CAS143 CKO143 CUK143 DEG143 DOC143 DXY143 EHU143 ERQ143 FBM143 FLI143 FVE143 GFA143 GOW143 GYS143 HIO143 HSK143 ICG143 IMC143 IVY143 JFU143 JPQ143 JZM143 KJI143 KTE143 LDA143 LMW143 LWS143 MGO143 MQK143 NAG143 NKC143 NTY143 ODU143 ONQ143 OXM143 PHI143 PRE143 QBA143 QKW143 QUS143 REO143 ROK143 RYG143 SIC143 SRY143 TBU143 TLQ143 TVM143 UFI143 UPE143 UZA143 VIW143 VSS143 WCO143 WMK143 WWG143 KA143 TW143 ADS143 ANO143 AXK143 BHG143 BRC143 CAY143 CKU143 CUQ143 DEM143 DOI143 DYE143 EIA143 ERW143 FBS143 FLO143 FVK143 GFG143 GPC143 GYY143 HIU143 HSQ143 ICM143 IMI143 IWE143 JGA143 JPW143 JZS143 KJO143 KTK143 LDG143 LNC143 LWY143 MGU143 MQQ143 NAM143 NKI143 NUE143 OEA143 ONW143 OXS143 PHO143 PRK143 QBG143 QLC143 QUY143 REU143 ROQ143 RYM143 SII143 SSE143 TCA143 TLW143 TVS143 UFO143 UPK143 UZG143 VJC143 VSY143 WCU143 WMQ143 WWM143 JX143 TT143 ADP143 ANL143 AXH143 BHD143 BQZ143 CAV143 CKR143 CUN143 DEJ143 DOF143 DYB143 EHX143 ERT143 FBP143 FLL143 FVH143 GFD143 GOZ143 GYV143 HIR143 HSN143 ICJ143 IMF143 IWB143 JFX143 JPT143 JZP143 KJL143 KTH143 LDD143 LMZ143 LWV143 MGR143 MQN143 NAJ143 NKF143 NUB143 ODX143 ONT143 OXP143 PHL143 PRH143 QBD143 QKZ143 QUV143 RER143 RON143 RYJ143 SIF143 SSB143 TBX143 TLT143 TVP143 UFL143 UPH143 UZD143 VIZ143 VSV143 WCR143 WMN143 KD87 WMQ324:WMQ325 BC92:BC113 KD90 AX224:AX226 BG321:BG323 BD321:BD323 BJ321:BJ323 VAC321:VAC323 WWM324:WWM325 JX324:JX325 TT324:TT325 ADP324:ADP325 ANL324:ANL325 AXH324:AXH325 BHD324:BHD325 BQZ324:BQZ325 CAV324:CAV325 CKR324:CKR325 CUN324:CUN325 DEJ324:DEJ325 DOF324:DOF325 DYB324:DYB325 EHX324:EHX325 ERT324:ERT325 FBP324:FBP325 FLL324:FLL325 FVH324:FVH325 GFD324:GFD325 GOZ324:GOZ325 GYV324:GYV325 HIR324:HIR325 HSN324:HSN325 ICJ324:ICJ325 IMF324:IMF325 IWB324:IWB325 JFX324:JFX325 JPT324:JPT325 JZP324:JZP325 KJL324:KJL325 KTH324:KTH325 LDD324:LDD325 LMZ324:LMZ325 LWV324:LWV325 MGR324:MGR325 MQN324:MQN325 NAJ324:NAJ325 NKF324:NKF325 NUB324:NUB325 ODX324:ODX325 ONT324:ONT325 OXP324:OXP325 PHL324:PHL325 PRH324:PRH325 QBD324:QBD325 QKZ324:QKZ325 QUV324:QUV325 RER324:RER325 RON324:RON325 RYJ324:RYJ325 SIF324:SIF325 SSB324:SSB325 TBX324:TBX325 TLT324:TLT325 TVP324:TVP325 UFL324:UFL325 UPH324:UPH325 UZD324:UZD325 VIZ324:VIZ325 VSV324:VSV325 WCR324:WCR325 WMN324:WMN325 WWJ324:WWJ325 KD324:KD325 TZ324:TZ325 ADV324:ADV325 ANR324:ANR325 AXN324:AXN325 BHJ324:BHJ325 BRF324:BRF325 CBB324:CBB325 CKX324:CKX325 CUT324:CUT325 DEP324:DEP325 DOL324:DOL325 DYH324:DYH325 EID324:EID325 ERZ324:ERZ325 FBV324:FBV325 FLR324:FLR325 FVN324:FVN325 GFJ324:GFJ325 GPF324:GPF325 GZB324:GZB325 HIX324:HIX325 HST324:HST325 ICP324:ICP325 IML324:IML325 IWH324:IWH325 JGD324:JGD325 JPZ324:JPZ325 JZV324:JZV325 KJR324:KJR325 KTN324:KTN325 LDJ324:LDJ325 LNF324:LNF325 LXB324:LXB325 MGX324:MGX325 MQT324:MQT325 NAP324:NAP325 NKL324:NKL325 NUH324:NUH325 OED324:OED325 ONZ324:ONZ325 OXV324:OXV325 PHR324:PHR325 PRN324:PRN325 QBJ324:QBJ325 QLF324:QLF325 QVB324:QVB325 REX324:REX325 ROT324:ROT325 RYP324:RYP325 SIL324:SIL325 SSH324:SSH325 TCD324:TCD325 TLZ324:TLZ325 TVV324:TVV325 UFR324:UFR325 UPN324:UPN325 UZJ324:UZJ325 VJF324:VJF325 VTB324:VTB325 WCX324:WCX325 WMT324:WMT325 WWP324:WWP325 KA324:KA325 TW324:TW325 ADS324:ADS325 ANO324:ANO325 AXK324:AXK325 BHG324:BHG325 BRC324:BRC325 CAY324:CAY325 CKU324:CKU325 CUQ324:CUQ325 DEM324:DEM325 DOI324:DOI325 DYE324:DYE325 EIA324:EIA325 ERW324:ERW325 FBS324:FBS325 FLO324:FLO325 FVK324:FVK325 GFG324:GFG325 GPC324:GPC325 GYY324:GYY325 HIU324:HIU325 HSQ324:HSQ325 ICM324:ICM325 IMI324:IMI325 IWE324:IWE325 JGA324:JGA325 JPW324:JPW325 JZS324:JZS325 KJO324:KJO325 KTK324:KTK325 LDG324:LDG325 LNC324:LNC325 LWY324:LWY325 MGU324:MGU325 MQQ324:MQQ325 NAM324:NAM325 NKI324:NKI325 NUE324:NUE325 OEA324:OEA325 ONW324:ONW325 OXS324:OXS325 PHO324:PHO325 PRK324:PRK325 QBG324:QBG325 QLC324:QLC325 QUY324:QUY325 REU324:REU325 ROQ324:ROQ325 RYM324:RYM325 SII324:SII325 SSE324:SSE325 TCA324:TCA325 TLW324:TLW325 TVS324:TVS325 UFO324:UFO325 UPK324:UPK325 UZG324:UZG325 BI324:BJ325 VJC324:VJC325 BF324:BF325 VSY324:VSY325 BC70:BC90 BH30:BH32 BI236:BI239 VJY251 VTU251 WDQ251 WNM251 WXI251 KT251 UP251 AEL251 AOH251 AYD251 BHZ251 BRV251 CBR251 CLN251 CVJ251 DFF251 DPB251 DYX251 EIT251 ESP251 FCL251 FMH251 FWD251 GFZ251 GPV251 GZR251 HJN251 HTJ251 IDF251 INB251 IWX251 JGT251 JQP251 KAL251 KKH251 KUD251 LDZ251 LNV251 LXR251 MHN251 MRJ251 NBF251 NLB251 NUX251 OET251 OOP251 OYL251 PIH251 PSD251 QBZ251 QLV251 QVR251 RFN251 RPJ251 RZF251 SJB251 SSX251 TCT251 TMP251 TWL251 UGH251 UQD251 UZZ251 VJV251 VTR251 WDN251 WNJ251 WXF251 KZ251 UV251 AER251 AON251 AYJ251 BIF251 BSB251 CBX251 CLT251 CVP251 DFL251 DPH251 DZD251 EIZ251 ESV251 FCR251 FMN251 FWJ251 GGF251 GQB251 GZX251 HJT251 HTP251 IDL251 INH251 IXD251 JGZ251 JQV251 KAR251 KKN251 KUJ251 LEF251 LOB251 LXX251 MHT251 MRP251 NBL251 NLH251 NVD251 OEZ251 OOV251 OYR251 PIN251 PSJ251 QCF251 QMB251 QVX251 RFT251 RPP251 RZL251 SJH251 STD251 TCZ251 TMV251 TWR251 UGN251 UQJ251 VAF251 VKB251 VTX251 WDT251 WNP251 WXL251 KW251 US251 AEO251 AOK251 AYG251 BIC251 BRY251 CBU251 CLQ251 CVM251 DFI251 DPE251 DZA251 EIW251 ESS251 FCO251 FMK251 FWG251 GGC251 GPY251 GZU251 HJQ251 HTM251 IDI251 INE251 IXA251 JGW251 JQS251 KAO251 KKK251 KUG251 LEC251 LNY251 LXU251 MHQ251 MRM251 NBI251 NLE251 NVA251 OEW251 OOS251 OYO251 PIK251 PSG251 QCC251 QLY251 QVU251 RFQ251 RPM251 RZI251 SJE251 STA251 TCW251 TMS251 TWO251 UGK251 UQG251 BH38:BH48 WCU324:WCU325 WNS344 WDW344 VUA344 VKE344 VAI344 UQM344 UGQ344 TWU344 TMY344 TDC344 STG344 SJK344 RZO344 RPS344 RFW344 QWA344 QME344 QCI344 PSM344 PIQ344 OYU344 OOY344 OFC344 NVG344 NLK344 NBO344 MRS344 MHW344 LYA344 LOE344 LEI344 KUM344 KKQ344 KAU344 JQY344 JHC344 IXG344 INK344 IDO344 HTS344 HJW344 HAA344 GQE344 GGI344 FWM344 FMQ344 FCU344 ESY344 EJC344 DZG344 DPK344 DFO344 CVS344 CLW344 CCA344 BSE344 BII344 AYM344 AOQ344 AEU344 UY344 LC344 WXR344 WNV344 WDZ344 VUD344 VKH344 VAL344 UQP344 UGT344 TWX344 TNB344 TDF344 STJ344 SJN344 RZR344 RPV344 RFZ344 QWD344 QMH344 QCL344 PSP344 PIT344 OYX344 OPB344 OFF344 NVJ344 NLN344 NBR344 MRV344 MHZ344 LYD344 LOH344 LEL344 KUP344 KKT344 KAX344 JRB344 JHF344 IXJ344 INN344 IDR344 HTV344 HJZ344 HAD344 GQH344 GGL344 FWP344 FMT344 FCX344 ETB344 EJF344 DZJ344 DPN344 DFR344 CVV344 CLZ344 CCD344 BSH344 BIL344 AYP344 AOT344 AEX344 VB344 BD148:BD149 VTU149 WDQ149 WNM149 WXI149 KT149 UP149 AEL149 AOH149 AYD149 BHZ149 BRV149 CBR149 CLN149 CVJ149 DFF149 DPB149 DYX149 EIT149 ESP149 FCL149 FMH149 FWD149 GFZ149 GPV149 GZR149 HJN149 HTJ149 IDF149 INB149 IWX149 JGT149 JQP149 KAL149 KKH149 KUD149 LDZ149 LNV149 LXR149 MHN149 MRJ149 NBF149 NLB149 NUX149 OET149 OOP149 OYL149 PIH149 PSD149 QBZ149 QLV149 QVR149 RFN149 RPJ149 RZF149 SJB149 SSX149 TCT149 TMP149 TWL149 UGH149 UQD149 UZZ149 VJV149 VTR149 WDN149 WNJ149 WXF149 KZ149 UV149 AER149 AON149 AYJ149 BIF149 BSB149 CBX149 CLT149 CVP149 DFL149 DPH149 DZD149 EIZ149 ESV149 FCR149 FMN149 FWJ149 GGF149 GQB149 GZX149 HJT149 HTP149 IDL149 INH149 IXD149 JGZ149 JQV149 KAR149 KKN149 KUJ149 LEF149 LOB149 LXX149 MHT149 MRP149 NBL149 NLH149 NVD149 OEZ149 OOV149 OYR149 PIN149 PSJ149 QCF149 QMB149 QVX149 RFT149 RPP149 RZL149 SJH149 STD149 TCZ149 TMV149 TWR149 UGN149 UQJ149 VAF149 VKB149 VTX149 WDT149 WNP149 WXL149 KW149 US149 AEO149 AOK149 AYG149 BIC149 BRY149 CBU149 CLQ149 CVM149 DFI149 DPE149 DZA149 EIW149 ESS149 FCO149 FMK149 FWG149 GGC149 GPY149 GZU149 HJQ149 HTM149 IDI149 INE149 IXA149 JGW149 JQS149 KAO149 KKK149 KUG149 LEC149 LNY149 LXU149 MHQ149 MRM149 NBI149 NLE149 NVA149 OEW149 OOS149 OYO149 PIK149 PSG149 QCC149 QLY149 QVU149 RFQ149 RPM149 RZI149 SJE149 STA149 TCW149 TMS149 TWO149 UGK149 UQG149 VAC149 VJY149 VJY151 VTU151 WDQ151 WNM151 WXI151 KT151 UP151 AEL151 AOH151 AYD151 BHZ151 BRV151 CBR151 CLN151 CVJ151 DFF151 DPB151 DYX151 EIT151 ESP151 FCL151 FMH151 FWD151 GFZ151 GPV151 GZR151 HJN151 HTJ151 IDF151 INB151 IWX151 JGT151 JQP151 KAL151 KKH151 KUD151 LDZ151 LNV151 LXR151 MHN151 MRJ151 NBF151 NLB151 NUX151 OET151 OOP151 OYL151 PIH151 PSD151 QBZ151 QLV151 QVR151 RFN151 RPJ151 RZF151 SJB151 SSX151 TCT151 TMP151 TWL151 UGH151 UQD151 UZZ151 VJV151 VTR151 WDN151 WNJ151 WXF151 KZ151 UV151 AER151 AON151 AYJ151 BIF151 BSB151 CBX151 CLT151 CVP151 DFL151 DPH151 DZD151 EIZ151 ESV151 FCR151 FMN151 FWJ151 GGF151 GQB151 GZX151 HJT151 HTP151 IDL151 INH151 IXD151 JGZ151 JQV151 KAR151 KKN151 KUJ151 LEF151 LOB151 LXX151 MHT151 MRP151 NBL151 NLH151 NVD151 OEZ151 OOV151 OYR151 PIN151 PSJ151 QCF151 QMB151 QVX151 RFT151 RPP151 RZL151 SJH151 STD151 TCZ151 TMV151 TWR151 UGN151 UQJ151 VAF151 VKB151 VTX151 WDT151 WNP151 WXL151 KW151 US151 AEO151 AOK151 AYG151 BIC151 BRY151 CBU151 CLQ151 CVM151 DFI151 DPE151 DZA151 EIW151 ESS151 FCO151 FMK151 FWG151 GGC151 GPY151 GZU151 HJQ151 HTM151 IDI151 INE151 IXA151 JGW151 JQS151 KAO151 KKK151 KUG151 LEC151 LNY151 LXU151 MHQ151 MRM151 NBI151 NLE151 NVA151 OEW151 OOS151 OYO151 PIK151 PSG151 QCC151 QLY151 QVU151 RFQ151 RPM151 RZI151 SJE151 STA151 TCW151 TMS151 TWO151 UGK151 UQG151 VAC151 BJ164 VAC153 UQG153 UGK153 TWO153 TMS153 TCW153 STA153 SJE153 RZI153 RPM153 RFQ153 QVU153 QLY153 QCC153 PSG153 PIK153 OYO153 OOS153 OEW153 NVA153 NLE153 NBI153 MRM153 MHQ153 LXU153 LNY153 LEC153 KUG153 KKK153 KAO153 JQS153 JGW153 IXA153 INE153 IDI153 HTM153 HJQ153 GZU153 GPY153 GGC153 FWG153 FMK153 FCO153 ESS153 EIW153 DZA153 DPE153 DFI153 CVM153 CLQ153 CBU153 BRY153 BIC153 AYG153 AOK153 AEO153 US153 KW153 WXL153 WNP153 WDT153 VTX153 VKB153 VAF153 UQJ153 UGN153 TWR153 TMV153 TCZ153 STD153 SJH153 RZL153 RPP153 RFT153 QVX153 QMB153 QCF153 PSJ153 PIN153 OYR153 OOV153 OEZ153 NVD153 NLH153 NBL153 MRP153 MHT153 LXX153 LOB153 LEF153 KUJ153 KKN153 KAR153 JQV153 JGZ153 IXD153 INH153 IDL153 HTP153 HJT153 GZX153 GQB153 GGF153 FWJ153 FMN153 FCR153 ESV153 EIZ153 DZD153 DPH153 DFL153 CVP153 CLT153 CBX153 BSB153 BIF153 AYJ153 AON153 AER153 UV153 KZ153 WXF153 WNJ153 WDN153 VTR153 VJV153 UZZ153 UQD153 UGH153 TWL153 TMP153 TCT153 SSX153 SJB153 RZF153 RPJ153 RFN153 QVR153 QLV153 QBZ153 PSD153 PIH153 OYL153 OOP153 OET153 NUX153 NLB153 NBF153 MRJ153 MHN153 LXR153 LNV153 LDZ153 KUD153 KKH153 KAL153 JQP153 JGT153 IWX153 INB153 IDF153 HTJ153 HJN153 GZR153 GPV153 GFZ153 FWD153 FMH153 FCL153 ESP153 EIT153 DYX153 DPB153 DFF153 CVJ153 CLN153 CBR153 BRV153 BHZ153 AYD153 AOH153 AEL153 UP153 KT153 WXI153 WNM153 WDQ153 VTU153 VJY153 VAC163 VJY157 VJY163 VTU157 VTU163 WDQ157 WDQ163 WNM157 WNM163 WXI157 WXI163 KT157 KT163 UP157 UP163 AEL157 AEL163 AOH157 AOH163 AYD157 AYD163 BHZ157 BHZ163 BRV157 BRV163 CBR157 CBR163 CLN157 CLN163 CVJ157 CVJ163 DFF157 DFF163 DPB157 DPB163 DYX157 DYX163 EIT157 EIT163 ESP157 ESP163 FCL157 FCL163 FMH157 FMH163 FWD157 FWD163 GFZ157 GFZ163 GPV157 GPV163 GZR157 GZR163 HJN157 HJN163 HTJ157 HTJ163 IDF157 IDF163 INB157 INB163 IWX157 IWX163 JGT157 JGT163 JQP157 JQP163 KAL157 KAL163 KKH157 KKH163 KUD157 KUD163 LDZ157 LDZ163 LNV157 LNV163 LXR157 LXR163 MHN157 MHN163 MRJ157 MRJ163 NBF157 NBF163 NLB157 NLB163 NUX157 NUX163 OET157 OET163 OOP157 OOP163 OYL157 OYL163 PIH157 PIH163 PSD157 PSD163 QBZ157 QBZ163 QLV157 QLV163 QVR157 QVR163 RFN157 RFN163 RPJ157 RPJ163 RZF157 RZF163 SJB157 SJB163 SSX157 SSX163 TCT157 TCT163 TMP157 TMP163 TWL157 TWL163 UGH157 UGH163 UQD157 UQD163 UZZ157 UZZ163 VJV157 VJV163 VTR157 VTR163 WDN157 WDN163 WNJ157 WNJ163 WXF157 WXF163 KZ157 KZ163 UV157 UV163 AER157 AER163 AON157 AON163 AYJ157 AYJ163 BIF157 BIF163 BSB157 BSB163 CBX157 CBX163 CLT157 CLT163 CVP157 CVP163 DFL157 DFL163 DPH157 DPH163 DZD157 DZD163 EIZ157 EIZ163 ESV157 ESV163 FCR157 FCR163 FMN157 FMN163 FWJ157 FWJ163 GGF157 GGF163 GQB157 GQB163 GZX157 GZX163 HJT157 HJT163 HTP157 HTP163 IDL157 IDL163 INH157 INH163 IXD157 IXD163 JGZ157 JGZ163 JQV157 JQV163 KAR157 KAR163 KKN157 KKN163 KUJ157 KUJ163 LEF157 LEF163 LOB157 LOB163 LXX157 LXX163 MHT157 MHT163 MRP157 MRP163 NBL157 NBL163 NLH157 NLH163 NVD157 NVD163 OEZ157 OEZ163 OOV157 OOV163 OYR157 OYR163 PIN157 PIN163 PSJ157 PSJ163 QCF157 QCF163 QMB157 QMB163 QVX157 QVX163 RFT157 RFT163 RPP157 RPP163 RZL157 RZL163 SJH157 SJH163 STD157 STD163 TCZ157 TCZ163 TMV157 TMV163 TWR157 TWR163 UGN157 UGN163 UQJ157 UQJ163 VAF157 VAF163 VKB157 VKB163 VTX157 VTX163 WDT157 WDT163 WNP157 WNP163 WXL157 WXL163 KW157 KW163 US157 US163 AEO157 AEO163 AOK157 AOK163 AYG157 AYG163 BIC157 BIC163 BRY157 BRY163 CBU157 CBU163 CLQ157 CLQ163 CVM157 CVM163 DFI157 DFI163 DPE157 DPE163 DZA157 DZA163 EIW157 EIW163 ESS157 ESS163 FCO157 FCO163 FMK157 FMK163 FWG157 FWG163 GGC157 GGC163 GPY157 GPY163 GZU157 GZU163 HJQ157 HJQ163 HTM157 HTM163 IDI157 IDI163 INE157 INE163 IXA157 IXA163 JGW157 JGW163 JQS157 JQS163 KAO157 KAO163 KKK157 KKK163 KUG157 KUG163 LEC157 LEC163 LNY157 LNY163 LXU157 LXU163 MHQ157 MHQ163 MRM157 MRM163 NBI157 NBI163 NLE157 NLE163 NVA157 NVA163 OEW157 OEW163 OOS157 OOS163 OYO157 OYO163 PIK157 PIK163 PSG157 PSG163 QCC157 QCC163 QLY157 QLY163 QVU157 QVU163 RFQ157 RFQ163 RPM157 RPM163 RZI157 RZI163 SJE157 SJE163 STA157 STA163 TCW157 TCW163 TMS157 TMS163 TWO157 TWO163 UGK157 UGK163 UQG157 UQG163 VAC157 VTU155 WDQ155 WNM155 WXI155 KT155 UP155 AEL155 AOH155 AYD155 BHZ155 BRV155 CBR155 CLN155 CVJ155 DFF155 DPB155 DYX155 EIT155 ESP155 FCL155 FMH155 FWD155 GFZ155 GPV155 GZR155 HJN155 HTJ155 IDF155 INB155 IWX155 JGT155 JQP155 KAL155 KKH155 KUD155 LDZ155 LNV155 LXR155 MHN155 MRJ155 NBF155 NLB155 NUX155 OET155 OOP155 OYL155 PIH155 PSD155 QBZ155 QLV155 QVR155 RFN155 RPJ155 RZF155 SJB155 SSX155 TCT155 TMP155 TWL155 UGH155 UQD155 UZZ155 VJV155 VTR155 WDN155 WNJ155 WXF155 KZ155 UV155 AER155 AON155 AYJ155 BIF155 BSB155 CBX155 CLT155 CVP155 DFL155 DPH155 DZD155 EIZ155 ESV155 FCR155 FMN155 FWJ155 GGF155 GQB155 GZX155 HJT155 HTP155 IDL155 INH155 IXD155 JGZ155 JQV155 KAR155 KKN155 KUJ155 LEF155 LOB155 LXX155 MHT155 MRP155 NBL155 NLH155 NVD155 OEZ155 OOV155 OYR155 PIN155 PSJ155 QCF155 QMB155 QVX155 RFT155 RPP155 RZL155 SJH155 STD155 TCZ155 TMV155 TWR155 UGN155 UQJ155 VAF155 VKB155 VTX155 WDT155 WNP155 WXL155 KW155 US155 AEO155 AOK155 AYG155 BIC155 BRY155 CBU155 CLQ155 CVM155 DFI155 DPE155 DZA155 EIW155 ESS155 FCO155 FMK155 FWG155 GGC155 GPY155 GZU155 HJQ155 HTM155 IDI155 INE155 IXA155 JGW155 JQS155 KAO155 KKK155 KUG155 LEC155 LNY155 LXU155 MHQ155 MRM155 NBI155 NLE155 NVA155 OEW155 OOS155 OYO155 PIK155 PSG155 QCC155 QLY155 QVU155 RFQ155 RPM155 RZI155 SJE155 STA155 TCW155 TMS155 TWO155 UGK155 UQG155 VAC155 VJY155 BG148:BG160 BD152:BD160 BJ148:BJ160 VAC258:VAC259 UQG258:UQG259 UGK258:UGK259 TWO258:TWO259 TMS258:TMS259 TCW258:TCW259 STA258:STA259 SJE258:SJE259 RZI258:RZI259 RPM258:RPM259 RFQ258:RFQ259 QVU258:QVU259 QLY258:QLY259 QCC258:QCC259 PSG258:PSG259 PIK258:PIK259 OYO258:OYO259 OOS258:OOS259 OEW258:OEW259 NVA258:NVA259 NLE258:NLE259 NBI258:NBI259 MRM258:MRM259 MHQ258:MHQ259 LXU258:LXU259 LNY258:LNY259 LEC258:LEC259 KUG258:KUG259 KKK258:KKK259 KAO258:KAO259 JQS258:JQS259 JGW258:JGW259 IXA258:IXA259 INE258:INE259 IDI258:IDI259 HTM258:HTM259 HJQ258:HJQ259 GZU258:GZU259 GPY258:GPY259 GGC258:GGC259 FWG258:FWG259 FMK258:FMK259 FCO258:FCO259 ESS258:ESS259 EIW258:EIW259 DZA258:DZA259 DPE258:DPE259 DFI258:DFI259 CVM258:CVM259 CLQ258:CLQ259 CBU258:CBU259 BRY258:BRY259 BIC258:BIC259 AYG258:AYG259 AOK258:AOK259 AEO258:AEO259 US258:US259 KW258:KW259 WXL258:WXL259 WNP258:WNP259 WDT258:WDT259 VTX258:VTX259 VKB258:VKB259 VAF258:VAF259 UQJ258:UQJ259 UGN258:UGN259 TWR258:TWR259 TMV258:TMV259 TCZ258:TCZ259 STD258:STD259 SJH258:SJH259 RZL258:RZL259 RPP258:RPP259 RFT258:RFT259 QVX258:QVX259 QMB258:QMB259 QCF258:QCF259 PSJ258:PSJ259 PIN258:PIN259 OYR258:OYR259 OOV258:OOV259 OEZ258:OEZ259 NVD258:NVD259 NLH258:NLH259 NBL258:NBL259 MRP258:MRP259 MHT258:MHT259 LXX258:LXX259 LOB258:LOB259 LEF258:LEF259 KUJ258:KUJ259 KKN258:KKN259 KAR258:KAR259 JQV258:JQV259 JGZ258:JGZ259 IXD258:IXD259 INH258:INH259 IDL258:IDL259 HTP258:HTP259 HJT258:HJT259 GZX258:GZX259 GQB258:GQB259 GGF258:GGF259 FWJ258:FWJ259 FMN258:FMN259 FCR258:FCR259 ESV258:ESV259 EIZ258:EIZ259 DZD258:DZD259 DPH258:DPH259 DFL258:DFL259 CVP258:CVP259 CLT258:CLT259 CBX258:CBX259 BSB258:BSB259 BIF258:BIF259 AYJ258:AYJ259 AON258:AON259 AER258:AER259 UV258:UV259 KZ258:KZ259 WXF258:WXF259 WNJ258:WNJ259 WDN258:WDN259 VTR258:VTR259 VJV258:VJV259 UZZ258:UZZ259 UQD258:UQD259 UGH258:UGH259 TWL258:TWL259 TMP258:TMP259 TCT258:TCT259 SSX258:SSX259 SJB258:SJB259 RZF258:RZF259 RPJ258:RPJ259 RFN258:RFN259 QVR258:QVR259 QLV258:QLV259 QBZ258:QBZ259 PSD258:PSD259 PIH258:PIH259 OYL258:OYL259 OOP258:OOP259 OET258:OET259 NUX258:NUX259 NLB258:NLB259 NBF258:NBF259 MRJ258:MRJ259 MHN258:MHN259 LXR258:LXR259 LNV258:LNV259 LDZ258:LDZ259 KUD258:KUD259 KKH258:KKH259 KAL258:KAL259 JQP258:JQP259 JGT258:JGT259 IWX258:IWX259 INB258:INB259 IDF258:IDF259 HTJ258:HTJ259 HJN258:HJN259 GZR258:GZR259 GPV258:GPV259 GFZ258:GFZ259 FWD258:FWD259 FMH258:FMH259 FCL258:FCL259 ESP258:ESP259 EIT258:EIT259 DYX258:DYX259 DPB258:DPB259 DFF258:DFF259 CVJ258:CVJ259 CLN258:CLN259 CBR258:CBR259 BRV258:BRV259 BHZ258:BHZ259 AYD258:AYD259 AOH258:AOH259 AEL258:AEL259 UP258:UP259 KT258:KT259 WXI258:WXI259 WNM258:WNM259 WDQ258:WDQ259 VTU258:VTU259 VTU265:VTU266 WDQ265:WDQ266 WNM265:WNM266 WXI265:WXI266 KT265:KT266 UP265:UP266 AEL265:AEL266 AOH265:AOH266 AYD265:AYD266 BHZ265:BHZ266 BRV265:BRV266 CBR265:CBR266 CLN265:CLN266 CVJ265:CVJ266 DFF265:DFF266 DPB265:DPB266 DYX265:DYX266 EIT265:EIT266 ESP265:ESP266 FCL265:FCL266 FMH265:FMH266 FWD265:FWD266 GFZ265:GFZ266 GPV265:GPV266 GZR265:GZR266 HJN265:HJN266 HTJ265:HTJ266 IDF265:IDF266 INB265:INB266 IWX265:IWX266 JGT265:JGT266 JQP265:JQP266 KAL265:KAL266 KKH265:KKH266 KUD265:KUD266 LDZ265:LDZ266 LNV265:LNV266 LXR265:LXR266 MHN265:MHN266 MRJ265:MRJ266 NBF265:NBF266 NLB265:NLB266 NUX265:NUX266 OET265:OET266 OOP265:OOP266 OYL265:OYL266 PIH265:PIH266 PSD265:PSD266 QBZ265:QBZ266 QLV265:QLV266 QVR265:QVR266 RFN265:RFN266 RPJ265:RPJ266 RZF265:RZF266 SJB265:SJB266 SSX265:SSX266 TCT265:TCT266 TMP265:TMP266 TWL265:TWL266 UGH265:UGH266 UQD265:UQD266 UZZ265:UZZ266 VJV265:VJV266 VTR265:VTR266 WDN265:WDN266 WNJ265:WNJ266 WXF265:WXF266 KZ265:KZ266 UV265:UV266 AER265:AER266 AON265:AON266 AYJ265:AYJ266 BIF265:BIF266 BSB265:BSB266 CBX265:CBX266 CLT265:CLT266 CVP265:CVP266 DFL265:DFL266 DPH265:DPH266 DZD265:DZD266 EIZ265:EIZ266 ESV265:ESV266 FCR265:FCR266 FMN265:FMN266 FWJ265:FWJ266 GGF265:GGF266 GQB265:GQB266 GZX265:GZX266 HJT265:HJT266 HTP265:HTP266 IDL265:IDL266 INH265:INH266 IXD265:IXD266 JGZ265:JGZ266 JQV265:JQV266 KAR265:KAR266 KKN265:KKN266 KUJ265:KUJ266 LEF265:LEF266 LOB265:LOB266 LXX265:LXX266 MHT265:MHT266 MRP265:MRP266 NBL265:NBL266 NLH265:NLH266 NVD265:NVD266 OEZ265:OEZ266 OOV265:OOV266 OYR265:OYR266 PIN265:PIN266 PSJ265:PSJ266 QCF265:QCF266 QMB265:QMB266 QVX265:QVX266 RFT265:RFT266 RPP265:RPP266 RZL265:RZL266 SJH265:SJH266 STD265:STD266 TCZ265:TCZ266 TMV265:TMV266 TWR265:TWR266 UGN265:UGN266 UQJ265:UQJ266 VAF265:VAF266 VKB265:VKB266 VTX265:VTX266 WDT265:WDT266 WNP265:WNP266 WXL265:WXL266 KW265:KW266 US265:US266 AEO265:AEO266 AOK265:AOK266 AYG265:AYG266 BIC265:BIC266 BRY265:BRY266 CBU265:CBU266 CLQ265:CLQ266 CVM265:CVM266 DFI265:DFI266 DPE265:DPE266 DZA265:DZA266 EIW265:EIW266 ESS265:ESS266 FCO265:FCO266 FMK265:FMK266 FWG265:FWG266 GGC265:GGC266 GPY265:GPY266 GZU265:GZU266 HJQ265:HJQ266 HTM265:HTM266 IDI265:IDI266 INE265:INE266 IXA265:IXA266 JGW265:JGW266 JQS265:JQS266 KAO265:KAO266 KKK265:KKK266 KUG265:KUG266 LEC265:LEC266 LNY265:LNY266 LXU265:LXU266 MHQ265:MHQ266 MRM265:MRM266 NBI265:NBI266 NLE265:NLE266 NVA265:NVA266 OEW265:OEW266 OOS265:OOS266 OYO265:OYO266 PIK265:PIK266 PSG265:PSG266 QCC265:QCC266 QLY265:QLY266 QVU265:QVU266 RFQ265:RFQ266 RPM265:RPM266 RZI265:RZI266 SJE265:SJE266 STA265:STA266 TCW265:TCW266 TMS265:TMS266 TWO265:TWO266 UGK265:UGK266 UQG265:UQG266 VAC265:VAC266 VJY265:VJY266 VJY284:VJY285 VAC284:VAC285 UQG284:UQG285 UGK284:UGK285 TWO284:TWO285 TMS284:TMS285 TCW284:TCW285 STA284:STA285 SJE284:SJE285 RZI284:RZI285 RPM284:RPM285 RFQ284:RFQ285 QVU284:QVU285 QLY284:QLY285 QCC284:QCC285 PSG284:PSG285 PIK284:PIK285 OYO284:OYO285 OOS284:OOS285 OEW284:OEW285 NVA284:NVA285 NLE284:NLE285 NBI284:NBI285 MRM284:MRM285 MHQ284:MHQ285 LXU284:LXU285 LNY284:LNY285 LEC284:LEC285 KUG284:KUG285 KKK284:KKK285 KAO284:KAO285 JQS284:JQS285 JGW284:JGW285 IXA284:IXA285 INE284:INE285 IDI284:IDI285 HTM284:HTM285 HJQ284:HJQ285 GZU284:GZU285 GPY284:GPY285 GGC284:GGC285 FWG284:FWG285 FMK284:FMK285 FCO284:FCO285 ESS284:ESS285 EIW284:EIW285 DZA284:DZA285 DPE284:DPE285 DFI284:DFI285 CVM284:CVM285 CLQ284:CLQ285 CBU284:CBU285 BRY284:BRY285 BIC284:BIC285 AYG284:AYG285 AOK284:AOK285 AEO284:AEO285 US284:US285 KW284:KW285 WXL284:WXL285 WNP284:WNP285 WDT284:WDT285 VTX284:VTX285 VKB284:VKB285 VAF284:VAF285 UQJ284:UQJ285 UGN284:UGN285 TWR284:TWR285 TMV284:TMV285 TCZ284:TCZ285 STD284:STD285 SJH284:SJH285 RZL284:RZL285 RPP284:RPP285 RFT284:RFT285 QVX284:QVX285 QMB284:QMB285 QCF284:QCF285 PSJ284:PSJ285 PIN284:PIN285 OYR284:OYR285 OOV284:OOV285 OEZ284:OEZ285 NVD284:NVD285 NLH284:NLH285 NBL284:NBL285 MRP284:MRP285 MHT284:MHT285 LXX284:LXX285 LOB284:LOB285 LEF284:LEF285 KUJ284:KUJ285 KKN284:KKN285 KAR284:KAR285 JQV284:JQV285 JGZ284:JGZ285 IXD284:IXD285 INH284:INH285 IDL284:IDL285 HTP284:HTP285 HJT284:HJT285 GZX284:GZX285 GQB284:GQB285 GGF284:GGF285 FWJ284:FWJ285 FMN284:FMN285 FCR284:FCR285 ESV284:ESV285 EIZ284:EIZ285 DZD284:DZD285 DPH284:DPH285 DFL284:DFL285 CVP284:CVP285 CLT284:CLT285 CBX284:CBX285 BSB284:BSB285 BIF284:BIF285 AYJ284:AYJ285 AON284:AON285 AER284:AER285 UV284:UV285 KZ284:KZ285 WXF284:WXF285 WNJ284:WNJ285 WDN284:WDN285 VTR284:VTR285 VJV284:VJV285 UZZ284:UZZ285 UQD284:UQD285 UGH284:UGH285 TWL284:TWL285 TMP284:TMP285 TCT284:TCT285 SSX284:SSX285 SJB284:SJB285 RZF284:RZF285 RPJ284:RPJ285 RFN284:RFN285 QVR284:QVR285 QLV284:QLV285 QBZ284:QBZ285 PSD284:PSD285 PIH284:PIH285 OYL284:OYL285 OOP284:OOP285 OET284:OET285 NUX284:NUX285 NLB284:NLB285 NBF284:NBF285 MRJ284:MRJ285 MHN284:MHN285 LXR284:LXR285 LNV284:LNV285 LDZ284:LDZ285 KUD284:KUD285 KKH284:KKH285 KAL284:KAL285 JQP284:JQP285 JGT284:JGT285 IWX284:IWX285 INB284:INB285 IDF284:IDF285 HTJ284:HTJ285 HJN284:HJN285 GZR284:GZR285 GPV284:GPV285 GFZ284:GFZ285 FWD284:FWD285 FMH284:FMH285 FCL284:FCL285 ESP284:ESP285 EIT284:EIT285 DYX284:DYX285 DPB284:DPB285 DFF284:DFF285 CVJ284:CVJ285 CLN284:CLN285 CBR284:CBR285 BRV284:BRV285 BHZ284:BHZ285 AYD284:AYD285 AOH284:AOH285 AEL284:AEL285 UP284:UP285 KT284:KT285 WXI284:WXI285 WNM284:WNM285 WDQ284:WDQ285 VTU284:VTU285 VTU291:VTU292 WDQ291:WDQ292 WNM291:WNM292 WXI291:WXI292 KT291:KT292 UP291:UP292 AEL291:AEL292 AOH291:AOH292 AYD291:AYD292 BHZ291:BHZ292 BRV291:BRV292 CBR291:CBR292 CLN291:CLN292 CVJ291:CVJ292 DFF291:DFF292 DPB291:DPB292 DYX291:DYX292 EIT291:EIT292 ESP291:ESP292 FCL291:FCL292 FMH291:FMH292 FWD291:FWD292 GFZ291:GFZ292 GPV291:GPV292 GZR291:GZR292 HJN291:HJN292 HTJ291:HTJ292 IDF291:IDF292 INB291:INB292 IWX291:IWX292 JGT291:JGT292 JQP291:JQP292 KAL291:KAL292 KKH291:KKH292 KUD291:KUD292 LDZ291:LDZ292 LNV291:LNV292 LXR291:LXR292 MHN291:MHN292 MRJ291:MRJ292 NBF291:NBF292 NLB291:NLB292 NUX291:NUX292 OET291:OET292 OOP291:OOP292 OYL291:OYL292 PIH291:PIH292 PSD291:PSD292 QBZ291:QBZ292 QLV291:QLV292 QVR291:QVR292 RFN291:RFN292 RPJ291:RPJ292 RZF291:RZF292 SJB291:SJB292 SSX291:SSX292 TCT291:TCT292 TMP291:TMP292 TWL291:TWL292 UGH291:UGH292 UQD291:UQD292 UZZ291:UZZ292 VJV291:VJV292 VTR291:VTR292 WDN291:WDN292 WNJ291:WNJ292 WXF291:WXF292 KZ291:KZ292 UV291:UV292 AER291:AER292 AON291:AON292 AYJ291:AYJ292 BIF291:BIF292 BSB291:BSB292 CBX291:CBX292 CLT291:CLT292 CVP291:CVP292 DFL291:DFL292 DPH291:DPH292 DZD291:DZD292 EIZ291:EIZ292 ESV291:ESV292 FCR291:FCR292 FMN291:FMN292 FWJ291:FWJ292 GGF291:GGF292 GQB291:GQB292 GZX291:GZX292 HJT291:HJT292 HTP291:HTP292 IDL291:IDL292 INH291:INH292 IXD291:IXD292 JGZ291:JGZ292 JQV291:JQV292 KAR291:KAR292 KKN291:KKN292 KUJ291:KUJ292 LEF291:LEF292 LOB291:LOB292 LXX291:LXX292 MHT291:MHT292 MRP291:MRP292 NBL291:NBL292 NLH291:NLH292 NVD291:NVD292 OEZ291:OEZ292 OOV291:OOV292 OYR291:OYR292 PIN291:PIN292 PSJ291:PSJ292 QCF291:QCF292 QMB291:QMB292 QVX291:QVX292 RFT291:RFT292 RPP291:RPP292 RZL291:RZL292 SJH291:SJH292 STD291:STD292 TCZ291:TCZ292 TMV291:TMV292 TWR291:TWR292 UGN291:UGN292 UQJ291:UQJ292 VAF291:VAF292 VKB291:VKB292 VTX291:VTX292 WDT291:WDT292 WNP291:WNP292 WXL291:WXL292 KW291:KW292 US291:US292 AEO291:AEO292 AOK291:AOK292 AYG291:AYG292 BIC291:BIC292 BRY291:BRY292 CBU291:CBU292 CLQ291:CLQ292 CVM291:CVM292 DFI291:DFI292 DPE291:DPE292 DZA291:DZA292 EIW291:EIW292 ESS291:ESS292 FCO291:FCO292 FMK291:FMK292 FWG291:FWG292 GGC291:GGC292 GPY291:GPY292 GZU291:GZU292 HJQ291:HJQ292 HTM291:HTM292 IDI291:IDI292 INE291:INE292 IXA291:IXA292 JGW291:JGW292 JQS291:JQS292 KAO291:KAO292 KKK291:KKK292 KUG291:KUG292 LEC291:LEC292 LNY291:LNY292 LXU291:LXU292 MHQ291:MHQ292 MRM291:MRM292 NBI291:NBI292 NLE291:NLE292 NVA291:NVA292 OEW291:OEW292 OOS291:OOS292 OYO291:OYO292 PIK291:PIK292 PSG291:PSG292 QCC291:QCC292 QLY291:QLY292 QVU291:QVU292 RFQ291:RFQ292 RPM291:RPM292 RZI291:RZI292 SJE291:SJE292 STA291:STA292 TCW291:TCW292 TMS291:TMS292 TWO291:TWO292 UGK291:UGK292 UQG291:UQG292 VAC291:VAC292 VJY291:VJY292 VJY298:VJY299 VAC298:VAC299 UQG298:UQG299 UGK298:UGK299 TWO298:TWO299 TMS298:TMS299 TCW298:TCW299 STA298:STA299 SJE298:SJE299 RZI298:RZI299 RPM298:RPM299 RFQ298:RFQ299 QVU298:QVU299 QLY298:QLY299 QCC298:QCC299 PSG298:PSG299 PIK298:PIK299 OYO298:OYO299 OOS298:OOS299 OEW298:OEW299 NVA298:NVA299 NLE298:NLE299 NBI298:NBI299 MRM298:MRM299 MHQ298:MHQ299 LXU298:LXU299 LNY298:LNY299 LEC298:LEC299 KUG298:KUG299 KKK298:KKK299 KAO298:KAO299 JQS298:JQS299 JGW298:JGW299 IXA298:IXA299 INE298:INE299 IDI298:IDI299 HTM298:HTM299 HJQ298:HJQ299 GZU298:GZU299 GPY298:GPY299 GGC298:GGC299 FWG298:FWG299 FMK298:FMK299 FCO298:FCO299 ESS298:ESS299 EIW298:EIW299 DZA298:DZA299 DPE298:DPE299 DFI298:DFI299 CVM298:CVM299 CLQ298:CLQ299 CBU298:CBU299 BRY298:BRY299 BIC298:BIC299 AYG298:AYG299 AOK298:AOK299 AEO298:AEO299 US298:US299 KW298:KW299 WXL298:WXL299 WNP298:WNP299 WDT298:WDT299 VTX298:VTX299 VKB298:VKB299 VAF298:VAF299 UQJ298:UQJ299 UGN298:UGN299 TWR298:TWR299 TMV298:TMV299 TCZ298:TCZ299 STD298:STD299 SJH298:SJH299 RZL298:RZL299 RPP298:RPP299 RFT298:RFT299 QVX298:QVX299 QMB298:QMB299 QCF298:QCF299 PSJ298:PSJ299 PIN298:PIN299 OYR298:OYR299 OOV298:OOV299 OEZ298:OEZ299 NVD298:NVD299 NLH298:NLH299 NBL298:NBL299 MRP298:MRP299 MHT298:MHT299 LXX298:LXX299 LOB298:LOB299 LEF298:LEF299 KUJ298:KUJ299 KKN298:KKN299 KAR298:KAR299 JQV298:JQV299 JGZ298:JGZ299 IXD298:IXD299 INH298:INH299 IDL298:IDL299 HTP298:HTP299 HJT298:HJT299 GZX298:GZX299 GQB298:GQB299 GGF298:GGF299 FWJ298:FWJ299 FMN298:FMN299 FCR298:FCR299 ESV298:ESV299 EIZ298:EIZ299 DZD298:DZD299 DPH298:DPH299 DFL298:DFL299 CVP298:CVP299 CLT298:CLT299 CBX298:CBX299 BSB298:BSB299 BIF298:BIF299 AYJ298:AYJ299 AON298:AON299 AER298:AER299 UV298:UV299 KZ298:KZ299 WXF298:WXF299 WNJ298:WNJ299 WDN298:WDN299 VTR298:VTR299 VJV298:VJV299 UZZ298:UZZ299 UQD298:UQD299 UGH298:UGH299 TWL298:TWL299 TMP298:TMP299 TCT298:TCT299 SSX298:SSX299 SJB298:SJB299 RZF298:RZF299 RPJ298:RPJ299 RFN298:RFN299 QVR298:QVR299 QLV298:QLV299 QBZ298:QBZ299 PSD298:PSD299 PIH298:PIH299 OYL298:OYL299 OOP298:OOP299 OET298:OET299 NUX298:NUX299 NLB298:NLB299 NBF298:NBF299 MRJ298:MRJ299 MHN298:MHN299 LXR298:LXR299 LNV298:LNV299 LDZ298:LDZ299 KUD298:KUD299 KKH298:KKH299 KAL298:KAL299 JQP298:JQP299 JGT298:JGT299 IWX298:IWX299 INB298:INB299 IDF298:IDF299 HTJ298:HTJ299 HJN298:HJN299 GZR298:GZR299 GPV298:GPV299 GFZ298:GFZ299 FWD298:FWD299 FMH298:FMH299 FCL298:FCL299 ESP298:ESP299 EIT298:EIT299 DYX298:DYX299 DPB298:DPB299 DFF298:DFF299 CVJ298:CVJ299 CLN298:CLN299 CBR298:CBR299 BRV298:BRV299 BHZ298:BHZ299 AYD298:AYD299 AOH298:AOH299 AEL298:AEL299 UP298:UP299 KT298:KT299 WXI298:WXI299 WNM298:WNM299 WDQ298:WDQ299 VTU298:VTU299 VTU305:VTU306 WDQ305:WDQ306 WNM305:WNM306 WXI305:WXI306 KT305:KT306 UP305:UP306 AEL305:AEL306 AOH305:AOH306 AYD305:AYD306 BHZ305:BHZ306 BRV305:BRV306 CBR305:CBR306 CLN305:CLN306 CVJ305:CVJ306 DFF305:DFF306 DPB305:DPB306 DYX305:DYX306 EIT305:EIT306 ESP305:ESP306 FCL305:FCL306 FMH305:FMH306 FWD305:FWD306 GFZ305:GFZ306 GPV305:GPV306 GZR305:GZR306 HJN305:HJN306 HTJ305:HTJ306 IDF305:IDF306 INB305:INB306 IWX305:IWX306 JGT305:JGT306 JQP305:JQP306 KAL305:KAL306 KKH305:KKH306 KUD305:KUD306 LDZ305:LDZ306 LNV305:LNV306 LXR305:LXR306 MHN305:MHN306 MRJ305:MRJ306 NBF305:NBF306 NLB305:NLB306 NUX305:NUX306 OET305:OET306 OOP305:OOP306 OYL305:OYL306 PIH305:PIH306 PSD305:PSD306 QBZ305:QBZ306 QLV305:QLV306 QVR305:QVR306 RFN305:RFN306 RPJ305:RPJ306 RZF305:RZF306 SJB305:SJB306 SSX305:SSX306 TCT305:TCT306 TMP305:TMP306 TWL305:TWL306 UGH305:UGH306 UQD305:UQD306 UZZ305:UZZ306 VJV305:VJV306 VTR305:VTR306 WDN305:WDN306 WNJ305:WNJ306 WXF305:WXF306 KZ305:KZ306 UV305:UV306 AER305:AER306 AON305:AON306 AYJ305:AYJ306 BIF305:BIF306 BSB305:BSB306 CBX305:CBX306 CLT305:CLT306 CVP305:CVP306 DFL305:DFL306 DPH305:DPH306 DZD305:DZD306 EIZ305:EIZ306 ESV305:ESV306 FCR305:FCR306 FMN305:FMN306 FWJ305:FWJ306 GGF305:GGF306 GQB305:GQB306 GZX305:GZX306 HJT305:HJT306 HTP305:HTP306 IDL305:IDL306 INH305:INH306 IXD305:IXD306 JGZ305:JGZ306 JQV305:JQV306 KAR305:KAR306 KKN305:KKN306 KUJ305:KUJ306 LEF305:LEF306 LOB305:LOB306 LXX305:LXX306 MHT305:MHT306 MRP305:MRP306 NBL305:NBL306 NLH305:NLH306 NVD305:NVD306 OEZ305:OEZ306 OOV305:OOV306 OYR305:OYR306 PIN305:PIN306 PSJ305:PSJ306 QCF305:QCF306 QMB305:QMB306 QVX305:QVX306 RFT305:RFT306 RPP305:RPP306 RZL305:RZL306 SJH305:SJH306 STD305:STD306 TCZ305:TCZ306 TMV305:TMV306 TWR305:TWR306 UGN305:UGN306 UQJ305:UQJ306 VAF305:VAF306 VKB305:VKB306 VTX305:VTX306 WDT305:WDT306 WNP305:WNP306 WXL305:WXL306 KW305:KW306 US305:US306 AEO305:AEO306 AOK305:AOK306 AYG305:AYG306 BIC305:BIC306 BRY305:BRY306 CBU305:CBU306 CLQ305:CLQ306 CVM305:CVM306 DFI305:DFI306 DPE305:DPE306 DZA305:DZA306 EIW305:EIW306 ESS305:ESS306 FCO305:FCO306 FMK305:FMK306 FWG305:FWG306 GGC305:GGC306 GPY305:GPY306 GZU305:GZU306 HJQ305:HJQ306 HTM305:HTM306 IDI305:IDI306 INE305:INE306 IXA305:IXA306 JGW305:JGW306 JQS305:JQS306 KAO305:KAO306 KKK305:KKK306 KUG305:KUG306 LEC305:LEC306 LNY305:LNY306 LXU305:LXU306 MHQ305:MHQ306 MRM305:MRM306 NBI305:NBI306 NLE305:NLE306 NVA305:NVA306 OEW305:OEW306 OOS305:OOS306 OYO305:OYO306 PIK305:PIK306 PSG305:PSG306 QCC305:QCC306 QLY305:QLY306 QVU305:QVU306 RFQ305:RFQ306 RPM305:RPM306 RZI305:RZI306 SJE305:SJE306 STA305:STA306 TCW305:TCW306 TMS305:TMS306 TWO305:TWO306 UGK305:UGK306 UQG305:UQG306 VAC305:VAC306 VJY305:VJY306 VTU356:VTU915 VJY269 VAC269 UQG269 UGK269 TWO269 TMS269 TCW269 STA269 SJE269 RZI269 RPM269 RFQ269 QVU269 QLY269 QCC269 PSG269 PIK269 OYO269 OOS269 OEW269 NVA269 NLE269 NBI269 MRM269 MHQ269 LXU269 LNY269 LEC269 KUG269 KKK269 KAO269 JQS269 JGW269 IXA269 INE269 IDI269 HTM269 HJQ269 GZU269 GPY269 GGC269 FWG269 FMK269 FCO269 ESS269 EIW269 DZA269 DPE269 DFI269 CVM269 CLQ269 CBU269 BRY269 BIC269 AYG269 AOK269 AEO269 US269 KW269 WXL269 WNP269 WDT269 VTX269 VKB269 VAF269 UQJ269 UGN269 TWR269 TMV269 TCZ269 STD269 SJH269 RZL269 RPP269 RFT269 QVX269 QMB269 QCF269 PSJ269 PIN269 OYR269 OOV269 OEZ269 NVD269 NLH269 NBL269 MRP269 MHT269 LXX269 LOB269 LEF269 KUJ269 KKN269 KAR269 JQV269 JGZ269 IXD269 INH269 IDL269 HTP269 HJT269 GZX269 GQB269 GGF269 FWJ269 FMN269 FCR269 ESV269 EIZ269 DZD269 DPH269 DFL269 CVP269 CLT269 CBX269 BSB269 BIF269 AYJ269 AON269 AER269 UV269 KZ269 WXF269 WNJ269 WDN269 VTR269 VJV269 UZZ269 UQD269 UGH269 TWL269 TMP269 TCT269 SSX269 SJB269 RZF269 RPJ269 RFN269 QVR269 QLV269 QBZ269 PSD269 PIH269 OYL269 OOP269 OET269 NUX269 NLB269 NBF269 MRJ269 MHN269 LXR269 LNV269 LDZ269 KUD269 KKH269 KAL269 JQP269 JGT269 IWX269 INB269 IDF269 HTJ269 HJN269 GZR269 GPV269 GFZ269 FWD269 FMH269 FCL269 ESP269 EIT269 DYX269 DPB269 DFF269 CVJ269 CLN269 CBR269 BRV269 BHZ269 AYD269 AOH269 AEL269 UP269 KT269 WXI269 WNM269 WDQ269 VTU269 VTU272 WDQ272 WNM272 WXI272 KT272 UP272 AEL272 AOH272 AYD272 BHZ272 BRV272 CBR272 CLN272 CVJ272 DFF272 DPB272 DYX272 EIT272 ESP272 FCL272 FMH272 FWD272 GFZ272 GPV272 GZR272 HJN272 HTJ272 IDF272 INB272 IWX272 JGT272 JQP272 KAL272 KKH272 KUD272 LDZ272 LNV272 LXR272 MHN272 MRJ272 NBF272 NLB272 NUX272 OET272 OOP272 OYL272 PIH272 PSD272 QBZ272 QLV272 QVR272 RFN272 RPJ272 RZF272 SJB272 SSX272 TCT272 TMP272 TWL272 UGH272 UQD272 UZZ272 VJV272 VTR272 WDN272 WNJ272 WXF272 KZ272 UV272 AER272 AON272 AYJ272 BIF272 BSB272 CBX272 CLT272 CVP272 DFL272 DPH272 DZD272 EIZ272 ESV272 FCR272 FMN272 FWJ272 GGF272 GQB272 GZX272 HJT272 HTP272 IDL272 INH272 IXD272 JGZ272 JQV272 KAR272 KKN272 KUJ272 LEF272 LOB272 LXX272 MHT272 MRP272 NBL272 NLH272 NVD272 OEZ272 OOV272 OYR272 PIN272 PSJ272 QCF272 QMB272 QVX272 RFT272 RPP272 RZL272 SJH272 STD272 TCZ272 TMV272 TWR272 UGN272 UQJ272 VAF272 VKB272 VTX272 WDT272 WNP272 WXL272 KW272 US272 AEO272 AOK272 AYG272 BIC272 BRY272 CBU272 CLQ272 CVM272 DFI272 DPE272 DZA272 EIW272 ESS272 FCO272 FMK272 FWG272 GGC272 GPY272 GZU272 HJQ272 HTM272 IDI272 INE272 IXA272 JGW272 JQS272 KAO272 KKK272 KUG272 LEC272 LNY272 LXU272 MHQ272 MRM272 NBI272 NLE272 NVA272 OEW272 OOS272 OYO272 PIK272 PSG272 QCC272 QLY272 QVU272 RFQ272 RPM272 RZI272 SJE272 STA272 TCW272 TMS272 TWO272 UGK272 UQG272 VAC272 VJY272 VJY275 VAC275 UQG275 UGK275 TWO275 TMS275 TCW275 STA275 SJE275 RZI275 RPM275 RFQ275 QVU275 QLY275 QCC275 PSG275 PIK275 OYO275 OOS275 OEW275 NVA275 NLE275 NBI275 MRM275 MHQ275 LXU275 LNY275 LEC275 KUG275 KKK275 KAO275 JQS275 JGW275 IXA275 INE275 IDI275 HTM275 HJQ275 GZU275 GPY275 GGC275 FWG275 FMK275 FCO275 ESS275 EIW275 DZA275 DPE275 DFI275 CVM275 CLQ275 CBU275 BRY275 BIC275 AYG275 AOK275 AEO275 US275 KW275 WXL275 WNP275 WDT275 VTX275 VKB275 VAF275 UQJ275 UGN275 TWR275 TMV275 TCZ275 STD275 SJH275 RZL275 RPP275 RFT275 QVX275 QMB275 QCF275 PSJ275 PIN275 OYR275 OOV275 OEZ275 NVD275 NLH275 NBL275 MRP275 MHT275 LXX275 LOB275 LEF275 KUJ275 KKN275 KAR275 JQV275 JGZ275 IXD275 INH275 IDL275 HTP275 HJT275 GZX275 GQB275 GGF275 FWJ275 FMN275 FCR275 ESV275 EIZ275 DZD275 DPH275 DFL275 CVP275 CLT275 CBX275 BSB275 BIF275 AYJ275 AON275 AER275 UV275 KZ275 WXF275 WNJ275 WDN275 VTR275 VJV275 UZZ275 UQD275 UGH275 TWL275 TMP275 TCT275 SSX275 SJB275 RZF275 RPJ275 RFN275 QVR275 QLV275 QBZ275 PSD275 PIH275 OYL275 OOP275 OET275 NUX275 NLB275 NBF275 MRJ275 MHN275 LXR275 LNV275 LDZ275 KUD275 KKH275 KAL275 JQP275 JGT275 IWX275 INB275 IDF275 HTJ275 HJN275 GZR275 GPV275 GFZ275 FWD275 FMH275 FCL275 ESP275 EIT275 DYX275 DPB275 DFF275 CVJ275 CLN275 CBR275 BRV275 BHZ275 AYD275 AOH275 AEL275 UP275 KT275 WXI275 WNM275 WDQ275 VTU275 VTU278 WDQ278 WNM278 WXI278 KT278 UP278 AEL278 AOH278 AYD278 BHZ278 BRV278 CBR278 CLN278 CVJ278 DFF278 DPB278 DYX278 EIT278 ESP278 FCL278 FMH278 FWD278 GFZ278 GPV278 GZR278 HJN278 HTJ278 IDF278 INB278 IWX278 JGT278 JQP278 KAL278 KKH278 KUD278 LDZ278 LNV278 LXR278 MHN278 MRJ278 NBF278 NLB278 NUX278 OET278 OOP278 OYL278 PIH278 PSD278 QBZ278 QLV278 QVR278 RFN278 RPJ278 RZF278 SJB278 SSX278 TCT278 TMP278 TWL278 UGH278 UQD278 UZZ278 VJV278 VTR278 WDN278 WNJ278 WXF278 KZ278 UV278 AER278 AON278 AYJ278 BIF278 BSB278 CBX278 CLT278 CVP278 DFL278 DPH278 DZD278 EIZ278 ESV278 FCR278 FMN278 FWJ278 GGF278 GQB278 GZX278 HJT278 HTP278 IDL278 INH278 IXD278 JGZ278 JQV278 KAR278 KKN278 KUJ278 LEF278 LOB278 LXX278 MHT278 MRP278 NBL278 NLH278 NVD278 OEZ278 OOV278 OYR278 PIN278 PSJ278 QCF278 QMB278 QVX278 RFT278 RPP278 RZL278 SJH278 STD278 TCZ278 TMV278 TWR278 UGN278 UQJ278 VAF278 VKB278 VTX278 WDT278 WNP278 WXL278 KW278 US278 AEO278 AOK278 AYG278 BIC278 BRY278 CBU278 CLQ278 CVM278 DFI278 DPE278 DZA278 EIW278 ESS278 FCO278 FMK278 FWG278 GGC278 GPY278 GZU278 HJQ278 HTM278 IDI278 INE278 IXA278 JGW278 JQS278 KAO278 KKK278 KUG278 LEC278 LNY278 LXU278 MHQ278 MRM278 NBI278 NLE278 NVA278 OEW278 OOS278 OYO278 PIK278 PSG278 QCC278 QLY278 QVU278 RFQ278 RPM278 RZI278 SJE278 STA278 TCW278 TMS278 TWO278 UGK278 UQG278 VAC278 VJY278 LF344 BJ353:BJ917 BD353:BD915 BG353:BG915 VJY258:VJY259 BG344 BD344 BJ344 VAC327:VAC328 UQG327:UQG328 UGK327:UGK328 TWO327:TWO328 TMS327:TMS328 TCW327:TCW328 STA327:STA328 SJE327:SJE328 RZI327:RZI328 RPM327:RPM328 RFQ327:RFQ328 QVU327:QVU328 QLY327:QLY328 QCC327:QCC328 PSG327:PSG328 PIK327:PIK328 OYO327:OYO328 OOS327:OOS328 OEW327:OEW328 NVA327:NVA328 NLE327:NLE328 NBI327:NBI328 MRM327:MRM328 MHQ327:MHQ328 LXU327:LXU328 LNY327:LNY328 LEC327:LEC328 KUG327:KUG328 KKK327:KKK328 KAO327:KAO328 JQS327:JQS328 JGW327:JGW328 IXA327:IXA328 INE327:INE328 IDI327:IDI328 HTM327:HTM328 HJQ327:HJQ328 GZU327:GZU328 GPY327:GPY328 GGC327:GGC328 FWG327:FWG328 FMK327:FMK328 FCO327:FCO328 ESS327:ESS328 EIW327:EIW328 DZA327:DZA328 DPE327:DPE328 DFI327:DFI328 CVM327:CVM328 CLQ327:CLQ328 CBU327:CBU328 BRY327:BRY328 BIC327:BIC328 AYG327:AYG328 AOK327:AOK328 AEO327:AEO328 US327:US328 KW327:KW328 WXL327:WXL328 WNP327:WNP328 WDT327:WDT328 VTX327:VTX328 VKB327:VKB328 VAF327:VAF328 UQJ327:UQJ328 UGN327:UGN328 TWR327:TWR328 TMV327:TMV328 TCZ327:TCZ328 STD327:STD328 SJH327:SJH328 RZL327:RZL328 RPP327:RPP328 RFT327:RFT328 QVX327:QVX328 QMB327:QMB328 QCF327:QCF328 PSJ327:PSJ328 PIN327:PIN328 OYR327:OYR328 OOV327:OOV328 OEZ327:OEZ328 NVD327:NVD328 NLH327:NLH328 NBL327:NBL328 MRP327:MRP328 MHT327:MHT328 LXX327:LXX328 LOB327:LOB328 LEF327:LEF328 KUJ327:KUJ328 KKN327:KKN328 KAR327:KAR328 JQV327:JQV328 JGZ327:JGZ328 IXD327:IXD328 INH327:INH328 IDL327:IDL328 HTP327:HTP328 HJT327:HJT328 GZX327:GZX328 GQB327:GQB328 GGF327:GGF328 FWJ327:FWJ328 FMN327:FMN328 FCR327:FCR328 ESV327:ESV328 EIZ327:EIZ328 DZD327:DZD328 DPH327:DPH328 DFL327:DFL328 CVP327:CVP328 CLT327:CLT328 CBX327:CBX328 BSB327:BSB328 BIF327:BIF328 AYJ327:AYJ328 AON327:AON328 AER327:AER328 UV327:UV328 KZ327:KZ328 WXF327:WXF328 WNJ327:WNJ328 WDN327:WDN328 VTR327:VTR328 VJV327:VJV328 UZZ327:UZZ328 UQD327:UQD328 UGH327:UGH328 TWL327:TWL328 TMP327:TMP328 TCT327:TCT328 SSX327:SSX328 SJB327:SJB328 RZF327:RZF328 RPJ327:RPJ328 RFN327:RFN328 QVR327:QVR328 QLV327:QLV328 QBZ327:QBZ328 PSD327:PSD328 PIH327:PIH328 OYL327:OYL328 OOP327:OOP328 OET327:OET328 NUX327:NUX328 NLB327:NLB328 NBF327:NBF328 MRJ327:MRJ328 MHN327:MHN328 LXR327:LXR328 LNV327:LNV328 LDZ327:LDZ328 KUD327:KUD328 KKH327:KKH328 KAL327:KAL328 JQP327:JQP328 JGT327:JGT328 IWX327:IWX328 INB327:INB328 IDF327:IDF328 HTJ327:HTJ328 HJN327:HJN328 GZR327:GZR328 GPV327:GPV328 GFZ327:GFZ328 FWD327:FWD328 FMH327:FMH328 FCL327:FCL328 ESP327:ESP328 EIT327:EIT328 DYX327:DYX328 DPB327:DPB328 DFF327:DFF328 CVJ327:CVJ328 CLN327:CLN328 CBR327:CBR328 BRV327:BRV328 BHZ327:BHZ328 AYD327:AYD328 AOH327:AOH328 AEL327:AEL328 UP327:UP328 KT327:KT328 WXI327:WXI328 WNM327:WNM328 WDQ327:WDQ328 VTU327:VTU328 WNM337:WNM338 WXI337:WXI338 KT337:KT338 UP337:UP338 AEL337:AEL338 AOH337:AOH338 AYD337:AYD338 BHZ337:BHZ338 BRV337:BRV338 CBR337:CBR338 CLN337:CLN338 CVJ337:CVJ338 DFF337:DFF338 DPB337:DPB338 DYX337:DYX338 EIT337:EIT338 ESP337:ESP338 FCL337:FCL338 FMH337:FMH338 FWD337:FWD338 GFZ337:GFZ338 GPV337:GPV338 GZR337:GZR338 HJN337:HJN338 HTJ337:HTJ338 IDF337:IDF338 INB337:INB338 IWX337:IWX338 JGT337:JGT338 JQP337:JQP338 KAL337:KAL338 KKH337:KKH338 KUD337:KUD338 LDZ337:LDZ338 LNV337:LNV338 LXR337:LXR338 MHN337:MHN338 MRJ337:MRJ338 NBF337:NBF338 NLB337:NLB338 NUX337:NUX338 OET337:OET338 OOP337:OOP338 OYL337:OYL338 PIH337:PIH338 PSD337:PSD338 QBZ337:QBZ338 QLV337:QLV338 QVR337:QVR338 RFN337:RFN338 RPJ337:RPJ338 RZF337:RZF338 SJB337:SJB338 SSX337:SSX338 TCT337:TCT338 TMP337:TMP338 TWL337:TWL338 UGH337:UGH338 UQD337:UQD338 UZZ337:UZZ338 VJV337:VJV338 VTR337:VTR338 WDN337:WDN338 WNJ337:WNJ338 WXF337:WXF338 KZ337:KZ338 UV337:UV338 AER337:AER338 AON337:AON338 AYJ337:AYJ338 BIF337:BIF338 BSB337:BSB338 CBX337:CBX338 CLT337:CLT338 CVP337:CVP338 DFL337:DFL338 DPH337:DPH338 DZD337:DZD338 EIZ337:EIZ338 ESV337:ESV338 FCR337:FCR338 FMN337:FMN338 FWJ337:FWJ338 GGF337:GGF338 GQB337:GQB338 GZX337:GZX338 HJT337:HJT338 HTP337:HTP338 IDL337:IDL338 INH337:INH338 IXD337:IXD338 JGZ337:JGZ338 JQV337:JQV338 KAR337:KAR338 KKN337:KKN338 KUJ337:KUJ338 LEF337:LEF338 LOB337:LOB338 LXX337:LXX338 MHT337:MHT338 MRP337:MRP338 NBL337:NBL338 NLH337:NLH338 NVD337:NVD338 OEZ337:OEZ338 OOV337:OOV338 OYR337:OYR338 PIN337:PIN338 PSJ337:PSJ338 QCF337:QCF338 QMB337:QMB338 QVX337:QVX338 RFT337:RFT338 RPP337:RPP338 RZL337:RZL338 SJH337:SJH338 STD337:STD338 TCZ337:TCZ338 TMV337:TMV338 TWR337:TWR338 UGN337:UGN338 UQJ337:UQJ338 VAF337:VAF338 VKB337:VKB338 VTX337:VTX338 WDT337:WDT338 WNP337:WNP338 WXL337:WXL338 KW337:KW338 US337:US338 AEO337:AEO338 AOK337:AOK338 AYG337:AYG338 BIC337:BIC338 BRY337:BRY338 CBU337:CBU338 CLQ337:CLQ338 CVM337:CVM338 DFI337:DFI338 DPE337:DPE338 DZA337:DZA338 EIW337:EIW338 ESS337:ESS338 FCO337:FCO338 FMK337:FMK338 FWG337:FWG338 GGC337:GGC338 GPY337:GPY338 GZU337:GZU338 HJQ337:HJQ338 HTM337:HTM338 IDI337:IDI338 INE337:INE338 IXA337:IXA338 JGW337:JGW338 JQS337:JQS338 KAO337:KAO338 KKK337:KKK338 KUG337:KUG338 LEC337:LEC338 LNY337:LNY338 LXU337:LXU338 MHQ337:MHQ338 MRM337:MRM338 NBI337:NBI338 NLE337:NLE338 NVA337:NVA338 OEW337:OEW338 OOS337:OOS338 OYO337:OYO338 PIK337:PIK338 PSG337:PSG338 QCC337:QCC338 QLY337:QLY338 QVU337:QVU338 RFQ337:RFQ338 RPM337:RPM338 RZI337:RZI338 SJE337:SJE338 STA337:STA338 TCW337:TCW338 TMS337:TMS338 TWO337:TWO338 UGK337:UGK338 UQG337:UQG338 VAC337:VAC338 VJY337:VJY338 VTU337:VTU338 VJU335 VAC341:VAC342 UQG341:UQG342 UGK341:UGK342 TWO341:TWO342 TMS341:TMS342 TCW341:TCW342 STA341:STA342 SJE341:SJE342 RZI341:RZI342 RPM341:RPM342 RFQ341:RFQ342 QVU341:QVU342 QLY341:QLY342 QCC341:QCC342 PSG341:PSG342 PIK341:PIK342 OYO341:OYO342 OOS341:OOS342 OEW341:OEW342 NVA341:NVA342 NLE341:NLE342 NBI341:NBI342 MRM341:MRM342 MHQ341:MHQ342 LXU341:LXU342 LNY341:LNY342 LEC341:LEC342 KUG341:KUG342 KKK341:KKK342 KAO341:KAO342 JQS341:JQS342 JGW341:JGW342 IXA341:IXA342 INE341:INE342 IDI341:IDI342 HTM341:HTM342 HJQ341:HJQ342 GZU341:GZU342 GPY341:GPY342 GGC341:GGC342 FWG341:FWG342 FMK341:FMK342 FCO341:FCO342 ESS341:ESS342 EIW341:EIW342 DZA341:DZA342 DPE341:DPE342 DFI341:DFI342 CVM341:CVM342 CLQ341:CLQ342 CBU341:CBU342 BRY341:BRY342 BIC341:BIC342 AYG341:AYG342 AOK341:AOK342 AEO341:AEO342 US341:US342 KW341:KW342 WXL344 WNP344 WDT344 VTX344 VKB344 VAF344 UQJ344 UGN344 TWR344 TMV344 TCZ344 STD344 SJH344 RZL344 RPP344 RFT344 QVX344 QMB344 QCF344 PSJ344 PIN344 OYR344 OOV344 OEZ344 NVD344 NLH344 NBL344 MRP344 MHT344 LXX344 LOB344 LEF344 KUJ344 KKN344 KAR344 JQV344 JGZ344 IXD344 INH344 IDL344 HTP344 HJT344 GZX344 GQB344 GGF344 FWJ344 FMN344 FCR344 ESV344 EIZ344 DZD344 DPH344 DFL344 CVP344 CLT344 CBX344 BSB344 BIF344 AYJ344 AON344 AER344 UV344 KZ344 WXF341:WXF342 WNJ341:WNJ342 WDN341:WDN342 VTR341:VTR342 VJV341:VJV342 UZZ341:UZZ342 UQD341:UQD342 UGH341:UGH342 TWL341:TWL342 TMP341:TMP342 TCT341:TCT342 SSX341:SSX342 SJB341:SJB342 RZF341:RZF342 RPJ341:RPJ342 RFN341:RFN342 QVR341:QVR342 QLV341:QLV342 QBZ341:QBZ342 PSD341:PSD342 PIH341:PIH342 OYL341:OYL342 OOP341:OOP342 OET341:OET342 NUX341:NUX342 NLB341:NLB342 NBF341:NBF342 MRJ341:MRJ342 MHN341:MHN342 LXR341:LXR342 LNV341:LNV342 LDZ341:LDZ342 KUD341:KUD342 KKH341:KKH342 KAL341:KAL342 JQP341:JQP342 JGT341:JGT342 IWX341:IWX342 INB341:INB342 IDF341:IDF342 HTJ341:HTJ342 HJN341:HJN342 GZR341:GZR342 GPV341:GPV342 GFZ341:GFZ342 FWD341:FWD342 FMH341:FMH342 FCL341:FCL342 ESP341:ESP342 EIT341:EIT342 DYX341:DYX342 DPB341:DPB342 DFF341:DFF342 CVJ341:CVJ342 CLN341:CLN342 CBR341:CBR342 BRV341:BRV342 BHZ341:BHZ342 AYD341:AYD342 AOH341:AOH342 AEL341:AEL342 UP341:UP342 KT341:KT342 WXI341:WXI342 WNM341:WNM342 WDQ341:WDQ342 VTU341:VTU342 VJU339 WNM333:WNM334 WDQ356:WDQ915 WXI333:WXI334 WNM356:WNM915 KT333:KT334 WXI356:WXI915 UP333:UP334 KT356:KT915 AEL333:AEL334 UP356:UP915 AOH333:AOH334 AEL356:AEL915 AYD333:AYD334 AOH356:AOH915 BHZ333:BHZ334 AYD356:AYD915 BRV333:BRV334 BHZ356:BHZ915 CBR333:CBR334 BRV356:BRV915 CLN333:CLN334 CBR356:CBR915 CVJ333:CVJ334 CLN356:CLN915 DFF333:DFF334 CVJ356:CVJ915 DPB333:DPB334 DFF356:DFF915 DYX333:DYX334 DPB356:DPB915 EIT333:EIT334 DYX356:DYX915 ESP333:ESP334 EIT356:EIT915 FCL333:FCL334 ESP356:ESP915 FMH333:FMH334 FCL356:FCL915 FWD333:FWD334 FMH356:FMH915 GFZ333:GFZ334 FWD356:FWD915 GPV333:GPV334 GFZ356:GFZ915 GZR333:GZR334 GPV356:GPV915 HJN333:HJN334 GZR356:GZR915 HTJ333:HTJ334 HJN356:HJN915 IDF333:IDF334 HTJ356:HTJ915 INB333:INB334 IDF356:IDF915 IWX333:IWX334 INB356:INB915 JGT333:JGT334 IWX356:IWX915 JQP333:JQP334 JGT356:JGT915 KAL333:KAL334 JQP356:JQP915 KKH333:KKH334 KAL356:KAL915 KUD333:KUD334 KKH356:KKH915 LDZ333:LDZ334 KUD356:KUD915 LNV333:LNV334 LDZ356:LDZ915 LXR333:LXR334 LNV356:LNV915 MHN333:MHN334 LXR356:LXR915 MRJ333:MRJ334 MHN356:MHN915 NBF333:NBF334 MRJ356:MRJ915 NLB333:NLB334 NBF356:NBF915 NUX333:NUX334 NLB356:NLB915 OET333:OET334 NUX356:NUX915 OOP333:OOP334 OET356:OET915 OYL333:OYL334 OOP356:OOP915 PIH333:PIH334 OYL356:OYL915 PSD333:PSD334 PIH356:PIH915 QBZ333:QBZ334 PSD356:PSD915 QLV333:QLV334 QBZ356:QBZ915 QVR333:QVR334 QLV356:QLV915 RFN333:RFN334 QVR356:QVR915 RPJ333:RPJ334 RFN356:RFN915 RZF333:RZF334 RPJ356:RPJ915 SJB333:SJB334 RZF356:RZF915 SSX333:SSX334 SJB356:SJB915 TCT333:TCT334 SSX356:SSX915 TMP333:TMP334 TCT356:TCT915 TWL333:TWL334 TMP356:TMP915 UGH333:UGH334 TWL356:TWL915 UQD333:UQD334 UGH356:UGH915 UZZ333:UZZ334 UQD356:UQD915 VJV333:VJV334 UZZ356:UZZ915 VTR333:VTR334 VJV356:VJV915 WDN333:WDN334 VTR356:VTR915 WNJ333:WNJ334 WDN356:WDN915 WXF333:WXF334 WNJ356:WNJ915 KZ333:KZ334 WXF356:WXF915 UV333:UV334 KZ356:KZ917 AER333:AER334 UV356:UV917 AON333:AON334 AER356:AER917 AYJ333:AYJ334 AON356:AON917 BIF333:BIF334 AYJ356:AYJ917 BSB333:BSB334 BIF356:BIF917 CBX333:CBX334 BSB356:BSB917 CLT333:CLT334 CBX356:CBX917 CVP333:CVP334 CLT356:CLT917 DFL333:DFL334 CVP356:CVP917 DPH333:DPH334 DFL356:DFL917 DZD333:DZD334 DPH356:DPH917 EIZ333:EIZ334 DZD356:DZD917 ESV333:ESV334 EIZ356:EIZ917 FCR333:FCR334 ESV356:ESV917 FMN333:FMN334 FCR356:FCR917 FWJ333:FWJ334 FMN356:FMN917 GGF333:GGF334 FWJ356:FWJ917 GQB333:GQB334 GGF356:GGF917 GZX333:GZX334 GQB356:GQB917 HJT333:HJT334 GZX356:GZX917 HTP333:HTP334 HJT356:HJT917 IDL333:IDL334 HTP356:HTP917 INH333:INH334 IDL356:IDL917 IXD333:IXD334 INH356:INH917 JGZ333:JGZ334 IXD356:IXD917 JQV333:JQV334 JGZ356:JGZ917 KAR333:KAR334 JQV356:JQV917 KKN333:KKN334 KAR356:KAR917 KUJ333:KUJ334 KKN356:KKN917 LEF333:LEF334 KUJ356:KUJ917 LOB333:LOB334 LEF356:LEF917 LXX333:LXX334 LOB356:LOB917 MHT333:MHT334 LXX356:LXX917 MRP333:MRP334 MHT356:MHT917 NBL333:NBL334 MRP356:MRP917 NLH333:NLH334 NBL356:NBL917 NVD333:NVD334 NLH356:NLH917 OEZ333:OEZ334 NVD356:NVD917 OOV333:OOV334 OEZ356:OEZ917 OYR333:OYR334 OOV356:OOV917 PIN333:PIN334 OYR356:OYR917 PSJ333:PSJ334 PIN356:PIN917 QCF333:QCF334 PSJ356:PSJ917 QMB333:QMB334 QCF356:QCF917 QVX333:QVX334 QMB356:QMB917 RFT333:RFT334 QVX356:QVX917 RPP333:RPP334 RFT356:RFT917 RZL333:RZL334 RPP356:RPP917 SJH333:SJH334 RZL356:RZL917 STD333:STD334 SJH356:SJH917 TCZ333:TCZ334 STD356:STD917 TMV333:TMV334 TCZ356:TCZ917 TWR333:TWR334 TMV356:TMV917 UGN333:UGN334 TWR356:TWR917 UQJ333:UQJ334 UGN356:UGN917 VAF333:VAF334 UQJ356:UQJ917 VKB333:VKB334 VAF356:VAF917 VTX333:VTX334 VKB356:VKB917 WDT333:WDT334 VTX356:VTX917 WNP333:WNP334 WDT356:WDT917 WXL333:WXL334 WNP356:WNP917 KW333:KW334 WXL356:WXL917 US333:US334 KW356:KW915 AEO333:AEO334 US356:US915 AOK333:AOK334 AEO356:AEO915 AYG333:AYG334 AOK356:AOK915 BIC333:BIC334 AYG356:AYG915 BRY333:BRY334 BIC356:BIC915 CBU333:CBU334 BRY356:BRY915 CLQ333:CLQ334 CBU356:CBU915 CVM333:CVM334 CLQ356:CLQ915 DFI333:DFI334 CVM356:CVM915 DPE333:DPE334 DFI356:DFI915 DZA333:DZA334 DPE356:DPE915 EIW333:EIW334 DZA356:DZA915 ESS333:ESS334 EIW356:EIW915 FCO333:FCO334 ESS356:ESS915 FMK333:FMK334 FCO356:FCO915 FWG333:FWG334 FMK356:FMK915 GGC333:GGC334 FWG356:FWG915 GPY333:GPY334 GGC356:GGC915 GZU333:GZU334 GPY356:GPY915 HJQ333:HJQ334 GZU356:GZU915 HTM333:HTM334 HJQ356:HJQ915 IDI333:IDI334 HTM356:HTM915 INE333:INE334 IDI356:IDI915 IXA333:IXA334 INE356:INE915 JGW333:JGW334 IXA356:IXA915 JQS333:JQS334 JGW356:JGW915 KAO333:KAO334 JQS356:JQS915 KKK333:KKK334 KAO356:KAO915 KUG333:KUG334 KKK356:KKK915 LEC333:LEC334 KUG356:KUG915 LNY333:LNY334 LEC356:LEC915 LXU333:LXU334 LNY356:LNY915 MHQ333:MHQ334 LXU356:LXU915 MRM333:MRM334 MHQ356:MHQ915 NBI333:NBI334 MRM356:MRM915 NLE333:NLE334 NBI356:NBI915 NVA333:NVA334 NLE356:NLE915 OEW333:OEW334 NVA356:NVA915 OOS333:OOS334 OEW356:OEW915 OYO333:OYO334 OOS356:OOS915 PIK333:PIK334 OYO356:OYO915 PSG333:PSG334 PIK356:PIK915 QCC333:QCC334 PSG356:PSG915 QLY333:QLY334 QCC356:QCC915 QVU333:QVU334 QLY356:QLY915 RFQ333:RFQ334 QVU356:QVU915 RPM333:RPM334 RFQ356:RFQ915 RZI333:RZI334 RPM356:RPM915 SJE333:SJE334 RZI356:RZI915 STA333:STA334 SJE356:SJE915 TCW333:TCW334 STA356:STA915 TMS333:TMS334 TCW356:TCW915 TWO333:TWO334 TMS356:TMS915 UGK333:UGK334 TWO356:TWO915 UQG333:UQG334 UGK356:UGK915 VAC333:VAC334 UQG356:UQG915 VJY333:VJY334 VAC356:VAC915 VTU333:VTU334 VJY356:VJY915 VJU329 AOQ169 AEU169 UY169 BG169 BD169 KZ169 UV169 AER169 AON169 AYJ169 BIF169 BSB169 CBX169 CLT169 CVP169 DFL169 DPH169 DZD169 EIZ169 ESV169 FCR169 FMN169 FWJ169 GGF169 GQB169 GZX169 HJT169 HTP169 IDL169 INH169 IXD169 JGZ169 JQV169 KAR169 KKN169 KUJ169 LEF169 LOB169 LXX169 MHT169 MRP169 NBL169 NLH169 NVD169 OEZ169 OOV169 OYR169 PIN169 PSJ169 QCF169 QMB169 QVX169 RFT169 RPP169 RZL169 SJH169 STD169 TCZ169 TMV169 TWR169 UGN169 UQJ169 VAF169 VKB169 VTX169 WDT169 WNP169 WXL169 LC169 WXO169 WNS169 WDW169 VUA169 VKE169 VAI169 UQM169 UGQ169 TWU169 TMY169 TDC169 STG169 SJK169 RZO169 RPS169 RFW169 QWA169 QME169 QCI169 PSM169 PIQ169 OYU169 OOY169 OFC169 NVG169 NLK169 NBO169 MRS169 MHW169 LYA169 LOE169 LEI169 KUM169 KKQ169 KAU169 JQY169 JHC169 IXG169 INK169 IDO169 HTS169 HJW169 HAA169 GQE169 GGI169 FWM169 FMQ169 FCU169 ESY169 EJC169 DZG169 DPK169 DFO169 CVS169 CLW169 CCA169 BSE169 BII169 AYM169 BD164 BG164 VJY327:VJY328 UZY329 UQC329 UGG329 TWK329 TMO329 TCS329 SSW329 SJA329 RZE329 RPI329 RFM329 QVQ329 QLU329 QBY329 PSC329 PIG329 OYK329 OOO329 OES329 NUW329 NLA329 NBE329 MRI329 MHM329 LXQ329 LNU329 LDY329 KUC329 KKG329 KAK329 JQO329 JGS329 IWW329 INA329 IDE329 HTI329 HJM329 GZQ329 GPU329 GFY329 FWC329 FMG329 FCK329 ESO329 EIS329 DYW329 DPA329 DFE329 CVI329 CLM329 CBQ329 BRU329 BHY329 AYC329 AOG329 AEK329 UO329 KS329 WXH329 WNL329 WDP329 VTT329 VJX329 VAB329 UQF329 UGJ329 TWN329 TMR329 TCV329 SSZ329 SJD329 RZH329 RPL329 RFP329 QVT329 QLX329 QCB329 PSF329 PIJ329 OYN329 OOR329 OEV329 NUZ329 NLD329 NBH329 MRL329 MHP329 LXT329 LNX329 LEB329 KUF329 KKJ329 KAN329 JQR329 JGV329 IWZ329 IND329 IDH329 HTL329 HJP329 GZT329 GPX329 GGB329 FWF329 FMJ329 FCN329 ESR329 EIV329 DYZ329 DPD329 DFH329 CVL329 CLP329 CBT329 BRX329 BIB329 AYF329 AOJ329 AEN329 UR329 KV329 WXB329 WNF329 WDJ329 VTN329 VJR329 UZV329 UPZ329 UGD329 TWH329 TML329 TCP329 SST329 SIX329 RZB329 RPF329 RFJ329 QVN329 QLR329 QBV329 PRZ329 PID329 OYH329 OOL329 OEP329 NUT329 NKX329 NBB329 MRF329 MHJ329 LXN329 LNR329 LDV329 KTZ329 KKD329 KAH329 JQL329 JGP329 IWT329 IMX329 IDB329 HTF329 HJJ329 GZN329 GPR329 GFV329 FVZ329 FMD329 FCH329 ESL329 EIP329 DYT329 DOX329 DFB329 CVF329 CLJ329 CBN329 BRR329 BHV329 AXZ329 AOD329 AEH329 UL329 KP329 WXE329 WNI329 WDM329 VTQ329 WDQ333:WDQ334 UZY335 UQC335 UGG335 TWK335 TMO335 TCS335 SSW335 SJA335 RZE335 RPI335 RFM335 QVQ335 QLU335 QBY335 PSC335 PIG335 OYK335 OOO335 OES335 NUW335 NLA335 NBE335 MRI335 MHM335 LXQ335 LNU335 LDY335 KUC335 KKG335 KAK335 JQO335 JGS335 IWW335 INA335 IDE335 HTI335 HJM335 GZQ335 GPU335 GFY335 FWC335 FMG335 FCK335 ESO335 EIS335 DYW335 DPA335 DFE335 CVI335 CLM335 CBQ335 BRU335 BHY335 AYC335 AOG335 AEK335 UO335 KS335 WXH335 WNL335 WDP335 VTT335 VJX335 VAB335 UQF335 UGJ335 TWN335 TMR335 TCV335 SSZ335 SJD335 RZH335 RPL335 RFP335 QVT335 QLX335 QCB335 PSF335 PIJ335 OYN335 OOR335 OEV335 NUZ335 NLD335 NBH335 MRL335 MHP335 LXT335 LNX335 LEB335 KUF335 KKJ335 KAN335 JQR335 JGV335 IWZ335 IND335 IDH335 HTL335 HJP335 GZT335 GPX335 GGB335 FWF335 FMJ335 FCN335 ESR335 EIV335 DYZ335 DPD335 DFH335 CVL335 CLP335 CBT335 BRX335 BIB335 AYF335 AOJ335 AEN335 UR335 KV335 WXB335 WNF335 WDJ335 VTN335 VJR335 UZV335 UPZ335 UGD335 TWH335 TML335 TCP335 SST335 SIX335 RZB335 RPF335 RFJ335 QVN335 QLR335 QBV335 PRZ335 PID335 OYH335 OOL335 OEP335 NUT335 NKX335 NBB335 MRF335 MHJ335 LXN335 LNR335 LDV335 KTZ335 KKD335 KAH335 JQL335 JGP335 IWT335 IMX335 IDB335 HTF335 HJJ335 GZN335 GPR335 GFV335 FVZ335 FMD335 FCH335 ESL335 EIP335 DYT335 DOX335 DFB335 CVF335 CLJ335 CBN335 BRR335 BHV335 AXZ335 AOD335 AEH335 UL335 KP335 WXE335 WNI335 WDM335 VTQ335 WDQ337:WDQ338 UZY339 UQC339 UGG339 TWK339 TMO339 TCS339 SSW339 SJA339 RZE339 RPI339 RFM339 QVQ339 QLU339 QBY339 PSC339 PIG339 OYK339 OOO339 OES339 NUW339 NLA339 NBE339 MRI339 MHM339 LXQ339 LNU339 LDY339 KUC339 KKG339 KAK339 JQO339 JGS339 IWW339 INA339 IDE339 HTI339 HJM339 GZQ339 GPU339 GFY339 FWC339 FMG339 FCK339 ESO339 EIS339 DYW339 DPA339 DFE339 CVI339 CLM339 CBQ339 BRU339 BHY339 AYC339 AOG339 AEK339 UO339 KS339 WXH339 WNL339 WDP339 VTT339 VJX339 VAB339 UQF339 UGJ339 TWN339 TMR339 TCV339 SSZ339 SJD339 RZH339 RPL339 RFP339 QVT339 QLX339 QCB339 PSF339 PIJ339 OYN339 OOR339 OEV339 NUZ339 NLD339 NBH339 MRL339 MHP339 LXT339 LNX339 LEB339 KUF339 KKJ339 KAN339 JQR339 JGV339 IWZ339 IND339 IDH339 HTL339 HJP339 GZT339 GPX339 GGB339 FWF339 FMJ339 FCN339 ESR339 EIV339 DYZ339 DPD339 DFH339 CVL339 CLP339 CBT339 BRX339 BIB339 AYF339 AOJ339 AEN339 UR339 KV339 WXB339 WNF339 WDJ339 VTN339 VJR339 UZV339 UPZ339 UGD339 TWH339 TML339 TCP339 SST339 SIX339 RZB339 RPF339 RFJ339 QVN339 QLR339 QBV339 PRZ339 PID339 OYH339 OOL339 OEP339 NUT339 NKX339 NBB339 MRF339 MHJ339 LXN339 LNR339 LDV339 KTZ339 KKD339 KAH339 JQL339 JGP339 IWT339 IMX339 IDB339 HTF339 HJJ339 GZN339 GPR339 GFV339 FVZ339 FMD339 FCH339 ESL339 EIP339 DYT339 DOX339 DFB339 CVF339 CLJ339 CBN339 BRR339 BHV339 AXZ339 AOD339 AEH339 UL339 KP339 WXE339 WNI339 WDM339 VTQ339 KZ341:KZ342 UV341:UV342 AER341:AER342 AON341:AON342 AYJ341:AYJ342 BIF341:BIF342 BSB341:BSB342 CBX341:CBX342 CLT341:CLT342 CVP341:CVP342 DFL341:DFL342 DPH341:DPH342 DZD341:DZD342 EIZ341:EIZ342 ESV341:ESV342 FCR341:FCR342 FMN341:FMN342 FWJ341:FWJ342 GGF341:GGF342 GQB341:GQB342 GZX341:GZX342 HJT341:HJT342 HTP341:HTP342 IDL341:IDL342 INH341:INH342 IXD341:IXD342 JGZ341:JGZ342 JQV341:JQV342 KAR341:KAR342 KKN341:KKN342 KUJ341:KUJ342 LEF341:LEF342 LOB341:LOB342 LXX341:LXX342 MHT341:MHT342 MRP341:MRP342 NBL341:NBL342 NLH341:NLH342 NVD341:NVD342 OEZ341:OEZ342 OOV341:OOV342 OYR341:OYR342 PIN341:PIN342 PSJ341:PSJ342 QCF341:QCF342 QMB341:QMB342 QVX341:QVX342 RFT341:RFT342 RPP341:RPP342 RZL341:RZL342 SJH341:SJH342 STD341:STD342 TCZ341:TCZ342 TMV341:TMV342 TWR341:TWR342 UGN341:UGN342 UQJ341:UQJ342 VAF341:VAF342 VKB341:VKB342 VTX341:VTX342 WDT341:WDT342 WNP341:WNP342 WXL341:WXL342 VJY341:VJY342 UZY343 UQC343 UGG343 TWK343 TMO343 TCS343 SSW343 SJA343 RZE343 RPI343 RFM343 QVQ343 QLU343 QBY343 PSC343 PIG343 OYK343 OOO343 OES343 NUW343 NLA343 NBE343 MRI343 MHM343 LXQ343 LNU343 LDY343 KUC343 KKG343 KAK343 JQO343 JGS343 IWW343 INA343 IDE343 HTI343 HJM343 GZQ343 GPU343 GFY343 FWC343 FMG343 FCK343 ESO343 EIS343 DYW343 DPA343 DFE343 CVI343 CLM343 CBQ343 BRU343 BHY343 AYC343 AOG343 AEK343 UO343 KS343 WXH343 WNL343 WDP343 VTT343 VJX343 VAB343 UQF343 UGJ343 TWN343 TMR343 TCV343 SSZ343 SJD343 RZH343 RPL343 RFP343 QVT343 QLX343 QCB343 PSF343 PIJ343 OYN343 OOR343 OEV343 NUZ343 NLD343 NBH343 MRL343 MHP343 LXT343 LNX343 LEB343 KUF343 KKJ343 KAN343 JQR343 JGV343 IWZ343 IND343 IDH343 HTL343 HJP343 GZT343 GPX343 GGB343 FWF343 FMJ343 FCN343 ESR343 EIV343 DYZ343 DPD343 DFH343 CVL343 CLP343 CBT343 BRX343 BIB343 AYF343 AOJ343 AEN343 UR343 KV343 WXB343 WNF343 WDJ343 VTN343 VJR343 UZV343 UPZ343 UGD343 TWH343 TML343 TCP343 SST343 SIX343 RZB343 RPF343 RFJ343 QVN343 QLR343 QBV343 PRZ343 PID343 OYH343 OOL343 OEP343 NUT343 NKX343 NBB343 MRF343 MHJ343 LXN343 LNR343 LDV343 KTZ343 KKD343 KAH343 JQL343 JGP343 IWT343 IMX343 IDB343 HTF343 HJJ343 GZN343 GPR343 GFV343 FVZ343 FMD343 FCH343 ESL343 EIP343 DYT343 DOX343 DFB343 CVF343 CLJ343 CBN343 BRR343 BHV343 AXZ343 AOD343 AEH343 UL343 KP343 WXE343 WNI343 WDM343 VTQ343 VJU343 BII171 AYM171 AOQ171 AEU171 UY171 BG171 BD171 KZ171 UV171 AER171 AON171 AYJ171 BIF171 BSB171 CBX171 CLT171 CVP171 DFL171 DPH171 DZD171 EIZ171 ESV171 FCR171 FMN171 FWJ171 GGF171 GQB171 GZX171 HJT171 HTP171 IDL171 INH171 IXD171 JGZ171 JQV171 KAR171 KKN171 KUJ171 LEF171 LOB171 LXX171 MHT171 MRP171 NBL171 NLH171 NVD171 OEZ171 OOV171 OYR171 PIN171 PSJ171 QCF171 QMB171 QVX171 RFT171 RPP171 RZL171 SJH171 STD171 TCZ171 TMV171 TWR171 UGN171 UQJ171 VAF171 VKB171 VTX171 WDT171 WNP171 WXL171 LC171 WXO171 WNS171 WDW171 VUA171 VKE171 VAI171 UQM171 UGQ171 TWU171 TMY171 TDC171 STG171 SJK171 RZO171 RPS171 RFW171 QWA171 QME171 QCI171 PSM171 PIQ171 OYU171 OOY171 OFC171 NVG171 NLK171 NBO171 MRS171 MHW171 LYA171 LOE171 LEI171 KUM171 KKQ171 KAU171 JQY171 JHC171 IXG171 INK171 IDO171 HTS171 HJW171 HAA171 GQE171 GGI171 FWM171 FMQ171 FCU171 ESY171 EJC171 DZG171 DPK171 DFO171 CVS171 CLW171 CCA171 C68:C69 BI68:BI90 BD134:BD139</xm:sqref>
        </x14:dataValidation>
        <x14:dataValidation type="textLength" operator="equal" allowBlank="1" showInputMessage="1" showErrorMessage="1" error="Код КАТО должен содержать 9 символов">
          <x14:formula1>
            <xm:f>9</xm:f>
          </x14:formula1>
          <xm:sqref>S65623:S66451 JM65623:JM66451 TI65623:TI66451 ADE65623:ADE66451 ANA65623:ANA66451 AWW65623:AWW66451 BGS65623:BGS66451 BQO65623:BQO66451 CAK65623:CAK66451 CKG65623:CKG66451 CUC65623:CUC66451 DDY65623:DDY66451 DNU65623:DNU66451 DXQ65623:DXQ66451 EHM65623:EHM66451 ERI65623:ERI66451 FBE65623:FBE66451 FLA65623:FLA66451 FUW65623:FUW66451 GES65623:GES66451 GOO65623:GOO66451 GYK65623:GYK66451 HIG65623:HIG66451 HSC65623:HSC66451 IBY65623:IBY66451 ILU65623:ILU66451 IVQ65623:IVQ66451 JFM65623:JFM66451 JPI65623:JPI66451 JZE65623:JZE66451 KJA65623:KJA66451 KSW65623:KSW66451 LCS65623:LCS66451 LMO65623:LMO66451 LWK65623:LWK66451 MGG65623:MGG66451 MQC65623:MQC66451 MZY65623:MZY66451 NJU65623:NJU66451 NTQ65623:NTQ66451 ODM65623:ODM66451 ONI65623:ONI66451 OXE65623:OXE66451 PHA65623:PHA66451 PQW65623:PQW66451 QAS65623:QAS66451 QKO65623:QKO66451 QUK65623:QUK66451 REG65623:REG66451 ROC65623:ROC66451 RXY65623:RXY66451 SHU65623:SHU66451 SRQ65623:SRQ66451 TBM65623:TBM66451 TLI65623:TLI66451 TVE65623:TVE66451 UFA65623:UFA66451 UOW65623:UOW66451 UYS65623:UYS66451 VIO65623:VIO66451 VSK65623:VSK66451 WCG65623:WCG66451 WMC65623:WMC66451 WVY65623:WVY66451 S131159:S131987 JM131159:JM131987 TI131159:TI131987 ADE131159:ADE131987 ANA131159:ANA131987 AWW131159:AWW131987 BGS131159:BGS131987 BQO131159:BQO131987 CAK131159:CAK131987 CKG131159:CKG131987 CUC131159:CUC131987 DDY131159:DDY131987 DNU131159:DNU131987 DXQ131159:DXQ131987 EHM131159:EHM131987 ERI131159:ERI131987 FBE131159:FBE131987 FLA131159:FLA131987 FUW131159:FUW131987 GES131159:GES131987 GOO131159:GOO131987 GYK131159:GYK131987 HIG131159:HIG131987 HSC131159:HSC131987 IBY131159:IBY131987 ILU131159:ILU131987 IVQ131159:IVQ131987 JFM131159:JFM131987 JPI131159:JPI131987 JZE131159:JZE131987 KJA131159:KJA131987 KSW131159:KSW131987 LCS131159:LCS131987 LMO131159:LMO131987 LWK131159:LWK131987 MGG131159:MGG131987 MQC131159:MQC131987 MZY131159:MZY131987 NJU131159:NJU131987 NTQ131159:NTQ131987 ODM131159:ODM131987 ONI131159:ONI131987 OXE131159:OXE131987 PHA131159:PHA131987 PQW131159:PQW131987 QAS131159:QAS131987 QKO131159:QKO131987 QUK131159:QUK131987 REG131159:REG131987 ROC131159:ROC131987 RXY131159:RXY131987 SHU131159:SHU131987 SRQ131159:SRQ131987 TBM131159:TBM131987 TLI131159:TLI131987 TVE131159:TVE131987 UFA131159:UFA131987 UOW131159:UOW131987 UYS131159:UYS131987 VIO131159:VIO131987 VSK131159:VSK131987 WCG131159:WCG131987 WMC131159:WMC131987 WVY131159:WVY131987 S196695:S197523 JM196695:JM197523 TI196695:TI197523 ADE196695:ADE197523 ANA196695:ANA197523 AWW196695:AWW197523 BGS196695:BGS197523 BQO196695:BQO197523 CAK196695:CAK197523 CKG196695:CKG197523 CUC196695:CUC197523 DDY196695:DDY197523 DNU196695:DNU197523 DXQ196695:DXQ197523 EHM196695:EHM197523 ERI196695:ERI197523 FBE196695:FBE197523 FLA196695:FLA197523 FUW196695:FUW197523 GES196695:GES197523 GOO196695:GOO197523 GYK196695:GYK197523 HIG196695:HIG197523 HSC196695:HSC197523 IBY196695:IBY197523 ILU196695:ILU197523 IVQ196695:IVQ197523 JFM196695:JFM197523 JPI196695:JPI197523 JZE196695:JZE197523 KJA196695:KJA197523 KSW196695:KSW197523 LCS196695:LCS197523 LMO196695:LMO197523 LWK196695:LWK197523 MGG196695:MGG197523 MQC196695:MQC197523 MZY196695:MZY197523 NJU196695:NJU197523 NTQ196695:NTQ197523 ODM196695:ODM197523 ONI196695:ONI197523 OXE196695:OXE197523 PHA196695:PHA197523 PQW196695:PQW197523 QAS196695:QAS197523 QKO196695:QKO197523 QUK196695:QUK197523 REG196695:REG197523 ROC196695:ROC197523 RXY196695:RXY197523 SHU196695:SHU197523 SRQ196695:SRQ197523 TBM196695:TBM197523 TLI196695:TLI197523 TVE196695:TVE197523 UFA196695:UFA197523 UOW196695:UOW197523 UYS196695:UYS197523 VIO196695:VIO197523 VSK196695:VSK197523 WCG196695:WCG197523 WMC196695:WMC197523 WVY196695:WVY197523 S262231:S263059 JM262231:JM263059 TI262231:TI263059 ADE262231:ADE263059 ANA262231:ANA263059 AWW262231:AWW263059 BGS262231:BGS263059 BQO262231:BQO263059 CAK262231:CAK263059 CKG262231:CKG263059 CUC262231:CUC263059 DDY262231:DDY263059 DNU262231:DNU263059 DXQ262231:DXQ263059 EHM262231:EHM263059 ERI262231:ERI263059 FBE262231:FBE263059 FLA262231:FLA263059 FUW262231:FUW263059 GES262231:GES263059 GOO262231:GOO263059 GYK262231:GYK263059 HIG262231:HIG263059 HSC262231:HSC263059 IBY262231:IBY263059 ILU262231:ILU263059 IVQ262231:IVQ263059 JFM262231:JFM263059 JPI262231:JPI263059 JZE262231:JZE263059 KJA262231:KJA263059 KSW262231:KSW263059 LCS262231:LCS263059 LMO262231:LMO263059 LWK262231:LWK263059 MGG262231:MGG263059 MQC262231:MQC263059 MZY262231:MZY263059 NJU262231:NJU263059 NTQ262231:NTQ263059 ODM262231:ODM263059 ONI262231:ONI263059 OXE262231:OXE263059 PHA262231:PHA263059 PQW262231:PQW263059 QAS262231:QAS263059 QKO262231:QKO263059 QUK262231:QUK263059 REG262231:REG263059 ROC262231:ROC263059 RXY262231:RXY263059 SHU262231:SHU263059 SRQ262231:SRQ263059 TBM262231:TBM263059 TLI262231:TLI263059 TVE262231:TVE263059 UFA262231:UFA263059 UOW262231:UOW263059 UYS262231:UYS263059 VIO262231:VIO263059 VSK262231:VSK263059 WCG262231:WCG263059 WMC262231:WMC263059 WVY262231:WVY263059 S327767:S328595 JM327767:JM328595 TI327767:TI328595 ADE327767:ADE328595 ANA327767:ANA328595 AWW327767:AWW328595 BGS327767:BGS328595 BQO327767:BQO328595 CAK327767:CAK328595 CKG327767:CKG328595 CUC327767:CUC328595 DDY327767:DDY328595 DNU327767:DNU328595 DXQ327767:DXQ328595 EHM327767:EHM328595 ERI327767:ERI328595 FBE327767:FBE328595 FLA327767:FLA328595 FUW327767:FUW328595 GES327767:GES328595 GOO327767:GOO328595 GYK327767:GYK328595 HIG327767:HIG328595 HSC327767:HSC328595 IBY327767:IBY328595 ILU327767:ILU328595 IVQ327767:IVQ328595 JFM327767:JFM328595 JPI327767:JPI328595 JZE327767:JZE328595 KJA327767:KJA328595 KSW327767:KSW328595 LCS327767:LCS328595 LMO327767:LMO328595 LWK327767:LWK328595 MGG327767:MGG328595 MQC327767:MQC328595 MZY327767:MZY328595 NJU327767:NJU328595 NTQ327767:NTQ328595 ODM327767:ODM328595 ONI327767:ONI328595 OXE327767:OXE328595 PHA327767:PHA328595 PQW327767:PQW328595 QAS327767:QAS328595 QKO327767:QKO328595 QUK327767:QUK328595 REG327767:REG328595 ROC327767:ROC328595 RXY327767:RXY328595 SHU327767:SHU328595 SRQ327767:SRQ328595 TBM327767:TBM328595 TLI327767:TLI328595 TVE327767:TVE328595 UFA327767:UFA328595 UOW327767:UOW328595 UYS327767:UYS328595 VIO327767:VIO328595 VSK327767:VSK328595 WCG327767:WCG328595 WMC327767:WMC328595 WVY327767:WVY328595 S393303:S394131 JM393303:JM394131 TI393303:TI394131 ADE393303:ADE394131 ANA393303:ANA394131 AWW393303:AWW394131 BGS393303:BGS394131 BQO393303:BQO394131 CAK393303:CAK394131 CKG393303:CKG394131 CUC393303:CUC394131 DDY393303:DDY394131 DNU393303:DNU394131 DXQ393303:DXQ394131 EHM393303:EHM394131 ERI393303:ERI394131 FBE393303:FBE394131 FLA393303:FLA394131 FUW393303:FUW394131 GES393303:GES394131 GOO393303:GOO394131 GYK393303:GYK394131 HIG393303:HIG394131 HSC393303:HSC394131 IBY393303:IBY394131 ILU393303:ILU394131 IVQ393303:IVQ394131 JFM393303:JFM394131 JPI393303:JPI394131 JZE393303:JZE394131 KJA393303:KJA394131 KSW393303:KSW394131 LCS393303:LCS394131 LMO393303:LMO394131 LWK393303:LWK394131 MGG393303:MGG394131 MQC393303:MQC394131 MZY393303:MZY394131 NJU393303:NJU394131 NTQ393303:NTQ394131 ODM393303:ODM394131 ONI393303:ONI394131 OXE393303:OXE394131 PHA393303:PHA394131 PQW393303:PQW394131 QAS393303:QAS394131 QKO393303:QKO394131 QUK393303:QUK394131 REG393303:REG394131 ROC393303:ROC394131 RXY393303:RXY394131 SHU393303:SHU394131 SRQ393303:SRQ394131 TBM393303:TBM394131 TLI393303:TLI394131 TVE393303:TVE394131 UFA393303:UFA394131 UOW393303:UOW394131 UYS393303:UYS394131 VIO393303:VIO394131 VSK393303:VSK394131 WCG393303:WCG394131 WMC393303:WMC394131 WVY393303:WVY394131 S458839:S459667 JM458839:JM459667 TI458839:TI459667 ADE458839:ADE459667 ANA458839:ANA459667 AWW458839:AWW459667 BGS458839:BGS459667 BQO458839:BQO459667 CAK458839:CAK459667 CKG458839:CKG459667 CUC458839:CUC459667 DDY458839:DDY459667 DNU458839:DNU459667 DXQ458839:DXQ459667 EHM458839:EHM459667 ERI458839:ERI459667 FBE458839:FBE459667 FLA458839:FLA459667 FUW458839:FUW459667 GES458839:GES459667 GOO458839:GOO459667 GYK458839:GYK459667 HIG458839:HIG459667 HSC458839:HSC459667 IBY458839:IBY459667 ILU458839:ILU459667 IVQ458839:IVQ459667 JFM458839:JFM459667 JPI458839:JPI459667 JZE458839:JZE459667 KJA458839:KJA459667 KSW458839:KSW459667 LCS458839:LCS459667 LMO458839:LMO459667 LWK458839:LWK459667 MGG458839:MGG459667 MQC458839:MQC459667 MZY458839:MZY459667 NJU458839:NJU459667 NTQ458839:NTQ459667 ODM458839:ODM459667 ONI458839:ONI459667 OXE458839:OXE459667 PHA458839:PHA459667 PQW458839:PQW459667 QAS458839:QAS459667 QKO458839:QKO459667 QUK458839:QUK459667 REG458839:REG459667 ROC458839:ROC459667 RXY458839:RXY459667 SHU458839:SHU459667 SRQ458839:SRQ459667 TBM458839:TBM459667 TLI458839:TLI459667 TVE458839:TVE459667 UFA458839:UFA459667 UOW458839:UOW459667 UYS458839:UYS459667 VIO458839:VIO459667 VSK458839:VSK459667 WCG458839:WCG459667 WMC458839:WMC459667 WVY458839:WVY459667 S524375:S525203 JM524375:JM525203 TI524375:TI525203 ADE524375:ADE525203 ANA524375:ANA525203 AWW524375:AWW525203 BGS524375:BGS525203 BQO524375:BQO525203 CAK524375:CAK525203 CKG524375:CKG525203 CUC524375:CUC525203 DDY524375:DDY525203 DNU524375:DNU525203 DXQ524375:DXQ525203 EHM524375:EHM525203 ERI524375:ERI525203 FBE524375:FBE525203 FLA524375:FLA525203 FUW524375:FUW525203 GES524375:GES525203 GOO524375:GOO525203 GYK524375:GYK525203 HIG524375:HIG525203 HSC524375:HSC525203 IBY524375:IBY525203 ILU524375:ILU525203 IVQ524375:IVQ525203 JFM524375:JFM525203 JPI524375:JPI525203 JZE524375:JZE525203 KJA524375:KJA525203 KSW524375:KSW525203 LCS524375:LCS525203 LMO524375:LMO525203 LWK524375:LWK525203 MGG524375:MGG525203 MQC524375:MQC525203 MZY524375:MZY525203 NJU524375:NJU525203 NTQ524375:NTQ525203 ODM524375:ODM525203 ONI524375:ONI525203 OXE524375:OXE525203 PHA524375:PHA525203 PQW524375:PQW525203 QAS524375:QAS525203 QKO524375:QKO525203 QUK524375:QUK525203 REG524375:REG525203 ROC524375:ROC525203 RXY524375:RXY525203 SHU524375:SHU525203 SRQ524375:SRQ525203 TBM524375:TBM525203 TLI524375:TLI525203 TVE524375:TVE525203 UFA524375:UFA525203 UOW524375:UOW525203 UYS524375:UYS525203 VIO524375:VIO525203 VSK524375:VSK525203 WCG524375:WCG525203 WMC524375:WMC525203 WVY524375:WVY525203 S589911:S590739 JM589911:JM590739 TI589911:TI590739 ADE589911:ADE590739 ANA589911:ANA590739 AWW589911:AWW590739 BGS589911:BGS590739 BQO589911:BQO590739 CAK589911:CAK590739 CKG589911:CKG590739 CUC589911:CUC590739 DDY589911:DDY590739 DNU589911:DNU590739 DXQ589911:DXQ590739 EHM589911:EHM590739 ERI589911:ERI590739 FBE589911:FBE590739 FLA589911:FLA590739 FUW589911:FUW590739 GES589911:GES590739 GOO589911:GOO590739 GYK589911:GYK590739 HIG589911:HIG590739 HSC589911:HSC590739 IBY589911:IBY590739 ILU589911:ILU590739 IVQ589911:IVQ590739 JFM589911:JFM590739 JPI589911:JPI590739 JZE589911:JZE590739 KJA589911:KJA590739 KSW589911:KSW590739 LCS589911:LCS590739 LMO589911:LMO590739 LWK589911:LWK590739 MGG589911:MGG590739 MQC589911:MQC590739 MZY589911:MZY590739 NJU589911:NJU590739 NTQ589911:NTQ590739 ODM589911:ODM590739 ONI589911:ONI590739 OXE589911:OXE590739 PHA589911:PHA590739 PQW589911:PQW590739 QAS589911:QAS590739 QKO589911:QKO590739 QUK589911:QUK590739 REG589911:REG590739 ROC589911:ROC590739 RXY589911:RXY590739 SHU589911:SHU590739 SRQ589911:SRQ590739 TBM589911:TBM590739 TLI589911:TLI590739 TVE589911:TVE590739 UFA589911:UFA590739 UOW589911:UOW590739 UYS589911:UYS590739 VIO589911:VIO590739 VSK589911:VSK590739 WCG589911:WCG590739 WMC589911:WMC590739 WVY589911:WVY590739 S655447:S656275 JM655447:JM656275 TI655447:TI656275 ADE655447:ADE656275 ANA655447:ANA656275 AWW655447:AWW656275 BGS655447:BGS656275 BQO655447:BQO656275 CAK655447:CAK656275 CKG655447:CKG656275 CUC655447:CUC656275 DDY655447:DDY656275 DNU655447:DNU656275 DXQ655447:DXQ656275 EHM655447:EHM656275 ERI655447:ERI656275 FBE655447:FBE656275 FLA655447:FLA656275 FUW655447:FUW656275 GES655447:GES656275 GOO655447:GOO656275 GYK655447:GYK656275 HIG655447:HIG656275 HSC655447:HSC656275 IBY655447:IBY656275 ILU655447:ILU656275 IVQ655447:IVQ656275 JFM655447:JFM656275 JPI655447:JPI656275 JZE655447:JZE656275 KJA655447:KJA656275 KSW655447:KSW656275 LCS655447:LCS656275 LMO655447:LMO656275 LWK655447:LWK656275 MGG655447:MGG656275 MQC655447:MQC656275 MZY655447:MZY656275 NJU655447:NJU656275 NTQ655447:NTQ656275 ODM655447:ODM656275 ONI655447:ONI656275 OXE655447:OXE656275 PHA655447:PHA656275 PQW655447:PQW656275 QAS655447:QAS656275 QKO655447:QKO656275 QUK655447:QUK656275 REG655447:REG656275 ROC655447:ROC656275 RXY655447:RXY656275 SHU655447:SHU656275 SRQ655447:SRQ656275 TBM655447:TBM656275 TLI655447:TLI656275 TVE655447:TVE656275 UFA655447:UFA656275 UOW655447:UOW656275 UYS655447:UYS656275 VIO655447:VIO656275 VSK655447:VSK656275 WCG655447:WCG656275 WMC655447:WMC656275 WVY655447:WVY656275 S720983:S721811 JM720983:JM721811 TI720983:TI721811 ADE720983:ADE721811 ANA720983:ANA721811 AWW720983:AWW721811 BGS720983:BGS721811 BQO720983:BQO721811 CAK720983:CAK721811 CKG720983:CKG721811 CUC720983:CUC721811 DDY720983:DDY721811 DNU720983:DNU721811 DXQ720983:DXQ721811 EHM720983:EHM721811 ERI720983:ERI721811 FBE720983:FBE721811 FLA720983:FLA721811 FUW720983:FUW721811 GES720983:GES721811 GOO720983:GOO721811 GYK720983:GYK721811 HIG720983:HIG721811 HSC720983:HSC721811 IBY720983:IBY721811 ILU720983:ILU721811 IVQ720983:IVQ721811 JFM720983:JFM721811 JPI720983:JPI721811 JZE720983:JZE721811 KJA720983:KJA721811 KSW720983:KSW721811 LCS720983:LCS721811 LMO720983:LMO721811 LWK720983:LWK721811 MGG720983:MGG721811 MQC720983:MQC721811 MZY720983:MZY721811 NJU720983:NJU721811 NTQ720983:NTQ721811 ODM720983:ODM721811 ONI720983:ONI721811 OXE720983:OXE721811 PHA720983:PHA721811 PQW720983:PQW721811 QAS720983:QAS721811 QKO720983:QKO721811 QUK720983:QUK721811 REG720983:REG721811 ROC720983:ROC721811 RXY720983:RXY721811 SHU720983:SHU721811 SRQ720983:SRQ721811 TBM720983:TBM721811 TLI720983:TLI721811 TVE720983:TVE721811 UFA720983:UFA721811 UOW720983:UOW721811 UYS720983:UYS721811 VIO720983:VIO721811 VSK720983:VSK721811 WCG720983:WCG721811 WMC720983:WMC721811 WVY720983:WVY721811 S786519:S787347 JM786519:JM787347 TI786519:TI787347 ADE786519:ADE787347 ANA786519:ANA787347 AWW786519:AWW787347 BGS786519:BGS787347 BQO786519:BQO787347 CAK786519:CAK787347 CKG786519:CKG787347 CUC786519:CUC787347 DDY786519:DDY787347 DNU786519:DNU787347 DXQ786519:DXQ787347 EHM786519:EHM787347 ERI786519:ERI787347 FBE786519:FBE787347 FLA786519:FLA787347 FUW786519:FUW787347 GES786519:GES787347 GOO786519:GOO787347 GYK786519:GYK787347 HIG786519:HIG787347 HSC786519:HSC787347 IBY786519:IBY787347 ILU786519:ILU787347 IVQ786519:IVQ787347 JFM786519:JFM787347 JPI786519:JPI787347 JZE786519:JZE787347 KJA786519:KJA787347 KSW786519:KSW787347 LCS786519:LCS787347 LMO786519:LMO787347 LWK786519:LWK787347 MGG786519:MGG787347 MQC786519:MQC787347 MZY786519:MZY787347 NJU786519:NJU787347 NTQ786519:NTQ787347 ODM786519:ODM787347 ONI786519:ONI787347 OXE786519:OXE787347 PHA786519:PHA787347 PQW786519:PQW787347 QAS786519:QAS787347 QKO786519:QKO787347 QUK786519:QUK787347 REG786519:REG787347 ROC786519:ROC787347 RXY786519:RXY787347 SHU786519:SHU787347 SRQ786519:SRQ787347 TBM786519:TBM787347 TLI786519:TLI787347 TVE786519:TVE787347 UFA786519:UFA787347 UOW786519:UOW787347 UYS786519:UYS787347 VIO786519:VIO787347 VSK786519:VSK787347 WCG786519:WCG787347 WMC786519:WMC787347 WVY786519:WVY787347 S852055:S852883 JM852055:JM852883 TI852055:TI852883 ADE852055:ADE852883 ANA852055:ANA852883 AWW852055:AWW852883 BGS852055:BGS852883 BQO852055:BQO852883 CAK852055:CAK852883 CKG852055:CKG852883 CUC852055:CUC852883 DDY852055:DDY852883 DNU852055:DNU852883 DXQ852055:DXQ852883 EHM852055:EHM852883 ERI852055:ERI852883 FBE852055:FBE852883 FLA852055:FLA852883 FUW852055:FUW852883 GES852055:GES852883 GOO852055:GOO852883 GYK852055:GYK852883 HIG852055:HIG852883 HSC852055:HSC852883 IBY852055:IBY852883 ILU852055:ILU852883 IVQ852055:IVQ852883 JFM852055:JFM852883 JPI852055:JPI852883 JZE852055:JZE852883 KJA852055:KJA852883 KSW852055:KSW852883 LCS852055:LCS852883 LMO852055:LMO852883 LWK852055:LWK852883 MGG852055:MGG852883 MQC852055:MQC852883 MZY852055:MZY852883 NJU852055:NJU852883 NTQ852055:NTQ852883 ODM852055:ODM852883 ONI852055:ONI852883 OXE852055:OXE852883 PHA852055:PHA852883 PQW852055:PQW852883 QAS852055:QAS852883 QKO852055:QKO852883 QUK852055:QUK852883 REG852055:REG852883 ROC852055:ROC852883 RXY852055:RXY852883 SHU852055:SHU852883 SRQ852055:SRQ852883 TBM852055:TBM852883 TLI852055:TLI852883 TVE852055:TVE852883 UFA852055:UFA852883 UOW852055:UOW852883 UYS852055:UYS852883 VIO852055:VIO852883 VSK852055:VSK852883 WCG852055:WCG852883 WMC852055:WMC852883 WVY852055:WVY852883 S917591:S918419 JM917591:JM918419 TI917591:TI918419 ADE917591:ADE918419 ANA917591:ANA918419 AWW917591:AWW918419 BGS917591:BGS918419 BQO917591:BQO918419 CAK917591:CAK918419 CKG917591:CKG918419 CUC917591:CUC918419 DDY917591:DDY918419 DNU917591:DNU918419 DXQ917591:DXQ918419 EHM917591:EHM918419 ERI917591:ERI918419 FBE917591:FBE918419 FLA917591:FLA918419 FUW917591:FUW918419 GES917591:GES918419 GOO917591:GOO918419 GYK917591:GYK918419 HIG917591:HIG918419 HSC917591:HSC918419 IBY917591:IBY918419 ILU917591:ILU918419 IVQ917591:IVQ918419 JFM917591:JFM918419 JPI917591:JPI918419 JZE917591:JZE918419 KJA917591:KJA918419 KSW917591:KSW918419 LCS917591:LCS918419 LMO917591:LMO918419 LWK917591:LWK918419 MGG917591:MGG918419 MQC917591:MQC918419 MZY917591:MZY918419 NJU917591:NJU918419 NTQ917591:NTQ918419 ODM917591:ODM918419 ONI917591:ONI918419 OXE917591:OXE918419 PHA917591:PHA918419 PQW917591:PQW918419 QAS917591:QAS918419 QKO917591:QKO918419 QUK917591:QUK918419 REG917591:REG918419 ROC917591:ROC918419 RXY917591:RXY918419 SHU917591:SHU918419 SRQ917591:SRQ918419 TBM917591:TBM918419 TLI917591:TLI918419 TVE917591:TVE918419 UFA917591:UFA918419 UOW917591:UOW918419 UYS917591:UYS918419 VIO917591:VIO918419 VSK917591:VSK918419 WCG917591:WCG918419 WMC917591:WMC918419 WVY917591:WVY918419 S983127:S983955 JM983127:JM983955 TI983127:TI983955 ADE983127:ADE983955 ANA983127:ANA983955 AWW983127:AWW983955 BGS983127:BGS983955 BQO983127:BQO983955 CAK983127:CAK983955 CKG983127:CKG983955 CUC983127:CUC983955 DDY983127:DDY983955 DNU983127:DNU983955 DXQ983127:DXQ983955 EHM983127:EHM983955 ERI983127:ERI983955 FBE983127:FBE983955 FLA983127:FLA983955 FUW983127:FUW983955 GES983127:GES983955 GOO983127:GOO983955 GYK983127:GYK983955 HIG983127:HIG983955 HSC983127:HSC983955 IBY983127:IBY983955 ILU983127:ILU983955 IVQ983127:IVQ983955 JFM983127:JFM983955 JPI983127:JPI983955 JZE983127:JZE983955 KJA983127:KJA983955 KSW983127:KSW983955 LCS983127:LCS983955 LMO983127:LMO983955 LWK983127:LWK983955 MGG983127:MGG983955 MQC983127:MQC983955 MZY983127:MZY983955 NJU983127:NJU983955 NTQ983127:NTQ983955 ODM983127:ODM983955 ONI983127:ONI983955 OXE983127:OXE983955 PHA983127:PHA983955 PQW983127:PQW983955 QAS983127:QAS983955 QKO983127:QKO983955 QUK983127:QUK983955 REG983127:REG983955 ROC983127:ROC983955 RXY983127:RXY983955 SHU983127:SHU983955 SRQ983127:SRQ983955 TBM983127:TBM983955 TLI983127:TLI983955 TVE983127:TVE983955 UFA983127:UFA983955 UOW983127:UOW983955 UYS983127:UYS983955 VIO983127:VIO983955 VSK983127:VSK983955 WCG983127:WCG983955 WMC983127:WMC983955 WVY983127:WVY983955 WVU983127:WVU983956 O65623:O66452 JI65623:JI66452 TE65623:TE66452 ADA65623:ADA66452 AMW65623:AMW66452 AWS65623:AWS66452 BGO65623:BGO66452 BQK65623:BQK66452 CAG65623:CAG66452 CKC65623:CKC66452 CTY65623:CTY66452 DDU65623:DDU66452 DNQ65623:DNQ66452 DXM65623:DXM66452 EHI65623:EHI66452 ERE65623:ERE66452 FBA65623:FBA66452 FKW65623:FKW66452 FUS65623:FUS66452 GEO65623:GEO66452 GOK65623:GOK66452 GYG65623:GYG66452 HIC65623:HIC66452 HRY65623:HRY66452 IBU65623:IBU66452 ILQ65623:ILQ66452 IVM65623:IVM66452 JFI65623:JFI66452 JPE65623:JPE66452 JZA65623:JZA66452 KIW65623:KIW66452 KSS65623:KSS66452 LCO65623:LCO66452 LMK65623:LMK66452 LWG65623:LWG66452 MGC65623:MGC66452 MPY65623:MPY66452 MZU65623:MZU66452 NJQ65623:NJQ66452 NTM65623:NTM66452 ODI65623:ODI66452 ONE65623:ONE66452 OXA65623:OXA66452 PGW65623:PGW66452 PQS65623:PQS66452 QAO65623:QAO66452 QKK65623:QKK66452 QUG65623:QUG66452 REC65623:REC66452 RNY65623:RNY66452 RXU65623:RXU66452 SHQ65623:SHQ66452 SRM65623:SRM66452 TBI65623:TBI66452 TLE65623:TLE66452 TVA65623:TVA66452 UEW65623:UEW66452 UOS65623:UOS66452 UYO65623:UYO66452 VIK65623:VIK66452 VSG65623:VSG66452 WCC65623:WCC66452 WLY65623:WLY66452 WVU65623:WVU66452 O131159:O131988 JI131159:JI131988 TE131159:TE131988 ADA131159:ADA131988 AMW131159:AMW131988 AWS131159:AWS131988 BGO131159:BGO131988 BQK131159:BQK131988 CAG131159:CAG131988 CKC131159:CKC131988 CTY131159:CTY131988 DDU131159:DDU131988 DNQ131159:DNQ131988 DXM131159:DXM131988 EHI131159:EHI131988 ERE131159:ERE131988 FBA131159:FBA131988 FKW131159:FKW131988 FUS131159:FUS131988 GEO131159:GEO131988 GOK131159:GOK131988 GYG131159:GYG131988 HIC131159:HIC131988 HRY131159:HRY131988 IBU131159:IBU131988 ILQ131159:ILQ131988 IVM131159:IVM131988 JFI131159:JFI131988 JPE131159:JPE131988 JZA131159:JZA131988 KIW131159:KIW131988 KSS131159:KSS131988 LCO131159:LCO131988 LMK131159:LMK131988 LWG131159:LWG131988 MGC131159:MGC131988 MPY131159:MPY131988 MZU131159:MZU131988 NJQ131159:NJQ131988 NTM131159:NTM131988 ODI131159:ODI131988 ONE131159:ONE131988 OXA131159:OXA131988 PGW131159:PGW131988 PQS131159:PQS131988 QAO131159:QAO131988 QKK131159:QKK131988 QUG131159:QUG131988 REC131159:REC131988 RNY131159:RNY131988 RXU131159:RXU131988 SHQ131159:SHQ131988 SRM131159:SRM131988 TBI131159:TBI131988 TLE131159:TLE131988 TVA131159:TVA131988 UEW131159:UEW131988 UOS131159:UOS131988 UYO131159:UYO131988 VIK131159:VIK131988 VSG131159:VSG131988 WCC131159:WCC131988 WLY131159:WLY131988 WVU131159:WVU131988 O196695:O197524 JI196695:JI197524 TE196695:TE197524 ADA196695:ADA197524 AMW196695:AMW197524 AWS196695:AWS197524 BGO196695:BGO197524 BQK196695:BQK197524 CAG196695:CAG197524 CKC196695:CKC197524 CTY196695:CTY197524 DDU196695:DDU197524 DNQ196695:DNQ197524 DXM196695:DXM197524 EHI196695:EHI197524 ERE196695:ERE197524 FBA196695:FBA197524 FKW196695:FKW197524 FUS196695:FUS197524 GEO196695:GEO197524 GOK196695:GOK197524 GYG196695:GYG197524 HIC196695:HIC197524 HRY196695:HRY197524 IBU196695:IBU197524 ILQ196695:ILQ197524 IVM196695:IVM197524 JFI196695:JFI197524 JPE196695:JPE197524 JZA196695:JZA197524 KIW196695:KIW197524 KSS196695:KSS197524 LCO196695:LCO197524 LMK196695:LMK197524 LWG196695:LWG197524 MGC196695:MGC197524 MPY196695:MPY197524 MZU196695:MZU197524 NJQ196695:NJQ197524 NTM196695:NTM197524 ODI196695:ODI197524 ONE196695:ONE197524 OXA196695:OXA197524 PGW196695:PGW197524 PQS196695:PQS197524 QAO196695:QAO197524 QKK196695:QKK197524 QUG196695:QUG197524 REC196695:REC197524 RNY196695:RNY197524 RXU196695:RXU197524 SHQ196695:SHQ197524 SRM196695:SRM197524 TBI196695:TBI197524 TLE196695:TLE197524 TVA196695:TVA197524 UEW196695:UEW197524 UOS196695:UOS197524 UYO196695:UYO197524 VIK196695:VIK197524 VSG196695:VSG197524 WCC196695:WCC197524 WLY196695:WLY197524 WVU196695:WVU197524 O262231:O263060 JI262231:JI263060 TE262231:TE263060 ADA262231:ADA263060 AMW262231:AMW263060 AWS262231:AWS263060 BGO262231:BGO263060 BQK262231:BQK263060 CAG262231:CAG263060 CKC262231:CKC263060 CTY262231:CTY263060 DDU262231:DDU263060 DNQ262231:DNQ263060 DXM262231:DXM263060 EHI262231:EHI263060 ERE262231:ERE263060 FBA262231:FBA263060 FKW262231:FKW263060 FUS262231:FUS263060 GEO262231:GEO263060 GOK262231:GOK263060 GYG262231:GYG263060 HIC262231:HIC263060 HRY262231:HRY263060 IBU262231:IBU263060 ILQ262231:ILQ263060 IVM262231:IVM263060 JFI262231:JFI263060 JPE262231:JPE263060 JZA262231:JZA263060 KIW262231:KIW263060 KSS262231:KSS263060 LCO262231:LCO263060 LMK262231:LMK263060 LWG262231:LWG263060 MGC262231:MGC263060 MPY262231:MPY263060 MZU262231:MZU263060 NJQ262231:NJQ263060 NTM262231:NTM263060 ODI262231:ODI263060 ONE262231:ONE263060 OXA262231:OXA263060 PGW262231:PGW263060 PQS262231:PQS263060 QAO262231:QAO263060 QKK262231:QKK263060 QUG262231:QUG263060 REC262231:REC263060 RNY262231:RNY263060 RXU262231:RXU263060 SHQ262231:SHQ263060 SRM262231:SRM263060 TBI262231:TBI263060 TLE262231:TLE263060 TVA262231:TVA263060 UEW262231:UEW263060 UOS262231:UOS263060 UYO262231:UYO263060 VIK262231:VIK263060 VSG262231:VSG263060 WCC262231:WCC263060 WLY262231:WLY263060 WVU262231:WVU263060 O327767:O328596 JI327767:JI328596 TE327767:TE328596 ADA327767:ADA328596 AMW327767:AMW328596 AWS327767:AWS328596 BGO327767:BGO328596 BQK327767:BQK328596 CAG327767:CAG328596 CKC327767:CKC328596 CTY327767:CTY328596 DDU327767:DDU328596 DNQ327767:DNQ328596 DXM327767:DXM328596 EHI327767:EHI328596 ERE327767:ERE328596 FBA327767:FBA328596 FKW327767:FKW328596 FUS327767:FUS328596 GEO327767:GEO328596 GOK327767:GOK328596 GYG327767:GYG328596 HIC327767:HIC328596 HRY327767:HRY328596 IBU327767:IBU328596 ILQ327767:ILQ328596 IVM327767:IVM328596 JFI327767:JFI328596 JPE327767:JPE328596 JZA327767:JZA328596 KIW327767:KIW328596 KSS327767:KSS328596 LCO327767:LCO328596 LMK327767:LMK328596 LWG327767:LWG328596 MGC327767:MGC328596 MPY327767:MPY328596 MZU327767:MZU328596 NJQ327767:NJQ328596 NTM327767:NTM328596 ODI327767:ODI328596 ONE327767:ONE328596 OXA327767:OXA328596 PGW327767:PGW328596 PQS327767:PQS328596 QAO327767:QAO328596 QKK327767:QKK328596 QUG327767:QUG328596 REC327767:REC328596 RNY327767:RNY328596 RXU327767:RXU328596 SHQ327767:SHQ328596 SRM327767:SRM328596 TBI327767:TBI328596 TLE327767:TLE328596 TVA327767:TVA328596 UEW327767:UEW328596 UOS327767:UOS328596 UYO327767:UYO328596 VIK327767:VIK328596 VSG327767:VSG328596 WCC327767:WCC328596 WLY327767:WLY328596 WVU327767:WVU328596 O393303:O394132 JI393303:JI394132 TE393303:TE394132 ADA393303:ADA394132 AMW393303:AMW394132 AWS393303:AWS394132 BGO393303:BGO394132 BQK393303:BQK394132 CAG393303:CAG394132 CKC393303:CKC394132 CTY393303:CTY394132 DDU393303:DDU394132 DNQ393303:DNQ394132 DXM393303:DXM394132 EHI393303:EHI394132 ERE393303:ERE394132 FBA393303:FBA394132 FKW393303:FKW394132 FUS393303:FUS394132 GEO393303:GEO394132 GOK393303:GOK394132 GYG393303:GYG394132 HIC393303:HIC394132 HRY393303:HRY394132 IBU393303:IBU394132 ILQ393303:ILQ394132 IVM393303:IVM394132 JFI393303:JFI394132 JPE393303:JPE394132 JZA393303:JZA394132 KIW393303:KIW394132 KSS393303:KSS394132 LCO393303:LCO394132 LMK393303:LMK394132 LWG393303:LWG394132 MGC393303:MGC394132 MPY393303:MPY394132 MZU393303:MZU394132 NJQ393303:NJQ394132 NTM393303:NTM394132 ODI393303:ODI394132 ONE393303:ONE394132 OXA393303:OXA394132 PGW393303:PGW394132 PQS393303:PQS394132 QAO393303:QAO394132 QKK393303:QKK394132 QUG393303:QUG394132 REC393303:REC394132 RNY393303:RNY394132 RXU393303:RXU394132 SHQ393303:SHQ394132 SRM393303:SRM394132 TBI393303:TBI394132 TLE393303:TLE394132 TVA393303:TVA394132 UEW393303:UEW394132 UOS393303:UOS394132 UYO393303:UYO394132 VIK393303:VIK394132 VSG393303:VSG394132 WCC393303:WCC394132 WLY393303:WLY394132 WVU393303:WVU394132 O458839:O459668 JI458839:JI459668 TE458839:TE459668 ADA458839:ADA459668 AMW458839:AMW459668 AWS458839:AWS459668 BGO458839:BGO459668 BQK458839:BQK459668 CAG458839:CAG459668 CKC458839:CKC459668 CTY458839:CTY459668 DDU458839:DDU459668 DNQ458839:DNQ459668 DXM458839:DXM459668 EHI458839:EHI459668 ERE458839:ERE459668 FBA458839:FBA459668 FKW458839:FKW459668 FUS458839:FUS459668 GEO458839:GEO459668 GOK458839:GOK459668 GYG458839:GYG459668 HIC458839:HIC459668 HRY458839:HRY459668 IBU458839:IBU459668 ILQ458839:ILQ459668 IVM458839:IVM459668 JFI458839:JFI459668 JPE458839:JPE459668 JZA458839:JZA459668 KIW458839:KIW459668 KSS458839:KSS459668 LCO458839:LCO459668 LMK458839:LMK459668 LWG458839:LWG459668 MGC458839:MGC459668 MPY458839:MPY459668 MZU458839:MZU459668 NJQ458839:NJQ459668 NTM458839:NTM459668 ODI458839:ODI459668 ONE458839:ONE459668 OXA458839:OXA459668 PGW458839:PGW459668 PQS458839:PQS459668 QAO458839:QAO459668 QKK458839:QKK459668 QUG458839:QUG459668 REC458839:REC459668 RNY458839:RNY459668 RXU458839:RXU459668 SHQ458839:SHQ459668 SRM458839:SRM459668 TBI458839:TBI459668 TLE458839:TLE459668 TVA458839:TVA459668 UEW458839:UEW459668 UOS458839:UOS459668 UYO458839:UYO459668 VIK458839:VIK459668 VSG458839:VSG459668 WCC458839:WCC459668 WLY458839:WLY459668 WVU458839:WVU459668 O524375:O525204 JI524375:JI525204 TE524375:TE525204 ADA524375:ADA525204 AMW524375:AMW525204 AWS524375:AWS525204 BGO524375:BGO525204 BQK524375:BQK525204 CAG524375:CAG525204 CKC524375:CKC525204 CTY524375:CTY525204 DDU524375:DDU525204 DNQ524375:DNQ525204 DXM524375:DXM525204 EHI524375:EHI525204 ERE524375:ERE525204 FBA524375:FBA525204 FKW524375:FKW525204 FUS524375:FUS525204 GEO524375:GEO525204 GOK524375:GOK525204 GYG524375:GYG525204 HIC524375:HIC525204 HRY524375:HRY525204 IBU524375:IBU525204 ILQ524375:ILQ525204 IVM524375:IVM525204 JFI524375:JFI525204 JPE524375:JPE525204 JZA524375:JZA525204 KIW524375:KIW525204 KSS524375:KSS525204 LCO524375:LCO525204 LMK524375:LMK525204 LWG524375:LWG525204 MGC524375:MGC525204 MPY524375:MPY525204 MZU524375:MZU525204 NJQ524375:NJQ525204 NTM524375:NTM525204 ODI524375:ODI525204 ONE524375:ONE525204 OXA524375:OXA525204 PGW524375:PGW525204 PQS524375:PQS525204 QAO524375:QAO525204 QKK524375:QKK525204 QUG524375:QUG525204 REC524375:REC525204 RNY524375:RNY525204 RXU524375:RXU525204 SHQ524375:SHQ525204 SRM524375:SRM525204 TBI524375:TBI525204 TLE524375:TLE525204 TVA524375:TVA525204 UEW524375:UEW525204 UOS524375:UOS525204 UYO524375:UYO525204 VIK524375:VIK525204 VSG524375:VSG525204 WCC524375:WCC525204 WLY524375:WLY525204 WVU524375:WVU525204 O589911:O590740 JI589911:JI590740 TE589911:TE590740 ADA589911:ADA590740 AMW589911:AMW590740 AWS589911:AWS590740 BGO589911:BGO590740 BQK589911:BQK590740 CAG589911:CAG590740 CKC589911:CKC590740 CTY589911:CTY590740 DDU589911:DDU590740 DNQ589911:DNQ590740 DXM589911:DXM590740 EHI589911:EHI590740 ERE589911:ERE590740 FBA589911:FBA590740 FKW589911:FKW590740 FUS589911:FUS590740 GEO589911:GEO590740 GOK589911:GOK590740 GYG589911:GYG590740 HIC589911:HIC590740 HRY589911:HRY590740 IBU589911:IBU590740 ILQ589911:ILQ590740 IVM589911:IVM590740 JFI589911:JFI590740 JPE589911:JPE590740 JZA589911:JZA590740 KIW589911:KIW590740 KSS589911:KSS590740 LCO589911:LCO590740 LMK589911:LMK590740 LWG589911:LWG590740 MGC589911:MGC590740 MPY589911:MPY590740 MZU589911:MZU590740 NJQ589911:NJQ590740 NTM589911:NTM590740 ODI589911:ODI590740 ONE589911:ONE590740 OXA589911:OXA590740 PGW589911:PGW590740 PQS589911:PQS590740 QAO589911:QAO590740 QKK589911:QKK590740 QUG589911:QUG590740 REC589911:REC590740 RNY589911:RNY590740 RXU589911:RXU590740 SHQ589911:SHQ590740 SRM589911:SRM590740 TBI589911:TBI590740 TLE589911:TLE590740 TVA589911:TVA590740 UEW589911:UEW590740 UOS589911:UOS590740 UYO589911:UYO590740 VIK589911:VIK590740 VSG589911:VSG590740 WCC589911:WCC590740 WLY589911:WLY590740 WVU589911:WVU590740 O655447:O656276 JI655447:JI656276 TE655447:TE656276 ADA655447:ADA656276 AMW655447:AMW656276 AWS655447:AWS656276 BGO655447:BGO656276 BQK655447:BQK656276 CAG655447:CAG656276 CKC655447:CKC656276 CTY655447:CTY656276 DDU655447:DDU656276 DNQ655447:DNQ656276 DXM655447:DXM656276 EHI655447:EHI656276 ERE655447:ERE656276 FBA655447:FBA656276 FKW655447:FKW656276 FUS655447:FUS656276 GEO655447:GEO656276 GOK655447:GOK656276 GYG655447:GYG656276 HIC655447:HIC656276 HRY655447:HRY656276 IBU655447:IBU656276 ILQ655447:ILQ656276 IVM655447:IVM656276 JFI655447:JFI656276 JPE655447:JPE656276 JZA655447:JZA656276 KIW655447:KIW656276 KSS655447:KSS656276 LCO655447:LCO656276 LMK655447:LMK656276 LWG655447:LWG656276 MGC655447:MGC656276 MPY655447:MPY656276 MZU655447:MZU656276 NJQ655447:NJQ656276 NTM655447:NTM656276 ODI655447:ODI656276 ONE655447:ONE656276 OXA655447:OXA656276 PGW655447:PGW656276 PQS655447:PQS656276 QAO655447:QAO656276 QKK655447:QKK656276 QUG655447:QUG656276 REC655447:REC656276 RNY655447:RNY656276 RXU655447:RXU656276 SHQ655447:SHQ656276 SRM655447:SRM656276 TBI655447:TBI656276 TLE655447:TLE656276 TVA655447:TVA656276 UEW655447:UEW656276 UOS655447:UOS656276 UYO655447:UYO656276 VIK655447:VIK656276 VSG655447:VSG656276 WCC655447:WCC656276 WLY655447:WLY656276 WVU655447:WVU656276 O720983:O721812 JI720983:JI721812 TE720983:TE721812 ADA720983:ADA721812 AMW720983:AMW721812 AWS720983:AWS721812 BGO720983:BGO721812 BQK720983:BQK721812 CAG720983:CAG721812 CKC720983:CKC721812 CTY720983:CTY721812 DDU720983:DDU721812 DNQ720983:DNQ721812 DXM720983:DXM721812 EHI720983:EHI721812 ERE720983:ERE721812 FBA720983:FBA721812 FKW720983:FKW721812 FUS720983:FUS721812 GEO720983:GEO721812 GOK720983:GOK721812 GYG720983:GYG721812 HIC720983:HIC721812 HRY720983:HRY721812 IBU720983:IBU721812 ILQ720983:ILQ721812 IVM720983:IVM721812 JFI720983:JFI721812 JPE720983:JPE721812 JZA720983:JZA721812 KIW720983:KIW721812 KSS720983:KSS721812 LCO720983:LCO721812 LMK720983:LMK721812 LWG720983:LWG721812 MGC720983:MGC721812 MPY720983:MPY721812 MZU720983:MZU721812 NJQ720983:NJQ721812 NTM720983:NTM721812 ODI720983:ODI721812 ONE720983:ONE721812 OXA720983:OXA721812 PGW720983:PGW721812 PQS720983:PQS721812 QAO720983:QAO721812 QKK720983:QKK721812 QUG720983:QUG721812 REC720983:REC721812 RNY720983:RNY721812 RXU720983:RXU721812 SHQ720983:SHQ721812 SRM720983:SRM721812 TBI720983:TBI721812 TLE720983:TLE721812 TVA720983:TVA721812 UEW720983:UEW721812 UOS720983:UOS721812 UYO720983:UYO721812 VIK720983:VIK721812 VSG720983:VSG721812 WCC720983:WCC721812 WLY720983:WLY721812 WVU720983:WVU721812 O786519:O787348 JI786519:JI787348 TE786519:TE787348 ADA786519:ADA787348 AMW786519:AMW787348 AWS786519:AWS787348 BGO786519:BGO787348 BQK786519:BQK787348 CAG786519:CAG787348 CKC786519:CKC787348 CTY786519:CTY787348 DDU786519:DDU787348 DNQ786519:DNQ787348 DXM786519:DXM787348 EHI786519:EHI787348 ERE786519:ERE787348 FBA786519:FBA787348 FKW786519:FKW787348 FUS786519:FUS787348 GEO786519:GEO787348 GOK786519:GOK787348 GYG786519:GYG787348 HIC786519:HIC787348 HRY786519:HRY787348 IBU786519:IBU787348 ILQ786519:ILQ787348 IVM786519:IVM787348 JFI786519:JFI787348 JPE786519:JPE787348 JZA786519:JZA787348 KIW786519:KIW787348 KSS786519:KSS787348 LCO786519:LCO787348 LMK786519:LMK787348 LWG786519:LWG787348 MGC786519:MGC787348 MPY786519:MPY787348 MZU786519:MZU787348 NJQ786519:NJQ787348 NTM786519:NTM787348 ODI786519:ODI787348 ONE786519:ONE787348 OXA786519:OXA787348 PGW786519:PGW787348 PQS786519:PQS787348 QAO786519:QAO787348 QKK786519:QKK787348 QUG786519:QUG787348 REC786519:REC787348 RNY786519:RNY787348 RXU786519:RXU787348 SHQ786519:SHQ787348 SRM786519:SRM787348 TBI786519:TBI787348 TLE786519:TLE787348 TVA786519:TVA787348 UEW786519:UEW787348 UOS786519:UOS787348 UYO786519:UYO787348 VIK786519:VIK787348 VSG786519:VSG787348 WCC786519:WCC787348 WLY786519:WLY787348 WVU786519:WVU787348 O852055:O852884 JI852055:JI852884 TE852055:TE852884 ADA852055:ADA852884 AMW852055:AMW852884 AWS852055:AWS852884 BGO852055:BGO852884 BQK852055:BQK852884 CAG852055:CAG852884 CKC852055:CKC852884 CTY852055:CTY852884 DDU852055:DDU852884 DNQ852055:DNQ852884 DXM852055:DXM852884 EHI852055:EHI852884 ERE852055:ERE852884 FBA852055:FBA852884 FKW852055:FKW852884 FUS852055:FUS852884 GEO852055:GEO852884 GOK852055:GOK852884 GYG852055:GYG852884 HIC852055:HIC852884 HRY852055:HRY852884 IBU852055:IBU852884 ILQ852055:ILQ852884 IVM852055:IVM852884 JFI852055:JFI852884 JPE852055:JPE852884 JZA852055:JZA852884 KIW852055:KIW852884 KSS852055:KSS852884 LCO852055:LCO852884 LMK852055:LMK852884 LWG852055:LWG852884 MGC852055:MGC852884 MPY852055:MPY852884 MZU852055:MZU852884 NJQ852055:NJQ852884 NTM852055:NTM852884 ODI852055:ODI852884 ONE852055:ONE852884 OXA852055:OXA852884 PGW852055:PGW852884 PQS852055:PQS852884 QAO852055:QAO852884 QKK852055:QKK852884 QUG852055:QUG852884 REC852055:REC852884 RNY852055:RNY852884 RXU852055:RXU852884 SHQ852055:SHQ852884 SRM852055:SRM852884 TBI852055:TBI852884 TLE852055:TLE852884 TVA852055:TVA852884 UEW852055:UEW852884 UOS852055:UOS852884 UYO852055:UYO852884 VIK852055:VIK852884 VSG852055:VSG852884 WCC852055:WCC852884 WLY852055:WLY852884 WVU852055:WVU852884 O917591:O918420 JI917591:JI918420 TE917591:TE918420 ADA917591:ADA918420 AMW917591:AMW918420 AWS917591:AWS918420 BGO917591:BGO918420 BQK917591:BQK918420 CAG917591:CAG918420 CKC917591:CKC918420 CTY917591:CTY918420 DDU917591:DDU918420 DNQ917591:DNQ918420 DXM917591:DXM918420 EHI917591:EHI918420 ERE917591:ERE918420 FBA917591:FBA918420 FKW917591:FKW918420 FUS917591:FUS918420 GEO917591:GEO918420 GOK917591:GOK918420 GYG917591:GYG918420 HIC917591:HIC918420 HRY917591:HRY918420 IBU917591:IBU918420 ILQ917591:ILQ918420 IVM917591:IVM918420 JFI917591:JFI918420 JPE917591:JPE918420 JZA917591:JZA918420 KIW917591:KIW918420 KSS917591:KSS918420 LCO917591:LCO918420 LMK917591:LMK918420 LWG917591:LWG918420 MGC917591:MGC918420 MPY917591:MPY918420 MZU917591:MZU918420 NJQ917591:NJQ918420 NTM917591:NTM918420 ODI917591:ODI918420 ONE917591:ONE918420 OXA917591:OXA918420 PGW917591:PGW918420 PQS917591:PQS918420 QAO917591:QAO918420 QKK917591:QKK918420 QUG917591:QUG918420 REC917591:REC918420 RNY917591:RNY918420 RXU917591:RXU918420 SHQ917591:SHQ918420 SRM917591:SRM918420 TBI917591:TBI918420 TLE917591:TLE918420 TVA917591:TVA918420 UEW917591:UEW918420 UOS917591:UOS918420 UYO917591:UYO918420 VIK917591:VIK918420 VSG917591:VSG918420 WCC917591:WCC918420 WLY917591:WLY918420 WVU917591:WVU918420 O983127:O983956 JI983127:JI983956 TE983127:TE983956 ADA983127:ADA983956 AMW983127:AMW983956 AWS983127:AWS983956 BGO983127:BGO983956 BQK983127:BQK983956 CAG983127:CAG983956 CKC983127:CKC983956 CTY983127:CTY983956 DDU983127:DDU983956 DNQ983127:DNQ983956 DXM983127:DXM983956 EHI983127:EHI983956 ERE983127:ERE983956 FBA983127:FBA983956 FKW983127:FKW983956 FUS983127:FUS983956 GEO983127:GEO983956 GOK983127:GOK983956 GYG983127:GYG983956 HIC983127:HIC983956 HRY983127:HRY983956 IBU983127:IBU983956 ILQ983127:ILQ983956 IVM983127:IVM983956 JFI983127:JFI983956 JPE983127:JPE983956 JZA983127:JZA983956 KIW983127:KIW983956 KSS983127:KSS983956 LCO983127:LCO983956 LMK983127:LMK983956 LWG983127:LWG983956 MGC983127:MGC983956 MPY983127:MPY983956 MZU983127:MZU983956 NJQ983127:NJQ983956 NTM983127:NTM983956 ODI983127:ODI983956 ONE983127:ONE983956 OXA983127:OXA983956 PGW983127:PGW983956 PQS983127:PQS983956 QAO983127:QAO983956 QKK983127:QKK983956 QUG983127:QUG983956 REC983127:REC983956 RNY983127:RNY983956 RXU983127:RXU983956 SHQ983127:SHQ983956 SRM983127:SRM983956 TBI983127:TBI983956 TLE983127:TLE983956 TVA983127:TVA983956 UEW983127:UEW983956 UOS983127:UOS983956 UYO983127:UYO983956 VIK983127:VIK983956 VSG983127:VSG983956 WCC983127:WCC983956 WLY983127:WLY983956 JE119 JE13 WVQ13 WVQ119 WLU13 WLU119 WBY13 WBY119 VSC13 VSC119 VIG13 VIG119 UYK13 UYK119 UOO13 UOO119 UES13 UES119 TUW13 TUW119 TLA13 TLA119 TBE13 TBE119 SRI13 SRI119 SHM13 SHM119 RXQ13 RXQ119 RNU13 RNU119 RDY13 RDY119 QUC13 QUC119 QKG13 QKG119 QAK13 QAK119 PQO13 PQO119 PGS13 PGS119 OWW13 OWW119 ONA13 ONA119 ODE13 ODE119 NTI13 NTI119 NJM13 NJM119 MZQ13 MZQ119 MPU13 MPU119 MFY13 MFY119 LWC13 LWC119 LMG13 LMG119 LCK13 LCK119 KSO13 KSO119 KIS13 KIS119 JYW13 JYW119 JPA13 JPA119 JFE13 JFE119 IVI13 IVI119 ILM13 ILM119 IBQ13 IBQ119 HRU13 HRU119 HHY13 HHY119 GYC13 GYC119 GOG13 GOG119 GEK13 GEK119 FUO13 FUO119 FKS13 FKS119 FAW13 FAW119 ERA13 ERA119 EHE13 EHE119 DXI13 DXI119 DNM13 DNM119 DDQ13 DDQ119 CTU13 CTU119 CJY13 CJY119 CAC13 CAC119 BQG13 BQG119 BGK13 BGK119 AWO13 AWO119 AMS13 AMS119 ACW13 ACW119 TA13 TA119 O13 O119 JA119 JA13 WVM119 WVM13 WLQ119 WLQ13 WBU119 WBU13 VRY119 VRY13 VIC119 VIC13 UYG119 UYG13 UOK119 UOK13 UEO119 UEO13 TUS119 TUS13 TKW119 TKW13 TBA119 TBA13 SRE119 SRE13 SHI119 SHI13 RXM119 RXM13 RNQ119 RNQ13 RDU119 RDU13 QTY119 QTY13 QKC119 QKC13 QAG119 QAG13 PQK119 PQK13 PGO119 PGO13 OWS119 OWS13 OMW119 OMW13 ODA119 ODA13 NTE119 NTE13 NJI119 NJI13 MZM119 MZM13 MPQ119 MPQ13 MFU119 MFU13 LVY119 LVY13 LMC119 LMC13 LCG119 LCG13 KSK119 KSK13 KIO119 KIO13 JYS119 JYS13 JOW119 JOW13 JFA119 JFA13 IVE119 IVE13 ILI119 ILI13 IBM119 IBM13 HRQ119 HRQ13 HHU119 HHU13 GXY119 GXY13 GOC119 GOC13 GEG119 GEG13 FUK119 FUK13 FKO119 FKO13 FAS119 FAS13 EQW119 EQW13 EHA119 EHA13 DXE119 DXE13 DNI119 DNI13 DDM119 DDM13 CTQ119 CTQ13 CJU119 CJU13 BZY119 BZY13 BQC119 BQC13 BGG119 BGG13 AWK119 AWK13 AMO119 AMO13 ACS119 ACS13 SW119 SW13 S13 S119 WLW353:WLW355 WCA353:WCA355 VSE353:VSE355 VII353:VII355 UYM353:UYM355 UOQ353:UOQ355 UEU353:UEU355 TUY353:TUY355 TLC353:TLC355 TBG353:TBG355 SRK353:SRK355 SHO353:SHO355 RXS353:RXS355 RNW353:RNW355 REA353:REA355 QUE353:QUE355 QKI353:QKI355 QAM353:QAM355 PQQ353:PQQ355 PGU353:PGU355 OWY353:OWY355 ONC353:ONC355 ODG353:ODG355 NTK353:NTK355 NJO353:NJO355 MZS353:MZS355 MPW353:MPW355 MGA353:MGA355 LWE353:LWE355 LMI353:LMI355 LCM353:LCM355 KSQ353:KSQ355 KIU353:KIU355 JYY353:JYY355 JPC353:JPC355 JFG353:JFG355 IVK353:IVK355 ILO353:ILO355 IBS353:IBS355 HRW353:HRW355 HIA353:HIA355 GYE353:GYE355 GOI353:GOI355 GEM353:GEM355 FUQ353:FUQ355 FKU353:FKU355 FAY353:FAY355 ERC353:ERC355 EHG353:EHG355 DXK353:DXK355 DNO353:DNO355 DDS353:DDS355 CTW353:CTW355 CKA353:CKA355 CAE353:CAE355 BQI353:BQI355 BGM353:BGM355 AWQ353:AWQ355 AMU353:AMU355 ACY353:ACY355 TC353:TC355 JG353:JG355 WBW229:WBX229 ADA131 EQY132 ALW115:ALW116 CTE114 DDA114 DMW114 DWS114 EGO114 EQK114 FAG114 FKC114 FTY114 GDU114 GNQ114 GXM114 HHI114 HRE114 IBA114 IKW114 IUS114 JEO114 JOK114 JYG114 KIC114 KRY114 LBU114 LLQ114 LVM114 MFI114 MPE114 MZA114 NIW114 NSS114 OCO114 OMK114 OWG114 PGC114 PPY114 PZU114 QJQ114 QTM114 RDI114 RNE114 RXA114 SGW114 SQS114 TAO114 TKK114 TUG114 UEC114 UNY114 UXU114 VHQ114 VRM114 WBI114 WLE114 WVA114 IO114 IS114 SK114 WVE114 WLI114 WBM114 VRQ114 VHU114 UXY114 UOC114 UEG114 TUK114 TKO114 TAS114 SQW114 SHA114 RXE114 RNI114 RDM114 QTQ114 QJU114 PZY114 PQC114 PGG114 OWK114 OMO114 OCS114 NSW114 NJA114 MZE114 MPI114 MFM114 LVQ114 LLU114 LBY114 KSC114 KIG114 JYK114 JOO114 JES114 IUW114 ILA114 IBE114 HRI114 HHM114 GXQ114 GNU114 GDY114 FUC114 FKG114 FAK114 EQO114 EGS114 DWW114 DNA114 DDE114 CTI114 CJM114 BZQ114 BPU114 BFY114 AWC114 AMG114 ACK114 SO114 ACG114 AMC114 AVY114 BFU114 AVS115:AVS116 WUY324:WUY325 BPQ114 WBP136 WCA135 FAU132 FKQ132 FUM132 GEI132 GOE132 GYA132 HHW132 HRS132 IBO132 ILK132 IVG132 JFC132 JOY132 JYU132 KIQ132 KSM132 LCI132 LME132 LWA132 MFW132 MPS132 MZO132 NJK132 NTG132 ODC132 OMY132 OWU132 PGQ132 PQM132 QAI132 QKE132 QUA132 RDW132 RNS132 RXO132 SHK132 SRG132 TBC132 TKY132 TUU132 UEQ132 UOM132 UYI132 VIE132 VSA132 WBW132 WLS132 WVO132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JC132 SY132 ACU132 AMQ132 AWM132 BGI132 BQE132 CAA132 CJW132 CTS132 DDO132 DNK132 ACW343 VSE135 VII135 UYM135 UOQ135 UEU135 TUY135 TLC135 TBG135 SRK135 SHO135 RXS135 RNW135 REA135 QUE135 QKI135 QAM135 PQQ135 PGU135 OWY135 ONC135 ODG135 NTK135 NJO135 MZS135 MPW135 MGA135 LWE135 LMI135 LCM135 KSQ135 KIU135 JYY135 JPC135 JFG135 IVK135 ILO135 IBS135 HRW135 HIA135 GYE135 GOI135 GEM135 FUQ135 FKU135 FAY135 ERC135 EHG135 DXK135 DNO135 DDS135 CTW135 CKA135 CAE135 BQI135 BGM135 AWQ135 AMU135 ACY135 TC135 JG135 WVO135:WVP135 WLS135:WLT135 WBW135:WBX135 VSA135:VSB135 VIE135:VIF135 UYI135:UYJ135 UOM135:UON135 UEQ135:UER135 TUU135:TUV135 TKY135:TKZ135 TBC135:TBD135 SRG135:SRH135 SHK135:SHL135 RXO135:RXP135 RNS135:RNT135 RDW135:RDX135 QUA135:QUB135 QKE135:QKF135 QAI135:QAJ135 PQM135:PQN135 PGQ135:PGR135 OWU135:OWV135 OMY135:OMZ135 ODC135:ODD135 NTG135:NTH135 NJK135:NJL135 MZO135:MZP135 MPS135:MPT135 MFW135:MFX135 LWA135:LWB135 LME135:LMF135 LCI135:LCJ135 KSM135:KSN135 KIQ135:KIR135 JYU135:JYV135 JOY135:JOZ135 JFC135:JFD135 IVG135:IVH135 ILK135:ILL135 IBO135:IBP135 HRS135:HRT135 HHW135:HHX135 GYA135:GYB135 GOE135:GOF135 GEI135:GEJ135 FUM135:FUN135 FKQ135:FKR135 FAU135:FAV135 EQY135:EQZ135 EHC135:EHD135 DXG135:DXH135 DNK135:DNL135 DDO135:DDP135 CTS135:CTT135 CJW135:CJX135 CAA135:CAB135 BQE135:BQF135 BGI135:BGJ135 AWM135:AWN135 AMQ135:AMR135 ACU135:ACV135 SY135:SZ135 JC135:JD135 WVS135 WLW135 BFO115:BFO116 JB187 VSA229:VSB229 VIE229:VIF229 UYI229:UYJ229 UOM229:UON229 UEQ229:UER229 TUU229:TUV229 TKY229:TKZ229 TBC229:TBD229 SRG229:SRH229 SHK229:SHL229 RXO229:RXP229 RNS229:RNT229 RDW229:RDX229 QUA229:QUB229 QKE229:QKF229 QAI229:QAJ229 PQM229:PQN229 PGQ229:PGR229 OWU229:OWV229 OMY229:OMZ229 ODC229:ODD229 NTG229:NTH229 NJK229:NJL229 MZO229:MZP229 MPS229:MPT229 MFW229:MFX229 LWA229:LWB229 LME229:LMF229 LCI229:LCJ229 KSM229:KSN229 KIQ229:KIR229 JYU229:JYV229 JOY229:JOZ229 JFC229:JFD229 IVG229:IVH229 ILK229:ILL229 IBO229:IBP229 HRS229:HRT229 HHW229:HHX229 GYA229:GYB229 GOE229:GOF229 GEI229:GEJ229 FUM229:FUN229 FKQ229:FKR229 FAU229:FAV229 EQY229:EQZ229 EHC229:EHD229 DXG229:DXH229 DNK229:DNL229 DDO229:DDP229 CTS229:CTT229 CJW229:CJX229 CAA229:CAB229 BQE229:BQF229 BGI229:BGJ229 AWM229:AWN229 AMQ229:AMR229 ACU229:ACV229 SY229:SZ229 JC229:JD229 JG229 U91 TC229 ACY229 AMU229 AWQ229 BGM229 BQI229 CAE229 CKA229 CTW229 DDS229 DNO229 DXK229 EHG229 ERC229 FAY229 FKU229 FUQ229 GEM229 GOI229 GYE229 HIA229 HRW229 IBS229 ILO229 IVK229 JFG229 JPC229 JYY229 KIU229 KSQ229 LCM229 LMI229 LWE229 MGA229 MPW229 MZS229 NJO229 NTK229 ODG229 ONC229 OWY229 PGU229 PQQ229 QAM229 QKI229 QUE229 REA229 RNW229 RXS229 SHO229 SRK229 TBG229 TLC229 TUY229 UEU229 UOQ229 UYM229 VII229 VSE229 WCA229 WLW229 WVS229 WVO229:WVP229 CTQ133 WVS353:WVS355 AWO68:AWO69 BGK68:BGK69 BQG68:BQG69 CAC68:CAC69 CJY68:CJY69 CTU68:CTU69 DDQ68:DDQ69 DNM68:DNM69 DXI68:DXI69 EHE68:EHE69 ERA68:ERA69 FAW68:FAW69 FKS68:FKS69 FUO68:FUO69 GEK68:GEK69 GOG68:GOG69 GYC68:GYC69 HHY68:HHY69 HRU68:HRU69 IBQ68:IBQ69 ILM68:ILM69 IVI68:IVI69 JFE68:JFE69 JPA68:JPA69 JYW68:JYW69 KIS68:KIS69 KSO68:KSO69 LCK68:LCK69 LMG68:LMG69 LWC68:LWC69 MFY68:MFY69 MPU68:MPU69 MZQ68:MZQ69 NJM68:NJM69 NTI68:NTI69 ODE68:ODE69 ONA68:ONA69 OWW68:OWW69 PGS68:PGS69 PQO68:PQO69 QAK68:QAK69 QKG68:QKG69 QUC68:QUC69 RDY68:RDY69 RNU68:RNU69 RXQ68:RXQ69 SHM68:SHM69 SRI68:SRI69 TBE68:TBE69 TLA68:TLA69 TUW68:TUW69 UES68:UES69 UOO68:UOO69 UYK68:UYK69 VIG68:VIG69 VSC68:VSC69 WBY68:WBY69 WLU68:WLU69 WVQ68:WVQ69 SW68:SW69 JE68:JE69 JA68:JA69 WVM68:WVM69 WLQ68:WLQ69 WBU68:WBU69 VRY68:VRY69 VIC68:VIC69 UYG68:UYG69 UOK68:UOK69 UEO68:UEO69 TUS68:TUS69 TKW68:TKW69 TBA68:TBA69 SRE68:SRE69 SHI68:SHI69 RXM68:RXM69 RNQ68:RNQ69 RDU68:RDU69 QTY68:QTY69 QKC68:QKC69 QAG68:QAG69 PQK68:PQK69 PGO68:PGO69 OWS68:OWS69 OMW68:OMW69 ODA68:ODA69 NTE68:NTE69 NJI68:NJI69 MZM68:MZM69 MPQ68:MPQ69 MFU68:MFU69 LVY68:LVY69 LMC68:LMC69 LCG68:LCG69 KSK68:KSK69 KIO68:KIO69 JYS68:JYS69 JOW68:JOW69 JFA68:JFA69 IVE68:IVE69 ILI68:ILI69 IBM68:IBM69 HRQ68:HRQ69 HHU68:HHU69 GXY68:GXY69 GOC68:GOC69 GEG68:GEG69 FUK68:FUK69 FKO68:FKO69 FAS68:FAS69 EQW68:EQW69 EHA68:EHA69 DXE68:DXE69 DNI68:DNI69 DDM68:DDM69 CTQ68:CTQ69 CJU68:CJU69 BZY68:BZY69 BQC68:BQC69 BGG68:BGG69 AWK68:AWK69 AMO68:AMO69 ACS68:ACS69 TA68:TA69 ACW68:ACW69 AMS68:AMS69 AMS343 JE343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SW26 JE26 JA26 WVM26 WLQ26 WBU26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TA26 ACW26 AMS26 T26 TA343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SW29 JE29 JA29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TA29 ACW29 AMS29 T29 R70:R90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SW34 JE34 JA34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TA34 ACW34 AMS34 T34 BGK343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SW37 JE37 JA37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TA37 ACW37 AMS37 T37 V141:V143 DDM133 DNI133 DXE133 EHA133 EQW133 FAS133 FKO133 FUK133 GEG133 GOC133 GXY133 HHU133 HRQ133 IBM133 ILI133 IVE133 JFA133 JOW133 JYS133 KIO133 KSK133 LCG133 LMC133 LVY133 MFU133 MPQ133 MZM133 NJI133 NTE133 ODA133 OMW133 OWS133 PGO133 PQK133 QAG133 QKC133 QTY133 RDU133 RNQ133 RXM133 SHI133 SRE133 TBA133 TKW133 TUS133 UEO133 UOK133 UYG133 VIC133 VRY133 WBU133 WLQ133 WVM133 IW133 SS133 ACO133 AMK133 AWG133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JA133 SW133 ACS133 AMO133 AWK133 BGG133 BQC133 BZY133 ADE181 JB144 WVM230:WVN230 WLQ230:WLR230 WBU230:WBV230 VRY230:VRZ230 VIC230:VID230 UYG230:UYH230 UOK230:UOL230 UEO230:UEP230 TUS230:TUT230 TKW230:TKX230 TBA230:TBB230 SRE230:SRF230 SHI230:SHJ230 RXM230:RXN230 RNQ230:RNR230 RDU230:RDV230 QTY230:QTZ230 QKC230:QKD230 QAG230:QAH230 PQK230:PQL230 PGO230:PGP230 OWS230:OWT230 OMW230:OMX230 ODA230:ODB230 NTE230:NTF230 NJI230:NJJ230 MZM230:MZN230 MPQ230:MPR230 MFU230:MFV230 LVY230:LVZ230 LMC230:LMD230 LCG230:LCH230 KSK230:KSL230 KIO230:KIP230 JYS230:JYT230 JOW230:JOX230 JFA230:JFB230 IVE230:IVF230 ILI230:ILJ230 IBM230:IBN230 HRQ230:HRR230 HHU230:HHV230 GXY230:GXZ230 GOC230:GOD230 GEG230:GEH230 FUK230:FUL230 FKO230:FKP230 FAS230:FAT230 EQW230:EQX230 EHA230:EHB230 DXE230:DXF230 DNI230:DNJ230 DDM230:DDN230 CTQ230:CTR230 CJU230:CJV230 BZY230:BZZ230 BQC230:BQD230 BGG230:BGH230 AWK230:AWL230 AMO230:AMP230 ACS230:ACT230 SW230:SX230 JA230:JB230 WVQ230 JE230 TA230 ACW230 AMS230 AWO230 BGK230 BQG230 CAC230 CJY230 CTU230 DDQ230 DNM230 DXI230 EHE230 ERA230 FAW230 FKS230 FUO230 GEK230 GOG230 GYC230 HHY230 HRU230 IBQ230 ILM230 IVI230 JFE230 JPA230 JYW230 KIS230 KSO230 LCK230 LMG230 LWC230 MFY230 MPU230 MZQ230 NJM230 NTI230 ODE230 ONA230 OWW230 PGS230 PQO230 QAK230 QKG230 QUC230 RDY230 RNU230 RXQ230 SHM230 SRI230 TBE230 TLA230 TUW230 UES230 UOO230 UYK230 VIG230 VSC230 WBY230 O229:O231 JO161:JO162 AWC70 BFY70 BPU70 BZQ70 CJM70 CTI70 DDE70 DNA70 DWW70 EGS70 EQO70 FAK70 FKG70 FUC70 GDY70 GNU70 GXQ70 HHM70 HRI70 IBE70 ILA70 IUW70 JES70 JOO70 JYK70 KIG70 KSC70 LBY70 LLU70 LVQ70 MFM70 MPI70 MZE70 NJA70 NSW70 OCS70 OMO70 OWK70 PGG70 PQC70 PZY70 QJU70 QTQ70 RDM70 RNI70 RXE70 SHA70 SQW70 TAS70 TKO70 TUK70 UEG70 UOC70 UXY70 VHU70 VRQ70 WBM70 WLI70 WVE70 SK70 IS70 IO70 WVA70 WLE70 WBI70 VRM70 VHQ70 UXU70 UNY70 UEC70 TUG70 TKK70 TAO70 SQS70 SGW70 RXA70 RNE70 RDI70 QTM70 QJQ70 PZU70 PPY70 PGC70 OWG70 OMK70 OCO70 NSS70 NIW70 MZA70 MPE70 MFI70 LVM70 LLQ70 LBU70 KRY70 KIC70 JYG70 JOK70 JEO70 IUS70 IKW70 IBA70 HRE70 HHI70 GXM70 GNQ70 GDU70 FTY70 FKC70 FAG70 EQK70 EGO70 DWS70 DMW70 DDA70 CTE70 CJI70 BZM70 BPQ70 BFU70 AVY70 AMC70 ACG70 SO70 ACK70 AMG70 BFO71:BFO72 BPK71:BPK72 BZG71:BZG72 CJC71:CJC72 CSY71:CSY72 DCU71:DCU72 DMQ71:DMQ72 DWM71:DWM72 EGI71:EGI72 EQE71:EQE72 FAA71:FAA72 FJW71:FJW72 FTS71:FTS72 GDO71:GDO72 GNK71:GNK72 GXG71:GXG72 HHC71:HHC72 HQY71:HQY72 IAU71:IAU72 IKQ71:IKQ72 IUM71:IUM72 JEI71:JEI72 JOE71:JOE72 JYA71:JYA72 KHW71:KHW72 KRS71:KRS72 LBO71:LBO72 LLK71:LLK72 LVG71:LVG72 MFC71:MFC72 MOY71:MOY72 MYU71:MYU72 NIQ71:NIQ72 NSM71:NSM72 OCI71:OCI72 OME71:OME72 OWA71:OWA72 PFW71:PFW72 PPS71:PPS72 PZO71:PZO72 QJK71:QJK72 QTG71:QTG72 RDC71:RDC72 RMY71:RMY72 RWU71:RWU72 SGQ71:SGQ72 SQM71:SQM72 TAI71:TAI72 TKE71:TKE72 TUA71:TUA72 UDW71:UDW72 UNS71:UNS72 UXO71:UXO72 VHK71:VHK72 VRG71:VRG72 WBC71:WBC72 WKY71:WKY72 WUU71:WUU72 SA71:SA72 II71:II72 IE71:IE72 WUQ71:WUQ72 WKU71:WKU72 WAY71:WAY72 VRC71:VRC72 VHG71:VHG72 UXK71:UXK72 UNO71:UNO72 UDS71:UDS72 TTW71:TTW72 TKA71:TKA72 TAE71:TAE72 SQI71:SQI72 SGM71:SGM72 RWQ71:RWQ72 RMU71:RMU72 RCY71:RCY72 QTC71:QTC72 QJG71:QJG72 PZK71:PZK72 PPO71:PPO72 PFS71:PFS72 OVW71:OVW72 OMA71:OMA72 OCE71:OCE72 NSI71:NSI72 NIM71:NIM72 MYQ71:MYQ72 MOU71:MOU72 MEY71:MEY72 LVC71:LVC72 LLG71:LLG72 LBK71:LBK72 KRO71:KRO72 KHS71:KHS72 JXW71:JXW72 JOA71:JOA72 JEE71:JEE72 IUI71:IUI72 IKM71:IKM72 IAQ71:IAQ72 HQU71:HQU72 HGY71:HGY72 GXC71:GXC72 GNG71:GNG72 GDK71:GDK72 FTO71:FTO72 FJS71:FJS72 EZW71:EZW72 EQA71:EQA72 EGE71:EGE72 DWI71:DWI72 DMM71:DMM72 DCQ71:DCQ72 CSU71:CSU72 CIY71:CIY72 BZC71:BZC72 BPG71:BPG72 BFK71:BFK72 AVO71:AVO72 ALS71:ALS72 ABW71:ABW72 SE71:SE72 ACA71:ACA72 AWC75 BFY75 BPU75 BZQ75 CJM75 CTI75 DDE75 DNA75 DWW75 EGS75 EQO75 FAK75 FKG75 FUC75 GDY75 GNU75 GXQ75 HHM75 HRI75 IBE75 ILA75 IUW75 JES75 JOO75 JYK75 KIG75 KSC75 LBY75 LLU75 LVQ75 MFM75 MPI75 MZE75 NJA75 NSW75 OCS75 OMO75 OWK75 PGG75 PQC75 PZY75 QJU75 QTQ75 RDM75 RNI75 RXE75 SHA75 SQW75 TAS75 TKO75 TUK75 UEG75 UOC75 UXY75 VHU75 VRQ75 WBM75 WLI75 WVE75 SK75 IS75 IO75 WVA75 WLE75 WBI75 VRM75 VHQ75 UXU75 UNY75 UEC75 TUG75 TKK75 TAO75 SQS75 SGW75 RXA75 RNE75 RDI75 QTM75 QJQ75 PZU75 PPY75 PGC75 OWG75 OMK75 OCO75 NSS75 NIW75 MZA75 MPE75 MFI75 LVM75 LLQ75 LBU75 KRY75 KIC75 JYG75 JOK75 JEO75 IUS75 IKW75 IBA75 HRE75 HHI75 GXM75 GNQ75 GDU75 FTY75 FKC75 FAG75 EQK75 EGO75 DWS75 DMW75 DDA75 CTE75 CJI75 BZM75 BPQ75 BFU75 AVY75 AMC75 ACG75 SO75 ACK75 AMG75 BFO76:BFO77 BPK76:BPK77 BZG76:BZG77 CJC76:CJC77 CSY76:CSY77 DCU76:DCU77 DMQ76:DMQ77 DWM76:DWM77 EGI76:EGI77 EQE76:EQE77 FAA76:FAA77 FJW76:FJW77 FTS76:FTS77 GDO76:GDO77 GNK76:GNK77 GXG76:GXG77 HHC76:HHC77 HQY76:HQY77 IAU76:IAU77 IKQ76:IKQ77 IUM76:IUM77 JEI76:JEI77 JOE76:JOE77 JYA76:JYA77 KHW76:KHW77 KRS76:KRS77 LBO76:LBO77 LLK76:LLK77 LVG76:LVG77 MFC76:MFC77 MOY76:MOY77 MYU76:MYU77 NIQ76:NIQ77 NSM76:NSM77 OCI76:OCI77 OME76:OME77 OWA76:OWA77 PFW76:PFW77 PPS76:PPS77 PZO76:PZO77 QJK76:QJK77 QTG76:QTG77 RDC76:RDC77 RMY76:RMY77 RWU76:RWU77 SGQ76:SGQ77 SQM76:SQM77 TAI76:TAI77 TKE76:TKE77 TUA76:TUA77 UDW76:UDW77 UNS76:UNS77 UXO76:UXO77 VHK76:VHK77 VRG76:VRG77 WBC76:WBC77 WKY76:WKY77 WUU76:WUU77 SA76:SA77 II76:II77 IE76:IE77 WUQ76:WUQ77 WKU76:WKU77 WAY76:WAY77 VRC76:VRC77 VHG76:VHG77 UXK76:UXK77 UNO76:UNO77 UDS76:UDS77 TTW76:TTW77 TKA76:TKA77 TAE76:TAE77 SQI76:SQI77 SGM76:SGM77 RWQ76:RWQ77 RMU76:RMU77 RCY76:RCY77 QTC76:QTC77 QJG76:QJG77 PZK76:PZK77 PPO76:PPO77 PFS76:PFS77 OVW76:OVW77 OMA76:OMA77 OCE76:OCE77 NSI76:NSI77 NIM76:NIM77 MYQ76:MYQ77 MOU76:MOU77 MEY76:MEY77 LVC76:LVC77 LLG76:LLG77 LBK76:LBK77 KRO76:KRO77 KHS76:KHS77 JXW76:JXW77 JOA76:JOA77 JEE76:JEE77 IUI76:IUI77 IKM76:IKM77 IAQ76:IAQ77 HQU76:HQU77 HGY76:HGY77 GXC76:GXC77 GNG76:GNG77 GDK76:GDK77 FTO76:FTO77 FJS76:FJS77 EZW76:EZW77 EQA76:EQA77 EGE76:EGE77 DWI76:DWI77 DMM76:DMM77 DCQ76:DCQ77 CSU76:CSU77 CIY76:CIY77 BZC76:BZC77 BPG76:BPG77 BFK76:BFK77 AVO76:AVO77 ALS76:ALS77 ABW76:ABW77 SE76:SE77 ACA76:ACA77 ALW76:ALW77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SK80 IS80 IO80 WVA80 WLE80 WBI80 VRM80 VHQ80 UXU80 UNY80 UEC80 TUG80 TKK80 TAO80 SQS80 SGW80 RXA80 RNE80 RDI80 QTM80 QJQ80 PZU80 PPY80 PGC80 OWG80 OMK80 OCO80 NSS80 NIW80 MZA80 MPE80 MFI80 LVM80 LLQ80 LBU80 KRY80 KIC80 JYG80 JOK80 JEO80 IUS80 IKW80 IBA80 HRE80 HHI80 GXM80 GNQ80 GDU80 FTY80 FKC80 FAG80 EQK80 EGO80 DWS80 DMW80 DDA80 CTE80 CJI80 BZM80 BPQ80 BFU80 AVY80 AMC80 ACG80 SO80 ACK80 BFO81:BFO82 BPK81:BPK82 BZG81:BZG82 CJC81:CJC82 CSY81:CSY82 DCU81:DCU82 DMQ81:DMQ82 DWM81:DWM82 EGI81:EGI82 EQE81:EQE82 FAA81:FAA82 FJW81:FJW82 FTS81:FTS82 GDO81:GDO82 GNK81:GNK82 GXG81:GXG82 HHC81:HHC82 HQY81:HQY82 IAU81:IAU82 IKQ81:IKQ82 IUM81:IUM82 JEI81:JEI82 JOE81:JOE82 JYA81:JYA82 KHW81:KHW82 KRS81:KRS82 LBO81:LBO82 LLK81:LLK82 LVG81:LVG82 MFC81:MFC82 MOY81:MOY82 MYU81:MYU82 NIQ81:NIQ82 NSM81:NSM82 OCI81:OCI82 OME81:OME82 OWA81:OWA82 PFW81:PFW82 PPS81:PPS82 PZO81:PZO82 QJK81:QJK82 QTG81:QTG82 RDC81:RDC82 RMY81:RMY82 RWU81:RWU82 SGQ81:SGQ82 SQM81:SQM82 TAI81:TAI82 TKE81:TKE82 TUA81:TUA82 UDW81:UDW82 UNS81:UNS82 UXO81:UXO82 VHK81:VHK82 VRG81:VRG82 WBC81:WBC82 WKY81:WKY82 WUU81:WUU82 SA81:SA82 II81:II82 IE81:IE82 WUQ81:WUQ82 WKU81:WKU82 WAY81:WAY82 VRC81:VRC82 VHG81:VHG82 UXK81:UXK82 UNO81:UNO82 UDS81:UDS82 TTW81:TTW82 TKA81:TKA82 TAE81:TAE82 SQI81:SQI82 SGM81:SGM82 RWQ81:RWQ82 RMU81:RMU82 RCY81:RCY82 QTC81:QTC82 QJG81:QJG82 PZK81:PZK82 PPO81:PPO82 PFS81:PFS82 OVW81:OVW82 OMA81:OMA82 OCE81:OCE82 NSI81:NSI82 NIM81:NIM82 MYQ81:MYQ82 MOU81:MOU82 MEY81:MEY82 LVC81:LVC82 LLG81:LLG82 LBK81:LBK82 KRO81:KRO82 KHS81:KHS82 JXW81:JXW82 JOA81:JOA82 JEE81:JEE82 IUI81:IUI82 IKM81:IKM82 IAQ81:IAQ82 HQU81:HQU82 HGY81:HGY82 GXC81:GXC82 GNG81:GNG82 GDK81:GDK82 FTO81:FTO82 FJS81:FJS82 EZW81:EZW82 EQA81:EQA82 EGE81:EGE82 DWI81:DWI82 DMM81:DMM82 DCQ81:DCQ82 CSU81:CSU82 CIY81:CIY82 BZC81:BZC82 BPG81:BPG82 BFK81:BFK82 AVO81:AVO82 ALS81:ALS82 ABW81:ABW82 SE81:SE82 ACA81:ACA82 ALW81:ALW82 ACK85:ACK86 AMG85:AMG86 AWC85:AWC86 BFY85:BFY86 BPU85:BPU86 BZQ85:BZQ86 CJM85:CJM86 CTI85:CTI86 DDE85:DDE86 DNA85:DNA86 DWW85:DWW86 EGS85:EGS86 EQO85:EQO86 FAK85:FAK86 FKG85:FKG86 FUC85:FUC86 GDY85:GDY86 GNU85:GNU86 GXQ85:GXQ86 HHM85:HHM86 HRI85:HRI86 IBE85:IBE86 ILA85:ILA86 IUW85:IUW86 JES85:JES86 JOO85:JOO86 JYK85:JYK86 KIG85:KIG86 KSC85:KSC86 LBY85:LBY86 LLU85:LLU86 LVQ85:LVQ86 MFM85:MFM86 MPI85:MPI86 MZE85:MZE86 NJA85:NJA86 NSW85:NSW86 OCS85:OCS86 OMO85:OMO86 OWK85:OWK86 PGG85:PGG86 PQC85:PQC86 PZY85:PZY86 QJU85:QJU86 QTQ85:QTQ86 RDM85:RDM86 RNI85:RNI86 RXE85:RXE86 SHA85:SHA86 SQW85:SQW86 TAS85:TAS86 TKO85:TKO86 TUK85:TUK86 UEG85:UEG86 UOC85:UOC86 UXY85:UXY86 VHU85:VHU86 VRQ85:VRQ86 WBM85:WBM86 WLI85:WLI86 WVE85:WVE86 SK85:SK86 IS85:IS86 IO85:IO86 WVA85:WVA86 WLE85:WLE86 WBI85:WBI86 VRM85:VRM86 VHQ85:VHQ86 UXU85:UXU86 UNY85:UNY86 UEC85:UEC86 TUG85:TUG86 TKK85:TKK86 TAO85:TAO86 SQS85:SQS86 SGW85:SGW86 RXA85:RXA86 RNE85:RNE86 RDI85:RDI86 QTM85:QTM86 QJQ85:QJQ86 PZU85:PZU86 PPY85:PPY86 PGC85:PGC86 OWG85:OWG86 OMK85:OMK86 OCO85:OCO86 NSS85:NSS86 NIW85:NIW86 MZA85:MZA86 MPE85:MPE86 MFI85:MFI86 LVM85:LVM86 LLQ85:LLQ86 LBU85:LBU86 KRY85:KRY86 KIC85:KIC86 JYG85:JYG86 JOK85:JOK86 JEO85:JEO86 IUS85:IUS86 IKW85:IKW86 IBA85:IBA86 HRE85:HRE86 HHI85:HHI86 GXM85:GXM86 GNQ85:GNQ86 GDU85:GDU86 FTY85:FTY86 FKC85:FKC86 FAG85:FAG86 EQK85:EQK86 EGO85:EGO86 DWS85:DWS86 DMW85:DMW86 DDA85:DDA86 CTE85:CTE86 CJI85:CJI86 BZM85:BZM86 BPQ85:BPQ86 BFU85:BFU86 AVY85:AVY86 AMC85:AMC86 ACG85:ACG86 SO85:SO86 BFO87 BPK87 BZG87 CJC87 CSY87 DCU87 DMQ87 DWM87 EGI87 EQE87 FAA87 FJW87 FTS87 GDO87 GNK87 GXG87 HHC87 HQY87 IAU87 IKQ87 IUM87 JEI87 JOE87 JYA87 KHW87 KRS87 LBO87 LLK87 LVG87 MFC87 MOY87 MYU87 NIQ87 NSM87 OCI87 OME87 OWA87 PFW87 PPS87 PZO87 QJK87 QTG87 RDC87 RMY87 RWU87 SGQ87 SQM87 TAI87 TKE87 TUA87 UDW87 UNS87 UXO87 VHK87 VRG87 WBC87 WKY87 WUU87 SA87 II87 IE87 WUQ87 WKU87 WAY87 VRC87 VHG87 UXK87 UNO87 UDS87 TTW87 TKA87 TAE87 SQI87 SGM87 RWQ87 RMU87 RCY87 QTC87 QJG87 PZK87 PPO87 PFS87 OVW87 OMA87 OCE87 NSI87 NIM87 MYQ87 MOU87 MEY87 LVC87 LLG87 LBK87 KRO87 KHS87 JXW87 JOA87 JEE87 IUI87 IKM87 IAQ87 HQU87 HGY87 GXC87 GNG87 GDK87 FTO87 FJS87 EZW87 EQA87 EGE87 DWI87 DMM87 DCQ87 CSU87 CIY87 BZC87 BPG87 BFK87 AVO87 ALS87 ABW87 SE87 ACA87 SO89 ACK89 AMG89 AWC89 BFY89 BPU89 BZQ89 CJM89 CTI89 DDE89 DNA89 DWW89 EGS89 EQO89 FAK89 FKG89 FUC89 GDY89 GNU89 GXQ89 HHM89 HRI89 IBE89 ILA89 IUW89 JES89 JOO89 JYK89 KIG89 KSC89 LBY89 LLU89 LVQ89 MFM89 MPI89 MZE89 NJA89 NSW89 OCS89 OMO89 OWK89 PGG89 PQC89 PZY89 QJU89 QTQ89 RDM89 RNI89 RXE89 SHA89 SQW89 TAS89 TKO89 TUK89 UEG89 UOC89 UXY89 VHU89 VRQ89 WBM89 WLI89 WVE89 SK89 IS89 IO89 WVA89 WLE89 WBI89 VRM89 VHQ89 UXU89 UNY89 UEC89 TUG89 TKK89 TAO89 SQS89 SGW89 RXA89 RNE89 RDI89 QTM89 QJQ89 PZU89 PPY89 PGC89 OWG89 OMK89 OCO89 NSS89 NIW89 MZA89 MPE89 MFI89 LVM89 LLQ89 LBU89 KRY89 KIC89 JYG89 JOK89 JEO89 IUS89 IKW89 IBA89 HRE89 HHI89 GXM89 GNQ89 GDU89 FTY89 FKC89 FAG89 EQK89 EGO89 DWS89 DMW89 DDA89 CTE89 CJI89 BZM89 BPQ89 BFU89 AVY89 AMC89 ACG89 BFO90 BPK90 BZG90 CJC90 CSY90 DCU90 DMQ90 DWM90 EGI90 EQE90 FAA90 FJW90 FTS90 GDO90 GNK90 GXG90 HHC90 HQY90 IAU90 IKQ90 IUM90 JEI90 JOE90 JYA90 KHW90 KRS90 LBO90 LLK90 LVG90 MFC90 MOY90 MYU90 NIQ90 NSM90 OCI90 OME90 OWA90 PFW90 PPS90 PZO90 QJK90 QTG90 RDC90 RMY90 RWU90 SGQ90 SQM90 TAI90 TKE90 TUA90 UDW90 UNS90 UXO90 VHK90 VRG90 WBC90 WKY90 WUU90 SA90 II90 IE90 WUQ90 WKU90 WAY90 VRC90 VHG90 UXK90 UNO90 UDS90 TTW90 TKA90 TAE90 SQI90 SGM90 RWQ90 RMU90 RCY90 QTC90 QJG90 PZK90 PPO90 PFS90 OVW90 OMA90 OCE90 NSI90 NIM90 MYQ90 MOU90 MEY90 LVC90 LLG90 LBK90 KRO90 KHS90 JXW90 JOA90 JEE90 IUI90 IKM90 IAQ90 HQU90 HGY90 GXC90 GNG90 GDK90 FTO90 FJS90 EZW90 EQA90 EGE90 DWI90 DMM90 DCQ90 CSU90 CIY90 BZC90 BPG90 BFK90 AVO90 ALS90 ABW90 SE90 ACA90 ALW90 ACG92 SO92 ACK92 AMG92 AWC92 BFY92 BPU92 BZQ92 CJM92 CTI92 DDE92 DNA92 DWW92 EGS92 EQO92 FAK92 FKG92 FUC92 GDY92 GNU92 GXQ92 HHM92 HRI92 IBE92 ILA92 IUW92 JES92 JOO92 JYK92 KIG92 KSC92 LBY92 LLU92 LVQ92 MFM92 MPI92 MZE92 NJA92 NSW92 OCS92 OMO92 OWK92 PGG92 PQC92 PZY92 QJU92 QTQ92 RDM92 RNI92 RXE92 SHA92 SQW92 TAS92 TKO92 TUK92 UEG92 UOC92 UXY92 VHU92 VRQ92 WBM92 WLI92 WVE92 SK92 IS92 IO92 WVA92 WLE92 WBI92 VRM92 VHQ92 UXU92 UNY92 UEC92 TUG92 TKK92 TAO92 SQS92 SGW92 RXA92 RNE92 RDI92 QTM92 QJQ92 PZU92 PPY92 PGC92 OWG92 OMK92 OCO92 NSS92 NIW92 MZA92 MPE92 MFI92 LVM92 LLQ92 LBU92 KRY92 KIC92 JYG92 JOK92 JEO92 IUS92 IKW92 IBA92 HRE92 HHI92 GXM92 GNQ92 GDU92 FTY92 FKC92 FAG92 EQK92 EGO92 DWS92 DMW92 DDA92 CTE92 CJI92 BZM92 BPQ92 BFU92 AVY92 AMC92 BFO93:BFO94 BPK93:BPK94 BZG93:BZG94 CJC93:CJC94 CSY93:CSY94 DCU93:DCU94 DMQ93:DMQ94 DWM93:DWM94 EGI93:EGI94 EQE93:EQE94 FAA93:FAA94 FJW93:FJW94 FTS93:FTS94 GDO93:GDO94 GNK93:GNK94 GXG93:GXG94 HHC93:HHC94 HQY93:HQY94 IAU93:IAU94 IKQ93:IKQ94 IUM93:IUM94 JEI93:JEI94 JOE93:JOE94 JYA93:JYA94 KHW93:KHW94 KRS93:KRS94 LBO93:LBO94 LLK93:LLK94 LVG93:LVG94 MFC93:MFC94 MOY93:MOY94 MYU93:MYU94 NIQ93:NIQ94 NSM93:NSM94 OCI93:OCI94 OME93:OME94 OWA93:OWA94 PFW93:PFW94 PPS93:PPS94 PZO93:PZO94 QJK93:QJK94 QTG93:QTG94 RDC93:RDC94 RMY93:RMY94 RWU93:RWU94 SGQ93:SGQ94 SQM93:SQM94 TAI93:TAI94 TKE93:TKE94 TUA93:TUA94 UDW93:UDW94 UNS93:UNS94 UXO93:UXO94 VHK93:VHK94 VRG93:VRG94 WBC93:WBC94 WKY93:WKY94 WUU93:WUU94 SA93:SA94 II93:II94 IE93:IE94 WUQ93:WUQ94 WKU93:WKU94 WAY93:WAY94 VRC93:VRC94 VHG93:VHG94 UXK93:UXK94 UNO93:UNO94 UDS93:UDS94 TTW93:TTW94 TKA93:TKA94 TAE93:TAE94 SQI93:SQI94 SGM93:SGM94 RWQ93:RWQ94 RMU93:RMU94 RCY93:RCY94 QTC93:QTC94 QJG93:QJG94 PZK93:PZK94 PPO93:PPO94 PFS93:PFS94 OVW93:OVW94 OMA93:OMA94 OCE93:OCE94 NSI93:NSI94 NIM93:NIM94 MYQ93:MYQ94 MOU93:MOU94 MEY93:MEY94 LVC93:LVC94 LLG93:LLG94 LBK93:LBK94 KRO93:KRO94 KHS93:KHS94 JXW93:JXW94 JOA93:JOA94 JEE93:JEE94 IUI93:IUI94 IKM93:IKM94 IAQ93:IAQ94 HQU93:HQU94 HGY93:HGY94 GXC93:GXC94 GNG93:GNG94 GDK93:GDK94 FTO93:FTO94 FJS93:FJS94 EZW93:EZW94 EQA93:EQA94 EGE93:EGE94 DWI93:DWI94 DMM93:DMM94 DCQ93:DCQ94 CSU93:CSU94 CIY93:CIY94 BZC93:BZC94 BPG93:BPG94 BFK93:BFK94 AVO93:AVO94 ALS93:ALS94 ABW93:ABW94 SE93:SE94 ACA93:ACA94 ALW93:ALW94 AMC96 ACG96 SO96 ACK96 AMG96 AWC96 BFY96 BPU96 BZQ96 CJM96 CTI96 DDE96 DNA96 DWW96 EGS96 EQO96 FAK96 FKG96 FUC96 GDY96 GNU96 GXQ96 HHM96 HRI96 IBE96 ILA96 IUW96 JES96 JOO96 JYK96 KIG96 KSC96 LBY96 LLU96 LVQ96 MFM96 MPI96 MZE96 NJA96 NSW96 OCS96 OMO96 OWK96 PGG96 PQC96 PZY96 QJU96 QTQ96 RDM96 RNI96 RXE96 SHA96 SQW96 TAS96 TKO96 TUK96 UEG96 UOC96 UXY96 VHU96 VRQ96 WBM96 WLI96 WVE96 SK96 IS96 IO96 WVA96 WLE96 WBI96 VRM96 VHQ96 UXU96 UNY96 UEC96 TUG96 TKK96 TAO96 SQS96 SGW96 RXA96 RNE96 RDI96 QTM96 QJQ96 PZU96 PPY96 PGC96 OWG96 OMK96 OCO96 NSS96 NIW96 MZA96 MPE96 MFI96 LVM96 LLQ96 LBU96 KRY96 KIC96 JYG96 JOK96 JEO96 IUS96 IKW96 IBA96 HRE96 HHI96 GXM96 GNQ96 GDU96 FTY96 FKC96 FAG96 EQK96 EGO96 DWS96 DMW96 DDA96 CTE96 CJI96 BZM96 BPQ96 BFU96 AVY96 BFO97:BFO98 BPK97:BPK98 BZG97:BZG98 CJC97:CJC98 CSY97:CSY98 DCU97:DCU98 DMQ97:DMQ98 DWM97:DWM98 EGI97:EGI98 EQE97:EQE98 FAA97:FAA98 FJW97:FJW98 FTS97:FTS98 GDO97:GDO98 GNK97:GNK98 GXG97:GXG98 HHC97:HHC98 HQY97:HQY98 IAU97:IAU98 IKQ97:IKQ98 IUM97:IUM98 JEI97:JEI98 JOE97:JOE98 JYA97:JYA98 KHW97:KHW98 KRS97:KRS98 LBO97:LBO98 LLK97:LLK98 LVG97:LVG98 MFC97:MFC98 MOY97:MOY98 MYU97:MYU98 NIQ97:NIQ98 NSM97:NSM98 OCI97:OCI98 OME97:OME98 OWA97:OWA98 PFW97:PFW98 PPS97:PPS98 PZO97:PZO98 QJK97:QJK98 QTG97:QTG98 RDC97:RDC98 RMY97:RMY98 RWU97:RWU98 SGQ97:SGQ98 SQM97:SQM98 TAI97:TAI98 TKE97:TKE98 TUA97:TUA98 UDW97:UDW98 UNS97:UNS98 UXO97:UXO98 VHK97:VHK98 VRG97:VRG98 WBC97:WBC98 WKY97:WKY98 WUU97:WUU98 SA97:SA98 II97:II98 IE97:IE98 WUQ97:WUQ98 WKU97:WKU98 WAY97:WAY98 VRC97:VRC98 VHG97:VHG98 UXK97:UXK98 UNO97:UNO98 UDS97:UDS98 TTW97:TTW98 TKA97:TKA98 TAE97:TAE98 SQI97:SQI98 SGM97:SGM98 RWQ97:RWQ98 RMU97:RMU98 RCY97:RCY98 QTC97:QTC98 QJG97:QJG98 PZK97:PZK98 PPO97:PPO98 PFS97:PFS98 OVW97:OVW98 OMA97:OMA98 OCE97:OCE98 NSI97:NSI98 NIM97:NIM98 MYQ97:MYQ98 MOU97:MOU98 MEY97:MEY98 LVC97:LVC98 LLG97:LLG98 LBK97:LBK98 KRO97:KRO98 KHS97:KHS98 JXW97:JXW98 JOA97:JOA98 JEE97:JEE98 IUI97:IUI98 IKM97:IKM98 IAQ97:IAQ98 HQU97:HQU98 HGY97:HGY98 GXC97:GXC98 GNG97:GNG98 GDK97:GDK98 FTO97:FTO98 FJS97:FJS98 EZW97:EZW98 EQA97:EQA98 EGE97:EGE98 DWI97:DWI98 DMM97:DMM98 DCQ97:DCQ98 CSU97:CSU98 CIY97:CIY98 BZC97:BZC98 BPG97:BPG98 BFK97:BFK98 AVO97:AVO98 ALS97:ALS98 ABW97:ABW98 SE97:SE98 ACA97:ACA98 ALW97:ALW98 AVY101 AMC101 ACG101 SO101 ACK101 AMG101 AWC101 BFY101 BPU101 BZQ101 CJM101 CTI101 DDE101 DNA101 DWW101 EGS101 EQO101 FAK101 FKG101 FUC101 GDY101 GNU101 GXQ101 HHM101 HRI101 IBE101 ILA101 IUW101 JES101 JOO101 JYK101 KIG101 KSC101 LBY101 LLU101 LVQ101 MFM101 MPI101 MZE101 NJA101 NSW101 OCS101 OMO101 OWK101 PGG101 PQC101 PZY101 QJU101 QTQ101 RDM101 RNI101 RXE101 SHA101 SQW101 TAS101 TKO101 TUK101 UEG101 UOC101 UXY101 VHU101 VRQ101 WBM101 WLI101 WVE101 SK101 IS101 IO101 WVA101 WLE101 WBI101 VRM101 VHQ101 UXU101 UNY101 UEC101 TUG101 TKK101 TAO101 SQS101 SGW101 RXA101 RNE101 RDI101 QTM101 QJQ101 PZU101 PPY101 PGC101 OWG101 OMK101 OCO101 NSS101 NIW101 MZA101 MPE101 MFI101 LVM101 LLQ101 LBU101 KRY101 KIC101 JYG101 JOK101 JEO101 IUS101 IKW101 IBA101 HRE101 HHI101 GXM101 GNQ101 GDU101 FTY101 FKC101 FAG101 EQK101 EGO101 DWS101 DMW101 DDA101 CTE101 CJI101 BZM101 BPQ101 BFU101 BFO102:BFO103 BPK102:BPK103 BZG102:BZG103 CJC102:CJC103 CSY102:CSY103 DCU102:DCU103 DMQ102:DMQ103 DWM102:DWM103 EGI102:EGI103 EQE102:EQE103 FAA102:FAA103 FJW102:FJW103 FTS102:FTS103 GDO102:GDO103 GNK102:GNK103 GXG102:GXG103 HHC102:HHC103 HQY102:HQY103 IAU102:IAU103 IKQ102:IKQ103 IUM102:IUM103 JEI102:JEI103 JOE102:JOE103 JYA102:JYA103 KHW102:KHW103 KRS102:KRS103 LBO102:LBO103 LLK102:LLK103 LVG102:LVG103 MFC102:MFC103 MOY102:MOY103 MYU102:MYU103 NIQ102:NIQ103 NSM102:NSM103 OCI102:OCI103 OME102:OME103 OWA102:OWA103 PFW102:PFW103 PPS102:PPS103 PZO102:PZO103 QJK102:QJK103 QTG102:QTG103 RDC102:RDC103 RMY102:RMY103 RWU102:RWU103 SGQ102:SGQ103 SQM102:SQM103 TAI102:TAI103 TKE102:TKE103 TUA102:TUA103 UDW102:UDW103 UNS102:UNS103 UXO102:UXO103 VHK102:VHK103 VRG102:VRG103 WBC102:WBC103 WKY102:WKY103 WUU102:WUU103 SA102:SA103 II102:II103 IE102:IE103 WUQ102:WUQ103 WKU102:WKU103 WAY102:WAY103 VRC102:VRC103 VHG102:VHG103 UXK102:UXK103 UNO102:UNO103 UDS102:UDS103 TTW102:TTW103 TKA102:TKA103 TAE102:TAE103 SQI102:SQI103 SGM102:SGM103 RWQ102:RWQ103 RMU102:RMU103 RCY102:RCY103 QTC102:QTC103 QJG102:QJG103 PZK102:PZK103 PPO102:PPO103 PFS102:PFS103 OVW102:OVW103 OMA102:OMA103 OCE102:OCE103 NSI102:NSI103 NIM102:NIM103 MYQ102:MYQ103 MOU102:MOU103 MEY102:MEY103 LVC102:LVC103 LLG102:LLG103 LBK102:LBK103 KRO102:KRO103 KHS102:KHS103 JXW102:JXW103 JOA102:JOA103 JEE102:JEE103 IUI102:IUI103 IKM102:IKM103 IAQ102:IAQ103 HQU102:HQU103 HGY102:HGY103 GXC102:GXC103 GNG102:GNG103 GDK102:GDK103 FTO102:FTO103 FJS102:FJS103 EZW102:EZW103 EQA102:EQA103 EGE102:EGE103 DWI102:DWI103 DMM102:DMM103 DCQ102:DCQ103 CSU102:CSU103 CIY102:CIY103 BZC102:BZC103 BPG102:BPG103 BFK102:BFK103 AVO102:AVO103 ALS102:ALS103 ABW102:ABW103 SE102:SE103 ACA102:ACA103 ALW102:ALW103 BFU105 JB223 BZM114 AVY105 AMC105 ACG105 SO105 ACK105 AMG105 AWC105 BFY105 BPU105 BZQ105 CJM105 CTI105 DDE105 DNA105 DWW105 EGS105 EQO105 FAK105 FKG105 FUC105 GDY105 GNU105 GXQ105 HHM105 HRI105 IBE105 ILA105 IUW105 JES105 JOO105 JYK105 KIG105 KSC105 LBY105 LLU105 LVQ105 MFM105 MPI105 MZE105 NJA105 NSW105 OCS105 OMO105 OWK105 PGG105 PQC105 PZY105 QJU105 QTQ105 RDM105 RNI105 RXE105 SHA105 SQW105 TAS105 TKO105 TUK105 UEG105 UOC105 UXY105 VHU105 VRQ105 WBM105 WLI105 WVE105 SK105 IS105 IO105 WVA105 WLE105 WBI105 VRM105 VHQ105 UXU105 UNY105 UEC105 TUG105 TKK105 TAO105 SQS105 SGW105 RXA105 RNE105 RDI105 QTM105 QJQ105 PZU105 PPY105 PGC105 OWG105 OMK105 OCO105 NSS105 NIW105 MZA105 MPE105 MFI105 LVM105 LLQ105 LBU105 KRY105 KIC105 JYG105 JOK105 JEO105 IUS105 IKW105 IBA105 HRE105 HHI105 GXM105 GNQ105 GDU105 FTY105 FKC105 FAG105 EQK105 EGO105 DWS105 DMW105 DDA105 CTE105 CJI105 BZM105 BPQ105 BFO106:BFO107 BPK106:BPK107 BZG106:BZG107 CJC106:CJC107 CSY106:CSY107 DCU106:DCU107 DMQ106:DMQ107 DWM106:DWM107 EGI106:EGI107 EQE106:EQE107 FAA106:FAA107 FJW106:FJW107 FTS106:FTS107 GDO106:GDO107 GNK106:GNK107 GXG106:GXG107 HHC106:HHC107 HQY106:HQY107 IAU106:IAU107 IKQ106:IKQ107 IUM106:IUM107 JEI106:JEI107 JOE106:JOE107 JYA106:JYA107 KHW106:KHW107 KRS106:KRS107 LBO106:LBO107 LLK106:LLK107 LVG106:LVG107 MFC106:MFC107 MOY106:MOY107 MYU106:MYU107 NIQ106:NIQ107 NSM106:NSM107 OCI106:OCI107 OME106:OME107 OWA106:OWA107 PFW106:PFW107 PPS106:PPS107 PZO106:PZO107 QJK106:QJK107 QTG106:QTG107 RDC106:RDC107 RMY106:RMY107 RWU106:RWU107 SGQ106:SGQ107 SQM106:SQM107 TAI106:TAI107 TKE106:TKE107 TUA106:TUA107 UDW106:UDW107 UNS106:UNS107 UXO106:UXO107 VHK106:VHK107 VRG106:VRG107 WBC106:WBC107 WKY106:WKY107 WUU106:WUU107 SA106:SA107 II106:II107 IE106:IE107 WUQ106:WUQ107 WKU106:WKU107 WAY106:WAY107 VRC106:VRC107 VHG106:VHG107 UXK106:UXK107 UNO106:UNO107 UDS106:UDS107 TTW106:TTW107 TKA106:TKA107 TAE106:TAE107 SQI106:SQI107 SGM106:SGM107 RWQ106:RWQ107 RMU106:RMU107 RCY106:RCY107 QTC106:QTC107 QJG106:QJG107 PZK106:PZK107 PPO106:PPO107 PFS106:PFS107 OVW106:OVW107 OMA106:OMA107 OCE106:OCE107 NSI106:NSI107 NIM106:NIM107 MYQ106:MYQ107 MOU106:MOU107 MEY106:MEY107 LVC106:LVC107 LLG106:LLG107 LBK106:LBK107 KRO106:KRO107 KHS106:KHS107 JXW106:JXW107 JOA106:JOA107 JEE106:JEE107 IUI106:IUI107 IKM106:IKM107 IAQ106:IAQ107 HQU106:HQU107 HGY106:HGY107 GXC106:GXC107 GNG106:GNG107 GDK106:GDK107 FTO106:FTO107 FJS106:FJS107 EZW106:EZW107 EQA106:EQA107 EGE106:EGE107 DWI106:DWI107 DMM106:DMM107 DCQ106:DCQ107 CSU106:CSU107 CIY106:CIY107 BZC106:BZC107 BPG106:BPG107 BFK106:BFK107 AVO106:AVO107 ALS106:ALS107 ABW106:ABW107 SE106:SE107 ACA106:ACA107 ALW106:ALW107 BPQ109 BFU109 AVY109 AMC109 ACG109 SO109 ACK109 AMG109 AWC109 BFY109 BPU109 BZQ109 CJM109 CTI109 DDE109 DNA109 DWW109 EGS109 EQO109 FAK109 FKG109 FUC109 GDY109 GNU109 GXQ109 HHM109 HRI109 IBE109 ILA109 IUW109 JES109 JOO109 JYK109 KIG109 KSC109 LBY109 LLU109 LVQ109 MFM109 MPI109 MZE109 NJA109 NSW109 OCS109 OMO109 OWK109 PGG109 PQC109 PZY109 QJU109 QTQ109 RDM109 RNI109 RXE109 SHA109 SQW109 TAS109 TKO109 TUK109 UEG109 UOC109 UXY109 VHU109 VRQ109 WBM109 WLI109 WVE109 SK109 IS109 IO109 WVA109 WLE109 WBI109 VRM109 VHQ109 UXU109 UNY109 UEC109 TUG109 TKK109 TAO109 SQS109 SGW109 RXA109 RNE109 RDI109 QTM109 QJQ109 PZU109 PPY109 PGC109 OWG109 OMK109 OCO109 NSS109 NIW109 MZA109 MPE109 MFI109 LVM109 LLQ109 LBU109 KRY109 KIC109 JYG109 JOK109 JEO109 IUS109 IKW109 IBA109 HRE109 HHI109 GXM109 GNQ109 GDU109 FTY109 FKC109 FAG109 EQK109 EGO109 DWS109 DMW109 DDA109 CTE109 CJI109 BZM109 BFO110:BFO111 BPK110:BPK111 BZG110:BZG111 CJC110:CJC111 CSY110:CSY111 DCU110:DCU111 DMQ110:DMQ111 DWM110:DWM111 EGI110:EGI111 EQE110:EQE111 FAA110:FAA111 FJW110:FJW111 FTS110:FTS111 GDO110:GDO111 GNK110:GNK111 GXG110:GXG111 HHC110:HHC111 HQY110:HQY111 IAU110:IAU111 IKQ110:IKQ111 IUM110:IUM111 JEI110:JEI111 JOE110:JOE111 JYA110:JYA111 KHW110:KHW111 KRS110:KRS111 LBO110:LBO111 LLK110:LLK111 LVG110:LVG111 MFC110:MFC111 MOY110:MOY111 MYU110:MYU111 NIQ110:NIQ111 NSM110:NSM111 OCI110:OCI111 OME110:OME111 OWA110:OWA111 PFW110:PFW111 PPS110:PPS111 PZO110:PZO111 QJK110:QJK111 QTG110:QTG111 RDC110:RDC111 RMY110:RMY111 RWU110:RWU111 SGQ110:SGQ111 SQM110:SQM111 TAI110:TAI111 TKE110:TKE111 TUA110:TUA111 UDW110:UDW111 UNS110:UNS111 UXO110:UXO111 VHK110:VHK111 VRG110:VRG111 WBC110:WBC111 WKY110:WKY111 WUU110:WUU111 SA110:SA111 II110:II111 IE110:IE111 WUQ110:WUQ111 WKU110:WKU111 WAY110:WAY111 VRC110:VRC111 VHG110:VHG111 UXK110:UXK111 UNO110:UNO111 UDS110:UDS111 TTW110:TTW111 TKA110:TKA111 TAE110:TAE111 SQI110:SQI111 SGM110:SGM111 RWQ110:RWQ111 RMU110:RMU111 RCY110:RCY111 QTC110:QTC111 QJG110:QJG111 PZK110:PZK111 PPO110:PPO111 PFS110:PFS111 OVW110:OVW111 OMA110:OMA111 OCE110:OCE111 NSI110:NSI111 NIM110:NIM111 MYQ110:MYQ111 MOU110:MOU111 MEY110:MEY111 LVC110:LVC111 LLG110:LLG111 LBK110:LBK111 KRO110:KRO111 KHS110:KHS111 JXW110:JXW111 JOA110:JOA111 JEE110:JEE111 IUI110:IUI111 IKM110:IKM111 IAQ110:IAQ111 HQU110:HQU111 HGY110:HGY111 GXC110:GXC111 GNG110:GNG111 GDK110:GDK111 FTO110:FTO111 FJS110:FJS111 EZW110:EZW111 EQA110:EQA111 EGE110:EGE111 DWI110:DWI111 DMM110:DMM111 DCQ110:DCQ111 CSU110:CSU111 CIY110:CIY111 BZC110:BZC111 BPG110:BPG111 BFK110:BFK111 AVO110:AVO111 ALS110:ALS111 ABW110:ABW111 SE110:SE111 ACA110:ACA111 ALW110:ALW111 ALW71:ALW72 CJI114 BPK115:BPK116 BZG115:BZG116 CJC115:CJC116 CSY115:CSY116 DCU115:DCU116 DMQ115:DMQ116 DWM115:DWM116 EGI115:EGI116 EQE115:EQE116 FAA115:FAA116 FJW115:FJW116 FTS115:FTS116 GDO115:GDO116 GNK115:GNK116 GXG115:GXG116 HHC115:HHC116 HQY115:HQY116 IAU115:IAU116 IKQ115:IKQ116 IUM115:IUM116 JEI115:JEI116 JOE115:JOE116 JYA115:JYA116 KHW115:KHW116 KRS115:KRS116 LBO115:LBO116 LLK115:LLK116 LVG115:LVG116 MFC115:MFC116 MOY115:MOY116 MYU115:MYU116 NIQ115:NIQ116 NSM115:NSM116 OCI115:OCI116 OME115:OME116 OWA115:OWA116 PFW115:PFW116 PPS115:PPS116 PZO115:PZO116 QJK115:QJK116 QTG115:QTG116 RDC115:RDC116 RMY115:RMY116 RWU115:RWU116 SGQ115:SGQ116 SQM115:SQM116 TAI115:TAI116 TKE115:TKE116 TUA115:TUA116 UDW115:UDW116 UNS115:UNS116 UXO115:UXO116 VHK115:VHK116 VRG115:VRG116 WBC115:WBC116 WKY115:WKY116 WUU115:WUU116 SA115:SA116 II115:II116 IE115:IE116 WUQ115:WUQ116 WKU115:WKU116 WAY115:WAY116 VRC115:VRC116 VHG115:VHG116 UXK115:UXK116 UNO115:UNO116 UDS115:UDS116 TTW115:TTW116 TKA115:TKA116 TAE115:TAE116 SQI115:SQI116 SGM115:SGM116 RWQ115:RWQ116 RMU115:RMU116 RCY115:RCY116 QTC115:QTC116 QJG115:QJG116 PZK115:PZK116 PPO115:PPO116 PFS115:PFS116 OVW115:OVW116 OMA115:OMA116 OCE115:OCE116 NSI115:NSI116 NIM115:NIM116 MYQ115:MYQ116 MOU115:MOU116 MEY115:MEY116 LVC115:LVC116 LLG115:LLG116 LBK115:LBK116 KRO115:KRO116 KHS115:KHS116 JXW115:JXW116 JOA115:JOA116 JEE115:JEE116 IUI115:IUI116 IKM115:IKM116 IAQ115:IAQ116 HQU115:HQU116 HGY115:HGY116 GXC115:GXC116 GNG115:GNG116 GDK115:GDK116 FTO115:FTO116 FJS115:FJS116 EZW115:EZW116 EQA115:EQA116 EGE115:EGE116 DWI115:DWI116 DMM115:DMM116 DCQ115:DCQ116 CSU115:CSU116 CIY115:CIY116 BZC115:BZC116 BPG115:BPG116 BFK115:BFK116 AVO115:AVO116 ALS115:ALS116 ABW115:ABW116 SE115:SE116 ACA115:ACA116 AVS110:AVS111 ALW87 VRT136 VHX136 UYB136 UOF136 UEJ136 TUN136 TKR136 TAV136 SQZ136 SHD136 RXH136 RNL136 RDP136 QTT136 QJX136 QAB136 PQF136 PGJ136 OWN136 OMR136 OCV136 NSZ136 NJD136 MZH136 MPL136 MFP136 LVT136 LLX136 LCB136 KSF136 KIJ136 JYN136 JOR136 JEV136 IUZ136 ILD136 IBH136 HRL136 HHP136 GXT136 GNX136 GEB136 FUF136 FKJ136 FAN136 EQR136 EGV136 DWZ136 DND136 DDH136 CTL136 CJP136 BZT136 BPX136 BGB136 AWF136 AMJ136 ACN136 SR136 IV136 WVD136:WVE136 WLH136:WLI136 WBL136:WBM136 VRP136:VRQ136 VHT136:VHU136 UXX136:UXY136 UOB136:UOC136 UEF136:UEG136 TUJ136:TUK136 TKN136:TKO136 TAR136:TAS136 SQV136:SQW136 SGZ136:SHA136 RXD136:RXE136 RNH136:RNI136 RDL136:RDM136 QTP136:QTQ136 QJT136:QJU136 PZX136:PZY136 PQB136:PQC136 PGF136:PGG136 OWJ136:OWK136 OMN136:OMO136 OCR136:OCS136 NSV136:NSW136 NIZ136:NJA136 MZD136:MZE136 MPH136:MPI136 MFL136:MFM136 LVP136:LVQ136 LLT136:LLU136 LBX136:LBY136 KSB136:KSC136 KIF136:KIG136 JYJ136:JYK136 JON136:JOO136 JER136:JES136 IUV136:IUW136 IKZ136:ILA136 IBD136:IBE136 HRH136:HRI136 HHL136:HHM136 GXP136:GXQ136 GNT136:GNU136 GDX136:GDY136 FUB136:FUC136 FKF136:FKG136 FAJ136:FAK136 EQN136:EQO136 EGR136:EGS136 DWV136:DWW136 DMZ136:DNA136 DDD136:DDE136 CTH136:CTI136 CJL136:CJM136 BZP136:BZQ136 BPT136:BPU136 BFX136:BFY136 AWB136:AWC136 AMF136:AMG136 ACJ136:ACK136 SN136:SO136 IR136:IS136 WVH136 WLL136 SX137:SX139 O144 DDB140 DMX140 DWT140 EGP140 EQL140 FAH140 FKD140 FTZ140 GDV140 GNR140 GXN140 HHJ140 HRF140 IBB140 IKX140 IUT140 JEP140 JOL140 JYH140 KID140 KRZ140 LBV140 LLR140 LVN140 MFJ140 MPF140 MZB140 NIX140 NST140 OCP140 OML140 OWH140 PGD140 PPZ140 PZV140 QJR140 QTN140 RDJ140 RNF140 RXB140 SGX140 SQT140 TAP140 TKL140 TUH140 UED140 UNZ140 UXV140 VHR140 VRN140 WBJ140 WLF140 WVB140 IL140 SH140 ACD140 ALZ140 AVV140 BFR140 BPN140 BZJ140 CJF140 CTB140 DCX140 DMT140 DWP140 EGL140 EQH140 FAD140 FJZ140 FTV140 GDR140 GNN140 GXJ140 HHF140 HRB140 IAX140 IKT140 IUP140 JEL140 JOH140 JYD140 KHZ140 KRV140 LBR140 LLN140 LVJ140 MFF140 MPB140 MYX140 NIT140 NSP140 OCL140 OMH140 OWD140 PFZ140 PPV140 PZR140 QJN140 QTJ140 RDF140 RNB140 RWX140 SGT140 SQP140 TAL140 TKH140 TUD140 UDZ140 UNV140 UXR140 VHN140 VRJ140 WBF140 WLB140 WUX140 IP140 SL140 ACH140 AMD140 AVZ140 BFV140 BPR140 BZN140 CJJ140 U49:U66 ACT177 AMP177 AWL177 BGH177 BQD177 BZZ177 CJV177 CTR177 DDN177 DNJ177 DXF177 EHB177 EQX177 FAT177 FKP177 FUL177 GEH177 GOD177 GXZ177 HHV177 HRR177 IBN177 ILJ177 IVF177 JFB177 JOX177 JYT177 KIP177 KSL177 LCH177 LMD177 LVZ177 MFV177 MPR177 MZN177 NJJ177 NTF177 ODB177 OMX177 OWT177 PGP177 PQL177 QAH177 QKD177 QTZ177 RDV177 RNR177 RXN177 SHJ177 SRF177 TBB177 TKX177 TUT177 UEP177 UOL177 UYH177 VID177 VRZ177 WBV177 WLR177 WVN177 IX177 ST177 ACP177 AML177 AWH177 BGD177 BPZ177 BZV177 CJR177 CTN177 DDJ177 DNF177 DXB177 EGX177 EQT177 FAP177 FKL177 FUH177 GED177 GNZ177 GXV177 HHR177 HRN177 IBJ177 ILF177 IVB177 JEX177 JOT177 JYP177 KIL177 KSH177 LCD177 LLZ177 LVV177 MFR177 MPN177 MZJ177 NJF177 NTB177 OCX177 OMT177 OWP177 PGL177 PQH177 QAD177 QJZ177 QTV177 RDR177 RNN177 RXJ177 SHF177 SRB177 TAX177 TKT177 TUP177 UEL177 UOH177 UYD177 VHZ177 VRV177 WBR177 WLN177 WVJ177 JB177 S197:S216 ACT180 AMP180 AWL180 BGH180 BQD180 BZZ180 CJV180 CTR180 DDN180 DNJ180 DXF180 EHB180 EQX180 FAT180 FKP180 FUL180 GEH180 GOD180 GXZ180 HHV180 HRR180 IBN180 ILJ180 IVF180 JFB180 JOX180 JYT180 KIP180 KSL180 LCH180 LMD180 LVZ180 MFV180 MPR180 MZN180 NJJ180 NTF180 ODB180 OMX180 OWT180 PGP180 PQL180 QAH180 QKD180 QTZ180 RDV180 RNR180 RXN180 SHJ180 SRF180 TBB180 TKX180 TUT180 UEP180 UOL180 UYH180 VID180 VRZ180 WBV180 WLR180 WVN180 IX180 ST180 ACP180 AML180 AWH180 BGD180 BPZ180 BZV180 CJR180 CTN180 DDJ180 DNF180 DXB180 EGX180 EQT180 FAP180 FKL180 FUH180 GED180 GNZ180 GXV180 HHR180 HRN180 IBJ180 ILF180 IVB180 JEX180 JOT180 JYP180 KIL180 KSH180 LCD180 LLZ180 LVV180 MFR180 MPN180 MZJ180 NJF180 NTB180 OCX180 OMT180 OWP180 PGL180 PQH180 QAD180 QJZ180 QTV180 RDR180 RNN180 RXJ180 SHF180 SRB180 TAX180 TKT180 TUP180 UEL180 UOH180 UYD180 VHZ180 VRV180 WBR180 WLN180 WVJ180 JB180 ADE178 SX183 ACT183 AMP183 AWL183 BGH183 BQD183 BZZ183 CJV183 CTR183 DDN183 DNJ183 DXF183 EHB183 EQX183 FAT183 FKP183 FUL183 GEH183 GOD183 GXZ183 HHV183 HRR183 IBN183 ILJ183 IVF183 JFB183 JOX183 JYT183 KIP183 KSL183 LCH183 LMD183 LVZ183 MFV183 MPR183 MZN183 NJJ183 NTF183 ODB183 OMX183 OWT183 PGP183 PQL183 QAH183 QKD183 QTZ183 RDV183 RNR183 RXN183 SHJ183 SRF183 TBB183 TKX183 TUT183 UEP183 UOL183 UYH183 VID183 VRZ183 WBV183 WLR183 WVN183 IX183 ST183 ACP183 AML183 AWH183 BGD183 BPZ183 BZV183 CJR183 CTN183 DDJ183 DNF183 DXB183 EGX183 EQT183 FAP183 FKL183 FUH183 GED183 GNZ183 GXV183 HHR183 HRN183 IBJ183 ILF183 IVB183 JEX183 JOT183 JYP183 KIL183 KSH183 LCD183 LLZ183 LVV183 MFR183 MPN183 MZJ183 NJF183 NTB183 OCX183 OMT183 OWP183 PGL183 PQH183 QAD183 QJZ183 QTV183 RDR183 RNN183 RXJ183 SHF183 SRB183 TAX183 TKT183 TUP183 UEL183 UOH183 UYD183 VHZ183 VRV183 WBR183 WLN183 WVJ183 JB183 SX185 ACT185 AMP185 AWL185 BGH185 BQD185 BZZ185 CJV185 CTR185 DDN185 DNJ185 DXF185 EHB185 EQX185 FAT185 FKP185 FUL185 GEH185 GOD185 GXZ185 HHV185 HRR185 IBN185 ILJ185 IVF185 JFB185 JOX185 JYT185 KIP185 KSL185 LCH185 LMD185 LVZ185 MFV185 MPR185 MZN185 NJJ185 NTF185 ODB185 OMX185 OWT185 PGP185 PQL185 QAH185 QKD185 QTZ185 RDV185 RNR185 RXN185 SHJ185 SRF185 TBB185 TKX185 TUT185 UEP185 UOL185 UYH185 VID185 VRZ185 WBV185 WLR185 WVN185 IX185 ST185 ACP185 AML185 AWH185 BGD185 BPZ185 BZV185 CJR185 CTN185 DDJ185 DNF185 DXB185 EGX185 EQT185 FAP185 FKL185 FUH185 GED185 GNZ185 GXV185 HHR185 HRN185 IBJ185 ILF185 IVB185 JEX185 JOT185 JYP185 KIL185 KSH185 LCD185 LLZ185 LVV185 MFR185 MPN185 MZJ185 NJF185 NTB185 OCX185 OMT185 OWP185 PGL185 PQH185 QAD185 QJZ185 QTV185 RDR185 RNN185 RXJ185 SHF185 SRB185 TAX185 TKT185 TUP185 UEL185 UOH185 UYD185 VHZ185 VRV185 WBR185 WLN185 WVJ185 JB185 SX187 ACT187 AMP187 AWL187 BGH187 BQD187 BZZ187 CJV187 CTR187 DDN187 DNJ187 DXF187 EHB187 EQX187 FAT187 FKP187 FUL187 GEH187 GOD187 GXZ187 HHV187 HRR187 IBN187 ILJ187 IVF187 JFB187 JOX187 JYT187 KIP187 KSL187 LCH187 LMD187 LVZ187 MFV187 MPR187 MZN187 NJJ187 NTF187 ODB187 OMX187 OWT187 PGP187 PQL187 QAH187 QKD187 QTZ187 RDV187 RNR187 RXN187 SHJ187 SRF187 TBB187 TKX187 TUT187 UEP187 UOL187 UYH187 VID187 VRZ187 WBV187 WLR187 WVN187 IX187 ST187 ACP187 AML187 AWH187 BGD187 BPZ187 BZV187 CJR187 CTN187 DDJ187 DNF187 DXB187 EGX187 EQT187 FAP187 FKL187 FUH187 GED187 GNZ187 GXV187 HHR187 HRN187 IBJ187 ILF187 IVB187 JEX187 JOT187 JYP187 KIL187 KSH187 LCD187 LLZ187 LVV187 MFR187 MPN187 MZJ187 NJF187 NTB187 OCX187 OMT187 OWP187 PGL187 PQH187 QAD187 QJZ187 QTV187 RDR187 RNN187 RXJ187 SHF187 SRB187 TAX187 TKT187 TUP187 UEL187 UOH187 UYD187 VHZ187 VRV187 WBR187 WLN187 WVJ187 SX223 ACT223 AMP223 AWL223 BGH223 BQD223 BZZ223 CJV223 CTR223 DDN223 DNJ223 DXF223 EHB223 EQX223 FAT223 FKP223 FUL223 GEH223 GOD223 GXZ223 HHV223 HRR223 IBN223 ILJ223 IVF223 JFB223 JOX223 JYT223 KIP223 KSL223 LCH223 LMD223 LVZ223 MFV223 MPR223 MZN223 NJJ223 NTF223 ODB223 OMX223 OWT223 PGP223 PQL223 QAH223 QKD223 QTZ223 RDV223 RNR223 RXN223 SHJ223 SRF223 TBB223 TKX223 TUT223 UEP223 UOL223 UYH223 VID223 VRZ223 WBV223 WLR223 WVN223 IX223 ST223 ACP223 AML223 AWH223 BGD223 BPZ223 BZV223 CJR223 CTN223 DDJ223 DNF223 DXB223 EGX223 EQT223 FAP223 FKL223 FUH223 GED223 GNZ223 GXV223 HHR223 HRN223 IBJ223 ILF223 IVB223 JEX223 JOT223 JYP223 KIL223 KSH223 LCD223 LLZ223 LVV223 MFR223 MPN223 MZJ223 NJF223 NTB223 OCX223 OMT223 OWP223 PGL223 PQH223 QAD223 QJZ223 QTV223 RDR223 RNN223 RXJ223 SHF223 SRB223 TAX223 TKT223 TUP223 UEL223 UOH223 UYD223 VHZ223 VRV223 WBR223 WLN223 WVJ223 WLY319 CTF140 TE141 JI141 WVQ141 WLU141 WBY141 VSC141 VIG141 UYK141 UOO141 UES141 TUW141 TLA141 TBE141 SRI141 SHM141 RXQ141 RNU141 RDY141 QUC141 QKG141 QAK141 PQO141 PGS141 OWW141 ONA141 ODE141 NTI141 NJM141 MZQ141 MPU141 MFY141 LWC141 LMG141 LCK141 KSO141 KIS141 JYW141 JPA141 JFE141 IVI141 ILM141 IBQ141 HRU141 HHY141 GYC141 GOG141 GEK141 FUO141 FKS141 FAW141 ERA141 EHE141 DXI141 DNM141 DDQ141 CTU141 CJY141 CAC141 BQG141 BGK141 AWO141 AMS141 ACW141 TA141 JE141 WVU141 WLY141 WCC141 VSG141 VIK141 UYO141 UOS141 UEW141 TVA141 TLE141 TBI141 SRM141 SHQ141 RXU141 RNY141 REC141 QUG141 QKK141 QAO141 PQS141 PGW141 OXA141 ONE141 ODI141 NTM141 NJQ141 MZU141 MPY141 MGC141 LWG141 LMK141 LCO141 KSS141 KIW141 JZA141 JPE141 JFI141 IVM141 ILQ141 IBU141 HRY141 HIC141 GYG141 GOK141 GEO141 FUS141 FKW141 FBA141 ERE141 EHI141 DXM141 DNQ141 DDU141 CTY141 CKC141 CAG141 BQK141 BGO141 AWS141 AMW141 ADA141 CJU133 DDO124 CTS124 CJW124 CAA124 BQE124 BGI124 AWM124 AMQ124 ACU124 SY124 JC124 WVK124 WLO124 WBS124 VRW124 VIA124 UYE124 UOI124 UEM124 TUQ124 TKU124 TAY124 SRC124 SHG124 RXK124 RNO124 RDS124 QTW124 QKA124 QAE124 PQI124 PGM124 OWQ124 OMU124 OCY124 NTC124 NJG124 MZK124 MPO124 MFS124 LVW124 LMA124 LCE124 KSI124 KIM124 JYQ124 JOU124 JEY124 IVC124 ILG124 IBK124 HRO124 HHS124 GXW124 GOA124 GEE124 FUI124 FKM124 FAQ124 EQU124 EGY124 DXC124 DNG124 DDK124 CTO124 CJS124 BZW124 BQA124 BGE124 AWI124 AMM124 ACQ124 SU124 IY124 WVO124 WLS124 WBW124 VSA124 VIE124 UYI124 UOM124 UEQ124 TUU124 TKY124 TBC124 SRG124 SHK124 RXO124 RNS124 RDW124 QUA124 QKE124 QAI124 PQM124 PGQ124 OWU124 OMY124 ODC124 NTG124 NJK124 MZO124 MPS124 MFW124 LWA124 LME124 LCI124 KSM124 KIQ124 JYU124 JOY124 JFC124 IVG124 ILK124 IBO124 HRS124 HHW124 GYA124 GOE124 GEI124 FUM124 FKQ124 FAU124 EQY124 EHC124 DXG124 DNK124 ADA125 TE125 JI125 WVQ125 WLU125 WBY125 VSC125 VIG125 UYK125 UOO125 UES125 TUW125 TLA125 TBE125 SRI125 SHM125 RXQ125 RNU125 RDY125 QUC125 QKG125 QAK125 PQO125 PGS125 OWW125 ONA125 ODE125 NTI125 NJM125 MZQ125 MPU125 MFY125 LWC125 LMG125 LCK125 KSO125 KIS125 JYW125 JPA125 JFE125 IVI125 ILM125 IBQ125 HRU125 HHY125 GYC125 GOG125 GEK125 FUO125 FKS125 FAW125 ERA125 EHE125 DXI125 DNM125 DDQ125 CTU125 CJY125 CAC125 BQG125 BGK125 AWO125 AMS125 ACW125 TA125 JE125 WVU125 WLY125 WCC125 VSG125 VIK125 UYO125 UOS125 UEW125 TVA125 TLE125 TBI125 SRM125 SHQ125 RXU125 RNY125 REC125 QUG125 QKK125 QAO125 PQS125 PGW125 OXA125 ONE125 ODI125 NTM125 NJQ125 MZU125 MPY125 MGC125 LWG125 LMK125 LCO125 KSS125 KIW125 JZA125 JPE125 JFI125 IVM125 ILQ125 IBU125 HRY125 HIC125 GYG125 GOK125 GEO125 FUS125 FKW125 FBA125 ERE125 EHI125 DXM125 DNQ125 DDU125 CTY125 CKC125 CAG125 BQK125 BGO125 AWS125 AMW125 S121:S131 DDO126 CTS126 CJW126 CAA126 BQE126 BGI126 AWM126 AMQ126 ACU126 SY126 JC126 WVK126 WLO126 WBS126 VRW126 VIA126 UYE126 UOI126 UEM126 TUQ126 TKU126 TAY126 SRC126 SHG126 RXK126 RNO126 RDS126 QTW126 QKA126 QAE126 PQI126 PGM126 OWQ126 OMU126 OCY126 NTC126 NJG126 MZK126 MPO126 MFS126 LVW126 LMA126 LCE126 KSI126 KIM126 JYQ126 JOU126 JEY126 IVC126 ILG126 IBK126 HRO126 HHS126 GXW126 GOA126 GEE126 FUI126 FKM126 FAQ126 EQU126 EGY126 DXC126 DNG126 DDK126 CTO126 CJS126 BZW126 BQA126 BGE126 AWI126 AMM126 ACQ126 SU126 IY126 WVO126 WLS126 WBW126 VSA126 VIE126 UYI126 UOM126 UEQ126 TUU126 TKY126 TBC126 SRG126 SHK126 RXO126 RNS126 RDW126 QUA126 QKE126 QAI126 PQM126 PGQ126 OWU126 OMY126 ODC126 NTG126 NJK126 MZO126 MPS126 MFW126 LWA126 LME126 LCI126 KSM126 KIQ126 JYU126 JOY126 JFC126 IVG126 ILK126 IBO126 HRS126 HHW126 GYA126 GOE126 GEI126 FUM126 FKQ126 FAU126 EQY126 EHC126 DXG126 DNK126 ADA127 TE127 JI127 WVQ127 WLU127 WBY127 VSC127 VIG127 UYK127 UOO127 UES127 TUW127 TLA127 TBE127 SRI127 SHM127 RXQ127 RNU127 RDY127 QUC127 QKG127 QAK127 PQO127 PGS127 OWW127 ONA127 ODE127 NTI127 NJM127 MZQ127 MPU127 MFY127 LWC127 LMG127 LCK127 KSO127 KIS127 JYW127 JPA127 JFE127 IVI127 ILM127 IBQ127 HRU127 HHY127 GYC127 GOG127 GEK127 FUO127 FKS127 FAW127 ERA127 EHE127 DXI127 DNM127 DDQ127 CTU127 CJY127 CAC127 BQG127 BGK127 AWO127 AMS127 ACW127 TA127 JE127 WVU127 WLY127 WCC127 VSG127 VIK127 UYO127 UOS127 UEW127 TVA127 TLE127 TBI127 SRM127 SHQ127 RXU127 RNY127 REC127 QUG127 QKK127 QAO127 PQS127 PGW127 OXA127 ONE127 ODI127 NTM127 NJQ127 MZU127 MPY127 MGC127 LWG127 LMK127 LCO127 KSS127 KIW127 JZA127 JPE127 JFI127 IVM127 ILQ127 IBU127 HRY127 HIC127 GYG127 GOK127 GEO127 FUS127 FKW127 FBA127 ERE127 EHI127 DXM127 DNQ127 DDU127 CTY127 CKC127 CAG127 BQK127 BGO127 AWS127 AMW127 DNK128 O121:O131 DXG132 DDO128 CTS128 CJW128 CAA128 BQE128 BGI128 AWM128 AMQ128 ACU128 SY128 JC128 WVK128 WLO128 WBS128 VRW128 VIA128 UYE128 UOI128 UEM128 TUQ128 TKU128 TAY128 SRC128 SHG128 RXK128 RNO128 RDS128 QTW128 QKA128 QAE128 PQI128 PGM128 OWQ128 OMU128 OCY128 NTC128 NJG128 MZK128 MPO128 MFS128 LVW128 LMA128 LCE128 KSI128 KIM128 JYQ128 JOU128 JEY128 IVC128 ILG128 IBK128 HRO128 HHS128 GXW128 GOA128 GEE128 FUI128 FKM128 FAQ128 EQU128 EGY128 DXC128 DNG128 DDK128 CTO128 CJS128 BZW128 BQA128 BGE128 AWI128 AMM128 ACQ128 SU128 IY128 WVO128 WLS128 WBW128 VSA128 VIE128 UYI128 UOM128 UEQ128 TUU128 TKY128 TBC128 SRG128 SHK128 RXO128 RNS128 RDW128 QUA128 QKE128 QAI128 PQM128 PGQ128 OWU128 OMY128 ODC128 NTG128 NJK128 MZO128 MPS128 MFW128 LWA128 LME128 LCI128 KSM128 KIQ128 JYU128 JOY128 JFC128 IVG128 ILK128 IBO128 HRS128 HHW128 GYA128 GOE128 GEI128 FUM128 FKQ128 FAU128 EQY128 EHC128 DXG128 ADA129 TE129 JI129 WVQ129 WLU129 WBY129 VSC129 VIG129 UYK129 UOO129 UES129 TUW129 TLA129 TBE129 SRI129 SHM129 RXQ129 RNU129 RDY129 QUC129 QKG129 QAK129 PQO129 PGS129 OWW129 ONA129 ODE129 NTI129 NJM129 MZQ129 MPU129 MFY129 LWC129 LMG129 LCK129 KSO129 KIS129 JYW129 JPA129 JFE129 IVI129 ILM129 IBQ129 HRU129 HHY129 GYC129 GOG129 GEK129 FUO129 FKS129 FAW129 ERA129 EHE129 DXI129 DNM129 DDQ129 CTU129 CJY129 CAC129 BQG129 BGK129 AWO129 AMS129 ACW129 TA129 JE129 WVU129 WLY129 WCC129 VSG129 VIK129 UYO129 UOS129 UEW129 TVA129 TLE129 TBI129 SRM129 SHQ129 RXU129 RNY129 REC129 QUG129 QKK129 QAO129 PQS129 PGW129 OXA129 ONE129 ODI129 NTM129 NJQ129 MZU129 MPY129 MGC129 LWG129 LMK129 LCO129 KSS129 KIW129 JZA129 JPE129 JFI129 IVM129 ILQ129 IBU129 HRY129 HIC129 GYG129 GOK129 GEO129 FUS129 FKW129 FBA129 ERE129 EHI129 DXM129 DNQ129 DDU129 CTY129 CKC129 CAG129 BQK129 BGO129 AWS129 AMW129 DXG130 DNK130 DDO130 CTS130 CJW130 CAA130 BQE130 BGI130 AWM130 AMQ130 ACU130 SY130 JC130 WVK130 WLO130 WBS130 VRW130 VIA130 UYE130 UOI130 UEM130 TUQ130 TKU130 TAY130 SRC130 SHG130 RXK130 RNO130 RDS130 QTW130 QKA130 QAE130 PQI130 PGM130 OWQ130 OMU130 OCY130 NTC130 NJG130 MZK130 MPO130 MFS130 LVW130 LMA130 LCE130 KSI130 KIM130 JYQ130 JOU130 JEY130 IVC130 ILG130 IBK130 HRO130 HHS130 GXW130 GOA130 GEE130 FUI130 FKM130 FAQ130 EQU130 EGY130 DXC130 DNG130 DDK130 CTO130 CJS130 BZW130 BQA130 BGE130 AWI130 AMM130 ACQ130 SU130 IY130 WVO130 WLS130 WBW130 VSA130 VIE130 UYI130 UOM130 UEQ130 TUU130 TKY130 TBC130 SRG130 SHK130 RXO130 RNS130 RDW130 QUA130 QKE130 QAI130 PQM130 PGQ130 OWU130 OMY130 ODC130 NTG130 NJK130 MZO130 MPS130 MFW130 LWA130 LME130 LCI130 KSM130 KIQ130 JYU130 JOY130 JFC130 IVG130 ILK130 IBO130 HRS130 HHW130 GYA130 GOE130 GEI130 FUM130 FKQ130 FAU130 EQY130 EHC130 EHC132 TE131 JI131 WVQ131 WLU131 WBY131 VSC131 VIG131 UYK131 UOO131 UES131 TUW131 TLA131 TBE131 SRI131 SHM131 RXQ131 RNU131 RDY131 QUC131 QKG131 QAK131 PQO131 PGS131 OWW131 ONA131 ODE131 NTI131 NJM131 MZQ131 MPU131 MFY131 LWC131 LMG131 LCK131 KSO131 KIS131 JYW131 JPA131 JFE131 IVI131 ILM131 IBQ131 HRU131 HHY131 GYC131 GOG131 GEK131 FUO131 FKS131 FAW131 ERA131 EHE131 DXI131 DNM131 DDQ131 CTU131 CJY131 CAC131 BQG131 BGK131 AWO131 AMS131 ACW131 TA131 JE131 WVU131 WLY131 WCC131 VSG131 VIK131 UYO131 UOS131 UEW131 TVA131 TLE131 TBI131 SRM131 SHQ131 RXU131 RNY131 REC131 QUG131 QKK131 QAO131 PQS131 PGW131 OXA131 ONE131 ODI131 NTM131 NJQ131 MZU131 MPY131 MGC131 LWG131 LMK131 LCO131 KSS131 KIW131 JZA131 JPE131 JFI131 IVM131 ILQ131 IBU131 HRY131 HIC131 GYG131 GOK131 GEO131 FUS131 FKW131 FBA131 ERE131 EHI131 DXM131 DNQ131 DDU131 CTY131 CKC131 CAG131 BQK131 BGO131 AWS131 AMW131 O197:O216 SX177 TI178 JM178 WVU178 WLY178 WCC178 VSG178 VIK178 UYO178 UOS178 UEW178 TVA178 TLE178 TBI178 SRM178 SHQ178 RXU178 RNY178 REC178 QUG178 QKK178 QAO178 PQS178 PGW178 OXA178 ONE178 ODI178 NTM178 NJQ178 MZU178 MPY178 MGC178 LWG178 LMK178 LCO178 KSS178 KIW178 JZA178 JPE178 JFI178 IVM178 ILQ178 IBU178 HRY178 HIC178 GYG178 GOK178 GEO178 FUS178 FKW178 FBA178 ERE178 EHI178 DXM178 DNQ178 DDU178 CTY178 CKC178 CAG178 BQK178 BGO178 AWS178 AMW178 ADA178 TE178 JI178 WVY178 WMC178 WCG178 VSK178 VIO178 UYS178 UOW178 UFA178 TVE178 TLI178 TBM178 SRQ178 SHU178 RXY178 ROC178 REG178 QUK178 QKO178 QAS178 PQW178 PHA178 OXE178 ONI178 ODM178 NTQ178 NJU178 MZY178 MQC178 MGG178 LWK178 LMO178 LCS178 KSW178 KJA178 JZE178 JPI178 JFM178 IVQ178 ILU178 IBY178 HSC178 HIG178 GYK178 GOO178 GES178 FUW178 FLA178 FBE178 ERI178 EHM178 DXQ178 DNU178 DDY178 CUC178 CKG178 CAK178 BQO178 BGS178 AWW178 ANA178 SX180 TI181 JM181 WVU181 WLY181 WCC181 VSG181 VIK181 UYO181 UOS181 UEW181 TVA181 TLE181 TBI181 SRM181 SHQ181 RXU181 RNY181 REC181 QUG181 QKK181 QAO181 PQS181 PGW181 OXA181 ONE181 ODI181 NTM181 NJQ181 MZU181 MPY181 MGC181 LWG181 LMK181 LCO181 KSS181 KIW181 JZA181 JPE181 JFI181 IVM181 ILQ181 IBU181 HRY181 HIC181 GYG181 GOK181 GEO181 FUS181 FKW181 FBA181 ERE181 EHI181 DXM181 DNQ181 DDU181 CTY181 CKC181 CAG181 BQK181 BGO181 AWS181 AMW181 ADA181 TE181 JI181 WVY181 WMC181 WCG181 VSK181 VIO181 UYS181 UOW181 UFA181 TVE181 TLI181 TBM181 SRQ181 SHU181 RXY181 ROC181 REG181 QUK181 QKO181 QAS181 PQW181 PHA181 OXE181 ONI181 ODM181 NTQ181 NJU181 MZY181 MQC181 MGG181 LWK181 LMO181 LCS181 KSW181 KJA181 JZE181 JPI181 JFM181 IVQ181 ILU181 IBY181 HSC181 HIG181 GYK181 GOO181 GES181 FUW181 FLA181 FBE181 ERI181 EHM181 DXQ181 DNU181 DDY181 CUC181 CKG181 CAK181 BQO181 BGS181 AWW181 ANA181 S135:S139 WVJ144 WLN144 WBR144 VRV144 VHZ144 UYD144 UOH144 UEL144 TUP144 TKT144 TAX144 SRB144 SHF144 RXJ144 RNN144 RDR144 QTV144 QJZ144 QAD144 PQH144 PGL144 OWP144 OMT144 OCX144 NTB144 NJF144 MZJ144 MPN144 MFR144 LVV144 LLZ144 LCD144 KSH144 KIL144 JYP144 JOT144 JEX144 IVB144 ILF144 IBJ144 HRN144 HHR144 GXV144 GNZ144 GED144 FUH144 FKL144 FAP144 EQT144 EGX144 DXB144 DNF144 DDJ144 CTN144 CJR144 BZV144 BPZ144 BGD144 AWH144 AML144 ACP144 ST144 IX144 WVN144 WLR144 WBV144 VRZ144 VID144 UYH144 UOL144 UEP144 TUT144 TKX144 TBB144 SRF144 SHJ144 RXN144 RNR144 RDV144 QTZ144 QKD144 QAH144 PQL144 PGP144 OWT144 OMX144 ODB144 NTF144 NJJ144 MZN144 MPR144 MFV144 LVZ144 LMD144 LCH144 KSL144 KIP144 JYT144 JOX144 JFB144 IVF144 ILJ144 IBN144 HRR144 HHV144 GXZ144 GOD144 GEH144 FUL144 FKP144 FAT144 EQX144 EHB144 DXF144 DNJ144 DDN144 CTR144 CJV144 BZZ144 BQD144 BGH144 AWL144 AMP144 ACT144 N117:N118 JB137:JB139 WVJ137:WVJ139 WLN137:WLN139 WBR137:WBR139 VRV137:VRV139 VHZ137:VHZ139 UYD137:UYD139 UOH137:UOH139 UEL137:UEL139 TUP137:TUP139 TKT137:TKT139 TAX137:TAX139 SRB137:SRB139 SHF137:SHF139 RXJ137:RXJ139 RNN137:RNN139 RDR137:RDR139 QTV137:QTV139 QJZ137:QJZ139 QAD137:QAD139 PQH137:PQH139 PGL137:PGL139 OWP137:OWP139 OMT137:OMT139 OCX137:OCX139 NTB137:NTB139 NJF137:NJF139 MZJ137:MZJ139 MPN137:MPN139 MFR137:MFR139 LVV137:LVV139 LLZ137:LLZ139 LCD137:LCD139 KSH137:KSH139 KIL137:KIL139 JYP137:JYP139 JOT137:JOT139 JEX137:JEX139 IVB137:IVB139 ILF137:ILF139 IBJ137:IBJ139 HRN137:HRN139 HHR137:HHR139 GXV137:GXV139 GNZ137:GNZ139 GED137:GED139 FUH137:FUH139 FKL137:FKL139 FAP137:FAP139 EQT137:EQT139 EGX137:EGX139 DXB137:DXB139 DNF137:DNF139 DDJ137:DDJ139 CTN137:CTN139 CJR137:CJR139 BZV137:BZV139 BPZ137:BPZ139 BGD137:BGD139 AWH137:AWH139 AML137:AML139 ACP137:ACP139 ST137:ST139 IX137:IX139 WVN137:WVN139 WLR137:WLR139 WBV137:WBV139 VRZ137:VRZ139 VID137:VID139 UYH137:UYH139 UOL137:UOL139 UEP137:UEP139 TUT137:TUT139 TKX137:TKX139 TBB137:TBB139 SRF137:SRF139 SHJ137:SHJ139 RXN137:RXN139 RNR137:RNR139 RDV137:RDV139 QTZ137:QTZ139 QKD137:QKD139 QAH137:QAH139 PQL137:PQL139 PGP137:PGP139 OWT137:OWT139 OMX137:OMX139 ODB137:ODB139 NTF137:NTF139 NJJ137:NJJ139 MZN137:MZN139 MPR137:MPR139 MFV137:MFV139 LVZ137:LVZ139 LMD137:LMD139 LCH137:LCH139 KSL137:KSL139 KIP137:KIP139 JYT137:JYT139 JOX137:JOX139 JFB137:JFB139 IVF137:IVF139 ILJ137:ILJ139 IBN137:IBN139 HRR137:HRR139 HHV137:HHV139 GXZ137:GXZ139 GOD137:GOD139 GEH137:GEH139 FUL137:FUL139 FKP137:FKP139 FAT137:FAT139 EQX137:EQX139 EHB137:EHB139 DXF137:DXF139 DNJ137:DNJ139 DDN137:DDN139 CTR137:CTR139 CJV137:CJV139 BZZ137:BZZ139 BQD137:BQD139 BGH137:BGH139 AWL137:AWL139 AMP137:AMP139 ACT137:ACT139 WLS229:WLT229 WLU230 WVW231 JK231 TG231 ADC231 AMY231 AWU231 BGQ231 BQM231 CAI231 CKE231 CUA231 DDW231 DNS231 DXO231 EHK231 ERG231 FBC231 FKY231 FUU231 GEQ231 GOM231 GYI231 HIE231 HSA231 IBW231 ILS231 IVO231 JFK231 JPG231 JZC231 KIY231 KSU231 LCQ231 LMM231 LWI231 MGE231 MQA231 MZW231 NJS231 NTO231 ODK231 ONG231 OXC231 PGY231 PQU231 QAQ231 QKM231 QUI231 REE231 ROA231 RXW231 SHS231 SRO231 TBK231 TLG231 TVC231 UEY231 UOU231 UYQ231 VIM231 VSI231 WCE231 WMA231 O234:O235 JK235 TG235 ADC235 AMY235 AWU235 BGQ235 BQM235 CAI235 CKE235 CUA235 DDW235 DNS235 DXO235 EHK235 ERG235 FBC235 FKY235 FUU235 GEQ235 GOM235 GYI235 HIE235 HSA235 IBW235 ILS235 IVO235 JFK235 JPG235 JZC235 KIY235 KSU235 LCQ235 LMM235 LWI235 MGE235 MQA235 MZW235 NJS235 NTO235 ODK235 ONG235 OXC235 PGY235 PQU235 QAQ235 QKM235 QUI235 REE235 ROA235 RXW235 SHS235 SRO235 TBK235 TLG235 TVC235 UEY235 UOU235 UYQ235 VIM235 VSI235 WCE235 WMA235 WVW235 O135:O139 TG320 JK320 WVW320 WMA320 WCE320 VSI320 VIM320 UYQ320 UOU320 UEY320 TVC320 TLG320 TBK320 SRO320 SHS320 RXW320 ROA320 REE320 QUI320 QKM320 QAQ320 PQU320 PGY320 OXC320 ONG320 ODK320 NTO320 NJS320 MZW320 MQA320 MGE320 LWI320 LMM320 LCQ320 KSU320 KIY320 JZC320 JPG320 JFK320 IVO320 ILS320 IBW320 HSA320 HIE320 GYI320 GOM320 GEQ320 FUU320 FKY320 FBC320 ERG320 EHK320 DXO320 DNS320 DDW320 CUA320 CKE320 CAI320 BQM320 BGQ320 AWU320 AMY320 ADC320 TI321:TI323 WVU321:WVU323 ADE321:ADE323 ANA321:ANA323 AWW321:AWW323 BGS321:BGS323 BQO321:BQO323 CAK321:CAK323 CKG321:CKG323 CUC321:CUC323 DDY321:DDY323 DNU321:DNU323 DXQ321:DXQ323 EHM321:EHM323 ERI321:ERI323 FBE321:FBE323 FLA321:FLA323 FUW321:FUW323 GES321:GES323 GOO321:GOO323 GYK321:GYK323 HIG321:HIG323 HSC321:HSC323 IBY321:IBY323 ILU321:ILU323 IVQ321:IVQ323 JFM321:JFM323 JPI321:JPI323 JZE321:JZE323 KJA321:KJA323 KSW321:KSW323 LCS321:LCS323 LMO321:LMO323 LWK321:LWK323 MGG321:MGG323 MQC321:MQC323 MZY321:MZY323 NJU321:NJU323 NTQ321:NTQ323 ODM321:ODM323 ONI321:ONI323 OXE321:OXE323 PHA321:PHA323 PQW321:PQW323 QAS321:QAS323 QKO321:QKO323 QUK321:QUK323 REG321:REG323 ROC321:ROC323 RXY321:RXY323 SHU321:SHU323 SRQ321:SRQ323 TBM321:TBM323 TLI321:TLI323 TVE321:TVE323 UFA321:UFA323 UOW321:UOW323 UYS321:UYS323 VIO321:VIO323 VSK321:VSK323 WCG321:WCG323 WMC321:WMC323 WVY321:WVY323 JI321:JI323 TE321:TE323 ADA321:ADA323 AMW321:AMW323 AWS321:AWS323 BGO321:BGO323 BQK321:BQK323 CAG321:CAG323 CKC321:CKC323 CTY321:CTY323 DDU321:DDU323 DNQ321:DNQ323 DXM321:DXM323 EHI321:EHI323 ERE321:ERE323 FBA321:FBA323 FKW321:FKW323 FUS321:FUS323 GEO321:GEO323 GOK321:GOK323 GYG321:GYG323 HIC321:HIC323 HRY321:HRY323 IBU321:IBU323 ILQ321:ILQ323 IVM321:IVM323 JFI321:JFI323 JPE321:JPE323 JZA321:JZA323 KIW321:KIW323 KSS321:KSS323 LCO321:LCO323 LMK321:LMK323 LWG321:LWG323 MGC321:MGC323 MPY321:MPY323 MZU321:MZU323 NJQ321:NJQ323 NTM321:NTM323 ODI321:ODI323 ONE321:ONE323 OXA321:OXA323 PGW321:PGW323 PQS321:PQS323 QAO321:QAO323 QKK321:QKK323 QUG321:QUG323 REC321:REC323 RNY321:RNY323 RXU321:RXU323 SHQ321:SHQ323 SRM321:SRM323 TBI321:TBI323 TLE321:TLE323 TVA321:TVA323 UEW321:UEW323 UOS321:UOS323 UYO321:UYO323 VIK321:VIK323 VSG321:VSG323 WCC321:WCC323 WLY321:WLY323 O222:O226 WVM228 JE228 TA228 ACW228 AMS228 AWO228 BGK228 BQG228 CAC228 CJY228 CTU228 DDQ228 DNM228 DXI228 EHE228 ERA228 FAW228 FKS228 FUO228 GEK228 GOG228 GYC228 HHY228 HRU228 IBQ228 ILM228 IVI228 JFE228 JPA228 JYW228 KIS228 KSO228 LCK228 LMG228 LWC228 MFY228 MPU228 MZQ228 NJM228 NTI228 ODE228 ONA228 OWW228 PGS228 PQO228 QAK228 QKG228 QUC228 RDY228 RNU228 RXQ228 SHM228 SRI228 TBE228 TLA228 TUW228 UES228 UOO228 UYK228 VIG228 VSC228 WBY228 WLU228 WVQ228 JA228 SW228 ACS228 AMO228 AWK228 BGG228 BQC228 BZY228 CJU228 CTQ228 DDM228 DNI228 DXE228 EHA228 EQW228 FAS228 FKO228 FUK228 GEG228 GOC228 GXY228 HHU228 HRQ228 IBM228 ILI228 IVE228 JFA228 JOW228 JYS228 KIO228 KSK228 LCG228 LMC228 LVY228 MFU228 MPQ228 MZM228 NJI228 NTE228 ODA228 OMW228 OWS228 PGO228 PQK228 QAG228 QKC228 QTY228 RDU228 RNQ228 RXM228 SHI228 SRE228 TBA228 TKW228 TUS228 UEO228 UOK228 UYG228 VIC228 VRY228 WBU228 WLQ228 JM315 TI315 WVU315 ADE315 ANA315 AWW315 BGS315 BQO315 CAK315 CKG315 CUC315 DDY315 DNU315 DXQ315 EHM315 ERI315 FBE315 FLA315 FUW315 GES315 GOO315 GYK315 HIG315 HSC315 IBY315 ILU315 IVQ315 JFM315 JPI315 JZE315 KJA315 KSW315 LCS315 LMO315 LWK315 MGG315 MQC315 MZY315 NJU315 NTQ315 ODM315 ONI315 OXE315 PHA315 PQW315 QAS315 QKO315 QUK315 REG315 ROC315 RXY315 SHU315 SRQ315 TBM315 TLI315 TVE315 UFA315 UOW315 UYS315 VIO315 VSK315 WCG315 WMC315 WVY315 JI315 TE315 ADA315 AMW315 AWS315 BGO315 BQK315 CAG315 CKC315 CTY315 DDU315 DNQ315 DXM315 EHI315 ERE315 FBA315 FKW315 FUS315 GEO315 GOK315 GYG315 HIC315 HRY315 IBU315 ILQ315 IVM315 JFI315 JPE315 JZA315 KIW315 KSS315 LCO315 LMK315 LWG315 MGC315 MPY315 MZU315 NJQ315 NTM315 ODI315 ONE315 OXA315 PGW315 PQS315 QAO315 QKK315 QUG315 REC315 RNY315 RXU315 SHQ315 SRM315 TBI315 TLE315 TVA315 UEW315 UOS315 UYO315 VIK315 VSG315 WCC315 WLY315 JM317 TI317 WVU317 ADE317 ANA317 AWW317 BGS317 BQO317 CAK317 CKG317 CUC317 DDY317 DNU317 DXQ317 EHM317 ERI317 FBE317 FLA317 FUW317 GES317 GOO317 GYK317 HIG317 HSC317 IBY317 ILU317 IVQ317 JFM317 JPI317 JZE317 KJA317 KSW317 LCS317 LMO317 LWK317 MGG317 MQC317 MZY317 NJU317 NTQ317 ODM317 ONI317 OXE317 PHA317 PQW317 QAS317 QKO317 QUK317 REG317 ROC317 RXY317 SHU317 SRQ317 TBM317 TLI317 TVE317 UFA317 UOW317 UYS317 VIO317 VSK317 WCG317 WMC317 WVY317 JI317 TE317 ADA317 AMW317 AWS317 BGO317 BQK317 CAG317 CKC317 CTY317 DDU317 DNQ317 DXM317 EHI317 ERE317 FBA317 FKW317 FUS317 GEO317 GOK317 GYG317 HIC317 HRY317 IBU317 ILQ317 IVM317 JFI317 JPE317 JZA317 KIW317 KSS317 LCO317 LMK317 LWG317 MGC317 MPY317 MZU317 NJQ317 NTM317 ODI317 ONE317 OXA317 PGW317 PQS317 QAO317 QKK317 QUG317 REC317 RNY317 RXU317 SHQ317 SRM317 TBI317 TLE317 TVA317 UEW317 UOS317 UYO317 VIK317 VSG317 WCC317 WLY317 JM319 TI319 WVU319 ADE319 ANA319 AWW319 BGS319 BQO319 CAK319 CKG319 CUC319 DDY319 DNU319 DXQ319 EHM319 ERI319 FBE319 FLA319 FUW319 GES319 GOO319 GYK319 HIG319 HSC319 IBY319 ILU319 IVQ319 JFM319 JPI319 JZE319 KJA319 KSW319 LCS319 LMO319 LWK319 MGG319 MQC319 MZY319 NJU319 NTQ319 ODM319 ONI319 OXE319 PHA319 PQW319 QAS319 QKO319 QUK319 REG319 ROC319 RXY319 SHU319 SRQ319 TBM319 TLI319 TVE319 UFA319 UOW319 UYS319 VIO319 VSK319 WCG319 WMC319 WVY319 JI319 TE319 ADA319 AMW319 AWS319 BGO319 BQK319 CAG319 CKC319 CTY319 DDU319 DNQ319 DXM319 EHI319 ERE319 FBA319 FKW319 FUS319 GEO319 GOK319 GYG319 HIC319 HRY319 IBU319 ILQ319 IVM319 JFI319 JPE319 JZA319 KIW319 KSS319 LCO319 LMK319 LWG319 MGC319 MPY319 MZU319 NJQ319 NTM319 ODI319 ONE319 OXA319 PGW319 PQS319 QAO319 QKK319 QUG319 REC319 RNY319 RXU319 SHQ319 SRM319 TBI319 TLE319 TVA319 UEW319 UOS319 UYO319 VIK319 VSG319 WCC319 AVS71:AVS72 AVS76:AVS77 AVS81:AVS82 AVS106:AVS107 AVS93:AVS94 AVS102:AVS103 SJ143 AVS97:AVS98 U114:U116 R117:R118 ACT142 AMP142 AWL142 BGH142 BQD142 BZZ142 CJV142 CTR142 DDN142 DNJ142 DXF142 EHB142 EQX142 FAT142 FKP142 FUL142 GEH142 GOD142 GXZ142 HHV142 HRR142 IBN142 ILJ142 IVF142 JFB142 JOX142 JYT142 KIP142 KSL142 LCH142 LMD142 LVZ142 MFV142 MPR142 MZN142 NJJ142 NTF142 ODB142 OMX142 OWT142 PGP142 PQL142 QAH142 QKD142 QTZ142 RDV142 RNR142 RXN142 SHJ142 SRF142 TBB142 TKX142 TUT142 UEP142 UOL142 UYH142 VID142 VRZ142 WBV142 WLR142 WVN142 IX142 ST142 ACP142 AML142 AWH142 BGD142 BPZ142 BZV142 CJR142 CTN142 DDJ142 DNF142 DXB142 EGX142 EQT142 FAP142 FKL142 FUH142 GED142 GNZ142 GXV142 HHR142 HRN142 IBJ142 ILF142 IVB142 JEX142 JOT142 JYP142 KIL142 KSH142 LCD142 LLZ142 LVV142 MFR142 MPN142 MZJ142 NJF142 NTB142 OCX142 OMT142 OWP142 PGL142 PQH142 QAD142 QJZ142 QTV142 RDR142 RNN142 RXJ142 SHF142 SRB142 TAX142 TKT142 TUP142 UEL142 UOH142 UYD142 VHZ142 VRV142 WBR142 WLN142 WVJ142 JB142 SX142 T141:T143 IN143 WUV143 WKZ143 WBD143 VRH143 VHL143 UXP143 UNT143 UDX143 TUB143 TKF143 TAJ143 SQN143 SGR143 RWV143 RMZ143 RDD143 QTH143 QJL143 PZP143 PPT143 PFX143 OWB143 OMF143 OCJ143 NSN143 NIR143 MYV143 MOZ143 MFD143 LVH143 LLL143 LBP143 KRT143 KHX143 JYB143 JOF143 JEJ143 IUN143 IKR143 IAV143 HQZ143 HHD143 GXH143 GNL143 GDP143 FTT143 FJX143 FAB143 EQF143 EGJ143 DWN143 DMR143 DCV143 CSZ143 CJD143 BZH143 BPL143 BFP143 AVT143 ALX143 ACB143 SF143 IJ143 WUZ143 WLD143 WBH143 VRL143 VHP143 UXT143 UNX143 UEB143 TUF143 TKJ143 TAN143 SQR143 SGV143 RWZ143 RND143 RDH143 QTL143 QJP143 PZT143 PPX143 PGB143 OWF143 OMJ143 OCN143 NSR143 NIV143 MYZ143 MPD143 MFH143 LVL143 LLP143 LBT143 KRX143 KIB143 JYF143 JOJ143 JEN143 IUR143 IKV143 IAZ143 HRD143 HHH143 GXL143 GNP143 GDT143 FTX143 FKB143 FAF143 EQJ143 EGN143 DWR143 DMV143 DCZ143 CTD143 CJH143 BZL143 BPP143 BFT143 AVX143 AMB143 ACF143 AVS87 SM324:SM325 N92:N113 AVS90 D147 S222:S226 JM321:JM323 ACI324:ACI325 AME324:AME325 AWA324:AWA325 BFW324:BFW325 BPS324:BPS325 BZO324:BZO325 CJK324:CJK325 CTG324:CTG325 DDC324:DDC325 DMY324:DMY325 DWU324:DWU325 EGQ324:EGQ325 EQM324:EQM325 FAI324:FAI325 FKE324:FKE325 FUA324:FUA325 GDW324:GDW325 GNS324:GNS325 GXO324:GXO325 HHK324:HHK325 HRG324:HRG325 IBC324:IBC325 IKY324:IKY325 IUU324:IUU325 JEQ324:JEQ325 JOM324:JOM325 JYI324:JYI325 KIE324:KIE325 KSA324:KSA325 LBW324:LBW325 LLS324:LLS325 LVO324:LVO325 MFK324:MFK325 MPG324:MPG325 MZC324:MZC325 NIY324:NIY325 NSU324:NSU325 OCQ324:OCQ325 OMM324:OMM325 OWI324:OWI325 PGE324:PGE325 PQA324:PQA325 PZW324:PZW325 QJS324:QJS325 QTO324:QTO325 RDK324:RDK325 RNG324:RNG325 RXC324:RXC325 SGY324:SGY325 SQU324:SQU325 TAQ324:TAQ325 TKM324:TKM325 TUI324:TUI325 UEE324:UEE325 UOA324:UOA325 UXW324:UXW325 VHS324:VHS325 VRO324:VRO325 WBK324:WBK325 WLG324:WLG325 WVC324:WVC325 IM324:IM325 SI324:SI325 ACE324:ACE325 AMA324:AMA325 AVW324:AVW325 BFS324:BFS325 BPO324:BPO325 BZK324:BZK325 CJG324:CJG325 CTC324:CTC325 DCY324:DCY325 DMU324:DMU325 DWQ324:DWQ325 EGM324:EGM325 EQI324:EQI325 FAE324:FAE325 FKA324:FKA325 FTW324:FTW325 GDS324:GDS325 GNO324:GNO325 GXK324:GXK325 HHG324:HHG325 HRC324:HRC325 IAY324:IAY325 IKU324:IKU325 IUQ324:IUQ325 JEM324:JEM325 JOI324:JOI325 JYE324:JYE325 KIA324:KIA325 KRW324:KRW325 LBS324:LBS325 LLO324:LLO325 LVK324:LVK325 MFG324:MFG325 MPC324:MPC325 MYY324:MYY325 NIU324:NIU325 NSQ324:NSQ325 OCM324:OCM325 OMI324:OMI325 OWE324:OWE325 PGA324:PGA325 PPW324:PPW325 PZS324:PZS325 QJO324:QJO325 QTK324:QTK325 RDG324:RDG325 RNC324:RNC325 RWY324:RWY325 SGU324:SGU325 SQQ324:SQQ325 TAM324:TAM325 TKI324:TKI325 TUE324:TUE325 UEA324:UEA325 UNW324:UNW325 UXS324:UXS325 VHO324:VHO325 VRK324:VRK325 WBG324:WBG325 O324:O325 N70:N90 SX144 IZ147 SV147 ACR147 AMN147 AWJ147 BGF147 BQB147 BZX147 CJT147 CTP147 DDL147 DNH147 DXD147 EGZ147 EQV147 FAR147 FKN147 FUJ147 GEF147 GOB147 GXX147 HHT147 HRP147 IBL147 ILH147 IVD147 JEZ147 JOV147 JYR147 KIN147 KSJ147 LCF147 LMB147 LVX147 MFT147 MPP147 MZL147 NJH147 NTD147 OCZ147 OMV147 OWR147 PGN147 PQJ147 QAF147 QKB147 QTX147 RDT147 RNP147 RXL147 SHH147 SRD147 TAZ147 TKV147 TUR147 UEN147 UOJ147 UYF147 VIB147 VRX147 WBT147 WLP147 WVL147 WCC145:WCC147 WLC324:WLC325 WVU251 T68:T69 VSG145:VSG147 VIK145:VIK147 UYO145:UYO147 UOS145:UOS147 UEW145:UEW147 TVA145:TVA147 TLE145:TLE147 TBI145:TBI147 SRM145:SRM147 SHQ145:SHQ147 RXU145:RXU147 RNY145:RNY147 REC145:REC147 QUG145:QUG147 QKK145:QKK147 QAO145:QAO147 PQS145:PQS147 PGW145:PGW147 OXA145:OXA147 ONE145:ONE147 ODI145:ODI147 NTM145:NTM147 NJQ145:NJQ147 MZU145:MZU147 MPY145:MPY147 MGC145:MGC147 LWG145:LWG147 LMK145:LMK147 LCO145:LCO147 KSS145:KSS147 KIW145:KIW147 JZA145:JZA147 JPE145:JPE147 JFI145:JFI147 IVM145:IVM147 ILQ145:ILQ147 IBU145:IBU147 HRY145:HRY147 HIC145:HIC147 GYG145:GYG147 GOK145:GOK147 GEO145:GEO147 FUS145:FUS147 FKW145:FKW147 FBA145:FBA147 ERE145:ERE147 EHI145:EHI147 DXM145:DXM147 DNQ145:DNQ147 DDU145:DDU147 CTY145:CTY147 CKC145:CKC147 CAG145:CAG147 BQK145:BQK147 BGO145:BGO147 AWS145:AWS147 AMW145:AMW147 ADA145:ADA147 TE145:TE147 JI145:JI147 WVU145:WVU147 WLY145:WLY147 R92:R113 TI251 JM251 ADE251 ANA251 AWW251 BGS251 BQO251 CAK251 CKG251 CUC251 DDY251 DNU251 DXQ251 EHM251 ERI251 FBE251 FLA251 FUW251 GES251 GOO251 GYK251 HIG251 HSC251 IBY251 ILU251 IVQ251 JFM251 JPI251 JZE251 KJA251 KSW251 LCS251 LMO251 LWK251 MGG251 MQC251 MZY251 NJU251 NTQ251 ODM251 ONI251 OXE251 PHA251 PQW251 QAS251 QKO251 QUK251 REG251 ROC251 RXY251 SHU251 SRQ251 TBM251 TLI251 TVE251 UFA251 UOW251 UYS251 VIO251 VSK251 WCG251 WMC251 WVY251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WCA158:WCA160 J147 TK161:TK162 ADG161:ADG162 ANC161:ANC162 AWY161:AWY162 BGU161:BGU162 BQQ161:BQQ162 CAM161:CAM162 CKI161:CKI162 CUE161:CUE162 DEA161:DEA162 DNW161:DNW162 DXS161:DXS162 EHO161:EHO162 ERK161:ERK162 FBG161:FBG162 FLC161:FLC162 FUY161:FUY162 GEU161:GEU162 GOQ161:GOQ162 GYM161:GYM162 HII161:HII162 HSE161:HSE162 ICA161:ICA162 ILW161:ILW162 IVS161:IVS162 JFO161:JFO162 JPK161:JPK162 JZG161:JZG162 KJC161:KJC162 KSY161:KSY162 LCU161:LCU162 LMQ161:LMQ162 LWM161:LWM162 MGI161:MGI162 MQE161:MQE162 NAA161:NAA162 NJW161:NJW162 NTS161:NTS162 ODO161:ODO162 ONK161:ONK162 OXG161:OXG162 PHC161:PHC162 PQY161:PQY162 QAU161:QAU162 QKQ161:QKQ162 QUM161:QUM162 REI161:REI162 ROE161:ROE162 RYA161:RYA162 SHW161:SHW162 SRS161:SRS162 TBO161:TBO162 TLK161:TLK162 TVG161:TVG162 UFC161:UFC162 UOY161:UOY162 UYU161:UYU162 VIQ161:VIQ162 VSM161:VSM162 WCI161:WCI162 WME161:WME162 WWA161:WWA162 JK161:JK162 TG161:TG162 ADC161:ADC162 AMY161:AMY162 AWU161:AWU162 BGQ161:BGQ162 BQM161:BQM162 CAI161:CAI162 CKE161:CKE162 CUA161:CUA162 DDW161:DDW162 DNS161:DNS162 DXO161:DXO162 EHK161:EHK162 ERG161:ERG162 FBC161:FBC162 FKY161:FKY162 FUU161:FUU162 GEQ161:GEQ162 GOM161:GOM162 GYI161:GYI162 HIE161:HIE162 HSA161:HSA162 IBW161:IBW162 ILS161:ILS162 IVO161:IVO162 JFK161:JFK162 JPG161:JPG162 JZC161:JZC162 KIY161:KIY162 KSU161:KSU162 LCQ161:LCQ162 LMM161:LMM162 LWI161:LWI162 MGE161:MGE162 MQA161:MQA162 MZW161:MZW162 NJS161:NJS162 NTO161:NTO162 ODK161:ODK162 ONG161:ONG162 OXC161:OXC162 PGY161:PGY162 PQU161:PQU162 QAQ161:QAQ162 QKM161:QKM162 QUI161:QUI162 REE161:REE162 ROA161:ROA162 RXW161:RXW162 SHS161:SHS162 SRO161:SRO162 TBK161:TBK162 TLG161:TLG162 TVC161:TVC162 UEY161:UEY162 UOU161:UOU162 UYQ161:UYQ162 VIM161:VIM162 VSI161:VSI162 WCE161:WCE162 WMA161:WMA162 VSE158:VSE160 WCA164 VII158:VII160 VSE164 UYM158:UYM160 VII164 UOQ158:UOQ160 UYM164 UEU158:UEU160 UOQ164 TUY158:TUY160 UEU164 TLC158:TLC160 TUY164 TBG158:TBG160 TLC164 SRK158:SRK160 TBG164 SHO158:SHO160 SRK164 RXS158:RXS160 SHO164 RNW158:RNW160 RXS164 REA158:REA160 RNW164 QUE158:QUE160 REA164 QKI158:QKI160 QUE164 QAM158:QAM160 QKI164 PQQ158:PQQ160 QAM164 PGU158:PGU160 PQQ164 OWY158:OWY160 PGU164 ONC158:ONC160 OWY164 ODG158:ODG160 ONC164 NTK158:NTK160 ODG164 NJO158:NJO160 NTK164 MZS158:MZS160 NJO164 MPW158:MPW160 MZS164 MGA158:MGA160 MPW164 LWE158:LWE160 MGA164 LMI158:LMI160 LWE164 LCM158:LCM160 LMI164 KSQ158:KSQ160 LCM164 KIU158:KIU160 KSQ164 JYY158:JYY160 KIU164 JPC158:JPC160 JYY164 JFG158:JFG160 JPC164 IVK158:IVK160 JFG164 ILO158:ILO160 IVK164 IBS158:IBS160 ILO164 HRW158:HRW160 IBS164 HIA158:HIA160 HRW164 GYE158:GYE160 HIA164 GOI158:GOI160 GYE164 GEM158:GEM160 GOI164 FUQ158:FUQ160 GEM164 FKU158:FKU160 FUQ164 FAY158:FAY160 FKU164 ERC158:ERC160 FAY164 EHG158:EHG160 ERC164 DXK158:DXK160 EHG164 DNO158:DNO160 DXK164 DDS158:DDS160 DNO164 CTW158:CTW160 DDS164 CKA158:CKA160 CTW164 CAE158:CAE160 CKA164 BQI158:BQI160 CAE164 BGM158:BGM160 BQI164 AWQ158:AWQ160 BGM164 AMU158:AMU160 AWQ164 ACY158:ACY160 AMU164 TC158:TC160 ACY164 JG158:JG160 TC164 WVS158:WVS160 JG164 WVS164 S324:S325 IQ324:IQ325 WME344 WCI344 VSM344 VIQ344 UYU344 UOY344 UFC344 TVG344 TLK344 TBO344 SRS344 SHW344 RYA344 ROE344 REI344 QUM344 QKQ344 QAU344 PQY344 PHC344 OXG344 ONK344 ODO344 NTS344 NJW344 NAA344 MQE344 MGI344 LWM344 LMQ344 LCU344 KSY344 KJC344 JZG344 JPK344 JFO344 IVS344 ILW344 ICA344 HSE344 HII344 GYM344 GOQ344 GEU344 FUY344 FLC344 FBG344 ERK344 EHO344 DXS344 DNW344 DEA344 CUE344 CKI344 CAM344 BQQ344 BGU344 AWY344 ANC344 ADG344 TK344 JO344 TC148 ACY148 AMU148 AWQ148 BGM148 BQI148 CAE148 CKA148 CTW148 DDS148 DNO148 DXK148 EHG148 ERC148 FAY148 FKU148 FUQ148 GEM148 GOI148 GYE148 HIA148 HRW148 IBS148 ILO148 IVK148 JFG148 JPC148 JYY148 KIU148 KSQ148 LCM148 LMI148 LWE148 MGA148 MPW148 MZS148 NJO148 NTK148 ODG148 ONC148 OWY148 PGU148 PQQ148 QAM148 QKI148 QUE148 REA148 RNW148 RXS148 SHO148 SRK148 TBG148 TLC148 TUY148 UEU148 UOQ148 UYM148 VII148 VSE148 WCA148 WLW148 WVS148 JG148 TI149 ADE149 ANA149 AWW149 BGS149 BQO149 CAK149 CKG149 CUC149 DDY149 DNU149 DXQ149 EHM149 ERI149 FBE149 FLA149 FUW149 GES149 GOO149 GYK149 HIG149 HSC149 IBY149 ILU149 IVQ149 JFM149 JPI149 JZE149 KJA149 KSW149 LCS149 LMO149 LWK149 MGG149 MQC149 MZY149 NJU149 NTQ149 ODM149 ONI149 OXE149 PHA149 PQW149 QAS149 QKO149 QUK149 REG149 ROC149 RXY149 SHU149 SRQ149 TBM149 TLI149 TVE149 UFA149 UOW149 UYS149 VIO149 VSK149 WCG149 WMC149 WVY149 JI149 TE149 ADA149 AMW149 AWS149 BGO149 BQK149 CAG149 CKC149 CTY149 DDU149 DNQ149 DXM149 EHI149 ERE149 FBA149 FKW149 FUS149 GEO149 GOK149 GYG149 HIC149 HRY149 IBU149 ILQ149 IVM149 JFI149 JPE149 JZA149 KIW149 KSS149 LCO149 LMK149 LWG149 MGC149 MPY149 MZU149 NJQ149 NTM149 ODI149 ONE149 OXA149 PGW149 PQS149 QAO149 QKK149 QUG149 REC149 RNY149 RXU149 SHQ149 SRM149 TBI149 TLE149 TVA149 UEW149 UOS149 UYO149 VIK149 VSG149 WCC149 WLY149 WVU149 JM149 TC150 ACY150 AMU150 AWQ150 BGM150 BQI150 CAE150 CKA150 CTW150 DDS150 DNO150 DXK150 EHG150 ERC150 FAY150 FKU150 FUQ150 GEM150 GOI150 GYE150 HIA150 HRW150 IBS150 ILO150 IVK150 JFG150 JPC150 JYY150 KIU150 KSQ150 LCM150 LMI150 LWE150 MGA150 MPW150 MZS150 NJO150 NTK150 ODG150 ONC150 OWY150 PGU150 PQQ150 QAM150 QKI150 QUE150 REA150 RNW150 RXS150 SHO150 SRK150 TBG150 TLC150 TUY150 UEU150 UOQ150 UYM150 VII150 VSE150 WCA150 WLW150 WVS150 JG150 JM151 TI151 ADE151 ANA151 AWW151 BGS151 BQO151 CAK151 CKG151 CUC151 DDY151 DNU151 DXQ151 EHM151 ERI151 FBE151 FLA151 FUW151 GES151 GOO151 GYK151 HIG151 HSC151 IBY151 ILU151 IVQ151 JFM151 JPI151 JZE151 KJA151 KSW151 LCS151 LMO151 LWK151 MGG151 MQC151 MZY151 NJU151 NTQ151 ODM151 ONI151 OXE151 PHA151 PQW151 QAS151 QKO151 QUK151 REG151 ROC151 RXY151 SHU151 SRQ151 TBM151 TLI151 TVE151 UFA151 UOW151 UYS151 VIO151 VSK151 WCG151 WMC151 WVY151 JI151 TE151 ADA151 AMW151 AWS151 BGO151 BQK151 CAG151 CKC151 CTY151 DDU151 DNQ151 DXM151 EHI151 ERE151 FBA151 FKW151 FUS151 GEO151 GOK151 GYG151 HIC151 HRY151 IBU151 ILQ151 IVM151 JFI151 JPE151 JZA151 KIW151 KSS151 LCO151 LMK151 LWG151 MGC151 MPY151 MZU151 NJQ151 NTM151 ODI151 ONE151 OXA151 PGW151 PQS151 QAO151 QKK151 QUG151 REC151 RNY151 RXU151 SHQ151 SRM151 TBI151 TLE151 TVA151 UEW151 UOS151 UYO151 VIK151 VSG151 WCC151 WLY151 WVU151 WVS156 JG152 TC152 ACY152 AMU152 AWQ152 BGM152 BQI152 CAE152 CKA152 CTW152 DDS152 DNO152 DXK152 EHG152 ERC152 FAY152 FKU152 FUQ152 GEM152 GOI152 GYE152 HIA152 HRW152 IBS152 ILO152 IVK152 JFG152 JPC152 JYY152 KIU152 KSQ152 LCM152 LMI152 LWE152 MGA152 MPW152 MZS152 NJO152 NTK152 ODG152 ONC152 OWY152 PGU152 PQQ152 QAM152 QKI152 QUE152 REA152 RNW152 RXS152 SHO152 SRK152 TBG152 TLC152 TUY152 UEU152 UOQ152 UYM152 VII152 VSE152 WCA152 WLW152 WVS152 WVU153 WLY153 WCC153 VSG153 VIK153 UYO153 UOS153 UEW153 TVA153 TLE153 TBI153 SRM153 SHQ153 RXU153 RNY153 REC153 QUG153 QKK153 QAO153 PQS153 PGW153 OXA153 ONE153 ODI153 NTM153 NJQ153 MZU153 MPY153 MGC153 LWG153 LMK153 LCO153 KSS153 KIW153 JZA153 JPE153 JFI153 IVM153 ILQ153 IBU153 HRY153 HIC153 GYG153 GOK153 GEO153 FUS153 FKW153 FBA153 ERE153 EHI153 DXM153 DNQ153 DDU153 CTY153 CKC153 CAG153 BQK153 BGO153 AWS153 AMW153 ADA153 TE153 JI153 WVY153 WMC153 WCG153 VSK153 VIO153 UYS153 UOW153 UFA153 TVE153 TLI153 TBM153 SRQ153 SHU153 RXY153 ROC153 REG153 QUK153 QKO153 QAS153 PQW153 PHA153 OXE153 ONI153 ODM153 NTQ153 NJU153 MZY153 MQC153 MGG153 LWK153 LMO153 LCS153 KSW153 KJA153 JZE153 JPI153 JFM153 IVQ153 ILU153 IBY153 HSC153 HIG153 GYK153 GOO153 GES153 FUW153 FLA153 FBE153 ERI153 EHM153 DXQ153 DNU153 DDY153 CUC153 CKG153 CAK153 BQO153 BGS153 AWW153 ANA153 ADE153 TI153 JM153 JG156 TC156 ACY156 AMU156 AWQ156 BGM156 BQI156 CAE156 CKA156 CTW156 DDS156 DNO156 DXK156 EHG156 ERC156 FAY156 FKU156 FUQ156 GEM156 GOI156 GYE156 HIA156 HRW156 IBS156 ILO156 IVK156 JFG156 JPC156 JYY156 KIU156 KSQ156 LCM156 LMI156 LWE156 MGA156 MPW156 MZS156 NJO156 NTK156 ODG156 ONC156 OWY156 PGU156 PQQ156 QAM156 QKI156 QUE156 REA156 RNW156 RXS156 SHO156 SRK156 TBG156 TLC156 TUY156 UEU156 UOQ156 UYM156 VII156 VSE156 WCA156 AWO343 WLW156 WLW158:WLW160 TI157 TI163 ADE157 ADE163 ANA157 ANA163 AWW157 AWW163 BGS157 BGS163 BQO157 BQO163 CAK157 CAK163 CKG157 CKG163 CUC157 CUC163 DDY157 DDY163 DNU157 DNU163 DXQ157 DXQ163 EHM157 EHM163 ERI157 ERI163 FBE157 FBE163 FLA157 FLA163 FUW157 FUW163 GES157 GES163 GOO157 GOO163 GYK157 GYK163 HIG157 HIG163 HSC157 HSC163 IBY157 IBY163 ILU157 ILU163 IVQ157 IVQ163 JFM157 JFM163 JPI157 JPI163 JZE157 JZE163 KJA157 KJA163 KSW157 KSW163 LCS157 LCS163 LMO157 LMO163 LWK157 LWK163 MGG157 MGG163 MQC157 MQC163 MZY157 MZY163 NJU157 NJU163 NTQ157 NTQ163 ODM157 ODM163 ONI157 ONI163 OXE157 OXE163 PHA157 PHA163 PQW157 PQW163 QAS157 QAS163 QKO157 QKO163 QUK157 QUK163 REG157 REG163 ROC157 ROC163 RXY157 RXY163 SHU157 SHU163 SRQ157 SRQ163 TBM157 TBM163 TLI157 TLI163 TVE157 TVE163 UFA157 UFA163 UOW157 UOW163 UYS157 UYS163 VIO157 VIO163 VSK157 VSK163 WCG157 WCG163 WMC157 WMC163 WVY157 WVY163 JI157 JI163 TE157 TE163 ADA157 ADA163 AMW157 AMW163 AWS157 AWS163 BGO157 BGO163 BQK157 BQK163 CAG157 CAG163 CKC157 CKC163 CTY157 CTY163 DDU157 DDU163 DNQ157 DNQ163 DXM157 DXM163 EHI157 EHI163 ERE157 ERE163 FBA157 FBA163 FKW157 FKW163 FUS157 FUS163 GEO157 GEO163 GOK157 GOK163 GYG157 GYG163 HIC157 HIC163 HRY157 HRY163 IBU157 IBU163 ILQ157 ILQ163 IVM157 IVM163 JFI157 JFI163 JPE157 JPE163 JZA157 JZA163 KIW157 KIW163 KSS157 KSS163 LCO157 LCO163 LMK157 LMK163 LWG157 LWG163 MGC157 MGC163 MPY157 MPY163 MZU157 MZU163 NJQ157 NJQ163 NTM157 NTM163 ODI157 ODI163 ONE157 ONE163 OXA157 OXA163 PGW157 PGW163 PQS157 PQS163 QAO157 QAO163 QKK157 QKK163 QUG157 QUG163 REC157 REC163 RNY157 RNY163 RXU157 RXU163 SHQ157 SHQ163 SRM157 SRM163 TBI157 TBI163 TLE157 TLE163 TVA157 TVA163 UEW157 UEW163 UOS157 UOS163 UYO157 UYO163 VIK157 VIK163 VSG157 VSG163 WCC157 WCC163 WLY157 WLY163 WVU157 WVU163 JM163 JM157 WVW161:WVW162 S144:S164 WLW154 WCA154 VSE154 VII154 UYM154 UOQ154 UEU154 TUY154 TLC154 TBG154 SRK154 SHO154 RXS154 RNW154 REA154 QUE154 QKI154 QAM154 PQQ154 PGU154 OWY154 ONC154 ODG154 NTK154 NJO154 MZS154 MPW154 MGA154 LWE154 LMI154 LCM154 KSQ154 KIU154 JYY154 JPC154 JFG154 IVK154 ILO154 IBS154 HRW154 HIA154 GYE154 GOI154 GEM154 FUQ154 FKU154 FAY154 ERC154 EHG154 DXK154 DNO154 DDS154 CTW154 CKA154 CAE154 BQI154 BGM154 AWQ154 AMU154 ACY154 TC154 JG154 WVS154 TI155 ADE155 ANA155 AWW155 BGS155 BQO155 CAK155 CKG155 CUC155 DDY155 DNU155 DXQ155 EHM155 ERI155 FBE155 FLA155 FUW155 GES155 GOO155 GYK155 HIG155 HSC155 IBY155 ILU155 IVQ155 JFM155 JPI155 JZE155 KJA155 KSW155 LCS155 LMO155 LWK155 MGG155 MQC155 MZY155 NJU155 NTQ155 ODM155 ONI155 OXE155 PHA155 PQW155 QAS155 QKO155 QUK155 REG155 ROC155 RXY155 SHU155 SRQ155 TBM155 TLI155 TVE155 UFA155 UOW155 UYS155 VIO155 VSK155 WCG155 WMC155 WVY155 JI155 TE155 ADA155 AMW155 AWS155 BGO155 BQK155 CAG155 CKC155 CTY155 DDU155 DNQ155 DXM155 EHI155 ERE155 FBA155 FKW155 FUS155 GEO155 GOK155 GYG155 HIC155 HRY155 IBU155 ILQ155 IVM155 JFI155 JPE155 JZA155 KIW155 KSS155 LCO155 LMK155 LWG155 MGC155 MPY155 MZU155 NJQ155 NTM155 ODI155 ONE155 OXA155 PGW155 PQS155 QAO155 QKK155 QUG155 REC155 RNY155 RXU155 SHQ155 SRM155 TBI155 TLE155 TVA155 UEW155 UOS155 UYO155 VIK155 VSG155 WCC155 WLY155 WVU155 JM155 O148:O164 WVU258:WVU259 WLY258:WLY259 WCC258:WCC259 VSG258:VSG259 VIK258:VIK259 UYO258:UYO259 UOS258:UOS259 UEW258:UEW259 TVA258:TVA259 TLE258:TLE259 TBI258:TBI259 SRM258:SRM259 SHQ258:SHQ259 RXU258:RXU259 RNY258:RNY259 REC258:REC259 QUG258:QUG259 QKK258:QKK259 QAO258:QAO259 PQS258:PQS259 PGW258:PGW259 OXA258:OXA259 ONE258:ONE259 ODI258:ODI259 NTM258:NTM259 NJQ258:NJQ259 MZU258:MZU259 MPY258:MPY259 MGC258:MGC259 LWG258:LWG259 LMK258:LMK259 LCO258:LCO259 KSS258:KSS259 KIW258:KIW259 JZA258:JZA259 JPE258:JPE259 JFI258:JFI259 IVM258:IVM259 ILQ258:ILQ259 IBU258:IBU259 HRY258:HRY259 HIC258:HIC259 GYG258:GYG259 GOK258:GOK259 GEO258:GEO259 FUS258:FUS259 FKW258:FKW259 FBA258:FBA259 ERE258:ERE259 EHI258:EHI259 DXM258:DXM259 DNQ258:DNQ259 DDU258:DDU259 CTY258:CTY259 CKC258:CKC259 CAG258:CAG259 BQK258:BQK259 BGO258:BGO259 AWS258:AWS259 AMW258:AMW259 ADA258:ADA259 TE258:TE259 JI258:JI259 WVY258:WVY259 WMC258:WMC259 WCG258:WCG259 VSK258:VSK259 VIO258:VIO259 UYS258:UYS259 UOW258:UOW259 UFA258:UFA259 TVE258:TVE259 TLI258:TLI259 TBM258:TBM259 SRQ258:SRQ259 SHU258:SHU259 RXY258:RXY259 ROC258:ROC259 REG258:REG259 QUK258:QUK259 QKO258:QKO259 QAS258:QAS259 PQW258:PQW259 PHA258:PHA259 OXE258:OXE259 ONI258:ONI259 ODM258:ODM259 NTQ258:NTQ259 NJU258:NJU259 MZY258:MZY259 MQC258:MQC259 MGG258:MGG259 LWK258:LWK259 LMO258:LMO259 LCS258:LCS259 KSW258:KSW259 KJA258:KJA259 JZE258:JZE259 JPI258:JPI259 JFM258:JFM259 IVQ258:IVQ259 ILU258:ILU259 IBY258:IBY259 HSC258:HSC259 HIG258:HIG259 GYK258:GYK259 GOO258:GOO259 GES258:GES259 FUW258:FUW259 FLA258:FLA259 FBE258:FBE259 ERI258:ERI259 EHM258:EHM259 DXQ258:DXQ259 DNU258:DNU259 DDY258:DDY259 CUC258:CUC259 CKG258:CKG259 CAK258:CAK259 BQO258:BQO259 BGS258:BGS259 AWW258:AWW259 ANA258:ANA259 ADE258:ADE259 TI258:TI259 ADE265:ADE266 ANA265:ANA266 AWW265:AWW266 BGS265:BGS266 BQO265:BQO266 CAK265:CAK266 CKG265:CKG266 CUC265:CUC266 DDY265:DDY266 DNU265:DNU266 DXQ265:DXQ266 EHM265:EHM266 ERI265:ERI266 FBE265:FBE266 FLA265:FLA266 FUW265:FUW266 GES265:GES266 GOO265:GOO266 GYK265:GYK266 HIG265:HIG266 HSC265:HSC266 IBY265:IBY266 ILU265:ILU266 IVQ265:IVQ266 JFM265:JFM266 JPI265:JPI266 JZE265:JZE266 KJA265:KJA266 KSW265:KSW266 LCS265:LCS266 LMO265:LMO266 LWK265:LWK266 MGG265:MGG266 MQC265:MQC266 MZY265:MZY266 NJU265:NJU266 NTQ265:NTQ266 ODM265:ODM266 ONI265:ONI266 OXE265:OXE266 PHA265:PHA266 PQW265:PQW266 QAS265:QAS266 QKO265:QKO266 QUK265:QUK266 REG265:REG266 ROC265:ROC266 RXY265:RXY266 SHU265:SHU266 SRQ265:SRQ266 TBM265:TBM266 TLI265:TLI266 TVE265:TVE266 UFA265:UFA266 UOW265:UOW266 UYS265:UYS266 VIO265:VIO266 VSK265:VSK266 WCG265:WCG266 WMC265:WMC266 WVY265:WVY266 JI265:JI266 TE265:TE266 ADA265:ADA266 AMW265:AMW266 AWS265:AWS266 BGO265:BGO266 BQK265:BQK266 CAG265:CAG266 CKC265:CKC266 CTY265:CTY266 DDU265:DDU266 DNQ265:DNQ266 DXM265:DXM266 EHI265:EHI266 ERE265:ERE266 FBA265:FBA266 FKW265:FKW266 FUS265:FUS266 GEO265:GEO266 GOK265:GOK266 GYG265:GYG266 HIC265:HIC266 HRY265:HRY266 IBU265:IBU266 ILQ265:ILQ266 IVM265:IVM266 JFI265:JFI266 JPE265:JPE266 JZA265:JZA266 KIW265:KIW266 KSS265:KSS266 LCO265:LCO266 LMK265:LMK266 LWG265:LWG266 MGC265:MGC266 MPY265:MPY266 MZU265:MZU266 NJQ265:NJQ266 NTM265:NTM266 ODI265:ODI266 ONE265:ONE266 OXA265:OXA266 PGW265:PGW266 PQS265:PQS266 QAO265:QAO266 QKK265:QKK266 QUG265:QUG266 REC265:REC266 RNY265:RNY266 RXU265:RXU266 SHQ265:SHQ266 SRM265:SRM266 TBI265:TBI266 TLE265:TLE266 TVA265:TVA266 UEW265:UEW266 UOS265:UOS266 UYO265:UYO266 VIK265:VIK266 VSG265:VSG266 WCC265:WCC266 WLY265:WLY266 WVU265:WVU266 JM265:JM266 WLY284:WLY285 WCC284:WCC285 VSG284:VSG285 VIK284:VIK285 UYO284:UYO285 UOS284:UOS285 UEW284:UEW285 TVA284:TVA285 TLE284:TLE285 TBI284:TBI285 SRM284:SRM285 SHQ284:SHQ285 RXU284:RXU285 RNY284:RNY285 REC284:REC285 QUG284:QUG285 QKK284:QKK285 QAO284:QAO285 PQS284:PQS285 PGW284:PGW285 OXA284:OXA285 ONE284:ONE285 ODI284:ODI285 NTM284:NTM285 NJQ284:NJQ285 MZU284:MZU285 MPY284:MPY285 MGC284:MGC285 LWG284:LWG285 LMK284:LMK285 LCO284:LCO285 KSS284:KSS285 KIW284:KIW285 JZA284:JZA285 JPE284:JPE285 JFI284:JFI285 IVM284:IVM285 ILQ284:ILQ285 IBU284:IBU285 HRY284:HRY285 HIC284:HIC285 GYG284:GYG285 GOK284:GOK285 GEO284:GEO285 FUS284:FUS285 FKW284:FKW285 FBA284:FBA285 ERE284:ERE285 EHI284:EHI285 DXM284:DXM285 DNQ284:DNQ285 DDU284:DDU285 CTY284:CTY285 CKC284:CKC285 CAG284:CAG285 BQK284:BQK285 BGO284:BGO285 AWS284:AWS285 AMW284:AMW285 ADA284:ADA285 TE284:TE285 JI284:JI285 WVY284:WVY285 WMC284:WMC285 WCG284:WCG285 VSK284:VSK285 VIO284:VIO285 UYS284:UYS285 UOW284:UOW285 UFA284:UFA285 TVE284:TVE285 TLI284:TLI285 TBM284:TBM285 SRQ284:SRQ285 SHU284:SHU285 RXY284:RXY285 ROC284:ROC285 REG284:REG285 QUK284:QUK285 QKO284:QKO285 QAS284:QAS285 PQW284:PQW285 PHA284:PHA285 OXE284:OXE285 ONI284:ONI285 ODM284:ODM285 NTQ284:NTQ285 NJU284:NJU285 MZY284:MZY285 MQC284:MQC285 MGG284:MGG285 LWK284:LWK285 LMO284:LMO285 LCS284:LCS285 KSW284:KSW285 KJA284:KJA285 JZE284:JZE285 JPI284:JPI285 JFM284:JFM285 IVQ284:IVQ285 ILU284:ILU285 IBY284:IBY285 HSC284:HSC285 HIG284:HIG285 GYK284:GYK285 GOO284:GOO285 GES284:GES285 FUW284:FUW285 FLA284:FLA285 FBE284:FBE285 ERI284:ERI285 EHM284:EHM285 DXQ284:DXQ285 DNU284:DNU285 DDY284:DDY285 CUC284:CUC285 CKG284:CKG285 CAK284:CAK285 BQO284:BQO285 BGS284:BGS285 AWW284:AWW285 ANA284:ANA285 ADE284:ADE285 TI284:TI285 JM284:JM285 TI291:TI292 ADE291:ADE292 ANA291:ANA292 AWW291:AWW292 BGS291:BGS292 BQO291:BQO292 CAK291:CAK292 CKG291:CKG292 CUC291:CUC292 DDY291:DDY292 DNU291:DNU292 DXQ291:DXQ292 EHM291:EHM292 ERI291:ERI292 FBE291:FBE292 FLA291:FLA292 FUW291:FUW292 GES291:GES292 GOO291:GOO292 GYK291:GYK292 HIG291:HIG292 HSC291:HSC292 IBY291:IBY292 ILU291:ILU292 IVQ291:IVQ292 JFM291:JFM292 JPI291:JPI292 JZE291:JZE292 KJA291:KJA292 KSW291:KSW292 LCS291:LCS292 LMO291:LMO292 LWK291:LWK292 MGG291:MGG292 MQC291:MQC292 MZY291:MZY292 NJU291:NJU292 NTQ291:NTQ292 ODM291:ODM292 ONI291:ONI292 OXE291:OXE292 PHA291:PHA292 PQW291:PQW292 QAS291:QAS292 QKO291:QKO292 QUK291:QUK292 REG291:REG292 ROC291:ROC292 RXY291:RXY292 SHU291:SHU292 SRQ291:SRQ292 TBM291:TBM292 TLI291:TLI292 TVE291:TVE292 UFA291:UFA292 UOW291:UOW292 UYS291:UYS292 VIO291:VIO292 VSK291:VSK292 WCG291:WCG292 WMC291:WMC292 WVY291:WVY292 JI291:JI292 TE291:TE292 ADA291:ADA292 AMW291:AMW292 AWS291:AWS292 BGO291:BGO292 BQK291:BQK292 CAG291:CAG292 CKC291:CKC292 CTY291:CTY292 DDU291:DDU292 DNQ291:DNQ292 DXM291:DXM292 EHI291:EHI292 ERE291:ERE292 FBA291:FBA292 FKW291:FKW292 FUS291:FUS292 GEO291:GEO292 GOK291:GOK292 GYG291:GYG292 HIC291:HIC292 HRY291:HRY292 IBU291:IBU292 ILQ291:ILQ292 IVM291:IVM292 JFI291:JFI292 JPE291:JPE292 JZA291:JZA292 KIW291:KIW292 KSS291:KSS292 LCO291:LCO292 LMK291:LMK292 LWG291:LWG292 MGC291:MGC292 MPY291:MPY292 MZU291:MZU292 NJQ291:NJQ292 NTM291:NTM292 ODI291:ODI292 ONE291:ONE292 OXA291:OXA292 PGW291:PGW292 PQS291:PQS292 QAO291:QAO292 QKK291:QKK292 QUG291:QUG292 REC291:REC292 RNY291:RNY292 RXU291:RXU292 SHQ291:SHQ292 SRM291:SRM292 TBI291:TBI292 TLE291:TLE292 TVA291:TVA292 UEW291:UEW292 UOS291:UOS292 UYO291:UYO292 VIK291:VIK292 VSG291:VSG292 WCC291:WCC292 WLY291:WLY292 WVU291:WVU292 WCC298:WCC299 VSG298:VSG299 VIK298:VIK299 UYO298:UYO299 UOS298:UOS299 UEW298:UEW299 TVA298:TVA299 TLE298:TLE299 TBI298:TBI299 SRM298:SRM299 SHQ298:SHQ299 RXU298:RXU299 RNY298:RNY299 REC298:REC299 QUG298:QUG299 QKK298:QKK299 QAO298:QAO299 PQS298:PQS299 PGW298:PGW299 OXA298:OXA299 ONE298:ONE299 ODI298:ODI299 NTM298:NTM299 NJQ298:NJQ299 MZU298:MZU299 MPY298:MPY299 MGC298:MGC299 LWG298:LWG299 LMK298:LMK299 LCO298:LCO299 KSS298:KSS299 KIW298:KIW299 JZA298:JZA299 JPE298:JPE299 JFI298:JFI299 IVM298:IVM299 ILQ298:ILQ299 IBU298:IBU299 HRY298:HRY299 HIC298:HIC299 GYG298:GYG299 GOK298:GOK299 GEO298:GEO299 FUS298:FUS299 FKW298:FKW299 FBA298:FBA299 ERE298:ERE299 EHI298:EHI299 DXM298:DXM299 DNQ298:DNQ299 DDU298:DDU299 CTY298:CTY299 CKC298:CKC299 CAG298:CAG299 BQK298:BQK299 BGO298:BGO299 AWS298:AWS299 AMW298:AMW299 ADA298:ADA299 TE298:TE299 JI298:JI299 WVY298:WVY299 WMC298:WMC299 WCG298:WCG299 VSK298:VSK299 VIO298:VIO299 UYS298:UYS299 UOW298:UOW299 UFA298:UFA299 TVE298:TVE299 TLI298:TLI299 TBM298:TBM299 SRQ298:SRQ299 SHU298:SHU299 RXY298:RXY299 ROC298:ROC299 REG298:REG299 QUK298:QUK299 QKO298:QKO299 QAS298:QAS299 PQW298:PQW299 PHA298:PHA299 OXE298:OXE299 ONI298:ONI299 ODM298:ODM299 NTQ298:NTQ299 NJU298:NJU299 MZY298:MZY299 MQC298:MQC299 MGG298:MGG299 LWK298:LWK299 LMO298:LMO299 LCS298:LCS299 KSW298:KSW299 KJA298:KJA299 JZE298:JZE299 JPI298:JPI299 JFM298:JFM299 IVQ298:IVQ299 ILU298:ILU299 IBY298:IBY299 HSC298:HSC299 HIG298:HIG299 GYK298:GYK299 GOO298:GOO299 GES298:GES299 FUW298:FUW299 FLA298:FLA299 FBE298:FBE299 ERI298:ERI299 EHM298:EHM299 DXQ298:DXQ299 DNU298:DNU299 DDY298:DDY299 CUC298:CUC299 CKG298:CKG299 CAK298:CAK299 BQO298:BQO299 BGS298:BGS299 AWW298:AWW299 ANA298:ANA299 ADE298:ADE299 TI298:TI299 JM298:JM299 WVU298:WVU299 WVU305:WVU306 JM305:JM306 TI305:TI306 ADE305:ADE306 ANA305:ANA306 AWW305:AWW306 BGS305:BGS306 BQO305:BQO306 CAK305:CAK306 CKG305:CKG306 CUC305:CUC306 DDY305:DDY306 DNU305:DNU306 DXQ305:DXQ306 EHM305:EHM306 ERI305:ERI306 FBE305:FBE306 FLA305:FLA306 FUW305:FUW306 GES305:GES306 GOO305:GOO306 GYK305:GYK306 HIG305:HIG306 HSC305:HSC306 IBY305:IBY306 ILU305:ILU306 IVQ305:IVQ306 JFM305:JFM306 JPI305:JPI306 JZE305:JZE306 KJA305:KJA306 KSW305:KSW306 LCS305:LCS306 LMO305:LMO306 LWK305:LWK306 MGG305:MGG306 MQC305:MQC306 MZY305:MZY306 NJU305:NJU306 NTQ305:NTQ306 ODM305:ODM306 ONI305:ONI306 OXE305:OXE306 PHA305:PHA306 PQW305:PQW306 QAS305:QAS306 QKO305:QKO306 QUK305:QUK306 REG305:REG306 ROC305:ROC306 RXY305:RXY306 SHU305:SHU306 SRQ305:SRQ306 TBM305:TBM306 TLI305:TLI306 TVE305:TVE306 UFA305:UFA306 UOW305:UOW306 UYS305:UYS306 VIO305:VIO306 VSK305:VSK306 WCG305:WCG306 WMC305:WMC306 WVY305:WVY306 JI305:JI306 TE305:TE306 ADA305:ADA306 AMW305:AMW306 AWS305:AWS306 BGO305:BGO306 BQK305:BQK306 CAG305:CAG306 CKC305:CKC306 CTY305:CTY306 DDU305:DDU306 DNQ305:DNQ306 DXM305:DXM306 EHI305:EHI306 ERE305:ERE306 FBA305:FBA306 FKW305:FKW306 FUS305:FUS306 GEO305:GEO306 GOK305:GOK306 GYG305:GYG306 HIC305:HIC306 HRY305:HRY306 IBU305:IBU306 ILQ305:ILQ306 IVM305:IVM306 JFI305:JFI306 JPE305:JPE306 JZA305:JZA306 KIW305:KIW306 KSS305:KSS306 LCO305:LCO306 LMK305:LMK306 LWG305:LWG306 MGC305:MGC306 MPY305:MPY306 MZU305:MZU306 NJQ305:NJQ306 NTM305:NTM306 ODI305:ODI306 ONE305:ONE306 OXA305:OXA306 PGW305:PGW306 PQS305:PQS306 QAO305:QAO306 QKK305:QKK306 QUG305:QUG306 REC305:REC306 RNY305:RNY306 RXU305:RXU306 SHQ305:SHQ306 SRM305:SRM306 TBI305:TBI306 TLE305:TLE306 TVA305:TVA306 UEW305:UEW306 UOS305:UOS306 UYO305:UYO306 VIK305:VIK306 VSG305:VSG306 WCC305:WCC306 WLY305:WLY306 O303:O306 WCC269 VSG269 VIK269 UYO269 UOS269 UEW269 TVA269 TLE269 TBI269 SRM269 SHQ269 RXU269 RNY269 REC269 QUG269 QKK269 QAO269 PQS269 PGW269 OXA269 ONE269 ODI269 NTM269 NJQ269 MZU269 MPY269 MGC269 LWG269 LMK269 LCO269 KSS269 KIW269 JZA269 JPE269 JFI269 IVM269 ILQ269 IBU269 HRY269 HIC269 GYG269 GOK269 GEO269 FUS269 FKW269 FBA269 ERE269 EHI269 DXM269 DNQ269 DDU269 CTY269 CKC269 CAG269 BQK269 BGO269 AWS269 AMW269 ADA269 TE269 JI269 WVY269 WMC269 WCG269 VSK269 VIO269 UYS269 UOW269 UFA269 TVE269 TLI269 TBM269 SRQ269 SHU269 RXY269 ROC269 REG269 QUK269 QKO269 QAS269 PQW269 PHA269 OXE269 ONI269 ODM269 NTQ269 NJU269 MZY269 MQC269 MGG269 LWK269 LMO269 LCS269 KSW269 KJA269 JZE269 JPI269 JFM269 IVQ269 ILU269 IBY269 HSC269 HIG269 GYK269 GOO269 GES269 FUW269 FLA269 FBE269 ERI269 EHM269 DXQ269 DNU269 DDY269 CUC269 CKG269 CAK269 BQO269 BGS269 AWW269 ANA269 ADE269 TI269 JM269 WVU269 WLY269 WLY272 WVU272 JM272 TI272 ADE272 ANA272 AWW272 BGS272 BQO272 CAK272 CKG272 CUC272 DDY272 DNU272 DXQ272 EHM272 ERI272 FBE272 FLA272 FUW272 GES272 GOO272 GYK272 HIG272 HSC272 IBY272 ILU272 IVQ272 JFM272 JPI272 JZE272 KJA272 KSW272 LCS272 LMO272 LWK272 MGG272 MQC272 MZY272 NJU272 NTQ272 ODM272 ONI272 OXE272 PHA272 PQW272 QAS272 QKO272 QUK272 REG272 ROC272 RXY272 SHU272 SRQ272 TBM272 TLI272 TVE272 UFA272 UOW272 UYS272 VIO272 VSK272 WCG272 WMC272 WVY272 JI272 TE272 ADA272 AMW272 AWS272 BGO272 BQK272 CAG272 CKC272 CTY272 DDU272 DNQ272 DXM272 EHI272 ERE272 FBA272 FKW272 FUS272 GEO272 GOK272 GYG272 HIC272 HRY272 IBU272 ILQ272 IVM272 JFI272 JPE272 JZA272 KIW272 KSS272 LCO272 LMK272 LWG272 MGC272 MPY272 MZU272 NJQ272 NTM272 ODI272 ONE272 OXA272 PGW272 PQS272 QAO272 QKK272 QUG272 REC272 RNY272 RXU272 SHQ272 SRM272 TBI272 TLE272 TVA272 UEW272 UOS272 UYO272 VIK272 VSG272 WCC272 WVU284:WVU285 VSG275 VIK275 UYO275 UOS275 UEW275 TVA275 TLE275 TBI275 SRM275 SHQ275 RXU275 RNY275 REC275 QUG275 QKK275 QAO275 PQS275 PGW275 OXA275 ONE275 ODI275 NTM275 NJQ275 MZU275 MPY275 MGC275 LWG275 LMK275 LCO275 KSS275 KIW275 JZA275 JPE275 JFI275 IVM275 ILQ275 IBU275 HRY275 HIC275 GYG275 GOK275 GEO275 FUS275 FKW275 FBA275 ERE275 EHI275 DXM275 DNQ275 DDU275 CTY275 CKC275 CAG275 BQK275 BGO275 AWS275 AMW275 ADA275 TE275 JI275 WVY275 WMC275 WCG275 VSK275 VIO275 UYS275 UOW275 UFA275 TVE275 TLI275 TBM275 SRQ275 SHU275 RXY275 ROC275 REG275 QUK275 QKO275 QAS275 PQW275 PHA275 OXE275 ONI275 ODM275 NTQ275 NJU275 MZY275 MQC275 MGG275 LWK275 LMO275 LCS275 KSW275 KJA275 JZE275 JPI275 JFM275 IVQ275 ILU275 IBY275 HSC275 HIG275 GYK275 GOO275 GES275 FUW275 FLA275 FBE275 ERI275 EHM275 DXQ275 DNU275 DDY275 CUC275 CKG275 CAK275 BQO275 BGS275 AWW275 ANA275 ADE275 TI275 JM275 WVU275 WLY275 WCC275 WLY278 WVU278 JM278 TI278 ADE278 ANA278 AWW278 BGS278 BQO278 CAK278 CKG278 CUC278 DDY278 DNU278 DXQ278 EHM278 ERI278 FBE278 FLA278 FUW278 GES278 GOO278 GYK278 HIG278 HSC278 IBY278 ILU278 IVQ278 JFM278 JPI278 JZE278 KJA278 KSW278 LCS278 LMO278 LWK278 MGG278 MQC278 MZY278 NJU278 NTQ278 ODM278 ONI278 OXE278 PHA278 PQW278 QAS278 QKO278 QUK278 REG278 ROC278 RXY278 SHU278 SRQ278 TBM278 TLI278 TVE278 UFA278 UOW278 UYS278 VIO278 VSK278 WCG278 WMC278 WVY278 JI278 TE278 ADA278 AMW278 AWS278 BGO278 BQK278 CAG278 CKC278 CTY278 DDU278 DNQ278 DXM278 EHI278 ERE278 FBA278 FKW278 FUS278 GEO278 GOK278 GYG278 HIC278 HRY278 IBU278 ILQ278 IVM278 JFI278 JPE278 JZA278 KIW278 KSS278 LCO278 LMK278 LWG278 MGC278 MPY278 MZU278 NJQ278 NTM278 ODI278 ONE278 OXA278 PGW278 PQS278 QAO278 QKK278 QUG278 REC278 RNY278 RXU278 SHQ278 SRM278 TBI278 TLE278 TVA278 UEW278 UOS278 UYO278 VIK278 VSG278 WCC278 WVU356:WVU916 O276:O279 R326 O327 WWA344 S337 O337 S344 R332 S333 O353:O916 O333 JM333:JM334 S353:S915 AMY353:AMY355 WLW164 AWU353:AWU355 BGQ353:BGQ355 BQM353:BQM355 CAI353:CAI355 CKE353:CKE355 CUA353:CUA355 DDW353:DDW355 DNS353:DNS355 DXO353:DXO355 EHK353:EHK355 ERG353:ERG355 FBC353:FBC355 FKY353:FKY355 FUU353:FUU355 GEQ353:GEQ355 GOM353:GOM355 GYI353:GYI355 HIE353:HIE355 HSA353:HSA355 IBW353:IBW355 ILS353:ILS355 IVO353:IVO355 JFK353:JFK355 JPG353:JPG355 JZC353:JZC355 KIY353:KIY355 KSU353:KSU355 LCQ353:LCQ355 LMM353:LMM355 LWI353:LWI355 MGE353:MGE355 MQA353:MQA355 MZW353:MZW355 NJS353:NJS355 NTO353:NTO355 ODK353:ODK355 ONG353:ONG355 OXC353:OXC355 PGY353:PGY355 PQU353:PQU355 QAQ353:QAQ355 QKM353:QKM355 QUI353:QUI355 REE353:REE355 ROA353:ROA355 RXW353:RXW355 SHS353:SHS355 SRO353:SRO355 TBK353:TBK355 TLG353:TLG355 TVC353:TVC355 UEY353:UEY355 UOU353:UOU355 UYQ353:UYQ355 VIM353:VIM355 VSI353:VSI355 WCE353:WCE355 WMA353:WMA355 WVW353:WVW355 JK353:JK355 TG353:TG355 ADC353:ADC355 JM258:JM259 ADC344 TG344 JK344 WVW344 WMA344 WCE344 VSI344 VIM344 UYQ344 UOU344 UEY344 TVC344 TLG344 TBK344 SRO344 SHS344 RXW344 ROA344 REE344 QUI344 QKM344 QAQ344 PQU344 PGY344 OXC344 ONG344 ODK344 NTO344 NJS344 MZW344 MQA344 MGE344 LWI344 LMM344 LCQ344 KSU344 KIY344 JZC344 JPG344 JFK344 IVO344 ILS344 IBW344 HSA344 HIE344 GYI344 GOM344 GEQ344 FUU344 FKY344 FBC344 ERG344 EHK344 DXO344 DNS344 DDW344 CUA344 CKE344 CAI344 BQM344 BGQ344 AWU344 AMY344 O344 S327 S330:S331 WVY327:WVY328 WMC327:WMC328 WCG327:WCG328 VSK327:VSK328 VIO327:VIO328 UYS327:UYS328 UOW327:UOW328 UFA327:UFA328 TVE327:TVE328 TLI327:TLI328 TBM327:TBM328 SRQ327:SRQ328 SHU327:SHU328 RXY327:RXY328 ROC327:ROC328 REG327:REG328 QUK327:QUK328 QKO327:QKO328 QAS327:QAS328 PQW327:PQW328 PHA327:PHA328 OXE327:OXE328 ONI327:ONI328 ODM327:ODM328 NTQ327:NTQ328 NJU327:NJU328 MZY327:MZY328 MQC327:MQC328 MGG327:MGG328 LWK327:LWK328 LMO327:LMO328 LCS327:LCS328 KSW327:KSW328 KJA327:KJA328 JZE327:JZE328 JPI327:JPI328 JFM327:JFM328 IVQ327:IVQ328 ILU327:ILU328 IBY327:IBY328 HSC327:HSC328 HIG327:HIG328 GYK327:GYK328 GOO327:GOO328 GES327:GES328 FUW327:FUW328 FLA327:FLA328 FBE327:FBE328 ERI327:ERI328 EHM327:EHM328 DXQ327:DXQ328 DNU327:DNU328 DDY327:DDY328 CUC327:CUC328 CKG327:CKG328 CAK327:CAK328 BQO327:BQO328 BGS327:BGS328 AWW327:AWW328 ANA327:ANA328 ADE327:ADE328 TI327:TI328 JM327:JM328 R328:R329 TI337:TI338 ADE337:ADE338 ANA337:ANA338 AWW337:AWW338 BGS337:BGS338 BQO337:BQO338 CAK337:CAK338 CKG337:CKG338 CUC337:CUC338 DDY337:DDY338 DNU337:DNU338 DXQ337:DXQ338 EHM337:EHM338 ERI337:ERI338 FBE337:FBE338 FLA337:FLA338 FUW337:FUW338 GES337:GES338 GOO337:GOO338 GYK337:GYK338 HIG337:HIG338 HSC337:HSC338 IBY337:IBY338 ILU337:ILU338 IVQ337:IVQ338 JFM337:JFM338 JPI337:JPI338 JZE337:JZE338 KJA337:KJA338 KSW337:KSW338 LCS337:LCS338 LMO337:LMO338 LWK337:LWK338 MGG337:MGG338 MQC337:MQC338 MZY337:MZY338 NJU337:NJU338 NTQ337:NTQ338 ODM337:ODM338 ONI337:ONI338 OXE337:OXE338 PHA337:PHA338 PQW337:PQW338 QAS337:QAS338 QKO337:QKO338 QUK337:QUK338 REG337:REG338 ROC337:ROC338 RXY337:RXY338 SHU337:SHU338 SRQ337:SRQ338 TBM337:TBM338 TLI337:TLI338 TVE337:TVE338 UFA337:UFA338 UOW337:UOW338 UYS337:UYS338 VIO337:VIO338 VSK337:VSK338 WCG337:WCG338 WMC337:WMC338 WVY337:WVY338 JI337:JI339 TE337:TE339 ADA337:ADA339 AMW337:AMW339 AWS337:AWS339 BGO337:BGO339 BQK337:BQK339 CAG337:CAG339 CKC337:CKC339 CTY337:CTY339 DDU337:DDU339 DNQ337:DNQ339 DXM337:DXM339 EHI337:EHI339 ERE337:ERE339 FBA337:FBA339 FKW337:FKW339 FUS337:FUS339 GEO337:GEO339 GOK337:GOK339 GYG337:GYG339 HIC337:HIC339 HRY337:HRY339 IBU337:IBU339 ILQ337:ILQ339 IVM337:IVM339 JFI337:JFI339 JPE337:JPE339 JZA337:JZA339 KIW337:KIW339 KSS337:KSS339 LCO337:LCO339 LMK337:LMK339 LWG337:LWG339 MGC337:MGC339 MPY337:MPY339 MZU337:MZU339 NJQ337:NJQ339 NTM337:NTM339 ODI337:ODI339 ONE337:ONE339 OXA337:OXA339 PGW337:PGW339 PQS337:PQS339 QAO337:QAO339 QKK337:QKK339 QUG337:QUG339 REC337:REC339 RNY337:RNY339 RXU337:RXU339 SHQ337:SHQ339 SRM337:SRM339 TBI337:TBI339 TLE337:TLE339 TVA337:TVA339 UEW337:UEW339 UOS337:UOS339 UYO337:UYO339 VIK337:VIK339 VSG337:VSG339 WCC337:WCC339 WLY337:WLY339 WVU337:WVU339 JE335 O341 S341 WLY341:WLY343 WCC341:WCC343 VSG341:VSG343 VIK341:VIK343 UYO341:UYO343 UOS341:UOS343 UEW341:UEW343 TVA341:TVA343 TLE341:TLE343 TBI341:TBI343 SRM341:SRM343 SHQ341:SHQ343 RXU341:RXU343 RNY341:RNY343 REC341:REC343 QUG341:QUG343 QKK341:QKK343 QAO341:QAO343 PQS341:PQS343 PGW341:PGW343 OXA341:OXA343 ONE341:ONE343 ODI341:ODI343 NTM341:NTM343 NJQ341:NJQ343 MZU341:MZU343 MPY341:MPY343 MGC341:MGC343 LWG341:LWG343 LMK341:LMK343 LCO341:LCO343 KSS341:KSS343 KIW341:KIW343 JZA341:JZA343 JPE341:JPE343 JFI341:JFI343 IVM341:IVM343 ILQ341:ILQ343 IBU341:IBU343 HRY341:HRY343 HIC341:HIC343 GYG341:GYG343 GOK341:GOK343 GEO341:GEO343 FUS341:FUS343 FKW341:FKW343 FBA341:FBA343 ERE341:ERE343 EHI341:EHI343 DXM341:DXM343 DNQ341:DNQ343 DDU341:DDU343 CTY341:CTY343 CKC341:CKC343 CAG341:CAG343 BQK341:BQK343 BGO341:BGO343 AWS341:AWS343 AMW341:AMW343 ADA341:ADA343 TE341:TE343 JI341:JI343 WVY341:WVY342 WMC341:WMC342 WCG341:WCG342 VSK341:VSK342 VIO341:VIO342 UYS341:UYS342 UOW341:UOW342 UFA341:UFA342 TVE341:TVE342 TLI341:TLI342 TBM341:TBM342 SRQ341:SRQ342 SHU341:SHU342 RXY341:RXY342 ROC341:ROC342 REG341:REG342 QUK341:QUK342 QKO341:QKO342 QAS341:QAS342 PQW341:PQW342 PHA341:PHA342 OXE341:OXE342 ONI341:ONI342 ODM341:ODM342 NTQ341:NTQ342 NJU341:NJU342 MZY341:MZY342 MQC341:MQC342 MGG341:MGG342 LWK341:LWK342 LMO341:LMO342 LCS341:LCS342 KSW341:KSW342 KJA341:KJA342 JZE341:JZE342 JPI341:JPI342 JFM341:JFM342 IVQ341:IVQ342 ILU341:ILU342 IBY341:IBY342 HSC341:HSC342 HIG341:HIG342 GYK341:GYK342 GOO341:GOO342 GES341:GES342 FUW341:FUW342 FLA341:FLA342 FBE341:FBE342 ERI341:ERI342 EHM341:EHM342 DXQ341:DXQ342 DNU341:DNU342 DDY341:DDY342 CUC341:CUC342 CKG341:CKG342 CAK341:CAK342 BQO341:BQO342 BGS341:BGS342 AWW341:AWW342 ANA341:ANA342 ADE341:ADE342 TI341:TI342 JM341:JM342 R342:R343 JE339 TI333:TI334 JM356:JM915 ADE333:ADE334 TI356:TI915 ANA333:ANA334 ADE356:ADE915 AWW333:AWW334 ANA356:ANA915 BGS333:BGS334 AWW356:AWW915 BQO333:BQO334 BGS356:BGS915 CAK333:CAK334 BQO356:BQO915 CKG333:CKG334 CAK356:CAK915 CUC333:CUC334 CKG356:CKG915 DDY333:DDY334 CUC356:CUC915 DNU333:DNU334 DDY356:DDY915 DXQ333:DXQ334 DNU356:DNU915 EHM333:EHM334 DXQ356:DXQ915 ERI333:ERI334 EHM356:EHM915 FBE333:FBE334 ERI356:ERI915 FLA333:FLA334 FBE356:FBE915 FUW333:FUW334 FLA356:FLA915 GES333:GES334 FUW356:FUW915 GOO333:GOO334 GES356:GES915 GYK333:GYK334 GOO356:GOO915 HIG333:HIG334 GYK356:GYK915 HSC333:HSC334 HIG356:HIG915 IBY333:IBY334 HSC356:HSC915 ILU333:ILU334 IBY356:IBY915 IVQ333:IVQ334 ILU356:ILU915 JFM333:JFM334 IVQ356:IVQ915 JPI333:JPI334 JFM356:JFM915 JZE333:JZE334 JPI356:JPI915 KJA333:KJA334 JZE356:JZE915 KSW333:KSW334 KJA356:KJA915 LCS333:LCS334 KSW356:KSW915 LMO333:LMO334 LCS356:LCS915 LWK333:LWK334 LMO356:LMO915 MGG333:MGG334 LWK356:LWK915 MQC333:MQC334 MGG356:MGG915 MZY333:MZY334 MQC356:MQC915 NJU333:NJU334 MZY356:MZY915 NTQ333:NTQ334 NJU356:NJU915 ODM333:ODM334 NTQ356:NTQ915 ONI333:ONI334 ODM356:ODM915 OXE333:OXE334 ONI356:ONI915 PHA333:PHA334 OXE356:OXE915 PQW333:PQW334 PHA356:PHA915 QAS333:QAS334 PQW356:PQW915 QKO333:QKO334 QAS356:QAS915 QUK333:QUK334 QKO356:QKO915 REG333:REG334 QUK356:QUK915 ROC333:ROC334 REG356:REG915 RXY333:RXY334 ROC356:ROC915 SHU333:SHU334 RXY356:RXY915 SRQ333:SRQ334 SHU356:SHU915 TBM333:TBM334 SRQ356:SRQ915 TLI333:TLI334 TBM356:TBM915 TVE333:TVE334 TLI356:TLI915 UFA333:UFA334 TVE356:TVE915 UOW333:UOW334 UFA356:UFA915 UYS333:UYS334 UOW356:UOW915 VIO333:VIO334 UYS356:UYS915 VSK333:VSK334 VIO356:VIO915 WCG333:WCG334 VSK356:VSK915 WMC333:WMC334 WCG356:WCG915 WVY333:WVY334 WMC356:WMC915 JI333:JI335 WVY356:WVY915 TE333:TE335 JI356:JI916 ADA333:ADA335 TE356:TE916 AMW333:AMW335 ADA356:ADA916 AWS333:AWS335 AMW356:AMW916 BGO333:BGO335 AWS356:AWS916 BQK333:BQK335 BGO356:BGO916 CAG333:CAG335 BQK356:BQK916 CKC333:CKC335 CAG356:CAG916 CTY333:CTY335 CKC356:CKC916 DDU333:DDU335 CTY356:CTY916 DNQ333:DNQ335 DDU356:DDU916 DXM333:DXM335 DNQ356:DNQ916 EHI333:EHI335 DXM356:DXM916 ERE333:ERE335 EHI356:EHI916 FBA333:FBA335 ERE356:ERE916 FKW333:FKW335 FBA356:FBA916 FUS333:FUS335 FKW356:FKW916 GEO333:GEO335 FUS356:FUS916 GOK333:GOK335 GEO356:GEO916 GYG333:GYG335 GOK356:GOK916 HIC333:HIC335 GYG356:GYG916 HRY333:HRY335 HIC356:HIC916 IBU333:IBU335 HRY356:HRY916 ILQ333:ILQ335 IBU356:IBU916 IVM333:IVM335 ILQ356:ILQ916 JFI333:JFI335 IVM356:IVM916 JPE333:JPE335 JFI356:JFI916 JZA333:JZA335 JPE356:JPE916 KIW333:KIW335 JZA356:JZA916 KSS333:KSS335 KIW356:KIW916 LCO333:LCO335 KSS356:KSS916 LMK333:LMK335 LCO356:LCO916 LWG333:LWG335 LMK356:LMK916 MGC333:MGC335 LWG356:LWG916 MPY333:MPY335 MGC356:MGC916 MZU333:MZU335 MPY356:MPY916 NJQ333:NJQ335 MZU356:MZU916 NTM333:NTM335 NJQ356:NJQ916 ODI333:ODI335 NTM356:NTM916 ONE333:ONE335 ODI356:ODI916 OXA333:OXA335 ONE356:ONE916 PGW333:PGW335 OXA356:OXA916 PQS333:PQS335 PGW356:PGW916 QAO333:QAO335 PQS356:PQS916 QKK333:QKK335 QAO356:QAO916 QUG333:QUG335 QKK356:QKK916 REC333:REC335 QUG356:QUG916 RNY333:RNY335 REC356:REC916 RXU333:RXU335 RNY356:RNY916 SHQ333:SHQ335 RXU356:RXU916 SRM333:SRM335 SHQ356:SHQ916 TBI333:TBI335 SRM356:SRM916 TLE333:TLE335 TBI356:TBI916 TVA333:TVA335 TLE356:TLE916 UEW333:UEW335 TVA356:TVA916 UOS333:UOS335 UEW356:UEW916 UYO333:UYO335 UOS356:UOS916 VIK333:VIK335 UYO356:UYO916 VSG333:VSG335 VIK356:VIK916 WCC333:WCC335 VSG356:VSG916 WLY333:WLY335 WCC356:WCC916 WVU333:WVU335 WLY356:WLY916 JE329 WLY298:WLY299 O296:O300 JM291:JM292 O289:O293 S276:S306 O282:O286 TI265:TI266 R236:R275 JI327:JI331 TE327:TE331 ADA327:ADA331 AMW327:AMW331 AWS327:AWS331 BGO327:BGO331 BQK327:BQK331 CAG327:CAG331 CKC327:CKC331 CTY327:CTY331 DDU327:DDU331 DNQ327:DNQ331 DXM327:DXM331 EHI327:EHI331 ERE327:ERE331 FBA327:FBA331 FKW327:FKW331 FUS327:FUS331 GEO327:GEO331 GOK327:GOK331 GYG327:GYG331 HIC327:HIC331 HRY327:HRY331 IBU327:IBU331 ILQ327:ILQ331 IVM327:IVM331 JFI327:JFI331 JPE327:JPE331 JZA327:JZA331 KIW327:KIW331 KSS327:KSS331 LCO327:LCO331 LMK327:LMK331 LWG327:LWG331 MGC327:MGC331 MPY327:MPY331 MZU327:MZU331 NJQ327:NJQ331 NTM327:NTM331 ODI327:ODI331 ONE327:ONE331 OXA327:OXA331 PGW327:PGW331 PQS327:PQS331 QAO327:QAO331 QKK327:QKK331 QUG327:QUG331 REC327:REC331 RNY327:RNY331 RXU327:RXU331 SHQ327:SHQ331 SRM327:SRM331 TBI327:TBI331 TLE327:TLE331 TVA327:TVA331 UEW327:UEW331 UOS327:UOS331 UYO327:UYO331 VIK327:VIK331 VSG327:VSG331 WCC327:WCC331 WLY327:WLY331 WVU327:WVU331 WVQ329 WLU329 WBY329 VSC329 VIG329 UYK329 UOO329 UES329 TUW329 TLA329 TBE329 SRI329 SHM329 RXQ329 RNU329 RDY329 QUC329 QKG329 QAK329 PQO329 PGS329 OWW329 ONA329 ODE329 NTI329 NJM329 MZQ329 MPU329 MFY329 LWC329 LMG329 LCK329 KSO329 KIS329 JYW329 JPA329 JFE329 IVI329 ILM329 IBQ329 HRU329 HHY329 GYC329 GOG329 GEK329 FUO329 FKS329 FAW329 ERA329 EHE329 DXI329 DNM329 DDQ329 CTU329 CJY329 CAC329 BQG329 BGK329 AWO329 AMS329 ACW329 TA329 R334:R336 WVQ335 WLU335 WBY335 VSC335 VIG335 UYK335 UOO335 UES335 TUW335 TLA335 TBE335 SRI335 SHM335 RXQ335 RNU335 RDY335 QUC335 QKG335 QAK335 PQO335 PGS335 OWW335 ONA335 ODE335 NTI335 NJM335 MZQ335 MPU335 MFY335 LWC335 LMG335 LCK335 KSO335 KIS335 JYW335 JPA335 JFE335 IVI335 ILM335 IBQ335 HRU335 HHY335 GYC335 GOG335 GEK335 FUO335 FKS335 FAW335 ERA335 EHE335 DXI335 DNM335 DDQ335 CTU335 CJY335 CAC335 BQG335 BGK335 AWO335 AMS335 ACW335 TA335 R338:R340 JM337:JM338 WVQ339 WLU339 WBY339 VSC339 VIG339 UYK339 UOO339 UES339 TUW339 TLA339 TBE339 SRI339 SHM339 RXQ339 RNU339 RDY339 QUC339 QKG339 QAK339 PQO339 PGS339 OWW339 ONA339 ODE339 NTI339 NJM339 MZQ339 MPU339 MFY339 LWC339 LMG339 LCK339 KSO339 KIS339 JYW339 JPA339 JFE339 IVI339 ILM339 IBQ339 HRU339 HHY339 GYC339 GOG339 GEK339 FUO339 FKS339 FAW339 ERA339 EHE339 DXI339 DNM339 DDQ339 CTU339 CJY339 CAC339 BQG339 BGK339 AWO339 AMS339 ACW339 TA339 WVU341:WVU343 WVQ343 WLU343 WBY343 VSC343 VIG343 UYK343 UOO343 UES343 TUW343 TLA343 TBE343 SRI343 SHM343 RXQ343 RNU343 RDY343 QUC343 QKG343 QAK343 PQO343 PGS343 OWW343 ONA343 ODE343 NTI343 NJM343 MZQ343 MPU343 MFY343 LWC343 LMG343 LCK343 KSO343 KIS343 JYW343 JPA343 JFE343 IVI343 ILM343 IBQ343 HRU343 HHY343 GYC343 GOG343 GEK343 FUO343 FKS343 FAW343 ERA343 EHE343 DXI343 DNM343 DDQ343 CTU343 CJY343 CAC343 BQG343</xm:sqref>
        </x14:dataValidation>
        <x14:dataValidation type="whole" allowBlank="1" showInputMessage="1" showErrorMessage="1">
          <x14:formula1>
            <xm:f>0</xm:f>
          </x14:formula1>
          <x14:formula2>
            <xm:f>100</xm:f>
          </x14:formula2>
          <xm:sqref>N65623:N66451 JH65623:JH66451 TD65623:TD66451 ACZ65623:ACZ66451 AMV65623:AMV66451 AWR65623:AWR66451 BGN65623:BGN66451 BQJ65623:BQJ66451 CAF65623:CAF66451 CKB65623:CKB66451 CTX65623:CTX66451 DDT65623:DDT66451 DNP65623:DNP66451 DXL65623:DXL66451 EHH65623:EHH66451 ERD65623:ERD66451 FAZ65623:FAZ66451 FKV65623:FKV66451 FUR65623:FUR66451 GEN65623:GEN66451 GOJ65623:GOJ66451 GYF65623:GYF66451 HIB65623:HIB66451 HRX65623:HRX66451 IBT65623:IBT66451 ILP65623:ILP66451 IVL65623:IVL66451 JFH65623:JFH66451 JPD65623:JPD66451 JYZ65623:JYZ66451 KIV65623:KIV66451 KSR65623:KSR66451 LCN65623:LCN66451 LMJ65623:LMJ66451 LWF65623:LWF66451 MGB65623:MGB66451 MPX65623:MPX66451 MZT65623:MZT66451 NJP65623:NJP66451 NTL65623:NTL66451 ODH65623:ODH66451 OND65623:OND66451 OWZ65623:OWZ66451 PGV65623:PGV66451 PQR65623:PQR66451 QAN65623:QAN66451 QKJ65623:QKJ66451 QUF65623:QUF66451 REB65623:REB66451 RNX65623:RNX66451 RXT65623:RXT66451 SHP65623:SHP66451 SRL65623:SRL66451 TBH65623:TBH66451 TLD65623:TLD66451 TUZ65623:TUZ66451 UEV65623:UEV66451 UOR65623:UOR66451 UYN65623:UYN66451 VIJ65623:VIJ66451 VSF65623:VSF66451 WCB65623:WCB66451 WLX65623:WLX66451 WVT65623:WVT66451 N131159:N131987 JH131159:JH131987 TD131159:TD131987 ACZ131159:ACZ131987 AMV131159:AMV131987 AWR131159:AWR131987 BGN131159:BGN131987 BQJ131159:BQJ131987 CAF131159:CAF131987 CKB131159:CKB131987 CTX131159:CTX131987 DDT131159:DDT131987 DNP131159:DNP131987 DXL131159:DXL131987 EHH131159:EHH131987 ERD131159:ERD131987 FAZ131159:FAZ131987 FKV131159:FKV131987 FUR131159:FUR131987 GEN131159:GEN131987 GOJ131159:GOJ131987 GYF131159:GYF131987 HIB131159:HIB131987 HRX131159:HRX131987 IBT131159:IBT131987 ILP131159:ILP131987 IVL131159:IVL131987 JFH131159:JFH131987 JPD131159:JPD131987 JYZ131159:JYZ131987 KIV131159:KIV131987 KSR131159:KSR131987 LCN131159:LCN131987 LMJ131159:LMJ131987 LWF131159:LWF131987 MGB131159:MGB131987 MPX131159:MPX131987 MZT131159:MZT131987 NJP131159:NJP131987 NTL131159:NTL131987 ODH131159:ODH131987 OND131159:OND131987 OWZ131159:OWZ131987 PGV131159:PGV131987 PQR131159:PQR131987 QAN131159:QAN131987 QKJ131159:QKJ131987 QUF131159:QUF131987 REB131159:REB131987 RNX131159:RNX131987 RXT131159:RXT131987 SHP131159:SHP131987 SRL131159:SRL131987 TBH131159:TBH131987 TLD131159:TLD131987 TUZ131159:TUZ131987 UEV131159:UEV131987 UOR131159:UOR131987 UYN131159:UYN131987 VIJ131159:VIJ131987 VSF131159:VSF131987 WCB131159:WCB131987 WLX131159:WLX131987 WVT131159:WVT131987 N196695:N197523 JH196695:JH197523 TD196695:TD197523 ACZ196695:ACZ197523 AMV196695:AMV197523 AWR196695:AWR197523 BGN196695:BGN197523 BQJ196695:BQJ197523 CAF196695:CAF197523 CKB196695:CKB197523 CTX196695:CTX197523 DDT196695:DDT197523 DNP196695:DNP197523 DXL196695:DXL197523 EHH196695:EHH197523 ERD196695:ERD197523 FAZ196695:FAZ197523 FKV196695:FKV197523 FUR196695:FUR197523 GEN196695:GEN197523 GOJ196695:GOJ197523 GYF196695:GYF197523 HIB196695:HIB197523 HRX196695:HRX197523 IBT196695:IBT197523 ILP196695:ILP197523 IVL196695:IVL197523 JFH196695:JFH197523 JPD196695:JPD197523 JYZ196695:JYZ197523 KIV196695:KIV197523 KSR196695:KSR197523 LCN196695:LCN197523 LMJ196695:LMJ197523 LWF196695:LWF197523 MGB196695:MGB197523 MPX196695:MPX197523 MZT196695:MZT197523 NJP196695:NJP197523 NTL196695:NTL197523 ODH196695:ODH197523 OND196695:OND197523 OWZ196695:OWZ197523 PGV196695:PGV197523 PQR196695:PQR197523 QAN196695:QAN197523 QKJ196695:QKJ197523 QUF196695:QUF197523 REB196695:REB197523 RNX196695:RNX197523 RXT196695:RXT197523 SHP196695:SHP197523 SRL196695:SRL197523 TBH196695:TBH197523 TLD196695:TLD197523 TUZ196695:TUZ197523 UEV196695:UEV197523 UOR196695:UOR197523 UYN196695:UYN197523 VIJ196695:VIJ197523 VSF196695:VSF197523 WCB196695:WCB197523 WLX196695:WLX197523 WVT196695:WVT197523 N262231:N263059 JH262231:JH263059 TD262231:TD263059 ACZ262231:ACZ263059 AMV262231:AMV263059 AWR262231:AWR263059 BGN262231:BGN263059 BQJ262231:BQJ263059 CAF262231:CAF263059 CKB262231:CKB263059 CTX262231:CTX263059 DDT262231:DDT263059 DNP262231:DNP263059 DXL262231:DXL263059 EHH262231:EHH263059 ERD262231:ERD263059 FAZ262231:FAZ263059 FKV262231:FKV263059 FUR262231:FUR263059 GEN262231:GEN263059 GOJ262231:GOJ263059 GYF262231:GYF263059 HIB262231:HIB263059 HRX262231:HRX263059 IBT262231:IBT263059 ILP262231:ILP263059 IVL262231:IVL263059 JFH262231:JFH263059 JPD262231:JPD263059 JYZ262231:JYZ263059 KIV262231:KIV263059 KSR262231:KSR263059 LCN262231:LCN263059 LMJ262231:LMJ263059 LWF262231:LWF263059 MGB262231:MGB263059 MPX262231:MPX263059 MZT262231:MZT263059 NJP262231:NJP263059 NTL262231:NTL263059 ODH262231:ODH263059 OND262231:OND263059 OWZ262231:OWZ263059 PGV262231:PGV263059 PQR262231:PQR263059 QAN262231:QAN263059 QKJ262231:QKJ263059 QUF262231:QUF263059 REB262231:REB263059 RNX262231:RNX263059 RXT262231:RXT263059 SHP262231:SHP263059 SRL262231:SRL263059 TBH262231:TBH263059 TLD262231:TLD263059 TUZ262231:TUZ263059 UEV262231:UEV263059 UOR262231:UOR263059 UYN262231:UYN263059 VIJ262231:VIJ263059 VSF262231:VSF263059 WCB262231:WCB263059 WLX262231:WLX263059 WVT262231:WVT263059 N327767:N328595 JH327767:JH328595 TD327767:TD328595 ACZ327767:ACZ328595 AMV327767:AMV328595 AWR327767:AWR328595 BGN327767:BGN328595 BQJ327767:BQJ328595 CAF327767:CAF328595 CKB327767:CKB328595 CTX327767:CTX328595 DDT327767:DDT328595 DNP327767:DNP328595 DXL327767:DXL328595 EHH327767:EHH328595 ERD327767:ERD328595 FAZ327767:FAZ328595 FKV327767:FKV328595 FUR327767:FUR328595 GEN327767:GEN328595 GOJ327767:GOJ328595 GYF327767:GYF328595 HIB327767:HIB328595 HRX327767:HRX328595 IBT327767:IBT328595 ILP327767:ILP328595 IVL327767:IVL328595 JFH327767:JFH328595 JPD327767:JPD328595 JYZ327767:JYZ328595 KIV327767:KIV328595 KSR327767:KSR328595 LCN327767:LCN328595 LMJ327767:LMJ328595 LWF327767:LWF328595 MGB327767:MGB328595 MPX327767:MPX328595 MZT327767:MZT328595 NJP327767:NJP328595 NTL327767:NTL328595 ODH327767:ODH328595 OND327767:OND328595 OWZ327767:OWZ328595 PGV327767:PGV328595 PQR327767:PQR328595 QAN327767:QAN328595 QKJ327767:QKJ328595 QUF327767:QUF328595 REB327767:REB328595 RNX327767:RNX328595 RXT327767:RXT328595 SHP327767:SHP328595 SRL327767:SRL328595 TBH327767:TBH328595 TLD327767:TLD328595 TUZ327767:TUZ328595 UEV327767:UEV328595 UOR327767:UOR328595 UYN327767:UYN328595 VIJ327767:VIJ328595 VSF327767:VSF328595 WCB327767:WCB328595 WLX327767:WLX328595 WVT327767:WVT328595 N393303:N394131 JH393303:JH394131 TD393303:TD394131 ACZ393303:ACZ394131 AMV393303:AMV394131 AWR393303:AWR394131 BGN393303:BGN394131 BQJ393303:BQJ394131 CAF393303:CAF394131 CKB393303:CKB394131 CTX393303:CTX394131 DDT393303:DDT394131 DNP393303:DNP394131 DXL393303:DXL394131 EHH393303:EHH394131 ERD393303:ERD394131 FAZ393303:FAZ394131 FKV393303:FKV394131 FUR393303:FUR394131 GEN393303:GEN394131 GOJ393303:GOJ394131 GYF393303:GYF394131 HIB393303:HIB394131 HRX393303:HRX394131 IBT393303:IBT394131 ILP393303:ILP394131 IVL393303:IVL394131 JFH393303:JFH394131 JPD393303:JPD394131 JYZ393303:JYZ394131 KIV393303:KIV394131 KSR393303:KSR394131 LCN393303:LCN394131 LMJ393303:LMJ394131 LWF393303:LWF394131 MGB393303:MGB394131 MPX393303:MPX394131 MZT393303:MZT394131 NJP393303:NJP394131 NTL393303:NTL394131 ODH393303:ODH394131 OND393303:OND394131 OWZ393303:OWZ394131 PGV393303:PGV394131 PQR393303:PQR394131 QAN393303:QAN394131 QKJ393303:QKJ394131 QUF393303:QUF394131 REB393303:REB394131 RNX393303:RNX394131 RXT393303:RXT394131 SHP393303:SHP394131 SRL393303:SRL394131 TBH393303:TBH394131 TLD393303:TLD394131 TUZ393303:TUZ394131 UEV393303:UEV394131 UOR393303:UOR394131 UYN393303:UYN394131 VIJ393303:VIJ394131 VSF393303:VSF394131 WCB393303:WCB394131 WLX393303:WLX394131 WVT393303:WVT394131 N458839:N459667 JH458839:JH459667 TD458839:TD459667 ACZ458839:ACZ459667 AMV458839:AMV459667 AWR458839:AWR459667 BGN458839:BGN459667 BQJ458839:BQJ459667 CAF458839:CAF459667 CKB458839:CKB459667 CTX458839:CTX459667 DDT458839:DDT459667 DNP458839:DNP459667 DXL458839:DXL459667 EHH458839:EHH459667 ERD458839:ERD459667 FAZ458839:FAZ459667 FKV458839:FKV459667 FUR458839:FUR459667 GEN458839:GEN459667 GOJ458839:GOJ459667 GYF458839:GYF459667 HIB458839:HIB459667 HRX458839:HRX459667 IBT458839:IBT459667 ILP458839:ILP459667 IVL458839:IVL459667 JFH458839:JFH459667 JPD458839:JPD459667 JYZ458839:JYZ459667 KIV458839:KIV459667 KSR458839:KSR459667 LCN458839:LCN459667 LMJ458839:LMJ459667 LWF458839:LWF459667 MGB458839:MGB459667 MPX458839:MPX459667 MZT458839:MZT459667 NJP458839:NJP459667 NTL458839:NTL459667 ODH458839:ODH459667 OND458839:OND459667 OWZ458839:OWZ459667 PGV458839:PGV459667 PQR458839:PQR459667 QAN458839:QAN459667 QKJ458839:QKJ459667 QUF458839:QUF459667 REB458839:REB459667 RNX458839:RNX459667 RXT458839:RXT459667 SHP458839:SHP459667 SRL458839:SRL459667 TBH458839:TBH459667 TLD458839:TLD459667 TUZ458839:TUZ459667 UEV458839:UEV459667 UOR458839:UOR459667 UYN458839:UYN459667 VIJ458839:VIJ459667 VSF458839:VSF459667 WCB458839:WCB459667 WLX458839:WLX459667 WVT458839:WVT459667 N524375:N525203 JH524375:JH525203 TD524375:TD525203 ACZ524375:ACZ525203 AMV524375:AMV525203 AWR524375:AWR525203 BGN524375:BGN525203 BQJ524375:BQJ525203 CAF524375:CAF525203 CKB524375:CKB525203 CTX524375:CTX525203 DDT524375:DDT525203 DNP524375:DNP525203 DXL524375:DXL525203 EHH524375:EHH525203 ERD524375:ERD525203 FAZ524375:FAZ525203 FKV524375:FKV525203 FUR524375:FUR525203 GEN524375:GEN525203 GOJ524375:GOJ525203 GYF524375:GYF525203 HIB524375:HIB525203 HRX524375:HRX525203 IBT524375:IBT525203 ILP524375:ILP525203 IVL524375:IVL525203 JFH524375:JFH525203 JPD524375:JPD525203 JYZ524375:JYZ525203 KIV524375:KIV525203 KSR524375:KSR525203 LCN524375:LCN525203 LMJ524375:LMJ525203 LWF524375:LWF525203 MGB524375:MGB525203 MPX524375:MPX525203 MZT524375:MZT525203 NJP524375:NJP525203 NTL524375:NTL525203 ODH524375:ODH525203 OND524375:OND525203 OWZ524375:OWZ525203 PGV524375:PGV525203 PQR524375:PQR525203 QAN524375:QAN525203 QKJ524375:QKJ525203 QUF524375:QUF525203 REB524375:REB525203 RNX524375:RNX525203 RXT524375:RXT525203 SHP524375:SHP525203 SRL524375:SRL525203 TBH524375:TBH525203 TLD524375:TLD525203 TUZ524375:TUZ525203 UEV524375:UEV525203 UOR524375:UOR525203 UYN524375:UYN525203 VIJ524375:VIJ525203 VSF524375:VSF525203 WCB524375:WCB525203 WLX524375:WLX525203 WVT524375:WVT525203 N589911:N590739 JH589911:JH590739 TD589911:TD590739 ACZ589911:ACZ590739 AMV589911:AMV590739 AWR589911:AWR590739 BGN589911:BGN590739 BQJ589911:BQJ590739 CAF589911:CAF590739 CKB589911:CKB590739 CTX589911:CTX590739 DDT589911:DDT590739 DNP589911:DNP590739 DXL589911:DXL590739 EHH589911:EHH590739 ERD589911:ERD590739 FAZ589911:FAZ590739 FKV589911:FKV590739 FUR589911:FUR590739 GEN589911:GEN590739 GOJ589911:GOJ590739 GYF589911:GYF590739 HIB589911:HIB590739 HRX589911:HRX590739 IBT589911:IBT590739 ILP589911:ILP590739 IVL589911:IVL590739 JFH589911:JFH590739 JPD589911:JPD590739 JYZ589911:JYZ590739 KIV589911:KIV590739 KSR589911:KSR590739 LCN589911:LCN590739 LMJ589911:LMJ590739 LWF589911:LWF590739 MGB589911:MGB590739 MPX589911:MPX590739 MZT589911:MZT590739 NJP589911:NJP590739 NTL589911:NTL590739 ODH589911:ODH590739 OND589911:OND590739 OWZ589911:OWZ590739 PGV589911:PGV590739 PQR589911:PQR590739 QAN589911:QAN590739 QKJ589911:QKJ590739 QUF589911:QUF590739 REB589911:REB590739 RNX589911:RNX590739 RXT589911:RXT590739 SHP589911:SHP590739 SRL589911:SRL590739 TBH589911:TBH590739 TLD589911:TLD590739 TUZ589911:TUZ590739 UEV589911:UEV590739 UOR589911:UOR590739 UYN589911:UYN590739 VIJ589911:VIJ590739 VSF589911:VSF590739 WCB589911:WCB590739 WLX589911:WLX590739 WVT589911:WVT590739 N655447:N656275 JH655447:JH656275 TD655447:TD656275 ACZ655447:ACZ656275 AMV655447:AMV656275 AWR655447:AWR656275 BGN655447:BGN656275 BQJ655447:BQJ656275 CAF655447:CAF656275 CKB655447:CKB656275 CTX655447:CTX656275 DDT655447:DDT656275 DNP655447:DNP656275 DXL655447:DXL656275 EHH655447:EHH656275 ERD655447:ERD656275 FAZ655447:FAZ656275 FKV655447:FKV656275 FUR655447:FUR656275 GEN655447:GEN656275 GOJ655447:GOJ656275 GYF655447:GYF656275 HIB655447:HIB656275 HRX655447:HRX656275 IBT655447:IBT656275 ILP655447:ILP656275 IVL655447:IVL656275 JFH655447:JFH656275 JPD655447:JPD656275 JYZ655447:JYZ656275 KIV655447:KIV656275 KSR655447:KSR656275 LCN655447:LCN656275 LMJ655447:LMJ656275 LWF655447:LWF656275 MGB655447:MGB656275 MPX655447:MPX656275 MZT655447:MZT656275 NJP655447:NJP656275 NTL655447:NTL656275 ODH655447:ODH656275 OND655447:OND656275 OWZ655447:OWZ656275 PGV655447:PGV656275 PQR655447:PQR656275 QAN655447:QAN656275 QKJ655447:QKJ656275 QUF655447:QUF656275 REB655447:REB656275 RNX655447:RNX656275 RXT655447:RXT656275 SHP655447:SHP656275 SRL655447:SRL656275 TBH655447:TBH656275 TLD655447:TLD656275 TUZ655447:TUZ656275 UEV655447:UEV656275 UOR655447:UOR656275 UYN655447:UYN656275 VIJ655447:VIJ656275 VSF655447:VSF656275 WCB655447:WCB656275 WLX655447:WLX656275 WVT655447:WVT656275 N720983:N721811 JH720983:JH721811 TD720983:TD721811 ACZ720983:ACZ721811 AMV720983:AMV721811 AWR720983:AWR721811 BGN720983:BGN721811 BQJ720983:BQJ721811 CAF720983:CAF721811 CKB720983:CKB721811 CTX720983:CTX721811 DDT720983:DDT721811 DNP720983:DNP721811 DXL720983:DXL721811 EHH720983:EHH721811 ERD720983:ERD721811 FAZ720983:FAZ721811 FKV720983:FKV721811 FUR720983:FUR721811 GEN720983:GEN721811 GOJ720983:GOJ721811 GYF720983:GYF721811 HIB720983:HIB721811 HRX720983:HRX721811 IBT720983:IBT721811 ILP720983:ILP721811 IVL720983:IVL721811 JFH720983:JFH721811 JPD720983:JPD721811 JYZ720983:JYZ721811 KIV720983:KIV721811 KSR720983:KSR721811 LCN720983:LCN721811 LMJ720983:LMJ721811 LWF720983:LWF721811 MGB720983:MGB721811 MPX720983:MPX721811 MZT720983:MZT721811 NJP720983:NJP721811 NTL720983:NTL721811 ODH720983:ODH721811 OND720983:OND721811 OWZ720983:OWZ721811 PGV720983:PGV721811 PQR720983:PQR721811 QAN720983:QAN721811 QKJ720983:QKJ721811 QUF720983:QUF721811 REB720983:REB721811 RNX720983:RNX721811 RXT720983:RXT721811 SHP720983:SHP721811 SRL720983:SRL721811 TBH720983:TBH721811 TLD720983:TLD721811 TUZ720983:TUZ721811 UEV720983:UEV721811 UOR720983:UOR721811 UYN720983:UYN721811 VIJ720983:VIJ721811 VSF720983:VSF721811 WCB720983:WCB721811 WLX720983:WLX721811 WVT720983:WVT721811 N786519:N787347 JH786519:JH787347 TD786519:TD787347 ACZ786519:ACZ787347 AMV786519:AMV787347 AWR786519:AWR787347 BGN786519:BGN787347 BQJ786519:BQJ787347 CAF786519:CAF787347 CKB786519:CKB787347 CTX786519:CTX787347 DDT786519:DDT787347 DNP786519:DNP787347 DXL786519:DXL787347 EHH786519:EHH787347 ERD786519:ERD787347 FAZ786519:FAZ787347 FKV786519:FKV787347 FUR786519:FUR787347 GEN786519:GEN787347 GOJ786519:GOJ787347 GYF786519:GYF787347 HIB786519:HIB787347 HRX786519:HRX787347 IBT786519:IBT787347 ILP786519:ILP787347 IVL786519:IVL787347 JFH786519:JFH787347 JPD786519:JPD787347 JYZ786519:JYZ787347 KIV786519:KIV787347 KSR786519:KSR787347 LCN786519:LCN787347 LMJ786519:LMJ787347 LWF786519:LWF787347 MGB786519:MGB787347 MPX786519:MPX787347 MZT786519:MZT787347 NJP786519:NJP787347 NTL786519:NTL787347 ODH786519:ODH787347 OND786519:OND787347 OWZ786519:OWZ787347 PGV786519:PGV787347 PQR786519:PQR787347 QAN786519:QAN787347 QKJ786519:QKJ787347 QUF786519:QUF787347 REB786519:REB787347 RNX786519:RNX787347 RXT786519:RXT787347 SHP786519:SHP787347 SRL786519:SRL787347 TBH786519:TBH787347 TLD786519:TLD787347 TUZ786519:TUZ787347 UEV786519:UEV787347 UOR786519:UOR787347 UYN786519:UYN787347 VIJ786519:VIJ787347 VSF786519:VSF787347 WCB786519:WCB787347 WLX786519:WLX787347 WVT786519:WVT787347 N852055:N852883 JH852055:JH852883 TD852055:TD852883 ACZ852055:ACZ852883 AMV852055:AMV852883 AWR852055:AWR852883 BGN852055:BGN852883 BQJ852055:BQJ852883 CAF852055:CAF852883 CKB852055:CKB852883 CTX852055:CTX852883 DDT852055:DDT852883 DNP852055:DNP852883 DXL852055:DXL852883 EHH852055:EHH852883 ERD852055:ERD852883 FAZ852055:FAZ852883 FKV852055:FKV852883 FUR852055:FUR852883 GEN852055:GEN852883 GOJ852055:GOJ852883 GYF852055:GYF852883 HIB852055:HIB852883 HRX852055:HRX852883 IBT852055:IBT852883 ILP852055:ILP852883 IVL852055:IVL852883 JFH852055:JFH852883 JPD852055:JPD852883 JYZ852055:JYZ852883 KIV852055:KIV852883 KSR852055:KSR852883 LCN852055:LCN852883 LMJ852055:LMJ852883 LWF852055:LWF852883 MGB852055:MGB852883 MPX852055:MPX852883 MZT852055:MZT852883 NJP852055:NJP852883 NTL852055:NTL852883 ODH852055:ODH852883 OND852055:OND852883 OWZ852055:OWZ852883 PGV852055:PGV852883 PQR852055:PQR852883 QAN852055:QAN852883 QKJ852055:QKJ852883 QUF852055:QUF852883 REB852055:REB852883 RNX852055:RNX852883 RXT852055:RXT852883 SHP852055:SHP852883 SRL852055:SRL852883 TBH852055:TBH852883 TLD852055:TLD852883 TUZ852055:TUZ852883 UEV852055:UEV852883 UOR852055:UOR852883 UYN852055:UYN852883 VIJ852055:VIJ852883 VSF852055:VSF852883 WCB852055:WCB852883 WLX852055:WLX852883 WVT852055:WVT852883 N917591:N918419 JH917591:JH918419 TD917591:TD918419 ACZ917591:ACZ918419 AMV917591:AMV918419 AWR917591:AWR918419 BGN917591:BGN918419 BQJ917591:BQJ918419 CAF917591:CAF918419 CKB917591:CKB918419 CTX917591:CTX918419 DDT917591:DDT918419 DNP917591:DNP918419 DXL917591:DXL918419 EHH917591:EHH918419 ERD917591:ERD918419 FAZ917591:FAZ918419 FKV917591:FKV918419 FUR917591:FUR918419 GEN917591:GEN918419 GOJ917591:GOJ918419 GYF917591:GYF918419 HIB917591:HIB918419 HRX917591:HRX918419 IBT917591:IBT918419 ILP917591:ILP918419 IVL917591:IVL918419 JFH917591:JFH918419 JPD917591:JPD918419 JYZ917591:JYZ918419 KIV917591:KIV918419 KSR917591:KSR918419 LCN917591:LCN918419 LMJ917591:LMJ918419 LWF917591:LWF918419 MGB917591:MGB918419 MPX917591:MPX918419 MZT917591:MZT918419 NJP917591:NJP918419 NTL917591:NTL918419 ODH917591:ODH918419 OND917591:OND918419 OWZ917591:OWZ918419 PGV917591:PGV918419 PQR917591:PQR918419 QAN917591:QAN918419 QKJ917591:QKJ918419 QUF917591:QUF918419 REB917591:REB918419 RNX917591:RNX918419 RXT917591:RXT918419 SHP917591:SHP918419 SRL917591:SRL918419 TBH917591:TBH918419 TLD917591:TLD918419 TUZ917591:TUZ918419 UEV917591:UEV918419 UOR917591:UOR918419 UYN917591:UYN918419 VIJ917591:VIJ918419 VSF917591:VSF918419 WCB917591:WCB918419 WLX917591:WLX918419 WVT917591:WVT918419 N983127:N983955 JH983127:JH983955 TD983127:TD983955 ACZ983127:ACZ983955 AMV983127:AMV983955 AWR983127:AWR983955 BGN983127:BGN983955 BQJ983127:BQJ983955 CAF983127:CAF983955 CKB983127:CKB983955 CTX983127:CTX983955 DDT983127:DDT983955 DNP983127:DNP983955 DXL983127:DXL983955 EHH983127:EHH983955 ERD983127:ERD983955 FAZ983127:FAZ983955 FKV983127:FKV983955 FUR983127:FUR983955 GEN983127:GEN983955 GOJ983127:GOJ983955 GYF983127:GYF983955 HIB983127:HIB983955 HRX983127:HRX983955 IBT983127:IBT983955 ILP983127:ILP983955 IVL983127:IVL983955 JFH983127:JFH983955 JPD983127:JPD983955 JYZ983127:JYZ983955 KIV983127:KIV983955 KSR983127:KSR983955 LCN983127:LCN983955 LMJ983127:LMJ983955 LWF983127:LWF983955 MGB983127:MGB983955 MPX983127:MPX983955 MZT983127:MZT983955 NJP983127:NJP983955 NTL983127:NTL983955 ODH983127:ODH983955 OND983127:OND983955 OWZ983127:OWZ983955 PGV983127:PGV983955 PQR983127:PQR983955 QAN983127:QAN983955 QKJ983127:QKJ983955 QUF983127:QUF983955 REB983127:REB983955 RNX983127:RNX983955 RXT983127:RXT983955 SHP983127:SHP983955 SRL983127:SRL983955 TBH983127:TBH983955 TLD983127:TLD983955 TUZ983127:TUZ983955 UEV983127:UEV983955 UOR983127:UOR983955 UYN983127:UYN983955 VIJ983127:VIJ983955 VSF983127:VSF983955 WCB983127:WCB983955 WLX983127:WLX983955 WVT983127:WVT983955 WWE983127:WWG983955 Y65623:AA66451 JS65623:JU66451 TO65623:TQ66451 ADK65623:ADM66451 ANG65623:ANI66451 AXC65623:AXE66451 BGY65623:BHA66451 BQU65623:BQW66451 CAQ65623:CAS66451 CKM65623:CKO66451 CUI65623:CUK66451 DEE65623:DEG66451 DOA65623:DOC66451 DXW65623:DXY66451 EHS65623:EHU66451 ERO65623:ERQ66451 FBK65623:FBM66451 FLG65623:FLI66451 FVC65623:FVE66451 GEY65623:GFA66451 GOU65623:GOW66451 GYQ65623:GYS66451 HIM65623:HIO66451 HSI65623:HSK66451 ICE65623:ICG66451 IMA65623:IMC66451 IVW65623:IVY66451 JFS65623:JFU66451 JPO65623:JPQ66451 JZK65623:JZM66451 KJG65623:KJI66451 KTC65623:KTE66451 LCY65623:LDA66451 LMU65623:LMW66451 LWQ65623:LWS66451 MGM65623:MGO66451 MQI65623:MQK66451 NAE65623:NAG66451 NKA65623:NKC66451 NTW65623:NTY66451 ODS65623:ODU66451 ONO65623:ONQ66451 OXK65623:OXM66451 PHG65623:PHI66451 PRC65623:PRE66451 QAY65623:QBA66451 QKU65623:QKW66451 QUQ65623:QUS66451 REM65623:REO66451 ROI65623:ROK66451 RYE65623:RYG66451 SIA65623:SIC66451 SRW65623:SRY66451 TBS65623:TBU66451 TLO65623:TLQ66451 TVK65623:TVM66451 UFG65623:UFI66451 UPC65623:UPE66451 UYY65623:UZA66451 VIU65623:VIW66451 VSQ65623:VSS66451 WCM65623:WCO66451 WMI65623:WMK66451 WWE65623:WWG66451 Y131159:AA131987 JS131159:JU131987 TO131159:TQ131987 ADK131159:ADM131987 ANG131159:ANI131987 AXC131159:AXE131987 BGY131159:BHA131987 BQU131159:BQW131987 CAQ131159:CAS131987 CKM131159:CKO131987 CUI131159:CUK131987 DEE131159:DEG131987 DOA131159:DOC131987 DXW131159:DXY131987 EHS131159:EHU131987 ERO131159:ERQ131987 FBK131159:FBM131987 FLG131159:FLI131987 FVC131159:FVE131987 GEY131159:GFA131987 GOU131159:GOW131987 GYQ131159:GYS131987 HIM131159:HIO131987 HSI131159:HSK131987 ICE131159:ICG131987 IMA131159:IMC131987 IVW131159:IVY131987 JFS131159:JFU131987 JPO131159:JPQ131987 JZK131159:JZM131987 KJG131159:KJI131987 KTC131159:KTE131987 LCY131159:LDA131987 LMU131159:LMW131987 LWQ131159:LWS131987 MGM131159:MGO131987 MQI131159:MQK131987 NAE131159:NAG131987 NKA131159:NKC131987 NTW131159:NTY131987 ODS131159:ODU131987 ONO131159:ONQ131987 OXK131159:OXM131987 PHG131159:PHI131987 PRC131159:PRE131987 QAY131159:QBA131987 QKU131159:QKW131987 QUQ131159:QUS131987 REM131159:REO131987 ROI131159:ROK131987 RYE131159:RYG131987 SIA131159:SIC131987 SRW131159:SRY131987 TBS131159:TBU131987 TLO131159:TLQ131987 TVK131159:TVM131987 UFG131159:UFI131987 UPC131159:UPE131987 UYY131159:UZA131987 VIU131159:VIW131987 VSQ131159:VSS131987 WCM131159:WCO131987 WMI131159:WMK131987 WWE131159:WWG131987 Y196695:AA197523 JS196695:JU197523 TO196695:TQ197523 ADK196695:ADM197523 ANG196695:ANI197523 AXC196695:AXE197523 BGY196695:BHA197523 BQU196695:BQW197523 CAQ196695:CAS197523 CKM196695:CKO197523 CUI196695:CUK197523 DEE196695:DEG197523 DOA196695:DOC197523 DXW196695:DXY197523 EHS196695:EHU197523 ERO196695:ERQ197523 FBK196695:FBM197523 FLG196695:FLI197523 FVC196695:FVE197523 GEY196695:GFA197523 GOU196695:GOW197523 GYQ196695:GYS197523 HIM196695:HIO197523 HSI196695:HSK197523 ICE196695:ICG197523 IMA196695:IMC197523 IVW196695:IVY197523 JFS196695:JFU197523 JPO196695:JPQ197523 JZK196695:JZM197523 KJG196695:KJI197523 KTC196695:KTE197523 LCY196695:LDA197523 LMU196695:LMW197523 LWQ196695:LWS197523 MGM196695:MGO197523 MQI196695:MQK197523 NAE196695:NAG197523 NKA196695:NKC197523 NTW196695:NTY197523 ODS196695:ODU197523 ONO196695:ONQ197523 OXK196695:OXM197523 PHG196695:PHI197523 PRC196695:PRE197523 QAY196695:QBA197523 QKU196695:QKW197523 QUQ196695:QUS197523 REM196695:REO197523 ROI196695:ROK197523 RYE196695:RYG197523 SIA196695:SIC197523 SRW196695:SRY197523 TBS196695:TBU197523 TLO196695:TLQ197523 TVK196695:TVM197523 UFG196695:UFI197523 UPC196695:UPE197523 UYY196695:UZA197523 VIU196695:VIW197523 VSQ196695:VSS197523 WCM196695:WCO197523 WMI196695:WMK197523 WWE196695:WWG197523 Y262231:AA263059 JS262231:JU263059 TO262231:TQ263059 ADK262231:ADM263059 ANG262231:ANI263059 AXC262231:AXE263059 BGY262231:BHA263059 BQU262231:BQW263059 CAQ262231:CAS263059 CKM262231:CKO263059 CUI262231:CUK263059 DEE262231:DEG263059 DOA262231:DOC263059 DXW262231:DXY263059 EHS262231:EHU263059 ERO262231:ERQ263059 FBK262231:FBM263059 FLG262231:FLI263059 FVC262231:FVE263059 GEY262231:GFA263059 GOU262231:GOW263059 GYQ262231:GYS263059 HIM262231:HIO263059 HSI262231:HSK263059 ICE262231:ICG263059 IMA262231:IMC263059 IVW262231:IVY263059 JFS262231:JFU263059 JPO262231:JPQ263059 JZK262231:JZM263059 KJG262231:KJI263059 KTC262231:KTE263059 LCY262231:LDA263059 LMU262231:LMW263059 LWQ262231:LWS263059 MGM262231:MGO263059 MQI262231:MQK263059 NAE262231:NAG263059 NKA262231:NKC263059 NTW262231:NTY263059 ODS262231:ODU263059 ONO262231:ONQ263059 OXK262231:OXM263059 PHG262231:PHI263059 PRC262231:PRE263059 QAY262231:QBA263059 QKU262231:QKW263059 QUQ262231:QUS263059 REM262231:REO263059 ROI262231:ROK263059 RYE262231:RYG263059 SIA262231:SIC263059 SRW262231:SRY263059 TBS262231:TBU263059 TLO262231:TLQ263059 TVK262231:TVM263059 UFG262231:UFI263059 UPC262231:UPE263059 UYY262231:UZA263059 VIU262231:VIW263059 VSQ262231:VSS263059 WCM262231:WCO263059 WMI262231:WMK263059 WWE262231:WWG263059 Y327767:AA328595 JS327767:JU328595 TO327767:TQ328595 ADK327767:ADM328595 ANG327767:ANI328595 AXC327767:AXE328595 BGY327767:BHA328595 BQU327767:BQW328595 CAQ327767:CAS328595 CKM327767:CKO328595 CUI327767:CUK328595 DEE327767:DEG328595 DOA327767:DOC328595 DXW327767:DXY328595 EHS327767:EHU328595 ERO327767:ERQ328595 FBK327767:FBM328595 FLG327767:FLI328595 FVC327767:FVE328595 GEY327767:GFA328595 GOU327767:GOW328595 GYQ327767:GYS328595 HIM327767:HIO328595 HSI327767:HSK328595 ICE327767:ICG328595 IMA327767:IMC328595 IVW327767:IVY328595 JFS327767:JFU328595 JPO327767:JPQ328595 JZK327767:JZM328595 KJG327767:KJI328595 KTC327767:KTE328595 LCY327767:LDA328595 LMU327767:LMW328595 LWQ327767:LWS328595 MGM327767:MGO328595 MQI327767:MQK328595 NAE327767:NAG328595 NKA327767:NKC328595 NTW327767:NTY328595 ODS327767:ODU328595 ONO327767:ONQ328595 OXK327767:OXM328595 PHG327767:PHI328595 PRC327767:PRE328595 QAY327767:QBA328595 QKU327767:QKW328595 QUQ327767:QUS328595 REM327767:REO328595 ROI327767:ROK328595 RYE327767:RYG328595 SIA327767:SIC328595 SRW327767:SRY328595 TBS327767:TBU328595 TLO327767:TLQ328595 TVK327767:TVM328595 UFG327767:UFI328595 UPC327767:UPE328595 UYY327767:UZA328595 VIU327767:VIW328595 VSQ327767:VSS328595 WCM327767:WCO328595 WMI327767:WMK328595 WWE327767:WWG328595 Y393303:AA394131 JS393303:JU394131 TO393303:TQ394131 ADK393303:ADM394131 ANG393303:ANI394131 AXC393303:AXE394131 BGY393303:BHA394131 BQU393303:BQW394131 CAQ393303:CAS394131 CKM393303:CKO394131 CUI393303:CUK394131 DEE393303:DEG394131 DOA393303:DOC394131 DXW393303:DXY394131 EHS393303:EHU394131 ERO393303:ERQ394131 FBK393303:FBM394131 FLG393303:FLI394131 FVC393303:FVE394131 GEY393303:GFA394131 GOU393303:GOW394131 GYQ393303:GYS394131 HIM393303:HIO394131 HSI393303:HSK394131 ICE393303:ICG394131 IMA393303:IMC394131 IVW393303:IVY394131 JFS393303:JFU394131 JPO393303:JPQ394131 JZK393303:JZM394131 KJG393303:KJI394131 KTC393303:KTE394131 LCY393303:LDA394131 LMU393303:LMW394131 LWQ393303:LWS394131 MGM393303:MGO394131 MQI393303:MQK394131 NAE393303:NAG394131 NKA393303:NKC394131 NTW393303:NTY394131 ODS393303:ODU394131 ONO393303:ONQ394131 OXK393303:OXM394131 PHG393303:PHI394131 PRC393303:PRE394131 QAY393303:QBA394131 QKU393303:QKW394131 QUQ393303:QUS394131 REM393303:REO394131 ROI393303:ROK394131 RYE393303:RYG394131 SIA393303:SIC394131 SRW393303:SRY394131 TBS393303:TBU394131 TLO393303:TLQ394131 TVK393303:TVM394131 UFG393303:UFI394131 UPC393303:UPE394131 UYY393303:UZA394131 VIU393303:VIW394131 VSQ393303:VSS394131 WCM393303:WCO394131 WMI393303:WMK394131 WWE393303:WWG394131 Y458839:AA459667 JS458839:JU459667 TO458839:TQ459667 ADK458839:ADM459667 ANG458839:ANI459667 AXC458839:AXE459667 BGY458839:BHA459667 BQU458839:BQW459667 CAQ458839:CAS459667 CKM458839:CKO459667 CUI458839:CUK459667 DEE458839:DEG459667 DOA458839:DOC459667 DXW458839:DXY459667 EHS458839:EHU459667 ERO458839:ERQ459667 FBK458839:FBM459667 FLG458839:FLI459667 FVC458839:FVE459667 GEY458839:GFA459667 GOU458839:GOW459667 GYQ458839:GYS459667 HIM458839:HIO459667 HSI458839:HSK459667 ICE458839:ICG459667 IMA458839:IMC459667 IVW458839:IVY459667 JFS458839:JFU459667 JPO458839:JPQ459667 JZK458839:JZM459667 KJG458839:KJI459667 KTC458839:KTE459667 LCY458839:LDA459667 LMU458839:LMW459667 LWQ458839:LWS459667 MGM458839:MGO459667 MQI458839:MQK459667 NAE458839:NAG459667 NKA458839:NKC459667 NTW458839:NTY459667 ODS458839:ODU459667 ONO458839:ONQ459667 OXK458839:OXM459667 PHG458839:PHI459667 PRC458839:PRE459667 QAY458839:QBA459667 QKU458839:QKW459667 QUQ458839:QUS459667 REM458839:REO459667 ROI458839:ROK459667 RYE458839:RYG459667 SIA458839:SIC459667 SRW458839:SRY459667 TBS458839:TBU459667 TLO458839:TLQ459667 TVK458839:TVM459667 UFG458839:UFI459667 UPC458839:UPE459667 UYY458839:UZA459667 VIU458839:VIW459667 VSQ458839:VSS459667 WCM458839:WCO459667 WMI458839:WMK459667 WWE458839:WWG459667 Y524375:AA525203 JS524375:JU525203 TO524375:TQ525203 ADK524375:ADM525203 ANG524375:ANI525203 AXC524375:AXE525203 BGY524375:BHA525203 BQU524375:BQW525203 CAQ524375:CAS525203 CKM524375:CKO525203 CUI524375:CUK525203 DEE524375:DEG525203 DOA524375:DOC525203 DXW524375:DXY525203 EHS524375:EHU525203 ERO524375:ERQ525203 FBK524375:FBM525203 FLG524375:FLI525203 FVC524375:FVE525203 GEY524375:GFA525203 GOU524375:GOW525203 GYQ524375:GYS525203 HIM524375:HIO525203 HSI524375:HSK525203 ICE524375:ICG525203 IMA524375:IMC525203 IVW524375:IVY525203 JFS524375:JFU525203 JPO524375:JPQ525203 JZK524375:JZM525203 KJG524375:KJI525203 KTC524375:KTE525203 LCY524375:LDA525203 LMU524375:LMW525203 LWQ524375:LWS525203 MGM524375:MGO525203 MQI524375:MQK525203 NAE524375:NAG525203 NKA524375:NKC525203 NTW524375:NTY525203 ODS524375:ODU525203 ONO524375:ONQ525203 OXK524375:OXM525203 PHG524375:PHI525203 PRC524375:PRE525203 QAY524375:QBA525203 QKU524375:QKW525203 QUQ524375:QUS525203 REM524375:REO525203 ROI524375:ROK525203 RYE524375:RYG525203 SIA524375:SIC525203 SRW524375:SRY525203 TBS524375:TBU525203 TLO524375:TLQ525203 TVK524375:TVM525203 UFG524375:UFI525203 UPC524375:UPE525203 UYY524375:UZA525203 VIU524375:VIW525203 VSQ524375:VSS525203 WCM524375:WCO525203 WMI524375:WMK525203 WWE524375:WWG525203 Y589911:AA590739 JS589911:JU590739 TO589911:TQ590739 ADK589911:ADM590739 ANG589911:ANI590739 AXC589911:AXE590739 BGY589911:BHA590739 BQU589911:BQW590739 CAQ589911:CAS590739 CKM589911:CKO590739 CUI589911:CUK590739 DEE589911:DEG590739 DOA589911:DOC590739 DXW589911:DXY590739 EHS589911:EHU590739 ERO589911:ERQ590739 FBK589911:FBM590739 FLG589911:FLI590739 FVC589911:FVE590739 GEY589911:GFA590739 GOU589911:GOW590739 GYQ589911:GYS590739 HIM589911:HIO590739 HSI589911:HSK590739 ICE589911:ICG590739 IMA589911:IMC590739 IVW589911:IVY590739 JFS589911:JFU590739 JPO589911:JPQ590739 JZK589911:JZM590739 KJG589911:KJI590739 KTC589911:KTE590739 LCY589911:LDA590739 LMU589911:LMW590739 LWQ589911:LWS590739 MGM589911:MGO590739 MQI589911:MQK590739 NAE589911:NAG590739 NKA589911:NKC590739 NTW589911:NTY590739 ODS589911:ODU590739 ONO589911:ONQ590739 OXK589911:OXM590739 PHG589911:PHI590739 PRC589911:PRE590739 QAY589911:QBA590739 QKU589911:QKW590739 QUQ589911:QUS590739 REM589911:REO590739 ROI589911:ROK590739 RYE589911:RYG590739 SIA589911:SIC590739 SRW589911:SRY590739 TBS589911:TBU590739 TLO589911:TLQ590739 TVK589911:TVM590739 UFG589911:UFI590739 UPC589911:UPE590739 UYY589911:UZA590739 VIU589911:VIW590739 VSQ589911:VSS590739 WCM589911:WCO590739 WMI589911:WMK590739 WWE589911:WWG590739 Y655447:AA656275 JS655447:JU656275 TO655447:TQ656275 ADK655447:ADM656275 ANG655447:ANI656275 AXC655447:AXE656275 BGY655447:BHA656275 BQU655447:BQW656275 CAQ655447:CAS656275 CKM655447:CKO656275 CUI655447:CUK656275 DEE655447:DEG656275 DOA655447:DOC656275 DXW655447:DXY656275 EHS655447:EHU656275 ERO655447:ERQ656275 FBK655447:FBM656275 FLG655447:FLI656275 FVC655447:FVE656275 GEY655447:GFA656275 GOU655447:GOW656275 GYQ655447:GYS656275 HIM655447:HIO656275 HSI655447:HSK656275 ICE655447:ICG656275 IMA655447:IMC656275 IVW655447:IVY656275 JFS655447:JFU656275 JPO655447:JPQ656275 JZK655447:JZM656275 KJG655447:KJI656275 KTC655447:KTE656275 LCY655447:LDA656275 LMU655447:LMW656275 LWQ655447:LWS656275 MGM655447:MGO656275 MQI655447:MQK656275 NAE655447:NAG656275 NKA655447:NKC656275 NTW655447:NTY656275 ODS655447:ODU656275 ONO655447:ONQ656275 OXK655447:OXM656275 PHG655447:PHI656275 PRC655447:PRE656275 QAY655447:QBA656275 QKU655447:QKW656275 QUQ655447:QUS656275 REM655447:REO656275 ROI655447:ROK656275 RYE655447:RYG656275 SIA655447:SIC656275 SRW655447:SRY656275 TBS655447:TBU656275 TLO655447:TLQ656275 TVK655447:TVM656275 UFG655447:UFI656275 UPC655447:UPE656275 UYY655447:UZA656275 VIU655447:VIW656275 VSQ655447:VSS656275 WCM655447:WCO656275 WMI655447:WMK656275 WWE655447:WWG656275 Y720983:AA721811 JS720983:JU721811 TO720983:TQ721811 ADK720983:ADM721811 ANG720983:ANI721811 AXC720983:AXE721811 BGY720983:BHA721811 BQU720983:BQW721811 CAQ720983:CAS721811 CKM720983:CKO721811 CUI720983:CUK721811 DEE720983:DEG721811 DOA720983:DOC721811 DXW720983:DXY721811 EHS720983:EHU721811 ERO720983:ERQ721811 FBK720983:FBM721811 FLG720983:FLI721811 FVC720983:FVE721811 GEY720983:GFA721811 GOU720983:GOW721811 GYQ720983:GYS721811 HIM720983:HIO721811 HSI720983:HSK721811 ICE720983:ICG721811 IMA720983:IMC721811 IVW720983:IVY721811 JFS720983:JFU721811 JPO720983:JPQ721811 JZK720983:JZM721811 KJG720983:KJI721811 KTC720983:KTE721811 LCY720983:LDA721811 LMU720983:LMW721811 LWQ720983:LWS721811 MGM720983:MGO721811 MQI720983:MQK721811 NAE720983:NAG721811 NKA720983:NKC721811 NTW720983:NTY721811 ODS720983:ODU721811 ONO720983:ONQ721811 OXK720983:OXM721811 PHG720983:PHI721811 PRC720983:PRE721811 QAY720983:QBA721811 QKU720983:QKW721811 QUQ720983:QUS721811 REM720983:REO721811 ROI720983:ROK721811 RYE720983:RYG721811 SIA720983:SIC721811 SRW720983:SRY721811 TBS720983:TBU721811 TLO720983:TLQ721811 TVK720983:TVM721811 UFG720983:UFI721811 UPC720983:UPE721811 UYY720983:UZA721811 VIU720983:VIW721811 VSQ720983:VSS721811 WCM720983:WCO721811 WMI720983:WMK721811 WWE720983:WWG721811 Y786519:AA787347 JS786519:JU787347 TO786519:TQ787347 ADK786519:ADM787347 ANG786519:ANI787347 AXC786519:AXE787347 BGY786519:BHA787347 BQU786519:BQW787347 CAQ786519:CAS787347 CKM786519:CKO787347 CUI786519:CUK787347 DEE786519:DEG787347 DOA786519:DOC787347 DXW786519:DXY787347 EHS786519:EHU787347 ERO786519:ERQ787347 FBK786519:FBM787347 FLG786519:FLI787347 FVC786519:FVE787347 GEY786519:GFA787347 GOU786519:GOW787347 GYQ786519:GYS787347 HIM786519:HIO787347 HSI786519:HSK787347 ICE786519:ICG787347 IMA786519:IMC787347 IVW786519:IVY787347 JFS786519:JFU787347 JPO786519:JPQ787347 JZK786519:JZM787347 KJG786519:KJI787347 KTC786519:KTE787347 LCY786519:LDA787347 LMU786519:LMW787347 LWQ786519:LWS787347 MGM786519:MGO787347 MQI786519:MQK787347 NAE786519:NAG787347 NKA786519:NKC787347 NTW786519:NTY787347 ODS786519:ODU787347 ONO786519:ONQ787347 OXK786519:OXM787347 PHG786519:PHI787347 PRC786519:PRE787347 QAY786519:QBA787347 QKU786519:QKW787347 QUQ786519:QUS787347 REM786519:REO787347 ROI786519:ROK787347 RYE786519:RYG787347 SIA786519:SIC787347 SRW786519:SRY787347 TBS786519:TBU787347 TLO786519:TLQ787347 TVK786519:TVM787347 UFG786519:UFI787347 UPC786519:UPE787347 UYY786519:UZA787347 VIU786519:VIW787347 VSQ786519:VSS787347 WCM786519:WCO787347 WMI786519:WMK787347 WWE786519:WWG787347 Y852055:AA852883 JS852055:JU852883 TO852055:TQ852883 ADK852055:ADM852883 ANG852055:ANI852883 AXC852055:AXE852883 BGY852055:BHA852883 BQU852055:BQW852883 CAQ852055:CAS852883 CKM852055:CKO852883 CUI852055:CUK852883 DEE852055:DEG852883 DOA852055:DOC852883 DXW852055:DXY852883 EHS852055:EHU852883 ERO852055:ERQ852883 FBK852055:FBM852883 FLG852055:FLI852883 FVC852055:FVE852883 GEY852055:GFA852883 GOU852055:GOW852883 GYQ852055:GYS852883 HIM852055:HIO852883 HSI852055:HSK852883 ICE852055:ICG852883 IMA852055:IMC852883 IVW852055:IVY852883 JFS852055:JFU852883 JPO852055:JPQ852883 JZK852055:JZM852883 KJG852055:KJI852883 KTC852055:KTE852883 LCY852055:LDA852883 LMU852055:LMW852883 LWQ852055:LWS852883 MGM852055:MGO852883 MQI852055:MQK852883 NAE852055:NAG852883 NKA852055:NKC852883 NTW852055:NTY852883 ODS852055:ODU852883 ONO852055:ONQ852883 OXK852055:OXM852883 PHG852055:PHI852883 PRC852055:PRE852883 QAY852055:QBA852883 QKU852055:QKW852883 QUQ852055:QUS852883 REM852055:REO852883 ROI852055:ROK852883 RYE852055:RYG852883 SIA852055:SIC852883 SRW852055:SRY852883 TBS852055:TBU852883 TLO852055:TLQ852883 TVK852055:TVM852883 UFG852055:UFI852883 UPC852055:UPE852883 UYY852055:UZA852883 VIU852055:VIW852883 VSQ852055:VSS852883 WCM852055:WCO852883 WMI852055:WMK852883 WWE852055:WWG852883 Y917591:AA918419 JS917591:JU918419 TO917591:TQ918419 ADK917591:ADM918419 ANG917591:ANI918419 AXC917591:AXE918419 BGY917591:BHA918419 BQU917591:BQW918419 CAQ917591:CAS918419 CKM917591:CKO918419 CUI917591:CUK918419 DEE917591:DEG918419 DOA917591:DOC918419 DXW917591:DXY918419 EHS917591:EHU918419 ERO917591:ERQ918419 FBK917591:FBM918419 FLG917591:FLI918419 FVC917591:FVE918419 GEY917591:GFA918419 GOU917591:GOW918419 GYQ917591:GYS918419 HIM917591:HIO918419 HSI917591:HSK918419 ICE917591:ICG918419 IMA917591:IMC918419 IVW917591:IVY918419 JFS917591:JFU918419 JPO917591:JPQ918419 JZK917591:JZM918419 KJG917591:KJI918419 KTC917591:KTE918419 LCY917591:LDA918419 LMU917591:LMW918419 LWQ917591:LWS918419 MGM917591:MGO918419 MQI917591:MQK918419 NAE917591:NAG918419 NKA917591:NKC918419 NTW917591:NTY918419 ODS917591:ODU918419 ONO917591:ONQ918419 OXK917591:OXM918419 PHG917591:PHI918419 PRC917591:PRE918419 QAY917591:QBA918419 QKU917591:QKW918419 QUQ917591:QUS918419 REM917591:REO918419 ROI917591:ROK918419 RYE917591:RYG918419 SIA917591:SIC918419 SRW917591:SRY918419 TBS917591:TBU918419 TLO917591:TLQ918419 TVK917591:TVM918419 UFG917591:UFI918419 UPC917591:UPE918419 UYY917591:UZA918419 VIU917591:VIW918419 VSQ917591:VSS918419 WCM917591:WCO918419 WMI917591:WMK918419 WWE917591:WWG918419 Y983127:AA983955 JS983127:JU983955 TO983127:TQ983955 ADK983127:ADM983955 ANG983127:ANI983955 AXC983127:AXE983955 BGY983127:BHA983955 BQU983127:BQW983955 CAQ983127:CAS983955 CKM983127:CKO983955 CUI983127:CUK983955 DEE983127:DEG983955 DOA983127:DOC983955 DXW983127:DXY983955 EHS983127:EHU983955 ERO983127:ERQ983955 FBK983127:FBM983955 FLG983127:FLI983955 FVC983127:FVE983955 GEY983127:GFA983955 GOU983127:GOW983955 GYQ983127:GYS983955 HIM983127:HIO983955 HSI983127:HSK983955 ICE983127:ICG983955 IMA983127:IMC983955 IVW983127:IVY983955 JFS983127:JFU983955 JPO983127:JPQ983955 JZK983127:JZM983955 KJG983127:KJI983955 KTC983127:KTE983955 LCY983127:LDA983955 LMU983127:LMW983955 LWQ983127:LWS983955 MGM983127:MGO983955 MQI983127:MQK983955 NAE983127:NAG983955 NKA983127:NKC983955 NTW983127:NTY983955 ODS983127:ODU983955 ONO983127:ONQ983955 OXK983127:OXM983955 PHG983127:PHI983955 PRC983127:PRE983955 QAY983127:QBA983955 QKU983127:QKW983955 QUQ983127:QUS983955 REM983127:REO983955 ROI983127:ROK983955 RYE983127:RYG983955 SIA983127:SIC983955 SRW983127:SRY983955 TBS983127:TBU983955 TLO983127:TLQ983955 TVK983127:TVM983955 UFG983127:UFI983955 UPC983127:UPE983955 UYY983127:UZA983955 VIU983127:VIW983955 VSQ983127:VSS983955 WCM983127:WCO983955 WMI983127:WMK983955 WLP119 WLP13 WBT13 WBT119 VRX13 VRX119 VIB13 VIB119 UYF13 UYF119 UOJ13 UOJ119 UEN13 UEN119 TUR13 TUR119 TKV13 TKV119 TAZ13 TAZ119 SRD13 SRD119 SHH13 SHH119 RXL13 RXL119 RNP13 RNP119 RDT13 RDT119 QTX13 QTX119 QKB13 QKB119 QAF13 QAF119 PQJ13 PQJ119 PGN13 PGN119 OWR13 OWR119 OMV13 OMV119 OCZ13 OCZ119 NTD13 NTD119 NJH13 NJH119 MZL13 MZL119 MPP13 MPP119 MFT13 MFT119 LVX13 LVX119 LMB13 LMB119 LCF13 LCF119 KSJ13 KSJ119 KIN13 KIN119 JYR13 JYR119 JOV13 JOV119 JEZ13 JEZ119 IVD13 IVD119 ILH13 ILH119 IBL13 IBL119 HRP13 HRP119 HHT13 HHT119 GXX13 GXX119 GOB13 GOB119 GEF13 GEF119 FUJ13 FUJ119 FKN13 FKN119 FAR13 FAR119 EQV13 EQV119 EGZ13 EGZ119 DXD13 DXD119 DNH13 DNH119 DDL13 DDL119 CTP13 CTP119 CJT13 CJT119 BZX13 BZX119 BQB13 BQB119 BGF13 BGF119 AWJ13 AWJ119 AMN13 AMN119 ACR13 ACR119 SV13 SV119 IZ13 IZ119 WVW13:WVY13 WVW119:WVY119 WMA13:WMC13 WMA119:WMC119 WCE13:WCG13 WCE119:WCG119 VSI13:VSK13 VSI119:VSK119 VIM13:VIO13 VIM119:VIO119 UYQ13:UYS13 UYQ119:UYS119 UOU13:UOW13 UOU119:UOW119 UEY13:UFA13 UEY119:UFA119 TVC13:TVE13 TVC119:TVE119 TLG13:TLI13 TLG119:TLI119 TBK13:TBM13 TBK119:TBM119 SRO13:SRQ13 SRO119:SRQ119 SHS13:SHU13 SHS119:SHU119 RXW13:RXY13 RXW119:RXY119 ROA13:ROC13 ROA119:ROC119 REE13:REG13 REE119:REG119 QUI13:QUK13 QUI119:QUK119 QKM13:QKO13 QKM119:QKO119 QAQ13:QAS13 QAQ119:QAS119 PQU13:PQW13 PQU119:PQW119 PGY13:PHA13 PGY119:PHA119 OXC13:OXE13 OXC119:OXE119 ONG13:ONI13 ONG119:ONI119 ODK13:ODM13 ODK119:ODM119 NTO13:NTQ13 NTO119:NTQ119 NJS13:NJU13 NJS119:NJU119 MZW13:MZY13 MZW119:MZY119 MQA13:MQC13 MQA119:MQC119 MGE13:MGG13 MGE119:MGG119 LWI13:LWK13 LWI119:LWK119 LMM13:LMO13 LMM119:LMO119 LCQ13:LCS13 LCQ119:LCS119 KSU13:KSW13 KSU119:KSW119 KIY13:KJA13 KIY119:KJA119 JZC13:JZE13 JZC119:JZE119 JPG13:JPI13 JPG119:JPI119 JFK13:JFM13 JFK119:JFM119 IVO13:IVQ13 IVO119:IVQ119 ILS13:ILU13 ILS119:ILU119 IBW13:IBY13 IBW119:IBY119 HSA13:HSC13 HSA119:HSC119 HIE13:HIG13 HIE119:HIG119 GYI13:GYK13 GYI119:GYK119 GOM13:GOO13 GOM119:GOO119 GEQ13:GES13 GEQ119:GES119 FUU13:FUW13 FUU119:FUW119 FKY13:FLA13 FKY119:FLA119 FBC13:FBE13 FBC119:FBE119 ERG13:ERI13 ERG119:ERI119 EHK13:EHM13 EHK119:EHM119 DXO13:DXQ13 DXO119:DXQ119 DNS13:DNU13 DNS119:DNU119 DDW13:DDY13 DDW119:DDY119 CUA13:CUC13 CUA119:CUC119 CKE13:CKG13 CKE119:CKG119 CAI13:CAK13 CAI119:CAK119 BQM13:BQO13 BQM119:BQO119 BGQ13:BGS13 BGQ119:BGS119 AWU13:AWW13 AWU119:AWW119 AMY13:ANA13 AMY119:ANA119 ADC13:ADE13 ADC119:ADE119 TG13:TI13 TG119:TI119 JK13:JM13 JK119:JM119 WVL13 WVL119 Y13:AA13 N13 Y119:AA119 N119 Y121:AA123 AWP353:AWP355 AMT353:AMT355 ACX353:ACX355 TB353:TB355 JF353:JF355 WWC353:WWE355 WMG353:WMI355 WCK353:WCM355 VSO353:VSQ355 VIS353:VIU355 UYW353:UYY355 UPA353:UPC355 UFE353:UFG355 TVI353:TVK355 TLM353:TLO355 TBQ353:TBS355 SRU353:SRW355 SHY353:SIA355 RYC353:RYE355 ROG353:ROI355 REK353:REM355 QUO353:QUQ355 QKS353:QKU355 QAW353:QAY355 PRA353:PRC355 PHE353:PHG355 OXI353:OXK355 ONM353:ONO355 ODQ353:ODS355 NTU353:NTW355 NJY353:NKA355 NAC353:NAE355 MQG353:MQI355 MGK353:MGM355 LWO353:LWQ355 LMS353:LMU355 LCW353:LCY355 KTA353:KTC355 KJE353:KJG355 JZI353:JZK355 JPM353:JPO355 JFQ353:JFS355 IVU353:IVW355 ILY353:IMA355 ICC353:ICE355 HSG353:HSI355 HIK353:HIM355 GYO353:GYQ355 GOS353:GOU355 GEW353:GEY355 FVA353:FVC355 FLE353:FLG355 FBI353:FBK355 ERM353:ERO355 EHQ353:EHS355 DXU353:DXW355 DNY353:DOA355 DEC353:DEE355 CUG353:CUI355 CKK353:CKM355 CAO353:CAQ355 BQS353:BQU355 BGW353:BGY355 AXA353:AXC355 ANE353:ANG355 ADI353:ADK355 TM353:TO355 JQ353:JS355 WVR353:WVR355 WLV353:WLV355 WBZ353:WBZ355 VSD353:VSD355 VIH353:VIH355 UYL353:UYL355 UOP353:UOP355 UET353:UET355 TUX353:TUX355 TLB353:TLB355 TBF353:TBF355 SRJ353:SRJ355 SHN353:SHN355 RXR353:RXR355 RNV353:RNV355 RDZ353:RDZ355 QUD353:QUD355 QKH353:QKH355 QAL353:QAL355 PQP353:PQP355 PGT353:PGT355 OWX353:OWX355 ONB353:ONB355 ODF353:ODF355 NTJ353:NTJ355 NJN353:NJN355 MZR353:MZR355 MPV353:MPV355 MFZ353:MFZ355 LWD353:LWD355 LMH353:LMH355 LCL353:LCL355 KSP353:KSP355 KIT353:KIT355 JYX353:JYX355 JPB353:JPB355 JFF353:JFF355 IVJ353:IVJ355 ILN353:ILN355 IBR353:IBR355 HRV353:HRV355 HHZ353:HHZ355 GYD353:GYD355 GOH353:GOH355 GEL353:GEL355 FUP353:FUP355 FKT353:FKT355 FAX353:FAX355 ERB353:ERB355 EHF353:EHF355 DXJ353:DXJ355 DNN353:DNN355 DDR353:DDR355 CTV353:CTV355 CJZ353:CJZ355 CAD353:CAD355 BQH353:BQH355 BGL353:BGL355 AB49:AB66 WVW230:WVY230 DNF132 Y53:Y54 Y62:Y63 AB114:AB116 UEB114 TUF114 TKJ114 TAN114 SQR114 SGV114 RWZ114 RND114 RDH114 QTL114 QJP114 PZT114 PPX114 PGB114 OWF114 OMJ114 OCN114 NSR114 NIV114 MYZ114 MPD114 MFH114 LVL114 LLP114 LBT114 KRX114 KIB114 JYF114 JOJ114 JEN114 IUR114 IKV114 IAZ114 HRD114 HHH114 GXL114 GNP114 GDT114 FTX114 FKB114 FAF114 EQJ114 EGN114 DWR114 DMV114 DCZ114 CTD114 CJH114 BZL114 BPP114 BFT114 AVX114 AMB114 ACF114 SJ114 IN114 WVK114:WVM114 WLO114:WLQ114 WBS114:WBU114 VRW114:VRY114 VIA114:VIC114 UYE114:UYG114 UOI114:UOK114 UEM114:UEO114 TUQ114:TUS114 TKU114:TKW114 TAY114:TBA114 SRC114:SRE114 SHG114:SHI114 RXK114:RXM114 RNO114:RNQ114 RDS114:RDU114 QTW114:QTY114 QKA114:QKC114 QAE114:QAG114 PQI114:PQK114 PGM114:PGO114 OWQ114:OWS114 OMU114:OMW114 OCY114:ODA114 NTC114:NTE114 NJG114:NJI114 MZK114:MZM114 MPO114:MPQ114 MFS114:MFU114 LVW114:LVY114 LMA114:LMC114 LCE114:LCG114 KSI114:KSK114 KIM114:KIO114 JYQ114:JYS114 JOU114:JOW114 JEY114:JFA114 IVC114:IVE114 ILG114:ILI114 IBK114:IBM114 HRO114:HRQ114 HHS114:HHU114 GXW114:GXY114 GOA114:GOC114 GEE114:GEG114 FUI114:FUK114 FKM114:FKO114 FAQ114:FAS114 EQU114:EQW114 EGY114:EHA114 DXC114:DXE114 DNG114:DNI114 DDK114:DDM114 CTO114:CTQ114 CJS114:CJU114 BZW114:BZY114 BQA114:BQC114 BGE114:BGG114 AWI114:AWK114 AMM114:AMO114 ACQ114:ACS114 SU114:SW114 IY114:JA114 WUZ114 WLD114 WBH114 VRL114 VHP114 UXT114 BC307:BC308 DXB132 EGX132 EQT132 FAP132 FKL132 FUH132 GED132 GNZ132 GXV132 HHR132 HRN132 IBJ132 ILF132 IVB132 JEX132 JOT132 JYP132 KIL132 KSH132 LCD132 LLZ132 LVV132 MFR132 MPN132 MZJ132 NJF132 NTB132 OCX132 OMT132 OWP132 PGL132 PQH132 QAD132 QJZ132 QTV132 RDR132 RNN132 RXJ132 SHF132 SRB132 TAX132 TKT132 TUP132 UEL132 UOH132 UYD132 VHZ132 VRV132 WBR132 WLN132 WVJ132 JI132:JK132 TE132:TG132 ADA132:ADC132 AMW132:AMY132 AWS132:AWU132 BGO132:BGQ132 BQK132:BQM132 CAG132:CAI132 CKC132:CKE132 CTY132:CUA132 DDU132:DDW132 DNQ132:DNS132 DXM132:DXO132 EHI132:EHK132 ERE132:ERG132 FBA132:FBC132 FKW132:FKY132 FUS132:FUU132 GEO132:GEQ132 GOK132:GOM132 GYG132:GYI132 HIC132:HIE132 HRY132:HSA132 IBU132:IBW132 ILQ132:ILS132 IVM132:IVO132 JFI132:JFK132 JPE132:JPG132 JZA132:JZC132 KIW132:KIY132 KSS132:KSU132 LCO132:LCQ132 LMK132:LMM132 LWG132:LWI132 MGC132:MGE132 MPY132:MQA132 MZU132:MZW132 NJQ132:NJS132 NTM132:NTO132 ODI132:ODK132 ONE132:ONG132 OXA132:OXC132 PGW132:PGY132 PQS132:PQU132 QAO132:QAQ132 QKK132:QKM132 QUG132:QUI132 REC132:REE132 RNY132:ROA132 RXU132:RXW132 SHQ132:SHS132 SRM132:SRO132 TBI132:TBK132 TLE132:TLG132 TVA132:TVC132 UEW132:UEY132 UOS132:UOU132 UYO132:UYQ132 VIK132:VIM132 VSG132:VSI132 WCC132:WCE132 WLY132:WMA132 WVU132:WVW132 IX132 ST132 ACP132 AML132 AWH132 BGD132 BZV132 BPZ132 CJR132 O37 WMC135:WME135 WCG135:WCI135 VSK135:VSM135 VIO135:VIQ135 UYS135:UYU135 UOW135:UOY135 UFA135:UFC135 TVE135:TVG135 TLI135:TLK135 TBM135:TBO135 SRQ135:SRS135 SHU135:SHW135 RXY135:RYA135 ROC135:ROE135 REG135:REI135 QUK135:QUM135 QKO135:QKQ135 QAS135:QAU135 PQW135:PQY135 PHA135:PHC135 OXE135:OXG135 ONI135:ONK135 ODM135:ODO135 NTQ135:NTS135 NJU135:NJW135 MZY135:NAA135 MQC135:MQE135 MGG135:MGI135 LWK135:LWM135 LMO135:LMQ135 LCS135:LCU135 KSW135:KSY135 KJA135:KJC135 JZE135:JZG135 JPI135:JPK135 JFM135:JFO135 IVQ135:IVS135 ILU135:ILW135 IBY135:ICA135 HSC135:HSE135 HIG135:HII135 GYK135:GYM135 GOO135:GOQ135 GES135:GEU135 FUW135:FUY135 FLA135:FLC135 FBE135:FBG135 ERI135:ERK135 EHM135:EHO135 DXQ135:DXS135 DNU135:DNW135 DDY135:DEA135 CUC135:CUE135 CKG135:CKI135 CAK135:CAM135 BQO135:BQQ135 BGS135:BGU135 AWW135:AWY135 ANA135:ANC135 ADE135:ADG135 TI135:TK135 JM135:JO135 WVN135 WLR135 WBV135 VRZ135 VID135 UYH135 UOL135 UEP135 TUT135 TKX135 TBB135 SRF135 SHJ135 RXN135 RNR135 RDV135 QTZ135 QKD135 QAH135 PQL135 PGP135 OWT135 OMX135 ODB135 NTF135 NJJ135 MZN135 MPR135 MFV135 LVZ135 LMD135 LCH135 KSL135 KIP135 JYT135 JOX135 JFB135 IVF135 ILJ135 IBN135 HRR135 HHV135 GXZ135 GOD135 GEH135 FUL135 FKP135 FAT135 EQX135 EHB135 DXF135 DNJ135 DDN135 CTR135 CJV135 BZZ135 BQD135 BGH135 AWL135 AMP135 ACT135 SX135 JB135 WLR136:WLT136 WVY135:WWA135 AMC115:AME116 AWG187 VSK229:VSM229 VIO229:VIQ229 UYS229:UYU229 UOW229:UOY229 UFA229:UFC229 TVE229:TVG229 TLI229:TLK229 TBM229:TBO229 SRQ229:SRS229 SHU229:SHW229 RXY229:RYA229 ROC229:ROE229 REG229:REI229 QUK229:QUM229 QKO229:QKQ229 QAS229:QAU229 PQW229:PQY229 PHA229:PHC229 OXE229:OXG229 ONI229:ONK229 ODM229:ODO229 NTQ229:NTS229 NJU229:NJW229 MZY229:NAA229 MQC229:MQE229 MGG229:MGI229 LWK229:LWM229 LMO229:LMQ229 LCS229:LCU229 KSW229:KSY229 KJA229:KJC229 JZE229:JZG229 JPI229:JPK229 JFM229:JFO229 IVQ229:IVS229 ILU229:ILW229 IBY229:ICA229 HSC229:HSE229 HIG229:HII229 GYK229:GYM229 GOO229:GOQ229 GES229:GEU229 FUW229:FUY229 FLA229:FLC229 FBE229:FBG229 ERI229:ERK229 EHM229:EHO229 DXQ229:DXS229 DNU229:DNW229 DDY229:DEA229 CUC229:CUE229 CKG229:CKI229 CAK229:CAM229 BQO229:BQQ229 BGS229:BGU229 AWW229:AWY229 ANA229:ANC229 ADE229:ADG229 TI229:TK229 JM229:JO229 WVN229 WLR229 WBV229 VRZ229 VID229 UYH229 UOL229 UEP229 TUT229 TKX229 TBB229 SRF229 SHJ229 RXN229 RNR229 RDV229 QTZ229 QKD229 QAH229 PQL229 PGP229 OWT229 OMX229 ODB229 NTF229 NJJ229 MZN229 MPR229 MFV229 LVZ229 LMD229 LCH229 KSL229 KIP229 JYT229 JOX229 JFB229 IVF229 ILJ229 IBN229 HRR229 HHV229 GXZ229 GOD229 GEH229 FUL229 FKP229 FAT229 EQX229 EHB229 DXF229 DNJ229 DDN229 CTR229 CJV229 BZZ229 BQD229 BGH229 AWL229 AMP229 ACT229 SX229 JB229 WVY229:WWA229 ACD324:ACD325 WMC229:WME229 BGB133 AMY68:ANA69 AWU68:AWW69 BGQ68:BGS69 BQM68:BQO69 CAI68:CAK69 CKE68:CKG69 CUA68:CUC69 DDW68:DDY69 DNS68:DNU69 DXO68:DXQ69 EHK68:EHM69 ERG68:ERI69 FBC68:FBE69 FKY68:FLA69 FUU68:FUW69 GEQ68:GES69 GOM68:GOO69 GYI68:GYK69 HIE68:HIG69 HSA68:HSC69 IBW68:IBY69 ILS68:ILU69 IVO68:IVQ69 JFK68:JFM69 JPG68:JPI69 JZC68:JZE69 KIY68:KJA69 KSU68:KSW69 LCQ68:LCS69 LMM68:LMO69 LWI68:LWK69 MGE68:MGG69 MQA68:MQC69 MZW68:MZY69 NJS68:NJU69 NTO68:NTQ69 ODK68:ODM69 ONG68:ONI69 OXC68:OXE69 PGY68:PHA69 PQU68:PQW69 QAQ68:QAS69 QKM68:QKO69 QUI68:QUK69 REE68:REG69 ROA68:ROC69 RXW68:RXY69 SHS68:SHU69 SRO68:SRQ69 TBK68:TBM69 TLG68:TLI69 TVC68:TVE69 UEY68:UFA69 UOU68:UOW69 UYQ68:UYS69 VIM68:VIO69 VSI68:VSK69 WCE68:WCG69 WMA68:WMC69 WVW68:WVY69 IZ68:IZ69 SV68:SV69 ACR68:ACR69 AMN68:AMN69 AWJ68:AWJ69 BGF68:BGF69 BQB68:BQB69 BZX68:BZX69 CJT68:CJT69 CTP68:CTP69 DDL68:DDL69 DNH68:DNH69 DXD68:DXD69 EGZ68:EGZ69 EQV68:EQV69 FAR68:FAR69 FKN68:FKN69 FUJ68:FUJ69 GEF68:GEF69 GOB68:GOB69 GXX68:GXX69 HHT68:HHT69 HRP68:HRP69 IBL68:IBL69 ILH68:ILH69 IVD68:IVD69 JEZ68:JEZ69 JOV68:JOV69 JYR68:JYR69 KIN68:KIN69 KSJ68:KSJ69 LCF68:LCF69 LMB68:LMB69 LVX68:LVX69 MFT68:MFT69 MPP68:MPP69 MZL68:MZL69 NJH68:NJH69 NTD68:NTD69 OCZ68:OCZ69 OMV68:OMV69 OWR68:OWR69 PGN68:PGN69 PQJ68:PQJ69 QAF68:QAF69 QKB68:QKB69 QTX68:QTX69 RDT68:RDT69 RNP68:RNP69 RXL68:RXL69 SHH68:SHH69 SRD68:SRD69 TAZ68:TAZ69 TKV68:TKV69 TUR68:TUR69 UEN68:UEN69 UOJ68:UOJ69 UYF68:UYF69 VIB68:VIB69 VRX68:VRX69 WBT68:WBT69 WLP68:WLP69 WVL68:WVL69 ADC68:ADE69 JK68:JM69 TG68:TI69 O68:O69 AMX344:AMX351 AMY26:ANA26 AWU26:AWW26 BGQ26:BGS26 BQM26:BQO26 CAI26:CAK26 CKE26:CKG26 CUA26:CUC26 DDW26:DDY26 DNS26:DNU26 DXO26:DXQ26 EHK26:EHM26 ERG26:ERI26 FBC26:FBE26 FKY26:FLA26 FUU26:FUW26 GEQ26:GES26 GOM26:GOO26 GYI26:GYK26 HIE26:HIG26 HSA26:HSC26 IBW26:IBY26 ILS26:ILU26 IVO26:IVQ26 JFK26:JFM26 JPG26:JPI26 JZC26:JZE26 KIY26:KJA26 KSU26:KSW26 LCQ26:LCS26 LMM26:LMO26 LWI26:LWK26 MGE26:MGG26 MQA26:MQC26 MZW26:MZY26 NJS26:NJU26 NTO26:NTQ26 ODK26:ODM26 ONG26:ONI26 OXC26:OXE26 PGY26:PHA26 PQU26:PQW26 QAQ26:QAS26 QKM26:QKO26 QUI26:QUK26 REE26:REG26 ROA26:ROC26 RXW26:RXY26 SHS26:SHU26 SRO26:SRQ26 TBK26:TBM26 TLG26:TLI26 TVC26:TVE26 UEY26:UFA26 UOU26:UOW26 UYQ26:UYS26 VIM26:VIO26 VSI26:VSK26 WCE26:WCG26 WMA26:WMC26 WVW26:WVY26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ADC26:ADE26 JK26:JM26 TG26:TI26 AB26 O26 AMY29:ANA29 AWU29:AWW29 BGQ29:BGS29 BQM29:BQO29 CAI29:CAK29 CKE29:CKG29 CUA29:CUC29 DDW29:DDY29 DNS29:DNU29 DXO29:DXQ29 EHK29:EHM29 ERG29:ERI29 FBC29:FBE29 FKY29:FLA29 FUU29:FUW29 GEQ29:GES29 GOM29:GOO29 GYI29:GYK29 HIE29:HIG29 HSA29:HSC29 IBW29:IBY29 ILS29:ILU29 IVO29:IVQ29 JFK29:JFM29 JPG29:JPI29 JZC29:JZE29 KIY29:KJA29 KSU29:KSW29 LCQ29:LCS29 LMM29:LMO29 LWI29:LWK29 MGE29:MGG29 MQA29:MQC29 MZW29:MZY29 NJS29:NJU29 NTO29:NTQ29 ODK29:ODM29 ONG29:ONI29 OXC29:OXE29 PGY29:PHA29 PQU29:PQW29 QAQ29:QAS29 QKM29:QKO29 QUI29:QUK29 REE29:REG29 ROA29:ROC29 RXW29:RXY29 SHS29:SHU29 SRO29:SRQ29 TBK29:TBM29 TLG29:TLI29 TVC29:TVE29 UEY29:UFA29 UOU29:UOW29 UYQ29:UYS29 VIM29:VIO29 VSI29:VSK29 WCE29:WCG29 WMA29:WMC29 WVW29:WVY29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ADC29:ADE29 JK29:JM29 TG29:TI29 AB29 O29 AMY34:ANA34 AWU34:AWW34 BGQ34:BGS34 BQM34:BQO34 CAI34:CAK34 CKE34:CKG34 CUA34:CUC34 DDW34:DDY34 DNS34:DNU34 DXO34:DXQ34 EHK34:EHM34 ERG34:ERI34 FBC34:FBE34 FKY34:FLA34 FUU34:FUW34 GEQ34:GES34 GOM34:GOO34 GYI34:GYK34 HIE34:HIG34 HSA34:HSC34 IBW34:IBY34 ILS34:ILU34 IVO34:IVQ34 JFK34:JFM34 JPG34:JPI34 JZC34:JZE34 KIY34:KJA34 KSU34:KSW34 LCQ34:LCS34 LMM34:LMO34 LWI34:LWK34 MGE34:MGG34 MQA34:MQC34 MZW34:MZY34 NJS34:NJU34 NTO34:NTQ34 ODK34:ODM34 ONG34:ONI34 OXC34:OXE34 PGY34:PHA34 PQU34:PQW34 QAQ34:QAS34 QKM34:QKO34 QUI34:QUK34 REE34:REG34 ROA34:ROC34 RXW34:RXY34 SHS34:SHU34 SRO34:SRQ34 TBK34:TBM34 TLG34:TLI34 TVC34:TVE34 UEY34:UFA34 UOU34:UOW34 UYQ34:UYS34 VIM34:VIO34 VSI34:VSK34 WCE34:WCG34 WMA34:WMC34 WVW34:WVY34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ADC34:ADE34 JK34:JM34 TG34:TI34 AB34 O34 AMY37:ANA37 AWU37:AWW37 BGQ37:BGS37 BQM37:BQO37 CAI37:CAK37 CKE37:CKG37 CUA37:CUC37 DDW37:DDY37 DNS37:DNU37 DXO37:DXQ37 EHK37:EHM37 ERG37:ERI37 FBC37:FBE37 FKY37:FLA37 FUU37:FUW37 GEQ37:GES37 GOM37:GOO37 GYI37:GYK37 HIE37:HIG37 HSA37:HSC37 IBW37:IBY37 ILS37:ILU37 IVO37:IVQ37 JFK37:JFM37 JPG37:JPI37 JZC37:JZE37 KIY37:KJA37 KSU37:KSW37 LCQ37:LCS37 LMM37:LMO37 LWI37:LWK37 MGE37:MGG37 MQA37:MQC37 MZW37:MZY37 NJS37:NJU37 NTO37:NTQ37 ODK37:ODM37 ONG37:ONI37 OXC37:OXE37 PGY37:PHA37 PQU37:PQW37 QAQ37:QAS37 QKM37:QKO37 QUI37:QUK37 REE37:REG37 ROA37:ROC37 RXW37:RXY37 SHS37:SHU37 SRO37:SRQ37 TBK37:TBM37 TLG37:TLI37 TVC37:TVE37 UEY37:UFA37 UOU37:UOW37 UYQ37:UYS37 VIM37:VIO37 VSI37:VSK37 WCE37:WCG37 WMA37:WMC37 WVW37:WVY37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ADC37:ADE37 JK37:JM37 TG37:TI37 AB37 AMR141 BZT133 BPX133 CJP133 CTL133 DDH133 DND133 DWZ133 EGV133 EQR133 FAN133 FKJ133 FUF133 GEB133 GNX133 GXT133 HHP133 HRL133 IBH133 ILD133 IUZ133 JEV133 JOR133 JYN133 KIJ133 KSF133 LCB133 LLX133 LVT133 MFP133 MPL133 MZH133 NJD133 NSZ133 OCV133 OMR133 OWN133 PGJ133 PQF133 QAB133 QJX133 QTT133 RDP133 RNL133 RXH133 SHD133 SQZ133 TAV133 TKR133 TUN133 UEJ133 UOF133 UYB133 VHX133 VRT133 WBP133 WLL133 WVH133 JG133:JI133 TC133:TE133 ACY133:ADA133 AMU133:AMW133 AWQ133:AWS133 BGM133:BGO133 BQI133:BQK133 CAE133:CAG133 CKA133:CKC133 CTW133:CTY133 DDS133:DDU133 DNO133:DNQ133 DXK133:DXM133 EHG133:EHI133 ERC133:ERE133 FAY133:FBA133 FKU133:FKW133 FUQ133:FUS133 GEM133:GEO133 GOI133:GOK133 GYE133:GYG133 HIA133:HIC133 HRW133:HRY133 IBS133:IBU133 ILO133:ILQ133 IVK133:IVM133 JFG133:JFI133 JPC133:JPE133 JYY133:JZA133 KIU133:KIW133 KSQ133:KSS133 LCM133:LCO133 LMI133:LMK133 LWE133:LWG133 MGA133:MGC133 MPW133:MPY133 MZS133:MZU133 NJO133:NJQ133 NTK133:NTM133 ODG133:ODI133 ONC133:ONE133 OWY133:OXA133 PGU133:PGW133 PQQ133:PQS133 QAM133:QAO133 QKI133:QKK133 QUE133:QUG133 REA133:REC133 RNW133:RNY133 RXS133:RXU133 SHO133:SHQ133 SRK133:SRM133 TBG133:TBI133 TLC133:TLE133 TUY133:TVA133 UEU133:UEW133 UOQ133:UOS133 UYM133:UYO133 VII133:VIK133 VSE133:VSG133 WCA133:WCC133 WLW133:WLY133 WVS133:WVU133 IV133 SR133 ACN133 AMJ133 Y197:AA216 BFQ140 WMA230:WMC230 WCE230:WCG230 VSI230:VSK230 VIM230:VIO230 UYQ230:UYS230 UOU230:UOW230 UEY230:UFA230 TVC230:TVE230 TLG230:TLI230 TBK230:TBM230 SRO230:SRQ230 SHS230:SHU230 RXW230:RXY230 ROA230:ROC230 REE230:REG230 QUI230:QUK230 QKM230:QKO230 QAQ230:QAS230 PQU230:PQW230 PGY230:PHA230 OXC230:OXE230 ONG230:ONI230 ODK230:ODM230 NTO230:NTQ230 NJS230:NJU230 MZW230:MZY230 MQA230:MQC230 MGE230:MGG230 LWI230:LWK230 LMM230:LMO230 LCQ230:LCS230 KSU230:KSW230 KIY230:KJA230 JZC230:JZE230 JPG230:JPI230 JFK230:JFM230 IVO230:IVQ230 ILS230:ILU230 IBW230:IBY230 HSA230:HSC230 HIE230:HIG230 GYI230:GYK230 GOM230:GOO230 GEQ230:GES230 FUU230:FUW230 FKY230:FLA230 FBC230:FBE230 ERG230:ERI230 EHK230:EHM230 DXO230:DXQ230 DNS230:DNU230 DDW230:DDY230 CUA230:CUC230 CKE230:CKG230 CAI230:CAK230 BQM230:BQO230 BGQ230:BGS230 AWU230:AWW230 AMY230:ANA230 ADC230:ADE230 TG230:TI230 JK230:JM230 WVL230 WLP230 WBT230 VRX230 VIB230 UYF230 UOJ230 UEN230 TUR230 TKV230 TAZ230 SRD230 SHH230 RXL230 RNP230 RDT230 QTX230 QKB230 QAF230 PQJ230 PGN230 OWR230 OMV230 OCZ230 NTD230 NJH230 MZL230 MPP230 MFT230 LVX230 LMB230 LCF230 KSJ230 KIN230 JYR230 JOV230 JEZ230 IVD230 ILH230 IBL230 HRP230 HHT230 GXX230 GOB230 GEF230 FUJ230 FKN230 FAR230 EQV230 EGZ230 DXD230 DNH230 DDL230 CTP230 CJT230 BZX230 BQB230 BGF230 AWJ230 AMN230 ACR230 SV230 BC191 BC188 ACO144 AWG223 Y229:AA235 AMM70:AMO70 AWI70:AWK70 BGE70:BGG70 BQA70:BQC70 BZW70:BZY70 CJS70:CJU70 CTO70:CTQ70 DDK70:DDM70 DNG70:DNI70 DXC70:DXE70 EGY70:EHA70 EQU70:EQW70 FAQ70:FAS70 FKM70:FKO70 FUI70:FUK70 GEE70:GEG70 GOA70:GOC70 GXW70:GXY70 HHS70:HHU70 HRO70:HRQ70 IBK70:IBM70 ILG70:ILI70 IVC70:IVE70 JEY70:JFA70 JOU70:JOW70 JYQ70:JYS70 KIM70:KIO70 KSI70:KSK70 LCE70:LCG70 LMA70:LMC70 LVW70:LVY70 MFS70:MFU70 MPO70:MPQ70 MZK70:MZM70 NJG70:NJI70 NTC70:NTE70 OCY70:ODA70 OMU70:OMW70 OWQ70:OWS70 PGM70:PGO70 PQI70:PQK70 QAE70:QAG70 QKA70:QKC70 QTW70:QTY70 RDS70:RDU70 RNO70:RNQ70 RXK70:RXM70 SHG70:SHI70 SRC70:SRE70 TAY70:TBA70 TKU70:TKW70 TUQ70:TUS70 UEM70:UEO70 UOI70:UOK70 UYE70:UYG70 VIA70:VIC70 VRW70:VRY70 WBS70:WBU70 WLO70:WLQ70 WVK70:WVM70 IN70 SJ70 ACF70 AMB70 AVX70 BFT70 BPP70 BZL70 CJH70 CTD70 DCZ70 DMV70 DWR70 EGN70 EQJ70 FAF70 FKB70 FTX70 GDT70 GNP70 GXL70 HHH70 HRD70 IAZ70 IKV70 IUR70 JEN70 JOJ70 JYF70 KIB70 KRX70 LBT70 LLP70 LVL70 MFH70 MPD70 MYZ70 NIV70 NSR70 OCN70 OMJ70 OWF70 PGB70 PPX70 PZT70 QJP70 QTL70 RDH70 RND70 RWZ70 SGV70 SQR70 TAN70 TKJ70 TUF70 UEB70 UNX70 UXT70 VHP70 VRL70 WBH70 WLD70 WUZ70 IY70:JA70 SU70:SW70 ACQ70:ACS70 AVY71:AWA72 BFU71:BFW72 BPQ71:BPS72 BZM71:BZO72 CJI71:CJK72 CTE71:CTG72 DDA71:DDC72 DMW71:DMY72 DWS71:DWU72 EGO71:EGQ72 EQK71:EQM72 FAG71:FAI72 FKC71:FKE72 FTY71:FUA72 GDU71:GDW72 GNQ71:GNS72 GXM71:GXO72 HHI71:HHK72 HRE71:HRG72 IBA71:IBC72 IKW71:IKY72 IUS71:IUU72 JEO71:JEQ72 JOK71:JOM72 JYG71:JYI72 KIC71:KIE72 KRY71:KSA72 LBU71:LBW72 LLQ71:LLS72 LVM71:LVO72 MFI71:MFK72 MPE71:MPG72 MZA71:MZC72 NIW71:NIY72 NSS71:NSU72 OCO71:OCQ72 OMK71:OMM72 OWG71:OWI72 PGC71:PGE72 PPY71:PQA72 PZU71:PZW72 QJQ71:QJS72 QTM71:QTO72 RDI71:RDK72 RNE71:RNG72 RXA71:RXC72 SGW71:SGY72 SQS71:SQU72 TAO71:TAQ72 TKK71:TKM72 TUG71:TUI72 UEC71:UEE72 UNY71:UOA72 UXU71:UXW72 VHQ71:VHS72 VRM71:VRO72 WBI71:WBK72 WLE71:WLG72 WVA71:WVC72 ID71:ID72 RZ71:RZ72 ABV71:ABV72 ALR71:ALR72 AVN71:AVN72 BFJ71:BFJ72 BPF71:BPF72 BZB71:BZB72 CIX71:CIX72 CST71:CST72 DCP71:DCP72 DML71:DML72 DWH71:DWH72 EGD71:EGD72 EPZ71:EPZ72 EZV71:EZV72 FJR71:FJR72 FTN71:FTN72 GDJ71:GDJ72 GNF71:GNF72 GXB71:GXB72 HGX71:HGX72 HQT71:HQT72 IAP71:IAP72 IKL71:IKL72 IUH71:IUH72 JED71:JED72 JNZ71:JNZ72 JXV71:JXV72 KHR71:KHR72 KRN71:KRN72 LBJ71:LBJ72 LLF71:LLF72 LVB71:LVB72 MEX71:MEX72 MOT71:MOT72 MYP71:MYP72 NIL71:NIL72 NSH71:NSH72 OCD71:OCD72 OLZ71:OLZ72 OVV71:OVV72 PFR71:PFR72 PPN71:PPN72 PZJ71:PZJ72 QJF71:QJF72 QTB71:QTB72 RCX71:RCX72 RMT71:RMT72 RWP71:RWP72 SGL71:SGL72 SQH71:SQH72 TAD71:TAD72 TJZ71:TJZ72 TTV71:TTV72 UDR71:UDR72 UNN71:UNN72 UXJ71:UXJ72 VHF71:VHF72 VRB71:VRB72 WAX71:WAX72 WKT71:WKT72 WUP71:WUP72 IO71:IQ72 SK71:SM72 ACQ75:ACS75 AMM75:AMO75 AWI75:AWK75 BGE75:BGG75 BQA75:BQC75 BZW75:BZY75 CJS75:CJU75 CTO75:CTQ75 DDK75:DDM75 DNG75:DNI75 DXC75:DXE75 EGY75:EHA75 EQU75:EQW75 FAQ75:FAS75 FKM75:FKO75 FUI75:FUK75 GEE75:GEG75 GOA75:GOC75 GXW75:GXY75 HHS75:HHU75 HRO75:HRQ75 IBK75:IBM75 ILG75:ILI75 IVC75:IVE75 JEY75:JFA75 JOU75:JOW75 JYQ75:JYS75 KIM75:KIO75 KSI75:KSK75 LCE75:LCG75 LMA75:LMC75 LVW75:LVY75 MFS75:MFU75 MPO75:MPQ75 MZK75:MZM75 NJG75:NJI75 NTC75:NTE75 OCY75:ODA75 OMU75:OMW75 OWQ75:OWS75 PGM75:PGO75 PQI75:PQK75 QAE75:QAG75 QKA75:QKC75 QTW75:QTY75 RDS75:RDU75 RNO75:RNQ75 RXK75:RXM75 SHG75:SHI75 SRC75:SRE75 TAY75:TBA75 TKU75:TKW75 TUQ75:TUS75 UEM75:UEO75 UOI75:UOK75 UYE75:UYG75 VIA75:VIC75 VRW75:VRY75 WBS75:WBU75 WLO75:WLQ75 WVK75:WVM75 IN75 SJ75 ACF75 AMB75 AVX75 BFT75 BPP75 BZL75 CJH75 CTD75 DCZ75 DMV75 DWR75 EGN75 EQJ75 FAF75 FKB75 FTX75 GDT75 GNP75 GXL75 HHH75 HRD75 IAZ75 IKV75 IUR75 JEN75 JOJ75 JYF75 KIB75 KRX75 LBT75 LLP75 LVL75 MFH75 MPD75 MYZ75 NIV75 NSR75 OCN75 OMJ75 OWF75 PGB75 PPX75 PZT75 QJP75 QTL75 RDH75 RND75 RWZ75 SGV75 SQR75 TAN75 TKJ75 TUF75 UEB75 UNX75 UXT75 VHP75 VRL75 WBH75 WLD75 WUZ75 IY75:JA75 SU75:SW75 AVY76:AWA77 BFU76:BFW77 BPQ76:BPS77 BZM76:BZO77 CJI76:CJK77 CTE76:CTG77 DDA76:DDC77 DMW76:DMY77 DWS76:DWU77 EGO76:EGQ77 EQK76:EQM77 FAG76:FAI77 FKC76:FKE77 FTY76:FUA77 GDU76:GDW77 GNQ76:GNS77 GXM76:GXO77 HHI76:HHK77 HRE76:HRG77 IBA76:IBC77 IKW76:IKY77 IUS76:IUU77 JEO76:JEQ77 JOK76:JOM77 JYG76:JYI77 KIC76:KIE77 KRY76:KSA77 LBU76:LBW77 LLQ76:LLS77 LVM76:LVO77 MFI76:MFK77 MPE76:MPG77 MZA76:MZC77 NIW76:NIY77 NSS76:NSU77 OCO76:OCQ77 OMK76:OMM77 OWG76:OWI77 PGC76:PGE77 PPY76:PQA77 PZU76:PZW77 QJQ76:QJS77 QTM76:QTO77 RDI76:RDK77 RNE76:RNG77 RXA76:RXC77 SGW76:SGY77 SQS76:SQU77 TAO76:TAQ77 TKK76:TKM77 TUG76:TUI77 UEC76:UEE77 UNY76:UOA77 UXU76:UXW77 VHQ76:VHS77 VRM76:VRO77 WBI76:WBK77 WLE76:WLG77 WVA76:WVC77 ID76:ID77 RZ76:RZ77 ABV76:ABV77 ALR76:ALR77 AVN76:AVN77 BFJ76:BFJ77 BPF76:BPF77 BZB76:BZB77 CIX76:CIX77 CST76:CST77 DCP76:DCP77 DML76:DML77 DWH76:DWH77 EGD76:EGD77 EPZ76:EPZ77 EZV76:EZV77 FJR76:FJR77 FTN76:FTN77 GDJ76:GDJ77 GNF76:GNF77 GXB76:GXB77 HGX76:HGX77 HQT76:HQT77 IAP76:IAP77 IKL76:IKL77 IUH76:IUH77 JED76:JED77 JNZ76:JNZ77 JXV76:JXV77 KHR76:KHR77 KRN76:KRN77 LBJ76:LBJ77 LLF76:LLF77 LVB76:LVB77 MEX76:MEX77 MOT76:MOT77 MYP76:MYP77 NIL76:NIL77 NSH76:NSH77 OCD76:OCD77 OLZ76:OLZ77 OVV76:OVV77 PFR76:PFR77 PPN76:PPN77 PZJ76:PZJ77 QJF76:QJF77 QTB76:QTB77 RCX76:RCX77 RMT76:RMT77 RWP76:RWP77 SGL76:SGL77 SQH76:SQH77 TAD76:TAD77 TJZ76:TJZ77 TTV76:TTV77 UDR76:UDR77 UNN76:UNN77 UXJ76:UXJ77 VHF76:VHF77 VRB76:VRB77 WAX76:WAX77 WKT76:WKT77 WUP76:WUP77 IO76:IQ77 SK76:SM77 AMC81:AME82 SU80:SW80 ACQ80:ACS80 AMM80:AMO80 AWI80:AWK80 BGE80:BGG80 BQA80:BQC80 BZW80:BZY80 CJS80:CJU80 CTO80:CTQ80 DDK80:DDM80 DNG80:DNI80 DXC80:DXE80 EGY80:EHA80 EQU80:EQW80 FAQ80:FAS80 FKM80:FKO80 FUI80:FUK80 GEE80:GEG80 GOA80:GOC80 GXW80:GXY80 HHS80:HHU80 HRO80:HRQ80 IBK80:IBM80 ILG80:ILI80 IVC80:IVE80 JEY80:JFA80 JOU80:JOW80 JYQ80:JYS80 KIM80:KIO80 KSI80:KSK80 LCE80:LCG80 LMA80:LMC80 LVW80:LVY80 MFS80:MFU80 MPO80:MPQ80 MZK80:MZM80 NJG80:NJI80 NTC80:NTE80 OCY80:ODA80 OMU80:OMW80 OWQ80:OWS80 PGM80:PGO80 PQI80:PQK80 QAE80:QAG80 QKA80:QKC80 QTW80:QTY80 RDS80:RDU80 RNO80:RNQ80 RXK80:RXM80 SHG80:SHI80 SRC80:SRE80 TAY80:TBA80 TKU80:TKW80 TUQ80:TUS80 UEM80:UEO80 UOI80:UOK80 UYE80:UYG80 VIA80:VIC80 VRW80:VRY80 WBS80:WBU80 WLO80:WLQ80 WVK80:WVM80 IN80 SJ80 ACF80 AMB80 AVX80 BFT80 BPP80 BZL80 CJH80 CTD80 DCZ80 DMV80 DWR80 EGN80 EQJ80 FAF80 FKB80 FTX80 GDT80 GNP80 GXL80 HHH80 HRD80 IAZ80 IKV80 IUR80 JEN80 JOJ80 JYF80 KIB80 KRX80 LBT80 LLP80 LVL80 MFH80 MPD80 MYZ80 NIV80 NSR80 OCN80 OMJ80 OWF80 PGB80 PPX80 PZT80 QJP80 QTL80 RDH80 RND80 RWZ80 SGV80 SQR80 TAN80 TKJ80 TUF80 UEB80 UNX80 UXT80 VHP80 VRL80 WBH80 WLD80 WUZ80 IY80:JA80 AVY81:AWA82 BFU81:BFW82 BPQ81:BPS82 BZM81:BZO82 CJI81:CJK82 CTE81:CTG82 DDA81:DDC82 DMW81:DMY82 DWS81:DWU82 EGO81:EGQ82 EQK81:EQM82 FAG81:FAI82 FKC81:FKE82 FTY81:FUA82 GDU81:GDW82 GNQ81:GNS82 GXM81:GXO82 HHI81:HHK82 HRE81:HRG82 IBA81:IBC82 IKW81:IKY82 IUS81:IUU82 JEO81:JEQ82 JOK81:JOM82 JYG81:JYI82 KIC81:KIE82 KRY81:KSA82 LBU81:LBW82 LLQ81:LLS82 LVM81:LVO82 MFI81:MFK82 MPE81:MPG82 MZA81:MZC82 NIW81:NIY82 NSS81:NSU82 OCO81:OCQ82 OMK81:OMM82 OWG81:OWI82 PGC81:PGE82 PPY81:PQA82 PZU81:PZW82 QJQ81:QJS82 QTM81:QTO82 RDI81:RDK82 RNE81:RNG82 RXA81:RXC82 SGW81:SGY82 SQS81:SQU82 TAO81:TAQ82 TKK81:TKM82 TUG81:TUI82 UEC81:UEE82 UNY81:UOA82 UXU81:UXW82 VHQ81:VHS82 VRM81:VRO82 WBI81:WBK82 WLE81:WLG82 WVA81:WVC82 ID81:ID82 RZ81:RZ82 ABV81:ABV82 ALR81:ALR82 AVN81:AVN82 BFJ81:BFJ82 BPF81:BPF82 BZB81:BZB82 CIX81:CIX82 CST81:CST82 DCP81:DCP82 DML81:DML82 DWH81:DWH82 EGD81:EGD82 EPZ81:EPZ82 EZV81:EZV82 FJR81:FJR82 FTN81:FTN82 GDJ81:GDJ82 GNF81:GNF82 GXB81:GXB82 HGX81:HGX82 HQT81:HQT82 IAP81:IAP82 IKL81:IKL82 IUH81:IUH82 JED81:JED82 JNZ81:JNZ82 JXV81:JXV82 KHR81:KHR82 KRN81:KRN82 LBJ81:LBJ82 LLF81:LLF82 LVB81:LVB82 MEX81:MEX82 MOT81:MOT82 MYP81:MYP82 NIL81:NIL82 NSH81:NSH82 OCD81:OCD82 OLZ81:OLZ82 OVV81:OVV82 PFR81:PFR82 PPN81:PPN82 PZJ81:PZJ82 QJF81:QJF82 QTB81:QTB82 RCX81:RCX82 RMT81:RMT82 RWP81:RWP82 SGL81:SGL82 SQH81:SQH82 TAD81:TAD82 TJZ81:TJZ82 TTV81:TTV82 UDR81:UDR82 UNN81:UNN82 UXJ81:UXJ82 VHF81:VHF82 VRB81:VRB82 WAX81:WAX82 WKT81:WKT82 WUP81:WUP82 IO81:IQ82 SK81:SM82 ACG81:ACI82 IY85:JA86 SU85:SW86 ACQ85:ACS86 AMM85:AMO86 AWI85:AWK86 BGE85:BGG86 BQA85:BQC86 BZW85:BZY86 CJS85:CJU86 CTO85:CTQ86 DDK85:DDM86 DNG85:DNI86 DXC85:DXE86 EGY85:EHA86 EQU85:EQW86 FAQ85:FAS86 FKM85:FKO86 FUI85:FUK86 GEE85:GEG86 GOA85:GOC86 GXW85:GXY86 HHS85:HHU86 HRO85:HRQ86 IBK85:IBM86 ILG85:ILI86 IVC85:IVE86 JEY85:JFA86 JOU85:JOW86 JYQ85:JYS86 KIM85:KIO86 KSI85:KSK86 LCE85:LCG86 LMA85:LMC86 LVW85:LVY86 MFS85:MFU86 MPO85:MPQ86 MZK85:MZM86 NJG85:NJI86 NTC85:NTE86 OCY85:ODA86 OMU85:OMW86 OWQ85:OWS86 PGM85:PGO86 PQI85:PQK86 QAE85:QAG86 QKA85:QKC86 QTW85:QTY86 RDS85:RDU86 RNO85:RNQ86 RXK85:RXM86 SHG85:SHI86 SRC85:SRE86 TAY85:TBA86 TKU85:TKW86 TUQ85:TUS86 UEM85:UEO86 UOI85:UOK86 UYE85:UYG86 VIA85:VIC86 VRW85:VRY86 WBS85:WBU86 WLO85:WLQ86 WVK85:WVM86 IN85:IN86 SJ85:SJ86 ACF85:ACF86 AMB85:AMB86 AVX85:AVX86 BFT85:BFT86 BPP85:BPP86 BZL85:BZL86 CJH85:CJH86 CTD85:CTD86 DCZ85:DCZ86 DMV85:DMV86 DWR85:DWR86 EGN85:EGN86 EQJ85:EQJ86 FAF85:FAF86 FKB85:FKB86 FTX85:FTX86 GDT85:GDT86 GNP85:GNP86 GXL85:GXL86 HHH85:HHH86 HRD85:HRD86 IAZ85:IAZ86 IKV85:IKV86 IUR85:IUR86 JEN85:JEN86 JOJ85:JOJ86 JYF85:JYF86 KIB85:KIB86 KRX85:KRX86 LBT85:LBT86 LLP85:LLP86 LVL85:LVL86 MFH85:MFH86 MPD85:MPD86 MYZ85:MYZ86 NIV85:NIV86 NSR85:NSR86 OCN85:OCN86 OMJ85:OMJ86 OWF85:OWF86 PGB85:PGB86 PPX85:PPX86 PZT85:PZT86 QJP85:QJP86 QTL85:QTL86 RDH85:RDH86 RND85:RND86 RWZ85:RWZ86 SGV85:SGV86 SQR85:SQR86 TAN85:TAN86 TKJ85:TKJ86 TUF85:TUF86 UEB85:UEB86 UNX85:UNX86 UXT85:UXT86 VHP85:VHP86 VRL85:VRL86 WBH85:WBH86 WLD85:WLD86 WUZ85:WUZ86 AVY87:AWA87 BFU87:BFW87 BPQ87:BPS87 BZM87:BZO87 CJI87:CJK87 CTE87:CTG87 DDA87:DDC87 DMW87:DMY87 DWS87:DWU87 EGO87:EGQ87 EQK87:EQM87 FAG87:FAI87 FKC87:FKE87 FTY87:FUA87 GDU87:GDW87 GNQ87:GNS87 GXM87:GXO87 HHI87:HHK87 HRE87:HRG87 IBA87:IBC87 IKW87:IKY87 IUS87:IUU87 JEO87:JEQ87 JOK87:JOM87 JYG87:JYI87 KIC87:KIE87 KRY87:KSA87 LBU87:LBW87 LLQ87:LLS87 LVM87:LVO87 MFI87:MFK87 MPE87:MPG87 MZA87:MZC87 NIW87:NIY87 NSS87:NSU87 OCO87:OCQ87 OMK87:OMM87 OWG87:OWI87 PGC87:PGE87 PPY87:PQA87 PZU87:PZW87 QJQ87:QJS87 QTM87:QTO87 RDI87:RDK87 RNE87:RNG87 RXA87:RXC87 SGW87:SGY87 SQS87:SQU87 TAO87:TAQ87 TKK87:TKM87 TUG87:TUI87 UEC87:UEE87 UNY87:UOA87 UXU87:UXW87 VHQ87:VHS87 VRM87:VRO87 WBI87:WBK87 WLE87:WLG87 WVA87:WVC87 ID87 RZ87 ABV87 ALR87 AVN87 BFJ87 BPF87 BZB87 CIX87 CST87 DCP87 DML87 DWH87 EGD87 EPZ87 EZV87 FJR87 FTN87 GDJ87 GNF87 GXB87 HGX87 HQT87 IAP87 IKL87 IUH87 JED87 JNZ87 JXV87 KHR87 KRN87 LBJ87 LLF87 LVB87 MEX87 MOT87 MYP87 NIL87 NSH87 OCD87 OLZ87 OVV87 PFR87 PPN87 PZJ87 QJF87 QTB87 RCX87 RMT87 RWP87 SGL87 SQH87 TAD87 TJZ87 TTV87 UDR87 UNN87 UXJ87 VHF87 VRB87 WAX87 WKT87 WUP87 IO87:IQ87 SK87:SM87 ACG87:ACI87 WUZ89 IY89:JA89 SU89:SW89 ACQ89:ACS89 AMM89:AMO89 AWI89:AWK89 BGE89:BGG89 BQA89:BQC89 BZW89:BZY89 CJS89:CJU89 CTO89:CTQ89 DDK89:DDM89 DNG89:DNI89 DXC89:DXE89 EGY89:EHA89 EQU89:EQW89 FAQ89:FAS89 FKM89:FKO89 FUI89:FUK89 GEE89:GEG89 GOA89:GOC89 GXW89:GXY89 HHS89:HHU89 HRO89:HRQ89 IBK89:IBM89 ILG89:ILI89 IVC89:IVE89 JEY89:JFA89 JOU89:JOW89 JYQ89:JYS89 KIM89:KIO89 KSI89:KSK89 LCE89:LCG89 LMA89:LMC89 LVW89:LVY89 MFS89:MFU89 MPO89:MPQ89 MZK89:MZM89 NJG89:NJI89 NTC89:NTE89 OCY89:ODA89 OMU89:OMW89 OWQ89:OWS89 PGM89:PGO89 PQI89:PQK89 QAE89:QAG89 QKA89:QKC89 QTW89:QTY89 RDS89:RDU89 RNO89:RNQ89 RXK89:RXM89 SHG89:SHI89 SRC89:SRE89 TAY89:TBA89 TKU89:TKW89 TUQ89:TUS89 UEM89:UEO89 UOI89:UOK89 UYE89:UYG89 VIA89:VIC89 VRW89:VRY89 WBS89:WBU89 WLO89:WLQ89 WVK89:WVM89 IN89 SJ89 ACF89 AMB89 AVX89 BFT89 BPP89 BZL89 CJH89 CTD89 DCZ89 DMV89 DWR89 EGN89 EQJ89 FAF89 FKB89 FTX89 GDT89 GNP89 GXL89 HHH89 HRD89 IAZ89 IKV89 IUR89 JEN89 JOJ89 JYF89 KIB89 KRX89 LBT89 LLP89 LVL89 MFH89 MPD89 MYZ89 NIV89 NSR89 OCN89 OMJ89 OWF89 PGB89 PPX89 PZT89 QJP89 QTL89 RDH89 RND89 RWZ89 SGV89 SQR89 TAN89 TKJ89 TUF89 UEB89 UNX89 UXT89 VHP89 VRL89 WBH89 WLD89 AVY90:AWA90 BFU90:BFW90 BPQ90:BPS90 BZM90:BZO90 CJI90:CJK90 CTE90:CTG90 DDA90:DDC90 DMW90:DMY90 DWS90:DWU90 EGO90:EGQ90 EQK90:EQM90 FAG90:FAI90 FKC90:FKE90 FTY90:FUA90 GDU90:GDW90 GNQ90:GNS90 GXM90:GXO90 HHI90:HHK90 HRE90:HRG90 IBA90:IBC90 IKW90:IKY90 IUS90:IUU90 JEO90:JEQ90 JOK90:JOM90 JYG90:JYI90 KIC90:KIE90 KRY90:KSA90 LBU90:LBW90 LLQ90:LLS90 LVM90:LVO90 MFI90:MFK90 MPE90:MPG90 MZA90:MZC90 NIW90:NIY90 NSS90:NSU90 OCO90:OCQ90 OMK90:OMM90 OWG90:OWI90 PGC90:PGE90 PPY90:PQA90 PZU90:PZW90 QJQ90:QJS90 QTM90:QTO90 RDI90:RDK90 RNE90:RNG90 RXA90:RXC90 SGW90:SGY90 SQS90:SQU90 TAO90:TAQ90 TKK90:TKM90 TUG90:TUI90 UEC90:UEE90 UNY90:UOA90 UXU90:UXW90 VHQ90:VHS90 VRM90:VRO90 WBI90:WBK90 WLE90:WLG90 WVA90:WVC90 ID90 RZ90 ABV90 ALR90 AVN90 BFJ90 BPF90 BZB90 CIX90 CST90 DCP90 DML90 DWH90 EGD90 EPZ90 EZV90 FJR90 FTN90 GDJ90 GNF90 GXB90 HGX90 HQT90 IAP90 IKL90 IUH90 JED90 JNZ90 JXV90 KHR90 KRN90 LBJ90 LLF90 LVB90 MEX90 MOT90 MYP90 NIL90 NSH90 OCD90 OLZ90 OVV90 PFR90 PPN90 PZJ90 QJF90 QTB90 RCX90 RMT90 RWP90 SGL90 SQH90 TAD90 TJZ90 TTV90 UDR90 UNN90 UXJ90 VHF90 VRB90 WAX90 WKT90 WUP90 IO90:IQ90 SK90:SM90 ACG90:ACI90 WLD92 WUZ92 IY92:JA92 SU92:SW92 ACQ92:ACS92 AMM92:AMO92 AWI92:AWK92 BGE92:BGG92 BQA92:BQC92 BZW92:BZY92 CJS92:CJU92 CTO92:CTQ92 DDK92:DDM92 DNG92:DNI92 DXC92:DXE92 EGY92:EHA92 EQU92:EQW92 FAQ92:FAS92 FKM92:FKO92 FUI92:FUK92 GEE92:GEG92 GOA92:GOC92 GXW92:GXY92 HHS92:HHU92 HRO92:HRQ92 IBK92:IBM92 ILG92:ILI92 IVC92:IVE92 JEY92:JFA92 JOU92:JOW92 JYQ92:JYS92 KIM92:KIO92 KSI92:KSK92 LCE92:LCG92 LMA92:LMC92 LVW92:LVY92 MFS92:MFU92 MPO92:MPQ92 MZK92:MZM92 NJG92:NJI92 NTC92:NTE92 OCY92:ODA92 OMU92:OMW92 OWQ92:OWS92 PGM92:PGO92 PQI92:PQK92 QAE92:QAG92 QKA92:QKC92 QTW92:QTY92 RDS92:RDU92 RNO92:RNQ92 RXK92:RXM92 SHG92:SHI92 SRC92:SRE92 TAY92:TBA92 TKU92:TKW92 TUQ92:TUS92 UEM92:UEO92 UOI92:UOK92 UYE92:UYG92 VIA92:VIC92 VRW92:VRY92 WBS92:WBU92 WLO92:WLQ92 WVK92:WVM92 IN92 SJ92 ACF92 AMB92 AVX92 BFT92 BPP92 BZL92 CJH92 CTD92 DCZ92 DMV92 DWR92 EGN92 EQJ92 FAF92 FKB92 FTX92 GDT92 GNP92 GXL92 HHH92 HRD92 IAZ92 IKV92 IUR92 JEN92 JOJ92 JYF92 KIB92 KRX92 LBT92 LLP92 LVL92 MFH92 MPD92 MYZ92 NIV92 NSR92 OCN92 OMJ92 OWF92 PGB92 PPX92 PZT92 QJP92 QTL92 RDH92 RND92 RWZ92 SGV92 SQR92 TAN92 TKJ92 TUF92 UEB92 UNX92 UXT92 VHP92 VRL92 WBH92 AVY93:AWA94 BFU93:BFW94 BPQ93:BPS94 BZM93:BZO94 CJI93:CJK94 CTE93:CTG94 DDA93:DDC94 DMW93:DMY94 DWS93:DWU94 EGO93:EGQ94 EQK93:EQM94 FAG93:FAI94 FKC93:FKE94 FTY93:FUA94 GDU93:GDW94 GNQ93:GNS94 GXM93:GXO94 HHI93:HHK94 HRE93:HRG94 IBA93:IBC94 IKW93:IKY94 IUS93:IUU94 JEO93:JEQ94 JOK93:JOM94 JYG93:JYI94 KIC93:KIE94 KRY93:KSA94 LBU93:LBW94 LLQ93:LLS94 LVM93:LVO94 MFI93:MFK94 MPE93:MPG94 MZA93:MZC94 NIW93:NIY94 NSS93:NSU94 OCO93:OCQ94 OMK93:OMM94 OWG93:OWI94 PGC93:PGE94 PPY93:PQA94 PZU93:PZW94 QJQ93:QJS94 QTM93:QTO94 RDI93:RDK94 RNE93:RNG94 RXA93:RXC94 SGW93:SGY94 SQS93:SQU94 TAO93:TAQ94 TKK93:TKM94 TUG93:TUI94 UEC93:UEE94 UNY93:UOA94 UXU93:UXW94 VHQ93:VHS94 VRM93:VRO94 WBI93:WBK94 WLE93:WLG94 WVA93:WVC94 ID93:ID94 RZ93:RZ94 ABV93:ABV94 ALR93:ALR94 AVN93:AVN94 BFJ93:BFJ94 BPF93:BPF94 BZB93:BZB94 CIX93:CIX94 CST93:CST94 DCP93:DCP94 DML93:DML94 DWH93:DWH94 EGD93:EGD94 EPZ93:EPZ94 EZV93:EZV94 FJR93:FJR94 FTN93:FTN94 GDJ93:GDJ94 GNF93:GNF94 GXB93:GXB94 HGX93:HGX94 HQT93:HQT94 IAP93:IAP94 IKL93:IKL94 IUH93:IUH94 JED93:JED94 JNZ93:JNZ94 JXV93:JXV94 KHR93:KHR94 KRN93:KRN94 LBJ93:LBJ94 LLF93:LLF94 LVB93:LVB94 MEX93:MEX94 MOT93:MOT94 MYP93:MYP94 NIL93:NIL94 NSH93:NSH94 OCD93:OCD94 OLZ93:OLZ94 OVV93:OVV94 PFR93:PFR94 PPN93:PPN94 PZJ93:PZJ94 QJF93:QJF94 QTB93:QTB94 RCX93:RCX94 RMT93:RMT94 RWP93:RWP94 SGL93:SGL94 SQH93:SQH94 TAD93:TAD94 TJZ93:TJZ94 TTV93:TTV94 UDR93:UDR94 UNN93:UNN94 UXJ93:UXJ94 VHF93:VHF94 VRB93:VRB94 WAX93:WAX94 WKT93:WKT94 WUP93:WUP94 IO93:IQ94 SK93:SM94 ACG93:ACI94 WBH96 WLD96 WUZ96 IY96:JA96 SU96:SW96 ACQ96:ACS96 AMM96:AMO96 AWI96:AWK96 BGE96:BGG96 BQA96:BQC96 BZW96:BZY96 CJS96:CJU96 CTO96:CTQ96 DDK96:DDM96 DNG96:DNI96 DXC96:DXE96 EGY96:EHA96 EQU96:EQW96 FAQ96:FAS96 FKM96:FKO96 FUI96:FUK96 GEE96:GEG96 GOA96:GOC96 GXW96:GXY96 HHS96:HHU96 HRO96:HRQ96 IBK96:IBM96 ILG96:ILI96 IVC96:IVE96 JEY96:JFA96 JOU96:JOW96 JYQ96:JYS96 KIM96:KIO96 KSI96:KSK96 LCE96:LCG96 LMA96:LMC96 LVW96:LVY96 MFS96:MFU96 MPO96:MPQ96 MZK96:MZM96 NJG96:NJI96 NTC96:NTE96 OCY96:ODA96 OMU96:OMW96 OWQ96:OWS96 PGM96:PGO96 PQI96:PQK96 QAE96:QAG96 QKA96:QKC96 QTW96:QTY96 RDS96:RDU96 RNO96:RNQ96 RXK96:RXM96 SHG96:SHI96 SRC96:SRE96 TAY96:TBA96 TKU96:TKW96 TUQ96:TUS96 UEM96:UEO96 UOI96:UOK96 UYE96:UYG96 VIA96:VIC96 VRW96:VRY96 WBS96:WBU96 WLO96:WLQ96 WVK96:WVM96 IN96 SJ96 ACF96 AMB96 AVX96 BFT96 BPP96 BZL96 CJH96 CTD96 DCZ96 DMV96 DWR96 EGN96 EQJ96 FAF96 FKB96 FTX96 GDT96 GNP96 GXL96 HHH96 HRD96 IAZ96 IKV96 IUR96 JEN96 JOJ96 JYF96 KIB96 KRX96 LBT96 LLP96 LVL96 MFH96 MPD96 MYZ96 NIV96 NSR96 OCN96 OMJ96 OWF96 PGB96 PPX96 PZT96 QJP96 QTL96 RDH96 RND96 RWZ96 SGV96 SQR96 TAN96 TKJ96 TUF96 UEB96 UNX96 UXT96 VHP96 VRL96 AVY97:AWA98 BFU97:BFW98 BPQ97:BPS98 BZM97:BZO98 CJI97:CJK98 CTE97:CTG98 DDA97:DDC98 DMW97:DMY98 DWS97:DWU98 EGO97:EGQ98 EQK97:EQM98 FAG97:FAI98 FKC97:FKE98 FTY97:FUA98 GDU97:GDW98 GNQ97:GNS98 GXM97:GXO98 HHI97:HHK98 HRE97:HRG98 IBA97:IBC98 IKW97:IKY98 IUS97:IUU98 JEO97:JEQ98 JOK97:JOM98 JYG97:JYI98 KIC97:KIE98 KRY97:KSA98 LBU97:LBW98 LLQ97:LLS98 LVM97:LVO98 MFI97:MFK98 MPE97:MPG98 MZA97:MZC98 NIW97:NIY98 NSS97:NSU98 OCO97:OCQ98 OMK97:OMM98 OWG97:OWI98 PGC97:PGE98 PPY97:PQA98 PZU97:PZW98 QJQ97:QJS98 QTM97:QTO98 RDI97:RDK98 RNE97:RNG98 RXA97:RXC98 SGW97:SGY98 SQS97:SQU98 TAO97:TAQ98 TKK97:TKM98 TUG97:TUI98 UEC97:UEE98 UNY97:UOA98 UXU97:UXW98 VHQ97:VHS98 VRM97:VRO98 WBI97:WBK98 WLE97:WLG98 WVA97:WVC98 ID97:ID98 RZ97:RZ98 ABV97:ABV98 ALR97:ALR98 AVN97:AVN98 BFJ97:BFJ98 BPF97:BPF98 BZB97:BZB98 CIX97:CIX98 CST97:CST98 DCP97:DCP98 DML97:DML98 DWH97:DWH98 EGD97:EGD98 EPZ97:EPZ98 EZV97:EZV98 FJR97:FJR98 FTN97:FTN98 GDJ97:GDJ98 GNF97:GNF98 GXB97:GXB98 HGX97:HGX98 HQT97:HQT98 IAP97:IAP98 IKL97:IKL98 IUH97:IUH98 JED97:JED98 JNZ97:JNZ98 JXV97:JXV98 KHR97:KHR98 KRN97:KRN98 LBJ97:LBJ98 LLF97:LLF98 LVB97:LVB98 MEX97:MEX98 MOT97:MOT98 MYP97:MYP98 NIL97:NIL98 NSH97:NSH98 OCD97:OCD98 OLZ97:OLZ98 OVV97:OVV98 PFR97:PFR98 PPN97:PPN98 PZJ97:PZJ98 QJF97:QJF98 QTB97:QTB98 RCX97:RCX98 RMT97:RMT98 RWP97:RWP98 SGL97:SGL98 SQH97:SQH98 TAD97:TAD98 TJZ97:TJZ98 TTV97:TTV98 UDR97:UDR98 UNN97:UNN98 UXJ97:UXJ98 VHF97:VHF98 VRB97:VRB98 WAX97:WAX98 WKT97:WKT98 WUP97:WUP98 IO97:IQ98 SK97:SM98 ACG97:ACI98 VRL101 WBH101 WLD101 WUZ101 IY101:JA101 SU101:SW101 ACQ101:ACS101 AMM101:AMO101 AWI101:AWK101 BGE101:BGG101 BQA101:BQC101 BZW101:BZY101 CJS101:CJU101 CTO101:CTQ101 DDK101:DDM101 DNG101:DNI101 DXC101:DXE101 EGY101:EHA101 EQU101:EQW101 FAQ101:FAS101 FKM101:FKO101 FUI101:FUK101 GEE101:GEG101 GOA101:GOC101 GXW101:GXY101 HHS101:HHU101 HRO101:HRQ101 IBK101:IBM101 ILG101:ILI101 IVC101:IVE101 JEY101:JFA101 JOU101:JOW101 JYQ101:JYS101 KIM101:KIO101 KSI101:KSK101 LCE101:LCG101 LMA101:LMC101 LVW101:LVY101 MFS101:MFU101 MPO101:MPQ101 MZK101:MZM101 NJG101:NJI101 NTC101:NTE101 OCY101:ODA101 OMU101:OMW101 OWQ101:OWS101 PGM101:PGO101 PQI101:PQK101 QAE101:QAG101 QKA101:QKC101 QTW101:QTY101 RDS101:RDU101 RNO101:RNQ101 RXK101:RXM101 SHG101:SHI101 SRC101:SRE101 TAY101:TBA101 TKU101:TKW101 TUQ101:TUS101 UEM101:UEO101 UOI101:UOK101 UYE101:UYG101 VIA101:VIC101 VRW101:VRY101 WBS101:WBU101 WLO101:WLQ101 WVK101:WVM101 IN101 SJ101 ACF101 AMB101 AVX101 BFT101 BPP101 BZL101 CJH101 CTD101 DCZ101 DMV101 DWR101 EGN101 EQJ101 FAF101 FKB101 FTX101 GDT101 GNP101 GXL101 HHH101 HRD101 IAZ101 IKV101 IUR101 JEN101 JOJ101 JYF101 KIB101 KRX101 LBT101 LLP101 LVL101 MFH101 MPD101 MYZ101 NIV101 NSR101 OCN101 OMJ101 OWF101 PGB101 PPX101 PZT101 QJP101 QTL101 RDH101 RND101 RWZ101 SGV101 SQR101 TAN101 TKJ101 TUF101 UEB101 UNX101 UXT101 VHP101 AVY102:AWA103 BFU102:BFW103 BPQ102:BPS103 BZM102:BZO103 CJI102:CJK103 CTE102:CTG103 DDA102:DDC103 DMW102:DMY103 DWS102:DWU103 EGO102:EGQ103 EQK102:EQM103 FAG102:FAI103 FKC102:FKE103 FTY102:FUA103 GDU102:GDW103 GNQ102:GNS103 GXM102:GXO103 HHI102:HHK103 HRE102:HRG103 IBA102:IBC103 IKW102:IKY103 IUS102:IUU103 JEO102:JEQ103 JOK102:JOM103 JYG102:JYI103 KIC102:KIE103 KRY102:KSA103 LBU102:LBW103 LLQ102:LLS103 LVM102:LVO103 MFI102:MFK103 MPE102:MPG103 MZA102:MZC103 NIW102:NIY103 NSS102:NSU103 OCO102:OCQ103 OMK102:OMM103 OWG102:OWI103 PGC102:PGE103 PPY102:PQA103 PZU102:PZW103 QJQ102:QJS103 QTM102:QTO103 RDI102:RDK103 RNE102:RNG103 RXA102:RXC103 SGW102:SGY103 SQS102:SQU103 TAO102:TAQ103 TKK102:TKM103 TUG102:TUI103 UEC102:UEE103 UNY102:UOA103 UXU102:UXW103 VHQ102:VHS103 VRM102:VRO103 WBI102:WBK103 WLE102:WLG103 WVA102:WVC103 ID102:ID103 RZ102:RZ103 ABV102:ABV103 ALR102:ALR103 AVN102:AVN103 BFJ102:BFJ103 BPF102:BPF103 BZB102:BZB103 CIX102:CIX103 CST102:CST103 DCP102:DCP103 DML102:DML103 DWH102:DWH103 EGD102:EGD103 EPZ102:EPZ103 EZV102:EZV103 FJR102:FJR103 FTN102:FTN103 GDJ102:GDJ103 GNF102:GNF103 GXB102:GXB103 HGX102:HGX103 HQT102:HQT103 IAP102:IAP103 IKL102:IKL103 IUH102:IUH103 JED102:JED103 JNZ102:JNZ103 JXV102:JXV103 KHR102:KHR103 KRN102:KRN103 LBJ102:LBJ103 LLF102:LLF103 LVB102:LVB103 MEX102:MEX103 MOT102:MOT103 MYP102:MYP103 NIL102:NIL103 NSH102:NSH103 OCD102:OCD103 OLZ102:OLZ103 OVV102:OVV103 PFR102:PFR103 PPN102:PPN103 PZJ102:PZJ103 QJF102:QJF103 QTB102:QTB103 RCX102:RCX103 RMT102:RMT103 RWP102:RWP103 SGL102:SGL103 SQH102:SQH103 TAD102:TAD103 TJZ102:TJZ103 TTV102:TTV103 UDR102:UDR103 UNN102:UNN103 UXJ102:UXJ103 VHF102:VHF103 VRB102:VRB103 WAX102:WAX103 WKT102:WKT103 WUP102:WUP103 IO102:IQ103 SK102:SM103 X105:X107 VHP105 UNX114 VRL105 WBH105 WLD105 WUZ105 IY105:JA105 SU105:SW105 ACQ105:ACS105 AMM105:AMO105 AWI105:AWK105 BGE105:BGG105 BQA105:BQC105 BZW105:BZY105 CJS105:CJU105 CTO105:CTQ105 DDK105:DDM105 DNG105:DNI105 DXC105:DXE105 EGY105:EHA105 EQU105:EQW105 FAQ105:FAS105 FKM105:FKO105 FUI105:FUK105 GEE105:GEG105 GOA105:GOC105 GXW105:GXY105 HHS105:HHU105 HRO105:HRQ105 IBK105:IBM105 ILG105:ILI105 IVC105:IVE105 JEY105:JFA105 JOU105:JOW105 JYQ105:JYS105 KIM105:KIO105 KSI105:KSK105 LCE105:LCG105 LMA105:LMC105 LVW105:LVY105 MFS105:MFU105 MPO105:MPQ105 MZK105:MZM105 NJG105:NJI105 NTC105:NTE105 OCY105:ODA105 OMU105:OMW105 OWQ105:OWS105 PGM105:PGO105 PQI105:PQK105 QAE105:QAG105 QKA105:QKC105 QTW105:QTY105 RDS105:RDU105 RNO105:RNQ105 RXK105:RXM105 SHG105:SHI105 SRC105:SRE105 TAY105:TBA105 TKU105:TKW105 TUQ105:TUS105 UEM105:UEO105 UOI105:UOK105 UYE105:UYG105 VIA105:VIC105 VRW105:VRY105 WBS105:WBU105 WLO105:WLQ105 WVK105:WVM105 IN105 SJ105 ACF105 AMB105 AVX105 BFT105 BPP105 BZL105 CJH105 CTD105 DCZ105 DMV105 DWR105 EGN105 EQJ105 FAF105 FKB105 FTX105 GDT105 GNP105 GXL105 HHH105 HRD105 IAZ105 IKV105 IUR105 JEN105 JOJ105 JYF105 KIB105 KRX105 LBT105 LLP105 LVL105 MFH105 MPD105 MYZ105 NIV105 NSR105 OCN105 OMJ105 OWF105 PGB105 PPX105 PZT105 QJP105 QTL105 RDH105 RND105 RWZ105 SGV105 SQR105 TAN105 TKJ105 TUF105 UEB105 UNX105 UXT105 AVY106:AWA107 BFU106:BFW107 BPQ106:BPS107 BZM106:BZO107 CJI106:CJK107 CTE106:CTG107 DDA106:DDC107 DMW106:DMY107 DWS106:DWU107 EGO106:EGQ107 EQK106:EQM107 FAG106:FAI107 FKC106:FKE107 FTY106:FUA107 GDU106:GDW107 GNQ106:GNS107 GXM106:GXO107 HHI106:HHK107 HRE106:HRG107 IBA106:IBC107 IKW106:IKY107 IUS106:IUU107 JEO106:JEQ107 JOK106:JOM107 JYG106:JYI107 KIC106:KIE107 KRY106:KSA107 LBU106:LBW107 LLQ106:LLS107 LVM106:LVO107 MFI106:MFK107 MPE106:MPG107 MZA106:MZC107 NIW106:NIY107 NSS106:NSU107 OCO106:OCQ107 OMK106:OMM107 OWG106:OWI107 PGC106:PGE107 PPY106:PQA107 PZU106:PZW107 QJQ106:QJS107 QTM106:QTO107 RDI106:RDK107 RNE106:RNG107 RXA106:RXC107 SGW106:SGY107 SQS106:SQU107 TAO106:TAQ107 TKK106:TKM107 TUG106:TUI107 UEC106:UEE107 UNY106:UOA107 UXU106:UXW107 VHQ106:VHS107 VRM106:VRO107 WBI106:WBK107 WLE106:WLG107 WVA106:WVC107 ID106:ID107 RZ106:RZ107 ABV106:ABV107 ALR106:ALR107 AVN106:AVN107 BFJ106:BFJ107 BPF106:BPF107 BZB106:BZB107 CIX106:CIX107 CST106:CST107 DCP106:DCP107 DML106:DML107 DWH106:DWH107 EGD106:EGD107 EPZ106:EPZ107 EZV106:EZV107 FJR106:FJR107 FTN106:FTN107 GDJ106:GDJ107 GNF106:GNF107 GXB106:GXB107 HGX106:HGX107 HQT106:HQT107 IAP106:IAP107 IKL106:IKL107 IUH106:IUH107 JED106:JED107 JNZ106:JNZ107 JXV106:JXV107 KHR106:KHR107 KRN106:KRN107 LBJ106:LBJ107 LLF106:LLF107 LVB106:LVB107 MEX106:MEX107 MOT106:MOT107 MYP106:MYP107 NIL106:NIL107 NSH106:NSH107 OCD106:OCD107 OLZ106:OLZ107 OVV106:OVV107 PFR106:PFR107 PPN106:PPN107 PZJ106:PZJ107 QJF106:QJF107 QTB106:QTB107 RCX106:RCX107 RMT106:RMT107 RWP106:RWP107 SGL106:SGL107 SQH106:SQH107 TAD106:TAD107 TJZ106:TJZ107 TTV106:TTV107 UDR106:UDR107 UNN106:UNN107 UXJ106:UXJ107 VHF106:VHF107 VRB106:VRB107 WAX106:WAX107 WKT106:WKT107 WUP106:WUP107 IO106:IQ107 SK106:SM107 ACG106:ACI107 UXT109 VHP109 VRL109 WBH109 WLD109 WUZ109 IY109:JA109 SU109:SW109 ACQ109:ACS109 AMM109:AMO109 AWI109:AWK109 BGE109:BGG109 BQA109:BQC109 BZW109:BZY109 CJS109:CJU109 CTO109:CTQ109 DDK109:DDM109 DNG109:DNI109 DXC109:DXE109 EGY109:EHA109 EQU109:EQW109 FAQ109:FAS109 FKM109:FKO109 FUI109:FUK109 GEE109:GEG109 GOA109:GOC109 GXW109:GXY109 HHS109:HHU109 HRO109:HRQ109 IBK109:IBM109 ILG109:ILI109 IVC109:IVE109 JEY109:JFA109 JOU109:JOW109 JYQ109:JYS109 KIM109:KIO109 KSI109:KSK109 LCE109:LCG109 LMA109:LMC109 LVW109:LVY109 MFS109:MFU109 MPO109:MPQ109 MZK109:MZM109 NJG109:NJI109 NTC109:NTE109 OCY109:ODA109 OMU109:OMW109 OWQ109:OWS109 PGM109:PGO109 PQI109:PQK109 QAE109:QAG109 QKA109:QKC109 QTW109:QTY109 RDS109:RDU109 RNO109:RNQ109 RXK109:RXM109 SHG109:SHI109 SRC109:SRE109 TAY109:TBA109 TKU109:TKW109 TUQ109:TUS109 UEM109:UEO109 UOI109:UOK109 UYE109:UYG109 VIA109:VIC109 VRW109:VRY109 WBS109:WBU109 WLO109:WLQ109 WVK109:WVM109 IN109 SJ109 ACF109 AMB109 AVX109 BFT109 BPP109 BZL109 CJH109 CTD109 DCZ109 DMV109 DWR109 EGN109 EQJ109 FAF109 FKB109 FTX109 GDT109 GNP109 GXL109 HHH109 HRD109 IAZ109 IKV109 IUR109 JEN109 JOJ109 JYF109 KIB109 KRX109 LBT109 LLP109 LVL109 MFH109 MPD109 MYZ109 NIV109 NSR109 OCN109 OMJ109 OWF109 PGB109 PPX109 PZT109 QJP109 QTL109 RDH109 RND109 RWZ109 SGV109 SQR109 TAN109 TKJ109 TUF109 UEB109 UNX109 AVY110:AWA111 BFU110:BFW111 BPQ110:BPS111 BZM110:BZO111 CJI110:CJK111 CTE110:CTG111 DDA110:DDC111 DMW110:DMY111 DWS110:DWU111 EGO110:EGQ111 EQK110:EQM111 FAG110:FAI111 FKC110:FKE111 FTY110:FUA111 GDU110:GDW111 GNQ110:GNS111 GXM110:GXO111 HHI110:HHK111 HRE110:HRG111 IBA110:IBC111 IKW110:IKY111 IUS110:IUU111 JEO110:JEQ111 JOK110:JOM111 JYG110:JYI111 KIC110:KIE111 KRY110:KSA111 LBU110:LBW111 LLQ110:LLS111 LVM110:LVO111 MFI110:MFK111 MPE110:MPG111 MZA110:MZC111 NIW110:NIY111 NSS110:NSU111 OCO110:OCQ111 OMK110:OMM111 OWG110:OWI111 PGC110:PGE111 PPY110:PQA111 PZU110:PZW111 QJQ110:QJS111 QTM110:QTO111 RDI110:RDK111 RNE110:RNG111 RXA110:RXC111 SGW110:SGY111 SQS110:SQU111 TAO110:TAQ111 TKK110:TKM111 TUG110:TUI111 UEC110:UEE111 UNY110:UOA111 UXU110:UXW111 VHQ110:VHS111 VRM110:VRO111 WBI110:WBK111 WLE110:WLG111 WVA110:WVC111 ID110:ID111 RZ110:RZ111 ABV110:ABV111 ALR110:ALR111 AVN110:AVN111 BFJ110:BFJ111 BPF110:BPF111 BZB110:BZB111 CIX110:CIX111 CST110:CST111 DCP110:DCP111 DML110:DML111 DWH110:DWH111 EGD110:EGD111 EPZ110:EPZ111 EZV110:EZV111 FJR110:FJR111 FTN110:FTN111 GDJ110:GDJ111 GNF110:GNF111 GXB110:GXB111 HGX110:HGX111 HQT110:HQT111 IAP110:IAP111 IKL110:IKL111 IUH110:IUH111 JED110:JED111 JNZ110:JNZ111 JXV110:JXV111 KHR110:KHR111 KRN110:KRN111 LBJ110:LBJ111 LLF110:LLF111 LVB110:LVB111 MEX110:MEX111 MOT110:MOT111 MYP110:MYP111 NIL110:NIL111 NSH110:NSH111 OCD110:OCD111 OLZ110:OLZ111 OVV110:OVV111 PFR110:PFR111 PPN110:PPN111 PZJ110:PZJ111 QJF110:QJF111 QTB110:QTB111 RCX110:RCX111 RMT110:RMT111 RWP110:RWP111 SGL110:SGL111 SQH110:SQH111 TAD110:TAD111 TJZ110:TJZ111 TTV110:TTV111 UDR110:UDR111 UNN110:UNN111 UXJ110:UXJ111 VHF110:VHF111 VRB110:VRB111 WAX110:WAX111 WKT110:WKT111 WUP110:WUP111 IO110:IQ111 SK110:SM111 ACG110:ACI111 ACG71:ACI72 AVY115:AWA116 BFU115:BFW116 BPQ115:BPS116 BZM115:BZO116 CJI115:CJK116 CTE115:CTG116 DDA115:DDC116 DMW115:DMY116 DWS115:DWU116 EGO115:EGQ116 EQK115:EQM116 FAG115:FAI116 FKC115:FKE116 FTY115:FUA116 GDU115:GDW116 GNQ115:GNS116 GXM115:GXO116 HHI115:HHK116 HRE115:HRG116 IBA115:IBC116 IKW115:IKY116 IUS115:IUU116 JEO115:JEQ116 JOK115:JOM116 JYG115:JYI116 KIC115:KIE116 KRY115:KSA116 LBU115:LBW116 LLQ115:LLS116 LVM115:LVO116 MFI115:MFK116 MPE115:MPG116 MZA115:MZC116 NIW115:NIY116 NSS115:NSU116 OCO115:OCQ116 OMK115:OMM116 OWG115:OWI116 PGC115:PGE116 PPY115:PQA116 PZU115:PZW116 QJQ115:QJS116 QTM115:QTO116 RDI115:RDK116 RNE115:RNG116 RXA115:RXC116 SGW115:SGY116 SQS115:SQU116 TAO115:TAQ116 TKK115:TKM116 TUG115:TUI116 UEC115:UEE116 UNY115:UOA116 UXU115:UXW116 VHQ115:VHS116 VRM115:VRO116 WBI115:WBK116 WLE115:WLG116 WVA115:WVC116 ID115:ID116 RZ115:RZ116 ABV115:ABV116 ALR115:ALR116 AVN115:AVN116 BFJ115:BFJ116 BPF115:BPF116 BZB115:BZB116 CIX115:CIX116 CST115:CST116 DCP115:DCP116 DML115:DML116 DWH115:DWH116 EGD115:EGD116 EPZ115:EPZ116 EZV115:EZV116 FJR115:FJR116 FTN115:FTN116 GDJ115:GDJ116 GNF115:GNF116 GXB115:GXB116 HGX115:HGX116 HQT115:HQT116 IAP115:IAP116 IKL115:IKL116 IUH115:IUH116 JED115:JED116 JNZ115:JNZ116 JXV115:JXV116 KHR115:KHR116 KRN115:KRN116 LBJ115:LBJ116 LLF115:LLF116 LVB115:LVB116 MEX115:MEX116 MOT115:MOT116 MYP115:MYP116 NIL115:NIL116 NSH115:NSH116 OCD115:OCD116 OLZ115:OLZ116 OVV115:OVV116 PFR115:PFR116 PPN115:PPN116 PZJ115:PZJ116 QJF115:QJF116 QTB115:QTB116 RCX115:RCX116 RMT115:RMT116 RWP115:RWP116 SGL115:SGL116 SQH115:SQH116 TAD115:TAD116 TJZ115:TJZ116 TTV115:TTV116 UDR115:UDR116 UNN115:UNN116 UXJ115:UXJ116 VHF115:VHF116 VRB115:VRB116 WAX115:WAX116 WKT115:WKT116 WUP115:WUP116 IO115:IQ116 SK115:SM116 AMC110:AME111 X109:X111 WBV136:WBX136 VRZ136:VSB136 VID136:VIF136 UYH136:UYJ136 UOL136:UON136 UEP136:UER136 TUT136:TUV136 TKX136:TKZ136 TBB136:TBD136 SRF136:SRH136 SHJ136:SHL136 RXN136:RXP136 RNR136:RNT136 RDV136:RDX136 QTZ136:QUB136 QKD136:QKF136 QAH136:QAJ136 PQL136:PQN136 PGP136:PGR136 OWT136:OWV136 OMX136:OMZ136 ODB136:ODD136 NTF136:NTH136 NJJ136:NJL136 MZN136:MZP136 MPR136:MPT136 MFV136:MFX136 LVZ136:LWB136 LMD136:LMF136 LCH136:LCJ136 KSL136:KSN136 KIP136:KIR136 JYT136:JYV136 JOX136:JOZ136 JFB136:JFD136 IVF136:IVH136 ILJ136:ILL136 IBN136:IBP136 HRR136:HRT136 HHV136:HHX136 GXZ136:GYB136 GOD136:GOF136 GEH136:GEJ136 FUL136:FUN136 FKP136:FKR136 FAT136:FAV136 EQX136:EQZ136 EHB136:EHD136 DXF136:DXH136 DNJ136:DNL136 DDN136:DDP136 CTR136:CTT136 CJV136:CJX136 BZZ136:CAB136 BQD136:BQF136 BGH136:BGJ136 AWL136:AWN136 AMP136:AMR136 ACT136:ACV136 SX136:SZ136 JB136:JD136 WVC136 WLG136 WBK136 VRO136 VHS136 UXW136 UOA136 UEE136 TUI136 TKM136 TAQ136 SQU136 SGY136 RXC136 RNG136 RDK136 QTO136 QJS136 PZW136 PQA136 PGE136 OWI136 OMM136 OCQ136 NSU136 NIY136 MZC136 MPG136 MFK136 LVO136 LLS136 LBW136 KSA136 KIE136 JYI136 JOM136 JEQ136 IUU136 IKY136 IBC136 HRG136 HHK136 GXO136 GNS136 GDW136 FUA136 FKE136 FAI136 EQM136 EGQ136 DWU136 DMY136 DDC136 CTG136 CJK136 BZO136 BPS136 BFW136 AWA136 AME136 ACI136 SM136 IQ136 WVN136:WVP136 AMK137:AMK139 R141:R143 BZI140 BPM140 CJE140 CTA140 DCW140 DMS140 DWO140 EGK140 EQG140 FAC140 FJY140 FTU140 GDQ140 GNM140 GXI140 HHE140 HRA140 IAW140 IKS140 IUO140 JEK140 JOG140 JYC140 KHY140 KRU140 LBQ140 LLM140 LVI140 MFE140 MPA140 MYW140 NIS140 NSO140 OCK140 OMG140 OWC140 PFY140 PPU140 PZQ140 QJM140 QTI140 RDE140 RNA140 RWW140 SGS140 SQO140 TAK140 TKG140 TUC140 UDY140 UNU140 UXQ140 VHM140 VRI140 WBE140 WLA140 WUW140 IV140:IX140 SR140:ST140 ACN140:ACP140 AMJ140:AML140 AWF140:AWH140 BGB140:BGD140 BPX140:BPZ140 BZT140:BZV140 CJP140:CJR140 CTL140:CTN140 DDH140:DDJ140 DND140:DNF140 DWZ140:DXB140 EGV140:EGX140 EQR140:EQT140 FAN140:FAP140 FKJ140:FKL140 FUF140:FUH140 GEB140:GED140 GNX140:GNZ140 GXT140:GXV140 HHP140:HHR140 HRL140:HRN140 IBH140:IBJ140 ILD140:ILF140 IUZ140:IVB140 JEV140:JEX140 JOR140:JOT140 JYN140:JYP140 KIJ140:KIL140 KSF140:KSH140 LCB140:LCD140 LLX140:LLZ140 LVT140:LVV140 MFP140:MFR140 MPL140:MPN140 MZH140:MZJ140 NJD140:NJF140 NSZ140:NTB140 OCV140:OCX140 OMR140:OMT140 OWN140:OWP140 PGJ140:PGL140 PQF140:PQH140 QAB140:QAD140 QJX140:QJZ140 QTT140:QTV140 RDP140:RDR140 RNL140:RNN140 RXH140:RXJ140 SHD140:SHF140 SQZ140:SRB140 TAV140:TAX140 TKR140:TKT140 TUN140:TUP140 UEJ140:UEL140 UOF140:UOH140 UYB140:UYD140 VHX140:VHZ140 VRT140:VRV140 WBP140:WBR140 WLL140:WLN140 WVH140:WVJ140 IK140 SG140 ACC140 ALY140 Y65:Y66 BGC177 BPY177 BZU177 CJQ177 CTM177 DDI177 DNE177 DXA177 EGW177 EQS177 FAO177 FKK177 FUG177 GEC177 GNY177 GXU177 HHQ177 HRM177 IBI177 ILE177 IVA177 JEW177 JOS177 JYO177 KIK177 KSG177 LCC177 LLY177 LVU177 MFQ177 MPM177 MZI177 NJE177 NTA177 OCW177 OMS177 OWO177 PGK177 PQG177 QAC177 QJY177 QTU177 RDQ177 RNM177 RXI177 SHE177 SRA177 TAW177 TKS177 TUO177 UEK177 UOG177 UYC177 VHY177 VRU177 WBQ177 WLM177 WVI177 JH177:JJ177 TD177:TF177 ACZ177:ADB177 AMV177:AMX177 AWR177:AWT177 BGN177:BGP177 BQJ177:BQL177 CAF177:CAH177 CKB177:CKD177 CTX177:CTZ177 DDT177:DDV177 DNP177:DNR177 DXL177:DXN177 EHH177:EHJ177 ERD177:ERF177 FAZ177:FBB177 FKV177:FKX177 FUR177:FUT177 GEN177:GEP177 GOJ177:GOL177 GYF177:GYH177 HIB177:HID177 HRX177:HRZ177 IBT177:IBV177 ILP177:ILR177 IVL177:IVN177 JFH177:JFJ177 JPD177:JPF177 JYZ177:JZB177 KIV177:KIX177 KSR177:KST177 LCN177:LCP177 LMJ177:LML177 LWF177:LWH177 MGB177:MGD177 MPX177:MPZ177 MZT177:MZV177 NJP177:NJR177 NTL177:NTN177 ODH177:ODJ177 OND177:ONF177 OWZ177:OXB177 PGV177:PGX177 PQR177:PQT177 QAN177:QAP177 QKJ177:QKL177 QUF177:QUH177 REB177:RED177 RNX177:RNZ177 RXT177:RXV177 SHP177:SHR177 SRL177:SRN177 TBH177:TBJ177 TLD177:TLF177 TUZ177:TVB177 UEV177:UEX177 UOR177:UOT177 UYN177:UYP177 VIJ177:VIL177 VSF177:VSH177 WCB177:WCD177 WLX177:WLZ177 WVT177:WVV177 IW177 SS177 ACO177 AMK177 BGC180 BPY180 BZU180 CJQ180 CTM180 DDI180 DNE180 DXA180 EGW180 EQS180 FAO180 FKK180 FUG180 GEC180 GNY180 GXU180 HHQ180 HRM180 IBI180 ILE180 IVA180 JEW180 JOS180 JYO180 KIK180 KSG180 LCC180 LLY180 LVU180 MFQ180 MPM180 MZI180 NJE180 NTA180 OCW180 OMS180 OWO180 PGK180 PQG180 QAC180 QJY180 QTU180 RDQ180 RNM180 RXI180 SHE180 SRA180 TAW180 TKS180 TUO180 UEK180 UOG180 UYC180 VHY180 VRU180 WBQ180 WLM180 WVI180 JH180:JJ180 TD180:TF180 ACZ180:ADB180 AMV180:AMX180 AWR180:AWT180 BGN180:BGP180 BQJ180:BQL180 CAF180:CAH180 CKB180:CKD180 CTX180:CTZ180 DDT180:DDV180 DNP180:DNR180 DXL180:DXN180 EHH180:EHJ180 ERD180:ERF180 FAZ180:FBB180 FKV180:FKX180 FUR180:FUT180 GEN180:GEP180 GOJ180:GOL180 GYF180:GYH180 HIB180:HID180 HRX180:HRZ180 IBT180:IBV180 ILP180:ILR180 IVL180:IVN180 JFH180:JFJ180 JPD180:JPF180 JYZ180:JZB180 KIV180:KIX180 KSR180:KST180 LCN180:LCP180 LMJ180:LML180 LWF180:LWH180 MGB180:MGD180 MPX180:MPZ180 MZT180:MZV180 NJP180:NJR180 NTL180:NTN180 ODH180:ODJ180 OND180:ONF180 OWZ180:OXB180 PGV180:PGX180 PQR180:PQT180 QAN180:QAP180 QKJ180:QKL180 QUF180:QUH180 REB180:RED180 RNX180:RNZ180 RXT180:RXV180 SHP180:SHR180 SRL180:SRN180 TBH180:TBJ180 TLD180:TLF180 TUZ180:TVB180 UEV180:UEX180 UOR180:UOT180 UYN180:UYP180 VIJ180:VIL180 VSF180:VSH180 WCB180:WCD180 WLX180:WLZ180 WVT180:WVV180 IW180 SS180 ACO180 AMK180 AWG183 BGC183 BPY183 BZU183 CJQ183 CTM183 DDI183 DNE183 DXA183 EGW183 EQS183 FAO183 FKK183 FUG183 GEC183 GNY183 GXU183 HHQ183 HRM183 IBI183 ILE183 IVA183 JEW183 JOS183 JYO183 KIK183 KSG183 LCC183 LLY183 LVU183 MFQ183 MPM183 MZI183 NJE183 NTA183 OCW183 OMS183 OWO183 PGK183 PQG183 QAC183 QJY183 QTU183 RDQ183 RNM183 RXI183 SHE183 SRA183 TAW183 TKS183 TUO183 UEK183 UOG183 UYC183 VHY183 VRU183 WBQ183 WLM183 WVI183 JH183:JJ183 TD183:TF183 ACZ183:ADB183 AMV183:AMX183 AWR183:AWT183 BGN183:BGP183 BQJ183:BQL183 CAF183:CAH183 CKB183:CKD183 CTX183:CTZ183 DDT183:DDV183 DNP183:DNR183 DXL183:DXN183 EHH183:EHJ183 ERD183:ERF183 FAZ183:FBB183 FKV183:FKX183 FUR183:FUT183 GEN183:GEP183 GOJ183:GOL183 GYF183:GYH183 HIB183:HID183 HRX183:HRZ183 IBT183:IBV183 ILP183:ILR183 IVL183:IVN183 JFH183:JFJ183 JPD183:JPF183 JYZ183:JZB183 KIV183:KIX183 KSR183:KST183 LCN183:LCP183 LMJ183:LML183 LWF183:LWH183 MGB183:MGD183 MPX183:MPZ183 MZT183:MZV183 NJP183:NJR183 NTL183:NTN183 ODH183:ODJ183 OND183:ONF183 OWZ183:OXB183 PGV183:PGX183 PQR183:PQT183 QAN183:QAP183 QKJ183:QKL183 QUF183:QUH183 REB183:RED183 RNX183:RNZ183 RXT183:RXV183 SHP183:SHR183 SRL183:SRN183 TBH183:TBJ183 TLD183:TLF183 TUZ183:TVB183 UEV183:UEX183 UOR183:UOT183 UYN183:UYP183 VIJ183:VIL183 VSF183:VSH183 WCB183:WCD183 WLX183:WLZ183 WVT183:WVV183 IW183 SS183 ACO183 AMK183 AWG185 BGC185 BPY185 BZU185 CJQ185 CTM185 DDI185 DNE185 DXA185 EGW185 EQS185 FAO185 FKK185 FUG185 GEC185 GNY185 GXU185 HHQ185 HRM185 IBI185 ILE185 IVA185 JEW185 JOS185 JYO185 KIK185 KSG185 LCC185 LLY185 LVU185 MFQ185 MPM185 MZI185 NJE185 NTA185 OCW185 OMS185 OWO185 PGK185 PQG185 QAC185 QJY185 QTU185 RDQ185 RNM185 RXI185 SHE185 SRA185 TAW185 TKS185 TUO185 UEK185 UOG185 UYC185 VHY185 VRU185 WBQ185 WLM185 WVI185 JH185:JJ185 TD185:TF185 ACZ185:ADB185 AMV185:AMX185 AWR185:AWT185 BGN185:BGP185 BQJ185:BQL185 CAF185:CAH185 CKB185:CKD185 CTX185:CTZ185 DDT185:DDV185 DNP185:DNR185 DXL185:DXN185 EHH185:EHJ185 ERD185:ERF185 FAZ185:FBB185 FKV185:FKX185 FUR185:FUT185 GEN185:GEP185 GOJ185:GOL185 GYF185:GYH185 HIB185:HID185 HRX185:HRZ185 IBT185:IBV185 ILP185:ILR185 IVL185:IVN185 JFH185:JFJ185 JPD185:JPF185 JYZ185:JZB185 KIV185:KIX185 KSR185:KST185 LCN185:LCP185 LMJ185:LML185 LWF185:LWH185 MGB185:MGD185 MPX185:MPZ185 MZT185:MZV185 NJP185:NJR185 NTL185:NTN185 ODH185:ODJ185 OND185:ONF185 OWZ185:OXB185 PGV185:PGX185 PQR185:PQT185 QAN185:QAP185 QKJ185:QKL185 QUF185:QUH185 REB185:RED185 RNX185:RNZ185 RXT185:RXV185 SHP185:SHR185 SRL185:SRN185 TBH185:TBJ185 TLD185:TLF185 TUZ185:TVB185 UEV185:UEX185 UOR185:UOT185 UYN185:UYP185 VIJ185:VIL185 VSF185:VSH185 WCB185:WCD185 WLX185:WLZ185 WVT185:WVV185 IW185 SS185 ACO185 AMK185 BGC187 BPY187 BZU187 CJQ187 CTM187 DDI187 DNE187 DXA187 EGW187 EQS187 FAO187 FKK187 FUG187 GEC187 GNY187 GXU187 HHQ187 HRM187 IBI187 ILE187 IVA187 JEW187 JOS187 JYO187 KIK187 KSG187 LCC187 LLY187 LVU187 MFQ187 MPM187 MZI187 NJE187 NTA187 OCW187 OMS187 OWO187 PGK187 PQG187 QAC187 QJY187 QTU187 RDQ187 RNM187 RXI187 SHE187 SRA187 TAW187 TKS187 TUO187 UEK187 UOG187 UYC187 VHY187 VRU187 WBQ187 WLM187 WVI187 JH187:JJ187 TD187:TF187 ACZ187:ADB187 AMV187:AMX187 AWR187:AWT187 BGN187:BGP187 BQJ187:BQL187 CAF187:CAH187 CKB187:CKD187 CTX187:CTZ187 DDT187:DDV187 DNP187:DNR187 DXL187:DXN187 EHH187:EHJ187 ERD187:ERF187 FAZ187:FBB187 FKV187:FKX187 FUR187:FUT187 GEN187:GEP187 GOJ187:GOL187 GYF187:GYH187 HIB187:HID187 HRX187:HRZ187 IBT187:IBV187 ILP187:ILR187 IVL187:IVN187 JFH187:JFJ187 JPD187:JPF187 JYZ187:JZB187 KIV187:KIX187 KSR187:KST187 LCN187:LCP187 LMJ187:LML187 LWF187:LWH187 MGB187:MGD187 MPX187:MPZ187 MZT187:MZV187 NJP187:NJR187 NTL187:NTN187 ODH187:ODJ187 OND187:ONF187 OWZ187:OXB187 PGV187:PGX187 PQR187:PQT187 QAN187:QAP187 QKJ187:QKL187 QUF187:QUH187 REB187:RED187 RNX187:RNZ187 RXT187:RXV187 SHP187:SHR187 SRL187:SRN187 TBH187:TBJ187 TLD187:TLF187 TUZ187:TVB187 UEV187:UEX187 UOR187:UOT187 UYN187:UYP187 VIJ187:VIL187 VSF187:VSH187 WCB187:WCD187 WLX187:WLZ187 WVT187:WVV187 IW187 SS187 ACO187 AMK187 BGJ131 BGC223 BPY223 BZU223 CJQ223 CTM223 DDI223 DNE223 DXA223 EGW223 EQS223 FAO223 FKK223 FUG223 GEC223 GNY223 GXU223 HHQ223 HRM223 IBI223 ILE223 IVA223 JEW223 JOS223 JYO223 KIK223 KSG223 LCC223 LLY223 LVU223 MFQ223 MPM223 MZI223 NJE223 NTA223 OCW223 OMS223 OWO223 PGK223 PQG223 QAC223 QJY223 QTU223 RDQ223 RNM223 RXI223 SHE223 SRA223 TAW223 TKS223 TUO223 UEK223 UOG223 UYC223 VHY223 VRU223 WBQ223 WLM223 WVI223 JH223:JJ223 TD223:TF223 ACZ223:ADB223 AMV223:AMX223 AWR223:AWT223 BGN223:BGP223 BQJ223:BQL223 CAF223:CAH223 CKB223:CKD223 CTX223:CTZ223 DDT223:DDV223 DNP223:DNR223 DXL223:DXN223 EHH223:EHJ223 ERD223:ERF223 FAZ223:FBB223 FKV223:FKX223 FUR223:FUT223 GEN223:GEP223 GOJ223:GOL223 GYF223:GYH223 HIB223:HID223 HRX223:HRZ223 IBT223:IBV223 ILP223:ILR223 IVL223:IVN223 JFH223:JFJ223 JPD223:JPF223 JYZ223:JZB223 KIV223:KIX223 KSR223:KST223 LCN223:LCP223 LMJ223:LML223 LWF223:LWH223 MGB223:MGD223 MPX223:MPZ223 MZT223:MZV223 NJP223:NJR223 NTL223:NTN223 ODH223:ODJ223 OND223:ONF223 OWZ223:OXB223 PGV223:PGX223 PQR223:PQT223 QAN223:QAP223 QKJ223:QKL223 QUF223:QUH223 REB223:RED223 RNX223:RNZ223 RXT223:RXV223 SHP223:SHR223 SRL223:SRN223 TBH223:TBJ223 TLD223:TLF223 TUZ223:TVB223 UEV223:UEX223 UOR223:UOT223 UYN223:UYP223 VIJ223:VIL223 VSF223:VSH223 WCB223:WCD223 WLX223:WLZ223 WVT223:WVV223 IW223 SS223 ACO223 AMK223 AMV181 ACG76:ACI77 ACG102:ACI103 JH319 Y50:Y51 P49:P50 P52:P53 P55:P56 Y56:Y57 Y59:Y60 P58:P59 P64:P65 P61:P62 AVU140 AWG144 ACV141 AWN141 SZ141 JD141 WWA141:WWC141 WME141:WMG141 WCI141:WCK141 VSM141:VSO141 VIQ141:VIS141 UYU141:UYW141 UOY141:UPA141 UFC141:UFE141 TVG141:TVI141 TLK141:TLM141 TBO141:TBQ141 SRS141:SRU141 SHW141:SHY141 RYA141:RYC141 ROE141:ROG141 REI141:REK141 QUM141:QUO141 QKQ141:QKS141 QAU141:QAW141 PQY141:PRA141 PHC141:PHE141 OXG141:OXI141 ONK141:ONM141 ODO141:ODQ141 NTS141:NTU141 NJW141:NJY141 NAA141:NAC141 MQE141:MQG141 MGI141:MGK141 LWM141:LWO141 LMQ141:LMS141 LCU141:LCW141 KSY141:KTA141 KJC141:KJE141 JZG141:JZI141 JPK141:JPM141 JFO141:JFQ141 IVS141:IVU141 ILW141:ILY141 ICA141:ICC141 HSE141:HSG141 HII141:HIK141 GYM141:GYO141 GOQ141:GOS141 GEU141:GEW141 FUY141:FVA141 FLC141:FLE141 FBG141:FBI141 ERK141:ERM141 EHO141:EHQ141 DXS141:DXU141 DNW141:DNY141 DEA141:DEC141 CUE141:CUG141 CKI141:CKK141 CAM141:CAO141 BQQ141:BQS141 BGU141:BGW141 AWY141:AXA141 ANC141:ANE141 ADG141:ADI141 TK141:TM141 JO141:JQ141 WVP141 WLT141 WBX141 VSB141 VIF141 UYJ141 UON141 UER141 TUV141 TKZ141 TBD141 SRH141 SHL141 RXP141 RNT141 RDX141 QUB141 QKF141 QAJ141 PQN141 PGR141 OWV141 OMZ141 ODD141 NTH141 NJL141 MZP141 MPT141 MFX141 LWB141 LMF141 LCJ141 KSN141 KIR141 JYV141 JOZ141 JFD141 IVH141 ILL141 IBP141 HRT141 HHX141 GYB141 GOF141 GEJ141 FUN141 FKR141 FAV141 EQZ141 EHD141 DXH141 DNL141 DDP141 CTT141 CJX141 CAB141 BQF141 BGJ141 AWF133 BPZ124 BZV124 BGD124 AWH124 AML124 ACP124 ST124 IX124 WVU124:WVW124 WLY124:WMA124 WCC124:WCE124 VSG124:VSI124 VIK124:VIM124 UYO124:UYQ124 UOS124:UOU124 UEW124:UEY124 TVA124:TVC124 TLE124:TLG124 TBI124:TBK124 SRM124:SRO124 SHQ124:SHS124 RXU124:RXW124 RNY124:ROA124 REC124:REE124 QUG124:QUI124 QKK124:QKM124 QAO124:QAQ124 PQS124:PQU124 PGW124:PGY124 OXA124:OXC124 ONE124:ONG124 ODI124:ODK124 NTM124:NTO124 NJQ124:NJS124 MZU124:MZW124 MPY124:MQA124 MGC124:MGE124 LWG124:LWI124 LMK124:LMM124 LCO124:LCQ124 KSS124:KSU124 KIW124:KIY124 JZA124:JZC124 JPE124:JPG124 JFI124:JFK124 IVM124:IVO124 ILQ124:ILS124 IBU124:IBW124 HRY124:HSA124 HIC124:HIE124 GYG124:GYI124 GOK124:GOM124 GEO124:GEQ124 FUS124:FUU124 FKW124:FKY124 FBA124:FBC124 ERE124:ERG124 EHI124:EHK124 DXM124:DXO124 DNQ124:DNS124 DDU124:DDW124 CTY124:CUA124 CKC124:CKE124 CAG124:CAI124 BQK124:BQM124 BGO124:BGQ124 AWS124:AWU124 AMW124:AMY124 ADA124:ADC124 TE124:TG124 JI124:JK124 WVJ124 WLN124 WBR124 VRV124 VHZ124 UYD124 UOH124 UEL124 TUP124 TKT124 TAX124 SRB124 SHF124 RXJ124 RNN124 RDR124 QTV124 QJZ124 QAD124 PQH124 PGL124 OWP124 OMT124 OCX124 NTB124 NJF124 MZJ124 MPN124 MFR124 LVV124 LLZ124 LCD124 KSH124 KIL124 JYP124 JOT124 JEX124 IVB124 ILF124 IBJ124 HRN124 HHR124 GXV124 GNZ124 GED124 FUH124 FKL124 FAP124 EQT124 EGX124 DXB124 DNF124 DDJ124 CTN124 CJR124 BGJ125 AMR125 ACV125 AWN125 SZ125 JD125 WWA125:WWC125 WME125:WMG125 WCI125:WCK125 VSM125:VSO125 VIQ125:VIS125 UYU125:UYW125 UOY125:UPA125 UFC125:UFE125 TVG125:TVI125 TLK125:TLM125 TBO125:TBQ125 SRS125:SRU125 SHW125:SHY125 RYA125:RYC125 ROE125:ROG125 REI125:REK125 QUM125:QUO125 QKQ125:QKS125 QAU125:QAW125 PQY125:PRA125 PHC125:PHE125 OXG125:OXI125 ONK125:ONM125 ODO125:ODQ125 NTS125:NTU125 NJW125:NJY125 NAA125:NAC125 MQE125:MQG125 MGI125:MGK125 LWM125:LWO125 LMQ125:LMS125 LCU125:LCW125 KSY125:KTA125 KJC125:KJE125 JZG125:JZI125 JPK125:JPM125 JFO125:JFQ125 IVS125:IVU125 ILW125:ILY125 ICA125:ICC125 HSE125:HSG125 HII125:HIK125 GYM125:GYO125 GOQ125:GOS125 GEU125:GEW125 FUY125:FVA125 FLC125:FLE125 FBG125:FBI125 ERK125:ERM125 EHO125:EHQ125 DXS125:DXU125 DNW125:DNY125 DEA125:DEC125 CUE125:CUG125 CKI125:CKK125 CAM125:CAO125 BQQ125:BQS125 BGU125:BGW125 AWY125:AXA125 ANC125:ANE125 ADG125:ADI125 TK125:TM125 JO125:JQ125 WVP125 WLT125 WBX125 VSB125 VIF125 UYJ125 UON125 UER125 TUV125 TKZ125 TBD125 SRH125 SHL125 RXP125 RNT125 RDX125 QUB125 QKF125 QAJ125 PQN125 PGR125 OWV125 OMZ125 ODD125 NTH125 NJL125 MZP125 MPT125 MFX125 LWB125 LMF125 LCJ125 KSN125 KIR125 JYV125 JOZ125 JFD125 IVH125 ILL125 IBP125 HRT125 HHX125 GYB125 GOF125 GEJ125 FUN125 FKR125 FAV125 EQZ125 EHD125 DXH125 DNL125 DDP125 CTT125 CJX125 CAB125 BQF125 N121:N131 BPZ126 BZV126 BGD126 AWH126 AML126 ACP126 ST126 IX126 WVU126:WVW126 WLY126:WMA126 WCC126:WCE126 VSG126:VSI126 VIK126:VIM126 UYO126:UYQ126 UOS126:UOU126 UEW126:UEY126 TVA126:TVC126 TLE126:TLG126 TBI126:TBK126 SRM126:SRO126 SHQ126:SHS126 RXU126:RXW126 RNY126:ROA126 REC126:REE126 QUG126:QUI126 QKK126:QKM126 QAO126:QAQ126 PQS126:PQU126 PGW126:PGY126 OXA126:OXC126 ONE126:ONG126 ODI126:ODK126 NTM126:NTO126 NJQ126:NJS126 MZU126:MZW126 MPY126:MQA126 MGC126:MGE126 LWG126:LWI126 LMK126:LMM126 LCO126:LCQ126 KSS126:KSU126 KIW126:KIY126 JZA126:JZC126 JPE126:JPG126 JFI126:JFK126 IVM126:IVO126 ILQ126:ILS126 IBU126:IBW126 HRY126:HSA126 HIC126:HIE126 GYG126:GYI126 GOK126:GOM126 GEO126:GEQ126 FUS126:FUU126 FKW126:FKY126 FBA126:FBC126 ERE126:ERG126 EHI126:EHK126 DXM126:DXO126 DNQ126:DNS126 DDU126:DDW126 CTY126:CUA126 CKC126:CKE126 CAG126:CAI126 BQK126:BQM126 BGO126:BGQ126 AWS126:AWU126 AMW126:AMY126 ADA126:ADC126 TE126:TG126 JI126:JK126 WVJ126 WLN126 WBR126 VRV126 VHZ126 UYD126 UOH126 UEL126 TUP126 TKT126 TAX126 SRB126 SHF126 RXJ126 RNN126 RDR126 QTV126 QJZ126 QAD126 PQH126 PGL126 OWP126 OMT126 OCX126 NTB126 NJF126 MZJ126 MPN126 MFR126 LVV126 LLZ126 LCD126 KSH126 KIL126 JYP126 JOT126 JEX126 IVB126 ILF126 IBJ126 HRN126 HHR126 GXV126 GNZ126 GED126 FUH126 FKL126 FAP126 EQT126 EGX126 DXB126 DNF126 DDJ126 CTN126 CJR126 BGJ127 AMR127 ACV127 AWN127 SZ127 JD127 WWA127:WWC127 WME127:WMG127 WCI127:WCK127 VSM127:VSO127 VIQ127:VIS127 UYU127:UYW127 UOY127:UPA127 UFC127:UFE127 TVG127:TVI127 TLK127:TLM127 TBO127:TBQ127 SRS127:SRU127 SHW127:SHY127 RYA127:RYC127 ROE127:ROG127 REI127:REK127 QUM127:QUO127 QKQ127:QKS127 QAU127:QAW127 PQY127:PRA127 PHC127:PHE127 OXG127:OXI127 ONK127:ONM127 ODO127:ODQ127 NTS127:NTU127 NJW127:NJY127 NAA127:NAC127 MQE127:MQG127 MGI127:MGK127 LWM127:LWO127 LMQ127:LMS127 LCU127:LCW127 KSY127:KTA127 KJC127:KJE127 JZG127:JZI127 JPK127:JPM127 JFO127:JFQ127 IVS127:IVU127 ILW127:ILY127 ICA127:ICC127 HSE127:HSG127 HII127:HIK127 GYM127:GYO127 GOQ127:GOS127 GEU127:GEW127 FUY127:FVA127 FLC127:FLE127 FBG127:FBI127 ERK127:ERM127 EHO127:EHQ127 DXS127:DXU127 DNW127:DNY127 DEA127:DEC127 CUE127:CUG127 CKI127:CKK127 CAM127:CAO127 BQQ127:BQS127 BGU127:BGW127 AWY127:AXA127 ANC127:ANE127 ADG127:ADI127 TK127:TM127 JO127:JQ127 WVP127 WLT127 WBX127 VSB127 VIF127 UYJ127 UON127 UER127 TUV127 TKZ127 TBD127 SRH127 SHL127 RXP127 RNT127 RDX127 QUB127 QKF127 QAJ127 PQN127 PGR127 OWV127 OMZ127 ODD127 NTH127 NJL127 MZP127 MPT127 MFX127 LWB127 LMF127 LCJ127 KSN127 KIR127 JYV127 JOZ127 JFD127 IVH127 ILL127 IBP127 HRT127 HHX127 GYB127 GOF127 GEJ127 FUN127 FKR127 FAV127 EQZ127 EHD127 DXH127 DNL127 DDP127 CTT127 CJX127 CAB127 BQF127 CJR128 CTN132 BPZ128 BZV128 BGD128 AWH128 AML128 ACP128 ST128 IX128 WVU128:WVW128 WLY128:WMA128 WCC128:WCE128 VSG128:VSI128 VIK128:VIM128 UYO128:UYQ128 UOS128:UOU128 UEW128:UEY128 TVA128:TVC128 TLE128:TLG128 TBI128:TBK128 SRM128:SRO128 SHQ128:SHS128 RXU128:RXW128 RNY128:ROA128 REC128:REE128 QUG128:QUI128 QKK128:QKM128 QAO128:QAQ128 PQS128:PQU128 PGW128:PGY128 OXA128:OXC128 ONE128:ONG128 ODI128:ODK128 NTM128:NTO128 NJQ128:NJS128 MZU128:MZW128 MPY128:MQA128 MGC128:MGE128 LWG128:LWI128 LMK128:LMM128 LCO128:LCQ128 KSS128:KSU128 KIW128:KIY128 JZA128:JZC128 JPE128:JPG128 JFI128:JFK128 IVM128:IVO128 ILQ128:ILS128 IBU128:IBW128 HRY128:HSA128 HIC128:HIE128 GYG128:GYI128 GOK128:GOM128 GEO128:GEQ128 FUS128:FUU128 FKW128:FKY128 FBA128:FBC128 ERE128:ERG128 EHI128:EHK128 DXM128:DXO128 DNQ128:DNS128 DDU128:DDW128 CTY128:CUA128 CKC128:CKE128 CAG128:CAI128 BQK128:BQM128 BGO128:BGQ128 AWS128:AWU128 AMW128:AMY128 ADA128:ADC128 TE128:TG128 JI128:JK128 WVJ128 WLN128 WBR128 VRV128 VHZ128 UYD128 UOH128 UEL128 TUP128 TKT128 TAX128 SRB128 SHF128 RXJ128 RNN128 RDR128 QTV128 QJZ128 QAD128 PQH128 PGL128 OWP128 OMT128 OCX128 NTB128 NJF128 MZJ128 MPN128 MFR128 LVV128 LLZ128 LCD128 KSH128 KIL128 JYP128 JOT128 JEX128 IVB128 ILF128 IBJ128 HRN128 HHR128 GXV128 GNZ128 GED128 FUH128 FKL128 FAP128 EQT128 EGX128 DXB128 DNF128 DDJ128 CTN128 BGJ129 AMR129 ACV129 AWN129 SZ129 JD129 WWA129:WWC129 WME129:WMG129 WCI129:WCK129 VSM129:VSO129 VIQ129:VIS129 UYU129:UYW129 UOY129:UPA129 UFC129:UFE129 TVG129:TVI129 TLK129:TLM129 TBO129:TBQ129 SRS129:SRU129 SHW129:SHY129 RYA129:RYC129 ROE129:ROG129 REI129:REK129 QUM129:QUO129 QKQ129:QKS129 QAU129:QAW129 PQY129:PRA129 PHC129:PHE129 OXG129:OXI129 ONK129:ONM129 ODO129:ODQ129 NTS129:NTU129 NJW129:NJY129 NAA129:NAC129 MQE129:MQG129 MGI129:MGK129 LWM129:LWO129 LMQ129:LMS129 LCU129:LCW129 KSY129:KTA129 KJC129:KJE129 JZG129:JZI129 JPK129:JPM129 JFO129:JFQ129 IVS129:IVU129 ILW129:ILY129 ICA129:ICC129 HSE129:HSG129 HII129:HIK129 GYM129:GYO129 GOQ129:GOS129 GEU129:GEW129 FUY129:FVA129 FLC129:FLE129 FBG129:FBI129 ERK129:ERM129 EHO129:EHQ129 DXS129:DXU129 DNW129:DNY129 DEA129:DEC129 CUE129:CUG129 CKI129:CKK129 CAM129:CAO129 BQQ129:BQS129 BGU129:BGW129 AWY129:AXA129 ANC129:ANE129 ADG129:ADI129 TK129:TM129 JO129:JQ129 WVP129 WLT129 WBX129 VSB129 VIF129 UYJ129 UON129 UER129 TUV129 TKZ129 TBD129 SRH129 SHL129 RXP129 RNT129 RDX129 QUB129 QKF129 QAJ129 PQN129 PGR129 OWV129 OMZ129 ODD129 NTH129 NJL129 MZP129 MPT129 MFX129 LWB129 LMF129 LCJ129 KSN129 KIR129 JYV129 JOZ129 JFD129 IVH129 ILL129 IBP129 HRT129 HHX129 GYB129 GOF129 GEJ129 FUN129 FKR129 FAV129 EQZ129 EHD129 DXH129 DNL129 DDP129 CTT129 CJX129 CAB129 BQF129 CTN130 CJR130 BPZ130 BZV130 BGD130 AWH130 AML130 ACP130 ST130 IX130 WVU130:WVW130 WLY130:WMA130 WCC130:WCE130 VSG130:VSI130 VIK130:VIM130 UYO130:UYQ130 UOS130:UOU130 UEW130:UEY130 TVA130:TVC130 TLE130:TLG130 TBI130:TBK130 SRM130:SRO130 SHQ130:SHS130 RXU130:RXW130 RNY130:ROA130 REC130:REE130 QUG130:QUI130 QKK130:QKM130 QAO130:QAQ130 PQS130:PQU130 PGW130:PGY130 OXA130:OXC130 ONE130:ONG130 ODI130:ODK130 NTM130:NTO130 NJQ130:NJS130 MZU130:MZW130 MPY130:MQA130 MGC130:MGE130 LWG130:LWI130 LMK130:LMM130 LCO130:LCQ130 KSS130:KSU130 KIW130:KIY130 JZA130:JZC130 JPE130:JPG130 JFI130:JFK130 IVM130:IVO130 ILQ130:ILS130 IBU130:IBW130 HRY130:HSA130 HIC130:HIE130 GYG130:GYI130 GOK130:GOM130 GEO130:GEQ130 FUS130:FUU130 FKW130:FKY130 FBA130:FBC130 ERE130:ERG130 EHI130:EHK130 DXM130:DXO130 DNQ130:DNS130 DDU130:DDW130 CTY130:CUA130 CKC130:CKE130 CAG130:CAI130 BQK130:BQM130 BGO130:BGQ130 AWS130:AWU130 AMW130:AMY130 ADA130:ADC130 TE130:TG130 JI130:JK130 WVJ130 WLN130 WBR130 VRV130 VHZ130 UYD130 UOH130 UEL130 TUP130 TKT130 TAX130 SRB130 SHF130 RXJ130 RNN130 RDR130 QTV130 QJZ130 QAD130 PQH130 PGL130 OWP130 OMT130 OCX130 NTB130 NJF130 MZJ130 MPN130 MFR130 LVV130 LLZ130 LCD130 KSH130 KIL130 JYP130 JOT130 JEX130 IVB130 ILF130 IBJ130 HRN130 HHR130 GXV130 GNZ130 GED130 FUH130 FKL130 FAP130 EQT130 EGX130 DXB130 DNF130 DDJ130 DDJ132 AMR131 ACV131 AWN131 SZ131 JD131 WWA131:WWC131 WME131:WMG131 WCI131:WCK131 VSM131:VSO131 VIQ131:VIS131 UYU131:UYW131 UOY131:UPA131 UFC131:UFE131 TVG131:TVI131 TLK131:TLM131 TBO131:TBQ131 SRS131:SRU131 SHW131:SHY131 RYA131:RYC131 ROE131:ROG131 REI131:REK131 QUM131:QUO131 QKQ131:QKS131 QAU131:QAW131 PQY131:PRA131 PHC131:PHE131 OXG131:OXI131 ONK131:ONM131 ODO131:ODQ131 NTS131:NTU131 NJW131:NJY131 NAA131:NAC131 MQE131:MQG131 MGI131:MGK131 LWM131:LWO131 LMQ131:LMS131 LCU131:LCW131 KSY131:KTA131 KJC131:KJE131 JZG131:JZI131 JPK131:JPM131 JFO131:JFQ131 IVS131:IVU131 ILW131:ILY131 ICA131:ICC131 HSE131:HSG131 HII131:HIK131 GYM131:GYO131 GOQ131:GOS131 GEU131:GEW131 FUY131:FVA131 FLC131:FLE131 FBG131:FBI131 ERK131:ERM131 EHO131:EHQ131 DXS131:DXU131 DNW131:DNY131 DEA131:DEC131 CUE131:CUG131 CKI131:CKK131 CAM131:CAO131 BQQ131:BQS131 BGU131:BGW131 AWY131:AXA131 ANC131:ANE131 ADG131:ADI131 TK131:TM131 JO131:JQ131 WVP131 WLT131 WBX131 VSB131 VIF131 UYJ131 UON131 UER131 TUV131 TKZ131 TBD131 SRH131 SHL131 RXP131 RNT131 RDX131 QUB131 QKF131 QAJ131 PQN131 PGR131 OWV131 OMZ131 ODD131 NTH131 NJL131 MZP131 MPT131 MFX131 LWB131 LMF131 LCJ131 KSN131 KIR131 JYV131 JOZ131 JFD131 IVH131 ILL131 IBP131 HRT131 HHX131 GYB131 GOF131 GEJ131 FUN131 FKR131 FAV131 EQZ131 EHD131 DXH131 DNL131 DDP131 CTT131 CJX131 CAB131 BQF131 AMV178 AWG177 ACZ178 TD178 JH178 WWE178:WWG178 WMI178:WMK178 WCM178:WCO178 VSQ178:VSS178 VIU178:VIW178 UYY178:UZA178 UPC178:UPE178 UFG178:UFI178 TVK178:TVM178 TLO178:TLQ178 TBS178:TBU178 SRW178:SRY178 SIA178:SIC178 RYE178:RYG178 ROI178:ROK178 REM178:REO178 QUQ178:QUS178 QKU178:QKW178 QAY178:QBA178 PRC178:PRE178 PHG178:PHI178 OXK178:OXM178 ONO178:ONQ178 ODS178:ODU178 NTW178:NTY178 NKA178:NKC178 NAE178:NAG178 MQI178:MQK178 MGM178:MGO178 LWQ178:LWS178 LMU178:LMW178 LCY178:LDA178 KTC178:KTE178 KJG178:KJI178 JZK178:JZM178 JPO178:JPQ178 JFS178:JFU178 IVW178:IVY178 IMA178:IMC178 ICE178:ICG178 HSI178:HSK178 HIM178:HIO178 GYQ178:GYS178 GOU178:GOW178 GEY178:GFA178 FVC178:FVE178 FLG178:FLI178 FBK178:FBM178 ERO178:ERQ178 EHS178:EHU178 DXW178:DXY178 DOA178:DOC178 DEE178:DEG178 CUI178:CUK178 CKM178:CKO178 CAQ178:CAS178 BQU178:BQW178 BGY178:BHA178 AXC178:AXE178 ANG178:ANI178 ADK178:ADM178 TO178:TQ178 JS178:JU178 WVT178 WLX178 WCB178 VSF178 VIJ178 UYN178 UOR178 UEV178 TUZ178 TLD178 TBH178 SRL178 SHP178 RXT178 RNX178 REB178 QUF178 QKJ178 QAN178 PQR178 PGV178 OWZ178 OND178 ODH178 NTL178 NJP178 MZT178 MPX178 MGB178 LWF178 LMJ178 LCN178 KSR178 KIV178 JYZ178 JPD178 JFH178 IVL178 ILP178 IBT178 HRX178 HIB178 GYF178 GOJ178 GEN178 FUR178 FKV178 FAZ178 ERD178 EHH178 DXL178 DNP178 DDT178 CTX178 CKB178 CAF178 BQJ178 BGN178 AWR178 BC176:BC185 WVV235 AWG180 ACZ181 TD181 JH181 WWE181:WWG181 WMI181:WMK181 WCM181:WCO181 VSQ181:VSS181 VIU181:VIW181 UYY181:UZA181 UPC181:UPE181 UFG181:UFI181 TVK181:TVM181 TLO181:TLQ181 TBS181:TBU181 SRW181:SRY181 SIA181:SIC181 RYE181:RYG181 ROI181:ROK181 REM181:REO181 QUQ181:QUS181 QKU181:QKW181 QAY181:QBA181 PRC181:PRE181 PHG181:PHI181 OXK181:OXM181 ONO181:ONQ181 ODS181:ODU181 NTW181:NTY181 NKA181:NKC181 NAE181:NAG181 MQI181:MQK181 MGM181:MGO181 LWQ181:LWS181 LMU181:LMW181 LCY181:LDA181 KTC181:KTE181 KJG181:KJI181 JZK181:JZM181 JPO181:JPQ181 JFS181:JFU181 IVW181:IVY181 IMA181:IMC181 ICE181:ICG181 HSI181:HSK181 HIM181:HIO181 GYQ181:GYS181 GOU181:GOW181 GEY181:GFA181 FVC181:FVE181 FLG181:FLI181 FBK181:FBM181 ERO181:ERQ181 EHS181:EHU181 DXW181:DXY181 DOA181:DOC181 DEE181:DEG181 CUI181:CUK181 CKM181:CKO181 CAQ181:CAS181 BQU181:BQW181 BGY181:BHA181 AXC181:AXE181 ANG181:ANI181 ADK181:ADM181 TO181:TQ181 JS181:JU181 WVT181 WLX181 WCB181 VSF181 VIJ181 UYN181 UOR181 UEV181 TUZ181 TLD181 TBH181 SRL181 SHP181 RXT181 RNX181 REB181 QUF181 QKJ181 QAN181 PQR181 PGV181 OWZ181 OND181 ODH181 NTL181 NJP181 MZT181 MPX181 MGB181 LWF181 LMJ181 LCN181 KSR181 KIV181 JYZ181 JPD181 JFH181 IVL181 ILP181 IBT181 HRX181 HIB181 GYF181 GOJ181 GEN181 FUR181 FKV181 FAZ181 ERD181 EHH181 DXL181 DNP181 DDT181 CTX181 CKB181 CAF181 BQJ181 BGN181 AWR181 BC312:BC313 Y135:AA139 SS144 IW144 WVT144:WVV144 WLX144:WLZ144 WCB144:WCD144 VSF144:VSH144 VIJ144:VIL144 UYN144:UYP144 UOR144:UOT144 UEV144:UEX144 TUZ144:TVB144 TLD144:TLF144 TBH144:TBJ144 SRL144:SRN144 SHP144:SHR144 RXT144:RXV144 RNX144:RNZ144 REB144:RED144 QUF144:QUH144 QKJ144:QKL144 QAN144:QAP144 PQR144:PQT144 PGV144:PGX144 OWZ144:OXB144 OND144:ONF144 ODH144:ODJ144 NTL144:NTN144 NJP144:NJR144 MZT144:MZV144 MPX144:MPZ144 MGB144:MGD144 LWF144:LWH144 LMJ144:LML144 LCN144:LCP144 KSR144:KST144 KIV144:KIX144 JYZ144:JZB144 JPD144:JPF144 JFH144:JFJ144 IVL144:IVN144 ILP144:ILR144 IBT144:IBV144 HRX144:HRZ144 HIB144:HID144 GYF144:GYH144 GOJ144:GOL144 GEN144:GEP144 FUR144:FUT144 FKV144:FKX144 FAZ144:FBB144 ERD144:ERF144 EHH144:EHJ144 DXL144:DXN144 DNP144:DNR144 DDT144:DDV144 CTX144:CTZ144 CKB144:CKD144 CAF144:CAH144 BQJ144:BQL144 BGN144:BGP144 AWR144:AWT144 AMV144:AMX144 ACZ144:ADB144 TD144:TF144 JH144:JJ144 WVI144 WLM144 WBQ144 VRU144 VHY144 UYC144 UOG144 UEK144 TUO144 TKS144 TAW144 SRA144 SHE144 RXI144 RNM144 RDQ144 QTU144 QJY144 QAC144 PQG144 PGK144 OWO144 OMS144 OCW144 NTA144 NJE144 MZI144 MPM144 MFQ144 LVU144 LLY144 LCC144 KSG144 KIK144 JYO144 JOS144 JEW144 IVA144 ILE144 IBI144 HRM144 HHQ144 GXU144 GNY144 GEC144 FUG144 FKK144 FAO144 EQS144 EGW144 DXA144 DNE144 DDI144 CTM144 CJQ144 BZU144 BPY144 BGC144 Y144:AA144 M117:M118 N144 AB68:AB69 ACO137:ACO139 AWG137:AWG139 SS137:SS139 IW137:IW139 WVT137:WVV139 WLX137:WLZ139 WCB137:WCD139 VSF137:VSH139 VIJ137:VIL139 UYN137:UYP139 UOR137:UOT139 UEV137:UEX139 TUZ137:TVB139 TLD137:TLF139 TBH137:TBJ139 SRL137:SRN139 SHP137:SHR139 RXT137:RXV139 RNX137:RNZ139 REB137:RED139 QUF137:QUH139 QKJ137:QKL139 QAN137:QAP139 PQR137:PQT139 PGV137:PGX139 OWZ137:OXB139 OND137:ONF139 ODH137:ODJ139 NTL137:NTN139 NJP137:NJR139 MZT137:MZV139 MPX137:MPZ139 MGB137:MGD139 LWF137:LWH139 LMJ137:LML139 LCN137:LCP139 KSR137:KST139 KIV137:KIX139 JYZ137:JZB139 JPD137:JPF139 JFH137:JFJ139 IVL137:IVN139 ILP137:ILR139 IBT137:IBV139 HRX137:HRZ139 HIB137:HID139 GYF137:GYH139 GOJ137:GOL139 GEN137:GEP139 FUR137:FUT139 FKV137:FKX139 FAZ137:FBB139 ERD137:ERF139 EHH137:EHJ139 DXL137:DXN139 DNP137:DNR139 DDT137:DDV139 CTX137:CTZ139 CKB137:CKD139 CAF137:CAH139 BQJ137:BQL139 BGN137:BGP139 AWR137:AWT139 AMV137:AMX139 ACZ137:ADB139 TD137:TF139 JH137:JJ139 WVI137:WVI139 WLM137:WLM139 WBQ137:WBQ139 VRU137:VRU139 VHY137:VHY139 UYC137:UYC139 UOG137:UOG139 UEK137:UEK139 TUO137:TUO139 TKS137:TKS139 TAW137:TAW139 SRA137:SRA139 SHE137:SHE139 RXI137:RXI139 RNM137:RNM139 RDQ137:RDQ139 QTU137:QTU139 QJY137:QJY139 QAC137:QAC139 PQG137:PQG139 PGK137:PGK139 OWO137:OWO139 OMS137:OMS139 OCW137:OCW139 NTA137:NTA139 NJE137:NJE139 MZI137:MZI139 MPM137:MPM139 MFQ137:MFQ139 LVU137:LVU139 LLY137:LLY139 LCC137:LCC139 KSG137:KSG139 KIK137:KIK139 JYO137:JYO139 JOS137:JOS139 JEW137:JEW139 IVA137:IVA139 ILE137:ILE139 IBI137:IBI139 HRM137:HRM139 HHQ137:HHQ139 GXU137:GXU139 GNY137:GNY139 GEC137:GEC139 FUG137:FUG139 FKK137:FKK139 FAO137:FAO139 EQS137:EQS139 EGW137:EGW139 DXA137:DXA139 DNE137:DNE139 DDI137:DDI139 CTM137:CTM139 CJQ137:CJQ139 BZU137:BZU139 BPY137:BPY139 BGC137:BGC139 WMH330:WMI331 WCG229:WCI229 IZ230 WVV231 JU231:JW231 TQ231:TS231 ADM231:ADO231 ANI231:ANK231 AXE231:AXG231 BHA231:BHC231 BQW231:BQY231 CAS231:CAU231 CKO231:CKQ231 CUK231:CUM231 DEG231:DEI231 DOC231:DOE231 DXY231:DYA231 EHU231:EHW231 ERQ231:ERS231 FBM231:FBO231 FLI231:FLK231 FVE231:FVG231 GFA231:GFC231 GOW231:GOY231 GYS231:GYU231 HIO231:HIQ231 HSK231:HSM231 ICG231:ICI231 IMC231:IME231 IVY231:IWA231 JFU231:JFW231 JPQ231:JPS231 JZM231:JZO231 KJI231:KJK231 KTE231:KTG231 LDA231:LDC231 LMW231:LMY231 LWS231:LWU231 MGO231:MGQ231 MQK231:MQM231 NAG231:NAI231 NKC231:NKE231 NTY231:NUA231 ODU231:ODW231 ONQ231:ONS231 OXM231:OXO231 PHI231:PHK231 PRE231:PRG231 QBA231:QBC231 QKW231:QKY231 QUS231:QUU231 REO231:REQ231 ROK231:ROM231 RYG231:RYI231 SIC231:SIE231 SRY231:SSA231 TBU231:TBW231 TLQ231:TLS231 TVM231:TVO231 UFI231:UFK231 UPE231:UPG231 UZA231:UZC231 VIW231:VIY231 VSS231:VSU231 WCO231:WCQ231 WMK231:WMM231 WWG231:WWI231 JJ231 TF231 ADB231 AMX231 AWT231 BGP231 BQL231 CAH231 CKD231 CTZ231 DDV231 DNR231 DXN231 EHJ231 ERF231 FBB231 FKX231 FUT231 GEP231 GOL231 GYH231 HID231 HRZ231 IBV231 ILR231 IVN231 JFJ231 JPF231 JZB231 KIX231 KST231 LCP231 LML231 LWH231 MGD231 MPZ231 MZV231 NJR231 NTN231 ODJ231 ONF231 OXB231 PGX231 PQT231 QAP231 QKL231 QUH231 RED231 RNZ231 RXV231 SHR231 SRN231 TBJ231 TLF231 TVB231 UEX231 UOT231 UYP231 VIL231 VSH231 WCD231 WLZ231 N229:N231 AB91 JU235:JW235 TQ235:TS235 ADM235:ADO235 ANI235:ANK235 AXE235:AXG235 BHA235:BHC235 BQW235:BQY235 CAS235:CAU235 CKO235:CKQ235 CUK235:CUM235 DEG235:DEI235 DOC235:DOE235 DXY235:DYA235 EHU235:EHW235 ERQ235:ERS235 FBM235:FBO235 FLI235:FLK235 FVE235:FVG235 GFA235:GFC235 GOW235:GOY235 GYS235:GYU235 HIO235:HIQ235 HSK235:HSM235 ICG235:ICI235 IMC235:IME235 IVY235:IWA235 JFU235:JFW235 JPQ235:JPS235 JZM235:JZO235 KJI235:KJK235 KTE235:KTG235 LDA235:LDC235 LMW235:LMY235 LWS235:LWU235 MGO235:MGQ235 MQK235:MQM235 NAG235:NAI235 NKC235:NKE235 NTY235:NUA235 ODU235:ODW235 ONQ235:ONS235 OXM235:OXO235 PHI235:PHK235 PRE235:PRG235 QBA235:QBC235 QKW235:QKY235 QUS235:QUU235 REO235:REQ235 ROK235:ROM235 RYG235:RYI235 SIC235:SIE235 SRY235:SSA235 TBU235:TBW235 TLQ235:TLS235 TVM235:TVO235 UFI235:UFK235 UPE235:UPG235 UZA235:UZC235 VIW235:VIY235 VSS235:VSU235 WCO235:WCQ235 WMK235:WMM235 WWG235:WWI235 JJ235 TF235 ADB235 AMX235 AWT235 BGP235 BQL235 CAH235 CKD235 CTZ235 DDV235 DNR235 DXN235 EHJ235 ERF235 FBB235 FKX235 FUT235 GEP235 GOL235 GYH235 HID235 HRZ235 IBV235 ILR235 IVN235 JFJ235 JPF235 JZB235 KIX235 KST235 LCP235 LML235 LWH235 MGD235 MPZ235 MZV235 NJR235 NTN235 ODJ235 ONF235 OXB235 PGX235 PQT235 QAP235 QKL235 QUH235 RED235 RNZ235 RXV235 SHR235 SRN235 TBJ235 TLF235 TVB235 UEX235 UOT235 UYP235 VIL235 VSH235 WCD235 WLZ235 Y174:AA189 Y191:AA192 Y194:AA195 SV228 ADM320:ADO320 O320 TQ320:TS320 Z320:AB320 JU320:JW320 WVV320 WLZ320 WCD320 VSH320 VIL320 UYP320 UOT320 UEX320 TVB320 TLF320 TBJ320 SRN320 SHR320 RXV320 RNZ320 RED320 QUH320 QKL320 QAP320 PQT320 PGX320 OXB320 ONF320 ODJ320 NTN320 NJR320 MZV320 MPZ320 MGD320 LWH320 LML320 LCP320 KST320 KIX320 JZB320 JPF320 JFJ320 IVN320 ILR320 IBV320 HRZ320 HID320 GYH320 GOL320 GEP320 FUT320 FKX320 FBB320 ERF320 EHJ320 DXN320 DNR320 DDV320 CTZ320 CKD320 CAH320 BQL320 BGP320 AWT320 AMX320 ADB320 TF320 JJ320 WWG320:WWI320 WMK320:WMM320 WCO320:WCQ320 VSS320:VSU320 VIW320:VIY320 UZA320:UZC320 UPE320:UPG320 UFI320:UFK320 TVM320:TVO320 TLQ320:TLS320 TBU320:TBW320 SRY320:SSA320 SIC320:SIE320 RYG320:RYI320 ROK320:ROM320 REO320:REQ320 QUS320:QUU320 QKW320:QKY320 QBA320:QBC320 PRE320:PRG320 PHI320:PHK320 OXM320:OXO320 ONQ320:ONS320 ODU320:ODW320 NTY320:NUA320 NKC320:NKE320 NAG320:NAI320 MQK320:MQM320 MGO320:MGQ320 LWS320:LWU320 LMW320:LMY320 LDA320:LDC320 KTE320:KTG320 KJI320:KJK320 JZM320:JZO320 JPQ320:JPS320 JFU320:JFW320 IVY320:IWA320 IMC320:IME320 ICG320:ICI320 HSK320:HSM320 HIO320:HIQ320 GYS320:GYU320 GOW320:GOY320 GFA320:GFC320 FVE320:FVG320 FLI320:FLK320 FBM320:FBO320 ERQ320:ERS320 EHU320:EHW320 DXY320:DYA320 DOC320:DOE320 DEG320:DEI320 CUK320:CUM320 CKO320:CKQ320 CAS320:CAU320 BQW320:BQY320 BHA320:BHC320 AXE320:AXG320 ANI320:ANK320 TD321:TD323 ACZ321:ACZ323 AMV321:AMV323 AWR321:AWR323 BGN321:BGN323 BQJ321:BQJ323 CAF321:CAF323 CKB321:CKB323 CTX321:CTX323 DDT321:DDT323 DNP321:DNP323 DXL321:DXL323 EHH321:EHH323 ERD321:ERD323 FAZ321:FAZ323 FKV321:FKV323 FUR321:FUR323 GEN321:GEN323 GOJ321:GOJ323 GYF321:GYF323 HIB321:HIB323 HRX321:HRX323 IBT321:IBT323 ILP321:ILP323 IVL321:IVL323 JFH321:JFH323 JPD321:JPD323 JYZ321:JYZ323 KIV321:KIV323 KSR321:KSR323 LCN321:LCN323 LMJ321:LMJ323 LWF321:LWF323 MGB321:MGB323 MPX321:MPX323 MZT321:MZT323 NJP321:NJP323 NTL321:NTL323 ODH321:ODH323 OND321:OND323 OWZ321:OWZ323 PGV321:PGV323 PQR321:PQR323 QAN321:QAN323 QKJ321:QKJ323 QUF321:QUF323 REB321:REB323 RNX321:RNX323 RXT321:RXT323 SHP321:SHP323 SRL321:SRL323 TBH321:TBH323 TLD321:TLD323 TUZ321:TUZ323 UEV321:UEV323 UOR321:UOR323 UYN321:UYN323 VIJ321:VIJ323 VSF321:VSF323 WCB321:WCB323 WLX321:WLX323 WVT321:WVT323 JS321:JU323 TO321:TQ323 ADK321:ADM323 ANG321:ANI323 AXC321:AXE323 BGY321:BHA323 BQU321:BQW323 CAQ321:CAS323 CKM321:CKO323 CUI321:CUK323 DEE321:DEG323 DOA321:DOC323 DXW321:DXY323 EHS321:EHU323 ERO321:ERQ323 FBK321:FBM323 FLG321:FLI323 FVC321:FVE323 GEY321:GFA323 GOU321:GOW323 GYQ321:GYS323 HIM321:HIO323 HSI321:HSK323 ICE321:ICG323 IMA321:IMC323 IVW321:IVY323 JFS321:JFU323 JPO321:JPQ323 JZK321:JZM323 KJG321:KJI323 KTC321:KTE323 LCY321:LDA323 LMU321:LMW323 LWQ321:LWS323 MGM321:MGO323 MQI321:MQK323 NAE321:NAG323 NKA321:NKC323 NTW321:NTY323 ODS321:ODU323 ONO321:ONQ323 OXK321:OXM323 PHG321:PHI323 PRC321:PRE323 QAY321:QBA323 QKU321:QKW323 QUQ321:QUS323 REM321:REO323 ROI321:ROK323 RYE321:RYG323 SIA321:SIC323 SRW321:SRY323 TBS321:TBU323 TLO321:TLQ323 TVK321:TVM323 UFG321:UFI323 UPC321:UPE323 UYY321:UZA323 VIU321:VIW323 VSQ321:VSS323 WCM321:WCO323 WMI321:WMK323 WWE321:WWG323 Y224:AA226 AVV324:AVV325 ACR228 AMN228 AWJ228 BGF228 BQB228 BZX228 CJT228 CTP228 DDL228 DNH228 DXD228 EGZ228 EQV228 FAR228 FKN228 FUJ228 GEF228 GOB228 GXX228 HHT228 HRP228 IBL228 ILH228 IVD228 JEZ228 JOV228 JYR228 KIN228 KSJ228 LCF228 LMB228 LVX228 MFT228 MPP228 MZL228 NJH228 NTD228 OCZ228 OMV228 OWR228 PGN228 PQJ228 QAF228 QKB228 QTX228 RDT228 RNP228 RXL228 SHH228 SRD228 TAZ228 TKV228 TUR228 UEN228 UOJ228 UYF228 VIB228 VRX228 WBT228 WLP228 WVL228 JK228:JM228 TG228:TI228 ADC228:ADE228 AMY228:ANA228 AWU228:AWW228 BGQ228:BGS228 BQM228:BQO228 CAI228:CAK228 CKE228:CKG228 CUA228:CUC228 DDW228:DDY228 DNS228:DNU228 DXO228:DXQ228 EHK228:EHM228 ERG228:ERI228 FBC228:FBE228 FKY228:FLA228 FUU228:FUW228 GEQ228:GES228 GOM228:GOO228 GYI228:GYK228 HIE228:HIG228 HSA228:HSC228 IBW228:IBY228 ILS228:ILU228 IVO228:IVQ228 JFK228:JFM228 JPG228:JPI228 JZC228:JZE228 KIY228:KJA228 KSU228:KSW228 LCQ228:LCS228 LMM228:LMO228 LWI228:LWK228 MGE228:MGG228 MQA228:MQC228 MZW228:MZY228 NJS228:NJU228 NTO228:NTQ228 ODK228:ODM228 ONG228:ONI228 OXC228:OXE228 PGY228:PHA228 PQU228:PQW228 QAQ228:QAS228 QKM228:QKO228 QUI228:QUK228 REE228:REG228 ROA228:ROC228 RXW228:RXY228 SHS228:SHU228 SRO228:SRQ228 TBK228:TBM228 TLG228:TLI228 TVC228:TVE228 UEY228:UFA228 UOU228:UOW228 UYQ228:UYS228 VIM228:VIO228 VSI228:VSK228 WCE228:WCG228 WMA228:WMC228 WVW228:WVY228 IZ228 JH315 TD315 ACZ315 AMV315 AWR315 BGN315 BQJ315 CAF315 CKB315 CTX315 DDT315 DNP315 DXL315 EHH315 ERD315 FAZ315 FKV315 FUR315 GEN315 GOJ315 GYF315 HIB315 HRX315 IBT315 ILP315 IVL315 JFH315 JPD315 JYZ315 KIV315 KSR315 LCN315 LMJ315 LWF315 MGB315 MPX315 MZT315 NJP315 NTL315 ODH315 OND315 OWZ315 PGV315 PQR315 QAN315 QKJ315 QUF315 REB315 RNX315 RXT315 SHP315 SRL315 TBH315 TLD315 TUZ315 UEV315 UOR315 UYN315 VIJ315 VSF315 WCB315 WLX315 WVT315 JS315:JU315 TO315:TQ315 ADK315:ADM315 ANG315:ANI315 AXC315:AXE315 BGY315:BHA315 BQU315:BQW315 CAQ315:CAS315 CKM315:CKO315 CUI315:CUK315 DEE315:DEG315 DOA315:DOC315 DXW315:DXY315 EHS315:EHU315 ERO315:ERQ315 FBK315:FBM315 FLG315:FLI315 FVC315:FVE315 GEY315:GFA315 GOU315:GOW315 GYQ315:GYS315 HIM315:HIO315 HSI315:HSK315 ICE315:ICG315 IMA315:IMC315 IVW315:IVY315 JFS315:JFU315 JPO315:JPQ315 JZK315:JZM315 KJG315:KJI315 KTC315:KTE315 LCY315:LDA315 LMU315:LMW315 LWQ315:LWS315 MGM315:MGO315 MQI315:MQK315 NAE315:NAG315 NKA315:NKC315 NTW315:NTY315 ODS315:ODU315 ONO315:ONQ315 OXK315:OXM315 PHG315:PHI315 PRC315:PRE315 QAY315:QBA315 QKU315:QKW315 QUQ315:QUS315 REM315:REO315 ROI315:ROK315 RYE315:RYG315 SIA315:SIC315 SRW315:SRY315 TBS315:TBU315 TLO315:TLQ315 TVK315:TVM315 UFG315:UFI315 UPC315:UPE315 UYY315:UZA315 VIU315:VIW315 VSQ315:VSS315 WCM315:WCO315 WMI315:WMK315 WWE315:WWG315 JH317 TD317 ACZ317 AMV317 AWR317 BGN317 BQJ317 CAF317 CKB317 CTX317 DDT317 DNP317 DXL317 EHH317 ERD317 FAZ317 FKV317 FUR317 GEN317 GOJ317 GYF317 HIB317 HRX317 IBT317 ILP317 IVL317 JFH317 JPD317 JYZ317 KIV317 KSR317 LCN317 LMJ317 LWF317 MGB317 MPX317 MZT317 NJP317 NTL317 ODH317 OND317 OWZ317 PGV317 PQR317 QAN317 QKJ317 QUF317 REB317 RNX317 RXT317 SHP317 SRL317 TBH317 TLD317 TUZ317 UEV317 UOR317 UYN317 VIJ317 VSF317 WCB317 WLX317 WVT317 JS317:JU317 TO317:TQ317 ADK317:ADM317 ANG317:ANI317 AXC317:AXE317 BGY317:BHA317 BQU317:BQW317 CAQ317:CAS317 CKM317:CKO317 CUI317:CUK317 DEE317:DEG317 DOA317:DOC317 DXW317:DXY317 EHS317:EHU317 ERO317:ERQ317 FBK317:FBM317 FLG317:FLI317 FVC317:FVE317 GEY317:GFA317 GOU317:GOW317 GYQ317:GYS317 HIM317:HIO317 HSI317:HSK317 ICE317:ICG317 IMA317:IMC317 IVW317:IVY317 JFS317:JFU317 JPO317:JPQ317 JZK317:JZM317 KJG317:KJI317 KTC317:KTE317 LCY317:LDA317 LMU317:LMW317 LWQ317:LWS317 MGM317:MGO317 MQI317:MQK317 NAE317:NAG317 NKA317:NKC317 NTW317:NTY317 ODS317:ODU317 ONO317:ONQ317 OXK317:OXM317 PHG317:PHI317 PRC317:PRE317 QAY317:QBA317 QKU317:QKW317 QUQ317:QUS317 REM317:REO317 ROI317:ROK317 RYE317:RYG317 SIA317:SIC317 SRW317:SRY317 TBS317:TBU317 TLO317:TLQ317 TVK317:TVM317 UFG317:UFI317 UPC317:UPE317 UYY317:UZA317 VIU317:VIW317 VSQ317:VSS317 WCM317:WCO317 WMI317:WMK317 WWE317:WWG317 Y307:AA319 TD319 ACZ319 AMV319 AWR319 BGN319 BQJ319 CAF319 CKB319 CTX319 DDT319 DNP319 DXL319 EHH319 ERD319 FAZ319 FKV319 FUR319 GEN319 GOJ319 GYF319 HIB319 HRX319 IBT319 ILP319 IVL319 JFH319 JPD319 JYZ319 KIV319 KSR319 LCN319 LMJ319 LWF319 MGB319 MPX319 MZT319 NJP319 NTL319 ODH319 OND319 OWZ319 PGV319 PQR319 QAN319 QKJ319 QUF319 REB319 RNX319 RXT319 SHP319 SRL319 TBH319 TLD319 TUZ319 UEV319 UOR319 UYN319 VIJ319 VSF319 WCB319 WLX319 WVT319 JS319:JU319 TO319:TQ319 ADK319:ADM319 ANG319:ANI319 AXC319:AXE319 BGY319:BHA319 BQU319:BQW319 CAQ319:CAS319 CKM319:CKO319 CUI319:CUK319 DEE319:DEG319 DOA319:DOC319 DXW319:DXY319 EHS319:EHU319 ERO319:ERQ319 FBK319:FBM319 FLG319:FLI319 FVC319:FVE319 GEY319:GFA319 GOU319:GOW319 GYQ319:GYS319 HIM319:HIO319 HSI319:HSK319 ICE319:ICG319 IMA319:IMC319 IVW319:IVY319 JFS319:JFU319 JPO319:JPQ319 JZK319:JZM319 KJG319:KJI319 KTC319:KTE319 LCY319:LDA319 LMU319:LMW319 LWQ319:LWS319 MGM319:MGO319 MQI319:MQK319 NAE319:NAG319 NKA319:NKC319 NTW319:NTY319 ODS319:ODU319 ONO319:ONQ319 OXK319:OXM319 PHG319:PHI319 PRC319:PRE319 QAY319:QBA319 QKU319:QKW319 QUQ319:QUS319 REM319:REO319 ROI319:ROK319 RYE319:RYG319 SIA319:SIC319 SRW319:SRY319 TBS319:TBU319 TLO319:TLQ319 TVK319:TVM319 UFG319:UFI319 UPC319:UPE319 UYY319:UZA319 VIU319:VIW319 VSQ319:VSS319 WCM319:WCO319 WMI319:WMK319 WWE319:WWG319 X70:X72 AMC71:AME72 AMC76:AME77 X75:X77 X80:X82 AMC106:AME107 AMC93:AME94 ACA143 X101:X103 AMC102:AME103 X96:X98 AMC97:AME98 ACG115:ACI116 BGC142 BPY142 BZU142 CJQ142 CTM142 DDI142 DNE142 DXA142 EGW142 EQS142 FAO142 FKK142 FUG142 GEC142 GNY142 GXU142 HHQ142 HRM142 IBI142 ILE142 IVA142 JEW142 JOS142 JYO142 KIK142 KSG142 LCC142 LLY142 LVU142 MFQ142 MPM142 MZI142 NJE142 NTA142 OCW142 OMS142 OWO142 PGK142 PQG142 QAC142 QJY142 QTU142 RDQ142 RNM142 RXI142 SHE142 SRA142 TAW142 TKS142 TUO142 UEK142 UOG142 UYC142 VHY142 VRU142 WBQ142 WLM142 WVI142 JH142:JJ142 TD142:TF142 ACZ142:ADB142 AMV142:AMX142 AWR142:AWT142 BGN142:BGP142 BQJ142:BQL142 CAF142:CAH142 CKB142:CKD142 CTX142:CTZ142 DDT142:DDV142 DNP142:DNR142 DXL142:DXN142 EHH142:EHJ142 ERD142:ERF142 FAZ142:FBB142 FKV142:FKX142 FUR142:FUT142 GEN142:GEP142 GOJ142:GOL142 GYF142:GYH142 HIB142:HID142 HRX142:HRZ142 IBT142:IBV142 ILP142:ILR142 IVL142:IVN142 JFH142:JFJ142 JPD142:JPF142 JYZ142:JZB142 KIV142:KIX142 KSR142:KST142 LCN142:LCP142 LMJ142:LML142 LWF142:LWH142 MGB142:MGD142 MPX142:MPZ142 MZT142:MZV142 NJP142:NJR142 NTL142:NTN142 ODH142:ODJ142 OND142:ONF142 OWZ142:OXB142 PGV142:PGX142 PQR142:PQT142 QAN142:QAP142 QKJ142:QKL142 QUF142:QUH142 REB142:RED142 RNX142:RNZ142 RXT142:RXV142 SHP142:SHR142 SRL142:SRN142 TBH142:TBJ142 TLD142:TLF142 TUZ142:TVB142 UEV142:UEX142 UOR142:UOT142 UYN142:UYP142 VIJ142:VIL142 VSF142:VSH142 WCB142:WCD142 WLX142:WLZ142 WVT142:WVV142 IW142 SS142 AWG142 ACO142 AMK142 AB141:AC143 AVS143 SE143 II143 WVF143:WVH143 WLJ143:WLL143 WBN143:WBP143 VRR143:VRT143 VHV143:VHX143 UXZ143:UYB143 UOD143:UOF143 UEH143:UEJ143 TUL143:TUN143 TKP143:TKR143 TAT143:TAV143 SQX143:SQZ143 SHB143:SHD143 RXF143:RXH143 RNJ143:RNL143 RDN143:RDP143 QTR143:QTT143 QJV143:QJX143 PZZ143:QAB143 PQD143:PQF143 PGH143:PGJ143 OWL143:OWN143 OMP143:OMR143 OCT143:OCV143 NSX143:NSZ143 NJB143:NJD143 MZF143:MZH143 MPJ143:MPL143 MFN143:MFP143 LVR143:LVT143 LLV143:LLX143 LBZ143:LCB143 KSD143:KSF143 KIH143:KIJ143 JYL143:JYN143 JOP143:JOR143 JET143:JEV143 IUX143:IUZ143 ILB143:ILD143 IBF143:IBH143 HRJ143:HRL143 HHN143:HHP143 GXR143:GXT143 GNV143:GNX143 GDZ143:GEB143 FUD143:FUF143 FKH143:FKJ143 FAL143:FAN143 EQP143:EQR143 EGT143:EGV143 DWX143:DWZ143 DNB143:DND143 DDF143:DDH143 CTJ143:CTL143 CJN143:CJP143 BZR143:BZT143 BPV143:BPX143 BFZ143:BGB143 AWD143:AWF143 AMH143:AMJ143 ACL143:ACN143 SP143:SR143 IT143:IV143 WUU143 WKY143 WBC143 VRG143 VHK143 UXO143 UNS143 UDW143 TUA143 TKE143 TAI143 SQM143 SGQ143 RWU143 RMY143 RDC143 QTG143 QJK143 PZO143 PPS143 PFW143 OWA143 OME143 OCI143 NSM143 NIQ143 MYU143 MOY143 MFC143 LVG143 LLK143 LBO143 KRS143 KHW143 JYA143 JOE143 JEI143 IUM143 IKQ143 IAU143 HQY143 HHC143 GXG143 GNK143 GDO143 FTS143 FJW143 FAA143 EQE143 EGI143 DWM143 DMQ143 DCU143 CSY143 CJC143 BZG143 BPK143 BFO143 ALW143 AMC87:AME87 X92:X94 X85:X90 M80:M90 AMC90:AME90 C147 N197:N226 JH321:JH323 BFR324:BFR325 BPN324:BPN325 BZJ324:BZJ325 CJF324:CJF325 CTB324:CTB325 DCX324:DCX325 DMT324:DMT325 DWP324:DWP325 EGL324:EGL325 EQH324:EQH325 FAD324:FAD325 FJZ324:FJZ325 FTV324:FTV325 GDR324:GDR325 GNN324:GNN325 GXJ324:GXJ325 HHF324:HHF325 HRB324:HRB325 IAX324:IAX325 IKT324:IKT325 IUP324:IUP325 JEL324:JEL325 JOH324:JOH325 JYD324:JYD325 KHZ324:KHZ325 KRV324:KRV325 LBR324:LBR325 LLN324:LLN325 LVJ324:LVJ325 MFF324:MFF325 MPB324:MPB325 MYX324:MYX325 NIT324:NIT325 NSP324:NSP325 OCL324:OCL325 OMH324:OMH325 OWD324:OWD325 PFZ324:PFZ325 PPV324:PPV325 PZR324:PZR325 QJN324:QJN325 QTJ324:QTJ325 RDF324:RDF325 RNB324:RNB325 RWX324:RWX325 SGT324:SGT325 SQP324:SQP325 TAL324:TAL325 TKH324:TKH325 TUD324:TUD325 UDZ324:UDZ325 UNV324:UNV325 UXR324:UXR325 VHN324:VHN325 VRJ324:VRJ325 WBF324:WBF325 WLB324:WLB325 WUX324:WUX325 IW324:IY325 SS324:SU325 ACO324:ACQ325 AMK324:AMM325 AWG324:AWI325 BGC324:BGE325 BPY324:BQA325 BZU324:BZW325 CJQ324:CJS325 CTM324:CTO325 DDI324:DDK325 DNE324:DNG325 DXA324:DXC325 EGW324:EGY325 EQS324:EQU325 FAO324:FAQ325 FKK324:FKM325 FUG324:FUI325 GEC324:GEE325 GNY324:GOA325 GXU324:GXW325 HHQ324:HHS325 HRM324:HRO325 IBI324:IBK325 ILE324:ILG325 IVA324:IVC325 JEW324:JEY325 JOS324:JOU325 JYO324:JYQ325 KIK324:KIM325 KSG324:KSI325 LCC324:LCE325 LLY324:LMA325 LVU324:LVW325 MFQ324:MFS325 MPM324:MPO325 MZI324:MZK325 NJE324:NJG325 NTA324:NTC325 OCW324:OCY325 OMS324:OMU325 OWO324:OWQ325 PGK324:PGM325 PQG324:PQI325 QAC324:QAE325 QJY324:QKA325 QTU324:QTW325 RDQ324:RDS325 RNM324:RNO325 RXI324:RXK325 SHE324:SHG325 SRA324:SRC325 TAW324:TAY325 TKS324:TKU325 TUO324:TUQ325 UEK324:UEM325 UOG324:UOI325 UYC324:UYE325 VHY324:VIA325 VRU324:VRW325 WBQ324:WBS325 WLM324:WLO325 WVI324:WVK325 IL324:IL325 Y324:AA325 M92:M99 AMK144 IY147 SU147 ACQ147 AMM147 AWI147 BGE147 BQA147 BZW147 CJS147 CTO147 DDK147 DNG147 DXC147 EGY147 EQU147 FAQ147 FKM147 FUI147 GEE147 GOA147 GXW147 HHS147 HRO147 IBK147 ILG147 IVC147 JEY147 JOU147 JYQ147 KIM147 KSI147 LCE147 LMA147 LVW147 MFS147 MPO147 MZK147 NJG147 NTC147 OCY147 OMU147 OWQ147 PGM147 PQI147 QAE147 QKA147 QTW147 RDS147 RNO147 RXK147 SHG147 SRC147 TAY147 TKU147 TUQ147 UEM147 UOI147 UYE147 VIA147 VRW147 WBS147 WLO147 WVK147 TQ161:TS162 Z244:Z245 M70:M78 JD329:JD331 SH324:SH325 SZ329:SZ331 ACV329:ACV331 AMR329:AMR331 AWN329:AWN331 BGJ329:BGJ331 BQF329:BQF331 CAB329:CAB331 CJX329:CJX331 CTT329:CTT331 DDP329:DDP331 DNL329:DNL331 DXH329:DXH331 EHD329:EHD331 EQZ329:EQZ331 FAV329:FAV331 FKR329:FKR331 FUN329:FUN331 GEJ329:GEJ331 GOF329:GOF331 GYB329:GYB331 HHX329:HHX331 HRT329:HRT331 IBP329:IBP331 ILL329:ILL331 IVH329:IVH331 JFD329:JFD331 JOZ329:JOZ331 JYV329:JYV331 KIR329:KIR331 KSN329:KSN331 LCJ329:LCJ331 LMF329:LMF331 LWB329:LWB331 MFX329:MFX331 MPT329:MPT331 MZP329:MZP331 NJL329:NJL331 NTH329:NTH331 ODD329:ODD331 OMZ329:OMZ331 OWV329:OWV331 PGR329:PGR331 PQN329:PQN331 QAJ329:QAJ331 QKF329:QKF331 QUB329:QUB331 RDX329:RDX331 RNT329:RNT331 RXP329:RXP331 SHL329:SHL331 SRH329:SRH331 TBD329:TBD331 TKZ329:TKZ331 TUV329:TUV331 UER329:UER331 UON329:UON331 UYJ329:UYJ331 VIF329:VIF331 VSB329:VSB331 WBX329:WBX331 WLT329:WLT331 WVP329:WVP331 WWD330:WWE331 JR330:JS331 TN330:TO331 ADJ330:ADK331 ANF330:ANG331 AXB330:AXC331 BGX330:BGY331 BQT330:BQU331 CAP330:CAQ331 CKL330:CKM331 CUH330:CUI331 DED330:DEE331 DNZ330:DOA331 DXV330:DXW331 EHR330:EHS331 ERN330:ERO331 FBJ330:FBK331 FLF330:FLG331 FVB330:FVC331 GEX330:GEY331 GOT330:GOU331 GYP330:GYQ331 HIL330:HIM331 HSH330:HSI331 ICD330:ICE331 ILZ330:IMA331 IVV330:IVW331 JFR330:JFS331 JPN330:JPO331 JZJ330:JZK331 KJF330:KJG331 KTB330:KTC331 LCX330:LCY331 LMT330:LMU331 LWP330:LWQ331 MGL330:MGM331 MQH330:MQI331 NAD330:NAE331 NJZ330:NKA331 NTV330:NTW331 ODR330:ODS331 ONN330:ONO331 OXJ330:OXK331 PHF330:PHG331 PRB330:PRC331 QAX330:QAY331 QKT330:QKU331 QUP330:QUQ331 REL330:REM331 ROH330:ROI331 RYD330:RYE331 SHZ330:SIA331 SRV330:SRW331 TBR330:TBS331 TLN330:TLO331 TVJ330:TVK331 UFF330:UFG331 UPB330:UPC331 UYX330:UYY331 VIT330:VIU331 VSP330:VSQ331 WCL330:WCM331 TD251 Y236:Y245 M101:M113 ACZ251 AMV251 AWR251 BGN251 BQJ251 CAF251 CKB251 CTX251 DDT251 DNP251 DXL251 EHH251 ERD251 FAZ251 FKV251 FUR251 GEN251 GOJ251 GYF251 HIB251 HRX251 IBT251 ILP251 IVL251 JFH251 JPD251 JYZ251 KIV251 KSR251 LCN251 LMJ251 LWF251 MGB251 MPX251 MZT251 NJP251 NTL251 ODH251 OND251 OWZ251 PGV251 PQR251 QAN251 QKJ251 QUF251 REB251 RNX251 RXT251 SHP251 SRL251 TBH251 TLD251 TUZ251 UEV251 UOR251 UYN251 VIJ251 VSF251 WCB251 WLX251 WVT251 JS251:JU251 TO251:TQ251 ADK251:ADM251 ANG251:ANI251 AXC251:AXE251 BGY251:BHA251 BQU251:BQW251 CAQ251:CAS251 CKM251:CKO251 CUI251:CUK251 DEE251:DEG251 DOA251:DOC251 DXW251:DXY251 EHS251:EHU251 ERO251:ERQ251 FBK251:FBM251 FLG251:FLI251 FVC251:FVE251 GEY251:GFA251 GOU251:GOW251 GYQ251:GYS251 HIM251:HIO251 HSI251:HSK251 ICE251:ICG251 IMA251:IMC251 IVW251:IVY251 JFS251:JFU251 JPO251:JPQ251 JZK251:JZM251 KJG251:KJI251 KTC251:KTE251 LCY251:LDA251 LMU251:LMW251 LWQ251:LWS251 MGM251:MGO251 MQI251:MQK251 NAE251:NAG251 NKA251:NKC251 NTW251:NTY251 ODS251:ODU251 ONO251:ONQ251 OXK251:OXM251 PHG251:PHI251 PRC251:PRE251 QAY251:QBA251 QKU251:QKW251 QUQ251:QUS251 REM251:REO251 ROI251:ROK251 RYE251:RYG251 SIA251:SIC251 SRW251:SRY251 TBS251:TBU251 TLO251:TLQ251 TVK251:TVM251 UFG251:UFI251 UPC251:UPE251 UYY251:UZA251 VIU251:VIW251 VSQ251:VSS251 WCM251:WCO251 WMI251:WMK251 WWE251:WWG251 JH251 AB330 H147:I147 ADM161:ADO162 ANI161:ANK162 AXE161:AXG162 BHA161:BHC162 BQW161:BQY162 CAS161:CAU162 CKO161:CKQ162 CUK161:CUM162 DEG161:DEI162 DOC161:DOE162 DXY161:DYA162 EHU161:EHW162 ERQ161:ERS162 FBM161:FBO162 FLI161:FLK162 FVE161:FVG162 GFA161:GFC162 GOW161:GOY162 GYS161:GYU162 HIO161:HIQ162 HSK161:HSM162 ICG161:ICI162 IMC161:IME162 IVY161:IWA162 JFU161:JFW162 JPQ161:JPS162 JZM161:JZO162 KJI161:KJK162 KTE161:KTG162 LDA161:LDC162 LMW161:LMY162 LWS161:LWU162 MGO161:MGQ162 MQK161:MQM162 NAG161:NAI162 NKC161:NKE162 NTY161:NUA162 ODU161:ODW162 ONQ161:ONS162 OXM161:OXO162 PHI161:PHK162 PRE161:PRG162 QBA161:QBC162 QKW161:QKY162 QUS161:QUU162 REO161:REQ162 ROK161:ROM162 RYG161:RYI162 SIC161:SIE162 SRY161:SSA162 TBU161:TBW162 TLQ161:TLS162 TVM161:TVO162 UFI161:UFK162 UPE161:UPG162 UZA161:UZC162 VIW161:VIY162 VSS161:VSU162 WCO161:WCQ162 WMK161:WMM162 WWG161:WWI162 JJ161:JJ162 TF161:TF162 ADB161:ADB162 AMX161:AMX162 AWT161:AWT162 BGP161:BGP162 BQL161:BQL162 CAH161:CAH162 CKD161:CKD162 CTZ161:CTZ162 DDV161:DDV162 DNR161:DNR162 DXN161:DXN162 EHJ161:EHJ162 ERF161:ERF162 FBB161:FBB162 FKX161:FKX162 FUT161:FUT162 GEP161:GEP162 GOL161:GOL162 GYH161:GYH162 HID161:HID162 HRZ161:HRZ162 IBV161:IBV162 ILR161:ILR162 IVN161:IVN162 JFJ161:JFJ162 JPF161:JPF162 JZB161:JZB162 KIX161:KIX162 KST161:KST162 LCP161:LCP162 LML161:LML162 LWH161:LWH162 MGD161:MGD162 MPZ161:MPZ162 MZV161:MZV162 NJR161:NJR162 NTN161:NTN162 ODJ161:ODJ162 ONF161:ONF162 OXB161:OXB162 PGX161:PGX162 PQT161:PQT162 QAP161:QAP162 QKL161:QKL162 QUH161:QUH162 RED161:RED162 RNZ161:RNZ162 RXV161:RXV162 SHR161:SHR162 SRN161:SRN162 TBJ161:TBJ162 TLF161:TLF162 TVB161:TVB162 UEX161:UEX162 UOT161:UOT162 UYP161:UYP162 VIL161:VIL162 VSH161:VSH162 WCD161:WCD162 WLZ161:WLZ162 WVV161:WVV162 ALZ324:ALZ325 AB331:AC331 AMV149 AWR149 BGN149 BQJ149 CAF149 CKB149 CTX149 DDT149 DNP149 DXL149 EHH149 ERD149 FAZ149 FKV149 FUR149 GEN149 GOJ149 GYF149 HIB149 HRX149 IBT149 ILP149 IVL149 JFH149 JPD149 JYZ149 KIV149 KSR149 LCN149 LMJ149 LWF149 MGB149 MPX149 MZT149 NJP149 NTL149 ODH149 OND149 OWZ149 PGV149 PQR149 QAN149 QKJ149 QUF149 REB149 RNX149 RXT149 SHP149 SRL149 TBH149 TLD149 TUZ149 UEV149 UOR149 UYN149 VIJ149 VSF149 WCB149 WLX149 WVT149 JS149:JU149 TO149:TQ149 ADK149:ADM149 ANG149:ANI149 AXC149:AXE149 BGY149:BHA149 BQU149:BQW149 CAQ149:CAS149 CKM149:CKO149 CUI149:CUK149 DEE149:DEG149 DOA149:DOC149 DXW149:DXY149 EHS149:EHU149 ERO149:ERQ149 FBK149:FBM149 FLG149:FLI149 FVC149:FVE149 GEY149:GFA149 GOU149:GOW149 GYQ149:GYS149 HIM149:HIO149 HSI149:HSK149 ICE149:ICG149 IMA149:IMC149 IVW149:IVY149 JFS149:JFU149 JPO149:JPQ149 JZK149:JZM149 KJG149:KJI149 KTC149:KTE149 LCY149:LDA149 LMU149:LMW149 LWQ149:LWS149 MGM149:MGO149 MQI149:MQK149 NAE149:NAG149 NKA149:NKC149 NTW149:NTY149 ODS149:ODU149 ONO149:ONQ149 OXK149:OXM149 PHG149:PHI149 PRC149:PRE149 QAY149:QBA149 QKU149:QKW149 QUQ149:QUS149 REM149:REO149 ROI149:ROK149 RYE149:RYG149 SIA149:SIC149 SRW149:SRY149 TBS149:TBU149 TLO149:TLQ149 TVK149:TVM149 UFG149:UFI149 UPC149:UPE149 UYY149:UZA149 VIU149:VIW149 VSQ149:VSS149 WCM149:WCO149 WMI149:WMK149 WWE149:WWG149 JH149 TD149 ACZ149 ACZ151 AMV151 AWR151 BGN151 BQJ151 CAF151 CKB151 CTX151 DDT151 DNP151 DXL151 EHH151 ERD151 FAZ151 FKV151 FUR151 GEN151 GOJ151 GYF151 HIB151 HRX151 IBT151 ILP151 IVL151 JFH151 JPD151 JYZ151 KIV151 KSR151 LCN151 LMJ151 LWF151 MGB151 MPX151 MZT151 NJP151 NTL151 ODH151 OND151 OWZ151 PGV151 PQR151 QAN151 QKJ151 QUF151 REB151 RNX151 RXT151 SHP151 SRL151 TBH151 TLD151 TUZ151 UEV151 UOR151 UYN151 VIJ151 VSF151 WCB151 WLX151 WVT151 JS151:JU151 TO151:TQ151 ADK151:ADM151 ANG151:ANI151 AXC151:AXE151 BGY151:BHA151 BQU151:BQW151 CAQ151:CAS151 CKM151:CKO151 CUI151:CUK151 DEE151:DEG151 DOA151:DOC151 DXW151:DXY151 EHS151:EHU151 ERO151:ERQ151 FBK151:FBM151 FLG151:FLI151 FVC151:FVE151 GEY151:GFA151 GOU151:GOW151 GYQ151:GYS151 HIM151:HIO151 HSI151:HSK151 ICE151:ICG151 IMA151:IMC151 IVW151:IVY151 JFS151:JFU151 JPO151:JPQ151 JZK151:JZM151 KJG151:KJI151 KTC151:KTE151 LCY151:LDA151 LMU151:LMW151 LWQ151:LWS151 MGM151:MGO151 MQI151:MQK151 NAE151:NAG151 NKA151:NKC151 NTW151:NTY151 ODS151:ODU151 ONO151:ONQ151 OXK151:OXM151 PHG151:PHI151 PRC151:PRE151 QAY151:QBA151 QKU151:QKW151 QUQ151:QUS151 REM151:REO151 ROI151:ROK151 RYE151:RYG151 SIA151:SIC151 SRW151:SRY151 TBS151:TBU151 TLO151:TLQ151 TVK151:TVM151 UFG151:UFI151 UPC151:UPE151 UYY151:UZA151 VIU151:VIW151 VSQ151:VSS151 WCM151:WCO151 WMI151:WMK151 WWE151:WWG151 JH151 TD151 TD153 JH153 WWE153:WWG153 WMI153:WMK153 WCM153:WCO153 VSQ153:VSS153 VIU153:VIW153 UYY153:UZA153 UPC153:UPE153 UFG153:UFI153 TVK153:TVM153 TLO153:TLQ153 TBS153:TBU153 SRW153:SRY153 SIA153:SIC153 RYE153:RYG153 ROI153:ROK153 REM153:REO153 QUQ153:QUS153 QKU153:QKW153 QAY153:QBA153 PRC153:PRE153 PHG153:PHI153 OXK153:OXM153 ONO153:ONQ153 ODS153:ODU153 NTW153:NTY153 NKA153:NKC153 NAE153:NAG153 MQI153:MQK153 MGM153:MGO153 LWQ153:LWS153 LMU153:LMW153 LCY153:LDA153 KTC153:KTE153 KJG153:KJI153 JZK153:JZM153 JPO153:JPQ153 JFS153:JFU153 IVW153:IVY153 IMA153:IMC153 ICE153:ICG153 HSI153:HSK153 HIM153:HIO153 GYQ153:GYS153 GOU153:GOW153 GEY153:GFA153 FVC153:FVE153 FLG153:FLI153 FBK153:FBM153 ERO153:ERQ153 EHS153:EHU153 DXW153:DXY153 DOA153:DOC153 DEE153:DEG153 CUI153:CUK153 CKM153:CKO153 CAQ153:CAS153 BQU153:BQW153 BGY153:BHA153 AXC153:AXE153 ANG153:ANI153 ADK153:ADM153 TO153:TQ153 JS153:JU153 WVT153 WLX153 WCB153 VSF153 VIJ153 UYN153 UOR153 UEV153 TUZ153 TLD153 TBH153 SRL153 SHP153 RXT153 RNX153 REB153 QUF153 QKJ153 QAN153 PQR153 PGV153 OWZ153 OND153 ODH153 NTL153 NJP153 MZT153 MPX153 MGB153 LWF153 LMJ153 LCN153 KSR153 KIV153 JYZ153 JPD153 JFH153 IVL153 ILP153 IBT153 HRX153 HIB153 GYF153 GOJ153 GEN153 FUR153 FKV153 FAZ153 ERD153 EHH153 DXL153 DNP153 DDT153 CTX153 CKB153 CAF153 BQJ153 BGN153 AWR153 AMV153 ACZ153 ACZ157 ACZ163 AMV157 AMV163 AWR157 AWR163 BGN157 BGN163 BQJ157 BQJ163 CAF157 CAF163 CKB157 CKB163 CTX157 CTX163 DDT157 DDT163 DNP157 DNP163 DXL157 DXL163 EHH157 EHH163 ERD157 ERD163 FAZ157 FAZ163 FKV157 FKV163 FUR157 FUR163 GEN157 GEN163 GOJ157 GOJ163 GYF157 GYF163 HIB157 HIB163 HRX157 HRX163 IBT157 IBT163 ILP157 ILP163 IVL157 IVL163 JFH157 JFH163 JPD157 JPD163 JYZ157 JYZ163 KIV157 KIV163 KSR157 KSR163 LCN157 LCN163 LMJ157 LMJ163 LWF157 LWF163 MGB157 MGB163 MPX157 MPX163 MZT157 MZT163 NJP157 NJP163 NTL157 NTL163 ODH157 ODH163 OND157 OND163 OWZ157 OWZ163 PGV157 PGV163 PQR157 PQR163 QAN157 QAN163 QKJ157 QKJ163 QUF157 QUF163 REB157 REB163 RNX157 RNX163 RXT157 RXT163 SHP157 SHP163 SRL157 SRL163 TBH157 TBH163 TLD157 TLD163 TUZ157 TUZ163 UEV157 UEV163 UOR157 UOR163 UYN157 UYN163 VIJ157 VIJ163 VSF157 VSF163 WCB157 WCB163 WLX157 WLX163 WVT157 WVT163 JS157:JU157 JS163:JU163 TO157:TQ157 TO163:TQ163 ADK157:ADM157 ADK163:ADM163 ANG157:ANI157 ANG163:ANI163 AXC157:AXE157 AXC163:AXE163 BGY157:BHA157 BGY163:BHA163 BQU157:BQW157 BQU163:BQW163 CAQ157:CAS157 CAQ163:CAS163 CKM157:CKO157 CKM163:CKO163 CUI157:CUK157 CUI163:CUK163 DEE157:DEG157 DEE163:DEG163 DOA157:DOC157 DOA163:DOC163 DXW157:DXY157 DXW163:DXY163 EHS157:EHU157 EHS163:EHU163 ERO157:ERQ157 ERO163:ERQ163 FBK157:FBM157 FBK163:FBM163 FLG157:FLI157 FLG163:FLI163 FVC157:FVE157 FVC163:FVE163 GEY157:GFA157 GEY163:GFA163 GOU157:GOW157 GOU163:GOW163 GYQ157:GYS157 GYQ163:GYS163 HIM157:HIO157 HIM163:HIO163 HSI157:HSK157 HSI163:HSK163 ICE157:ICG157 ICE163:ICG163 IMA157:IMC157 IMA163:IMC163 IVW157:IVY157 IVW163:IVY163 JFS157:JFU157 JFS163:JFU163 JPO157:JPQ157 JPO163:JPQ163 JZK157:JZM157 JZK163:JZM163 KJG157:KJI157 KJG163:KJI163 KTC157:KTE157 KTC163:KTE163 LCY157:LDA157 LCY163:LDA163 LMU157:LMW157 LMU163:LMW163 LWQ157:LWS157 LWQ163:LWS163 MGM157:MGO157 MGM163:MGO163 MQI157:MQK157 MQI163:MQK163 NAE157:NAG157 NAE163:NAG163 NKA157:NKC157 NKA163:NKC163 NTW157:NTY157 NTW163:NTY163 ODS157:ODU157 ODS163:ODU163 ONO157:ONQ157 ONO163:ONQ163 OXK157:OXM157 OXK163:OXM163 PHG157:PHI157 PHG163:PHI163 PRC157:PRE157 PRC163:PRE163 QAY157:QBA157 QAY163:QBA163 QKU157:QKW157 QKU163:QKW163 QUQ157:QUS157 QUQ163:QUS163 REM157:REO157 REM163:REO163 ROI157:ROK157 ROI163:ROK163 RYE157:RYG157 RYE163:RYG163 SIA157:SIC157 SIA163:SIC163 SRW157:SRY157 SRW163:SRY163 TBS157:TBU157 TBS163:TBU163 TLO157:TLQ157 TLO163:TLQ163 TVK157:TVM157 TVK163:TVM163 UFG157:UFI157 UFG163:UFI163 UPC157:UPE157 UPC163:UPE163 UYY157:UZA157 UYY163:UZA163 VIU157:VIW157 VIU163:VIW163 VSQ157:VSS157 VSQ163:VSS163 WCM157:WCO157 WCM163:WCO163 WMI157:WMK157 WMI163:WMK163 WWE157:WWG157 WWE163:WWG163 JH157 JH163 TD157 TD163 JU161:JW162 ACZ155 AMV155 AWR155 BGN155 BQJ155 CAF155 CKB155 CTX155 DDT155 DNP155 DXL155 EHH155 ERD155 FAZ155 FKV155 FUR155 GEN155 GOJ155 GYF155 HIB155 HRX155 IBT155 ILP155 IVL155 JFH155 JPD155 JYZ155 KIV155 KSR155 LCN155 LMJ155 LWF155 MGB155 MPX155 MZT155 NJP155 NTL155 ODH155 OND155 OWZ155 PGV155 PQR155 QAN155 QKJ155 QUF155 REB155 RNX155 RXT155 SHP155 SRL155 TBH155 TLD155 TUZ155 UEV155 UOR155 UYN155 VIJ155 VSF155 WCB155 WLX155 WVT155 JS155:JU155 TO155:TQ155 ADK155:ADM155 ANG155:ANI155 AXC155:AXE155 BGY155:BHA155 BQU155:BQW155 CAQ155:CAS155 CKM155:CKO155 CUI155:CUK155 DEE155:DEG155 DOA155:DOC155 DXW155:DXY155 EHS155:EHU155 ERO155:ERQ155 FBK155:FBM155 FLG155:FLI155 FVC155:FVE155 GEY155:GFA155 GOU155:GOW155 GYQ155:GYS155 HIM155:HIO155 HSI155:HSK155 ICE155:ICG155 IMA155:IMC155 IVW155:IVY155 JFS155:JFU155 JPO155:JPQ155 JZK155:JZM155 KJG155:KJI155 KTC155:KTE155 LCY155:LDA155 LMU155:LMW155 LWQ155:LWS155 MGM155:MGO155 MQI155:MQK155 NAE155:NAG155 NKA155:NKC155 NTW155:NTY155 ODS155:ODU155 ONO155:ONQ155 OXK155:OXM155 PHG155:PHI155 PRC155:PRE155 QAY155:QBA155 QKU155:QKW155 QUQ155:QUS155 REM155:REO155 ROI155:ROK155 RYE155:RYG155 SIA155:SIC155 SRW155:SRY155 TBS155:TBU155 TLO155:TLQ155 TVK155:TVM155 UFG155:UFI155 UPC155:UPE155 UYY155:UZA155 VIU155:VIW155 VSQ155:VSS155 WCM155:WCO155 WMI155:WMK155 WWE155:WWG155 JH155 TD155 Y148:AA164 JH258:JH259 WWE258:WWG259 WMI258:WMK259 WCM258:WCO259 VSQ258:VSS259 VIU258:VIW259 UYY258:UZA259 UPC258:UPE259 UFG258:UFI259 TVK258:TVM259 TLO258:TLQ259 TBS258:TBU259 SRW258:SRY259 SIA258:SIC259 RYE258:RYG259 ROI258:ROK259 REM258:REO259 QUQ258:QUS259 QKU258:QKW259 QAY258:QBA259 PRC258:PRE259 PHG258:PHI259 OXK258:OXM259 ONO258:ONQ259 ODS258:ODU259 NTW258:NTY259 NKA258:NKC259 NAE258:NAG259 MQI258:MQK259 MGM258:MGO259 LWQ258:LWS259 LMU258:LMW259 LCY258:LDA259 KTC258:KTE259 KJG258:KJI259 JZK258:JZM259 JPO258:JPQ259 JFS258:JFU259 IVW258:IVY259 IMA258:IMC259 ICE258:ICG259 HSI258:HSK259 HIM258:HIO259 GYQ258:GYS259 GOU258:GOW259 GEY258:GFA259 FVC258:FVE259 FLG258:FLI259 FBK258:FBM259 ERO258:ERQ259 EHS258:EHU259 DXW258:DXY259 DOA258:DOC259 DEE258:DEG259 CUI258:CUK259 CKM258:CKO259 CAQ258:CAS259 BQU258:BQW259 BGY258:BHA259 AXC258:AXE259 ANG258:ANI259 ADK258:ADM259 TO258:TQ259 JS258:JU259 WVT258:WVT259 WLX258:WLX259 WCB258:WCB259 VSF258:VSF259 VIJ258:VIJ259 UYN258:UYN259 UOR258:UOR259 UEV258:UEV259 TUZ258:TUZ259 TLD258:TLD259 TBH258:TBH259 SRL258:SRL259 SHP258:SHP259 RXT258:RXT259 RNX258:RNX259 REB258:REB259 QUF258:QUF259 QKJ258:QKJ259 QAN258:QAN259 PQR258:PQR259 PGV258:PGV259 OWZ258:OWZ259 OND258:OND259 ODH258:ODH259 NTL258:NTL259 NJP258:NJP259 MZT258:MZT259 MPX258:MPX259 MGB258:MGB259 LWF258:LWF259 LMJ258:LMJ259 LCN258:LCN259 KSR258:KSR259 KIV258:KIV259 JYZ258:JYZ259 JPD258:JPD259 JFH258:JFH259 IVL258:IVL259 ILP258:ILP259 IBT258:IBT259 HRX258:HRX259 HIB258:HIB259 GYF258:GYF259 GOJ258:GOJ259 GEN258:GEN259 FUR258:FUR259 FKV258:FKV259 FAZ258:FAZ259 ERD258:ERD259 EHH258:EHH259 DXL258:DXL259 DNP258:DNP259 DDT258:DDT259 CTX258:CTX259 CKB258:CKB259 CAF258:CAF259 BQJ258:BQJ259 BGN258:BGN259 AWR258:AWR259 AMV258:AMV259 ACZ258:ACZ259 AMV265:AMV266 AWR265:AWR266 BGN265:BGN266 BQJ265:BQJ266 CAF265:CAF266 CKB265:CKB266 CTX265:CTX266 DDT265:DDT266 DNP265:DNP266 DXL265:DXL266 EHH265:EHH266 ERD265:ERD266 FAZ265:FAZ266 FKV265:FKV266 FUR265:FUR266 GEN265:GEN266 GOJ265:GOJ266 GYF265:GYF266 HIB265:HIB266 HRX265:HRX266 IBT265:IBT266 ILP265:ILP266 IVL265:IVL266 JFH265:JFH266 JPD265:JPD266 JYZ265:JYZ266 KIV265:KIV266 KSR265:KSR266 LCN265:LCN266 LMJ265:LMJ266 LWF265:LWF266 MGB265:MGB266 MPX265:MPX266 MZT265:MZT266 NJP265:NJP266 NTL265:NTL266 ODH265:ODH266 OND265:OND266 OWZ265:OWZ266 PGV265:PGV266 PQR265:PQR266 QAN265:QAN266 QKJ265:QKJ266 QUF265:QUF266 REB265:REB266 RNX265:RNX266 RXT265:RXT266 SHP265:SHP266 SRL265:SRL266 TBH265:TBH266 TLD265:TLD266 TUZ265:TUZ266 UEV265:UEV266 UOR265:UOR266 UYN265:UYN266 VIJ265:VIJ266 VSF265:VSF266 WCB265:WCB266 WLX265:WLX266 WVT265:WVT266 JS265:JU266 TO265:TQ266 ADK265:ADM266 ANG265:ANI266 AXC265:AXE266 BGY265:BHA266 BQU265:BQW266 CAQ265:CAS266 CKM265:CKO266 CUI265:CUK266 DEE265:DEG266 DOA265:DOC266 DXW265:DXY266 EHS265:EHU266 ERO265:ERQ266 FBK265:FBM266 FLG265:FLI266 FVC265:FVE266 GEY265:GFA266 GOU265:GOW266 GYQ265:GYS266 HIM265:HIO266 HSI265:HSK266 ICE265:ICG266 IMA265:IMC266 IVW265:IVY266 JFS265:JFU266 JPO265:JPQ266 JZK265:JZM266 KJG265:KJI266 KTC265:KTE266 LCY265:LDA266 LMU265:LMW266 LWQ265:LWS266 MGM265:MGO266 MQI265:MQK266 NAE265:NAG266 NKA265:NKC266 NTW265:NTY266 ODS265:ODU266 ONO265:ONQ266 OXK265:OXM266 PHG265:PHI266 PRC265:PRE266 QAY265:QBA266 QKU265:QKW266 QUQ265:QUS266 REM265:REO266 ROI265:ROK266 RYE265:RYG266 SIA265:SIC266 SRW265:SRY266 TBS265:TBU266 TLO265:TLQ266 TVK265:TVM266 UFG265:UFI266 UPC265:UPE266 UYY265:UZA266 VIU265:VIW266 VSQ265:VSS266 WCM265:WCO266 WMI265:WMK266 WWE265:WWG266 JH265:JH266 TD265:TD266 WWE284:WWG285 WMI284:WMK285 WCM284:WCO285 VSQ284:VSS285 VIU284:VIW285 UYY284:UZA285 UPC284:UPE285 UFG284:UFI285 TVK284:TVM285 TLO284:TLQ285 TBS284:TBU285 SRW284:SRY285 SIA284:SIC285 RYE284:RYG285 ROI284:ROK285 REM284:REO285 QUQ284:QUS285 QKU284:QKW285 QAY284:QBA285 PRC284:PRE285 PHG284:PHI285 OXK284:OXM285 ONO284:ONQ285 ODS284:ODU285 NTW284:NTY285 NKA284:NKC285 NAE284:NAG285 MQI284:MQK285 MGM284:MGO285 LWQ284:LWS285 LMU284:LMW285 LCY284:LDA285 KTC284:KTE285 KJG284:KJI285 JZK284:JZM285 JPO284:JPQ285 JFS284:JFU285 IVW284:IVY285 IMA284:IMC285 ICE284:ICG285 HSI284:HSK285 HIM284:HIO285 GYQ284:GYS285 GOU284:GOW285 GEY284:GFA285 FVC284:FVE285 FLG284:FLI285 FBK284:FBM285 ERO284:ERQ285 EHS284:EHU285 DXW284:DXY285 DOA284:DOC285 DEE284:DEG285 CUI284:CUK285 CKM284:CKO285 CAQ284:CAS285 BQU284:BQW285 BGY284:BHA285 AXC284:AXE285 ANG284:ANI285 ADK284:ADM285 TO284:TQ285 JS284:JU285 WVT284:WVT285 WLX284:WLX285 WCB284:WCB285 VSF284:VSF285 VIJ284:VIJ285 UYN284:UYN285 UOR284:UOR285 UEV284:UEV285 TUZ284:TUZ285 TLD284:TLD285 TBH284:TBH285 SRL284:SRL285 SHP284:SHP285 RXT284:RXT285 RNX284:RNX285 REB284:REB285 QUF284:QUF285 QKJ284:QKJ285 QAN284:QAN285 PQR284:PQR285 PGV284:PGV285 OWZ284:OWZ285 OND284:OND285 ODH284:ODH285 NTL284:NTL285 NJP284:NJP285 MZT284:MZT285 MPX284:MPX285 MGB284:MGB285 LWF284:LWF285 LMJ284:LMJ285 LCN284:LCN285 KSR284:KSR285 KIV284:KIV285 JYZ284:JYZ285 JPD284:JPD285 JFH284:JFH285 IVL284:IVL285 ILP284:ILP285 IBT284:IBT285 HRX284:HRX285 HIB284:HIB285 GYF284:GYF285 GOJ284:GOJ285 GEN284:GEN285 FUR284:FUR285 FKV284:FKV285 FAZ284:FAZ285 ERD284:ERD285 EHH284:EHH285 DXL284:DXL285 DNP284:DNP285 DDT284:DDT285 CTX284:CTX285 CKB284:CKB285 CAF284:CAF285 BQJ284:BQJ285 BGN284:BGN285 AWR284:AWR285 AMV284:AMV285 ACZ284:ACZ285 TD284:TD285 ACZ291:ACZ292 AMV291:AMV292 AWR291:AWR292 BGN291:BGN292 BQJ291:BQJ292 CAF291:CAF292 CKB291:CKB292 CTX291:CTX292 DDT291:DDT292 DNP291:DNP292 DXL291:DXL292 EHH291:EHH292 ERD291:ERD292 FAZ291:FAZ292 FKV291:FKV292 FUR291:FUR292 GEN291:GEN292 GOJ291:GOJ292 GYF291:GYF292 HIB291:HIB292 HRX291:HRX292 IBT291:IBT292 ILP291:ILP292 IVL291:IVL292 JFH291:JFH292 JPD291:JPD292 JYZ291:JYZ292 KIV291:KIV292 KSR291:KSR292 LCN291:LCN292 LMJ291:LMJ292 LWF291:LWF292 MGB291:MGB292 MPX291:MPX292 MZT291:MZT292 NJP291:NJP292 NTL291:NTL292 ODH291:ODH292 OND291:OND292 OWZ291:OWZ292 PGV291:PGV292 PQR291:PQR292 QAN291:QAN292 QKJ291:QKJ292 QUF291:QUF292 REB291:REB292 RNX291:RNX292 RXT291:RXT292 SHP291:SHP292 SRL291:SRL292 TBH291:TBH292 TLD291:TLD292 TUZ291:TUZ292 UEV291:UEV292 UOR291:UOR292 UYN291:UYN292 VIJ291:VIJ292 VSF291:VSF292 WCB291:WCB292 WLX291:WLX292 WVT291:WVT292 JS291:JU292 TO291:TQ292 ADK291:ADM292 ANG291:ANI292 AXC291:AXE292 BGY291:BHA292 BQU291:BQW292 CAQ291:CAS292 CKM291:CKO292 CUI291:CUK292 DEE291:DEG292 DOA291:DOC292 DXW291:DXY292 EHS291:EHU292 ERO291:ERQ292 FBK291:FBM292 FLG291:FLI292 FVC291:FVE292 GEY291:GFA292 GOU291:GOW292 GYQ291:GYS292 HIM291:HIO292 HSI291:HSK292 ICE291:ICG292 IMA291:IMC292 IVW291:IVY292 JFS291:JFU292 JPO291:JPQ292 JZK291:JZM292 KJG291:KJI292 KTC291:KTE292 LCY291:LDA292 LMU291:LMW292 LWQ291:LWS292 MGM291:MGO292 MQI291:MQK292 NAE291:NAG292 NKA291:NKC292 NTW291:NTY292 ODS291:ODU292 ONO291:ONQ292 OXK291:OXM292 PHG291:PHI292 PRC291:PRE292 QAY291:QBA292 QKU291:QKW292 QUQ291:QUS292 REM291:REO292 ROI291:ROK292 RYE291:RYG292 SIA291:SIC292 SRW291:SRY292 TBS291:TBU292 TLO291:TLQ292 TVK291:TVM292 UFG291:UFI292 UPC291:UPE292 UYY291:UZA292 VIU291:VIW292 VSQ291:VSS292 WCM291:WCO292 WMI291:WMK292 WWE291:WWG292 JH291:JH292 WMI298:WMK299 WCM298:WCO299 VSQ298:VSS299 VIU298:VIW299 UYY298:UZA299 UPC298:UPE299 UFG298:UFI299 TVK298:TVM299 TLO298:TLQ299 TBS298:TBU299 SRW298:SRY299 SIA298:SIC299 RYE298:RYG299 ROI298:ROK299 REM298:REO299 QUQ298:QUS299 QKU298:QKW299 QAY298:QBA299 PRC298:PRE299 PHG298:PHI299 OXK298:OXM299 ONO298:ONQ299 ODS298:ODU299 NTW298:NTY299 NKA298:NKC299 NAE298:NAG299 MQI298:MQK299 MGM298:MGO299 LWQ298:LWS299 LMU298:LMW299 LCY298:LDA299 KTC298:KTE299 KJG298:KJI299 JZK298:JZM299 JPO298:JPQ299 JFS298:JFU299 IVW298:IVY299 IMA298:IMC299 ICE298:ICG299 HSI298:HSK299 HIM298:HIO299 GYQ298:GYS299 GOU298:GOW299 GEY298:GFA299 FVC298:FVE299 FLG298:FLI299 FBK298:FBM299 ERO298:ERQ299 EHS298:EHU299 DXW298:DXY299 DOA298:DOC299 DEE298:DEG299 CUI298:CUK299 CKM298:CKO299 CAQ298:CAS299 BQU298:BQW299 BGY298:BHA299 AXC298:AXE299 ANG298:ANI299 ADK298:ADM299 TO298:TQ299 JS298:JU299 WVT298:WVT299 WLX298:WLX299 WCB298:WCB299 VSF298:VSF299 VIJ298:VIJ299 UYN298:UYN299 UOR298:UOR299 UEV298:UEV299 TUZ298:TUZ299 TLD298:TLD299 TBH298:TBH299 SRL298:SRL299 SHP298:SHP299 RXT298:RXT299 RNX298:RNX299 REB298:REB299 QUF298:QUF299 QKJ298:QKJ299 QAN298:QAN299 PQR298:PQR299 PGV298:PGV299 OWZ298:OWZ299 OND298:OND299 ODH298:ODH299 NTL298:NTL299 NJP298:NJP299 MZT298:MZT299 MPX298:MPX299 MGB298:MGB299 LWF298:LWF299 LMJ298:LMJ299 LCN298:LCN299 KSR298:KSR299 KIV298:KIV299 JYZ298:JYZ299 JPD298:JPD299 JFH298:JFH299 IVL298:IVL299 ILP298:ILP299 IBT298:IBT299 HRX298:HRX299 HIB298:HIB299 GYF298:GYF299 GOJ298:GOJ299 GEN298:GEN299 FUR298:FUR299 FKV298:FKV299 FAZ298:FAZ299 ERD298:ERD299 EHH298:EHH299 DXL298:DXL299 DNP298:DNP299 DDT298:DDT299 CTX298:CTX299 CKB298:CKB299 CAF298:CAF299 BQJ298:BQJ299 BGN298:BGN299 AWR298:AWR299 AMV298:AMV299 ACZ298:ACZ299 TD298:TD299 JH298:JH299 TD305:TD306 ACZ305:ACZ306 AMV305:AMV306 AWR305:AWR306 BGN305:BGN306 BQJ305:BQJ306 CAF305:CAF306 CKB305:CKB306 CTX305:CTX306 DDT305:DDT306 DNP305:DNP306 DXL305:DXL306 EHH305:EHH306 ERD305:ERD306 FAZ305:FAZ306 FKV305:FKV306 FUR305:FUR306 GEN305:GEN306 GOJ305:GOJ306 GYF305:GYF306 HIB305:HIB306 HRX305:HRX306 IBT305:IBT306 ILP305:ILP306 IVL305:IVL306 JFH305:JFH306 JPD305:JPD306 JYZ305:JYZ306 KIV305:KIV306 KSR305:KSR306 LCN305:LCN306 LMJ305:LMJ306 LWF305:LWF306 MGB305:MGB306 MPX305:MPX306 MZT305:MZT306 NJP305:NJP306 NTL305:NTL306 ODH305:ODH306 OND305:OND306 OWZ305:OWZ306 PGV305:PGV306 PQR305:PQR306 QAN305:QAN306 QKJ305:QKJ306 QUF305:QUF306 REB305:REB306 RNX305:RNX306 RXT305:RXT306 SHP305:SHP306 SRL305:SRL306 TBH305:TBH306 TLD305:TLD306 TUZ305:TUZ306 UEV305:UEV306 UOR305:UOR306 UYN305:UYN306 VIJ305:VIJ306 VSF305:VSF306 WCB305:WCB306 WLX305:WLX306 WVT305:WVT306 JS305:JU306 TO305:TQ306 ADK305:ADM306 ANG305:ANI306 AXC305:AXE306 BGY305:BHA306 BQU305:BQW306 CAQ305:CAS306 CKM305:CKO306 CUI305:CUK306 DEE305:DEG306 DOA305:DOC306 DXW305:DXY306 EHS305:EHU306 ERO305:ERQ306 FBK305:FBM306 FLG305:FLI306 FVC305:FVE306 GEY305:GFA306 GOU305:GOW306 GYQ305:GYS306 HIM305:HIO306 HSI305:HSK306 ICE305:ICG306 IMA305:IMC306 IVW305:IVY306 JFS305:JFU306 JPO305:JPQ306 JZK305:JZM306 KJG305:KJI306 KTC305:KTE306 LCY305:LDA306 LMU305:LMW306 LWQ305:LWS306 MGM305:MGO306 MQI305:MQK306 NAE305:NAG306 NKA305:NKC306 NTW305:NTY306 ODS305:ODU306 ONO305:ONQ306 OXK305:OXM306 PHG305:PHI306 PRC305:PRE306 QAY305:QBA306 QKU305:QKW306 QUQ305:QUS306 REM305:REO306 ROI305:ROK306 RYE305:RYG306 SIA305:SIC306 SRW305:SRY306 TBS305:TBU306 TLO305:TLQ306 TVK305:TVM306 UFG305:UFI306 UPC305:UPE306 UYY305:UZA306 VIU305:VIW306 VSQ305:VSS306 WCM305:WCO306 WMI305:WMK306 WWE305:WWG306 JH305:JH306 WMI269:WMK269 WCM269:WCO269 VSQ269:VSS269 VIU269:VIW269 UYY269:UZA269 UPC269:UPE269 UFG269:UFI269 TVK269:TVM269 TLO269:TLQ269 TBS269:TBU269 SRW269:SRY269 SIA269:SIC269 RYE269:RYG269 ROI269:ROK269 REM269:REO269 QUQ269:QUS269 QKU269:QKW269 QAY269:QBA269 PRC269:PRE269 PHG269:PHI269 OXK269:OXM269 ONO269:ONQ269 ODS269:ODU269 NTW269:NTY269 NKA269:NKC269 NAE269:NAG269 MQI269:MQK269 MGM269:MGO269 LWQ269:LWS269 LMU269:LMW269 LCY269:LDA269 KTC269:KTE269 KJG269:KJI269 JZK269:JZM269 JPO269:JPQ269 JFS269:JFU269 IVW269:IVY269 IMA269:IMC269 ICE269:ICG269 HSI269:HSK269 HIM269:HIO269 GYQ269:GYS269 GOU269:GOW269 GEY269:GFA269 FVC269:FVE269 FLG269:FLI269 FBK269:FBM269 ERO269:ERQ269 EHS269:EHU269 DXW269:DXY269 DOA269:DOC269 DEE269:DEG269 CUI269:CUK269 CKM269:CKO269 CAQ269:CAS269 BQU269:BQW269 BGY269:BHA269 AXC269:AXE269 ANG269:ANI269 ADK269:ADM269 TO269:TQ269 JS269:JU269 WVT269 WLX269 WCB269 VSF269 VIJ269 UYN269 UOR269 UEV269 TUZ269 TLD269 TBH269 SRL269 SHP269 RXT269 RNX269 REB269 QUF269 QKJ269 QAN269 PQR269 PGV269 OWZ269 OND269 ODH269 NTL269 NJP269 MZT269 MPX269 MGB269 LWF269 LMJ269 LCN269 KSR269 KIV269 JYZ269 JPD269 JFH269 IVL269 ILP269 IBT269 HRX269 HIB269 GYF269 GOJ269 GEN269 FUR269 FKV269 FAZ269 ERD269 EHH269 DXL269 DNP269 DDT269 CTX269 CKB269 CAF269 BQJ269 BGN269 AWR269 AMV269 ACZ269 TD269 JH269 WWE269:WWG269 WWE272:WWG272 JH272 TD272 ACZ272 AMV272 AWR272 BGN272 BQJ272 CAF272 CKB272 CTX272 DDT272 DNP272 DXL272 EHH272 ERD272 FAZ272 FKV272 FUR272 GEN272 GOJ272 GYF272 HIB272 HRX272 IBT272 ILP272 IVL272 JFH272 JPD272 JYZ272 KIV272 KSR272 LCN272 LMJ272 LWF272 MGB272 MPX272 MZT272 NJP272 NTL272 ODH272 OND272 OWZ272 PGV272 PQR272 QAN272 QKJ272 QUF272 REB272 RNX272 RXT272 SHP272 SRL272 TBH272 TLD272 TUZ272 UEV272 UOR272 UYN272 VIJ272 VSF272 WCB272 WLX272 WVT272 JS272:JU272 TO272:TQ272 ADK272:ADM272 ANG272:ANI272 AXC272:AXE272 BGY272:BHA272 BQU272:BQW272 CAQ272:CAS272 CKM272:CKO272 CUI272:CUK272 DEE272:DEG272 DOA272:DOC272 DXW272:DXY272 EHS272:EHU272 ERO272:ERQ272 FBK272:FBM272 FLG272:FLI272 FVC272:FVE272 GEY272:GFA272 GOU272:GOW272 GYQ272:GYS272 HIM272:HIO272 HSI272:HSK272 ICE272:ICG272 IMA272:IMC272 IVW272:IVY272 JFS272:JFU272 JPO272:JPQ272 JZK272:JZM272 KJG272:KJI272 KTC272:KTE272 LCY272:LDA272 LMU272:LMW272 LWQ272:LWS272 MGM272:MGO272 MQI272:MQK272 NAE272:NAG272 NKA272:NKC272 NTW272:NTY272 ODS272:ODU272 ONO272:ONQ272 OXK272:OXM272 PHG272:PHI272 PRC272:PRE272 QAY272:QBA272 QKU272:QKW272 QUQ272:QUS272 REM272:REO272 ROI272:ROK272 RYE272:RYG272 SIA272:SIC272 SRW272:SRY272 TBS272:TBU272 TLO272:TLQ272 TVK272:TVM272 UFG272:UFI272 UPC272:UPE272 UYY272:UZA272 VIU272:VIW272 VSQ272:VSS272 WCM272:WCO272 WMI272:WMK272 WCM275:WCO275 VSQ275:VSS275 VIU275:VIW275 UYY275:UZA275 UPC275:UPE275 UFG275:UFI275 TVK275:TVM275 TLO275:TLQ275 TBS275:TBU275 SRW275:SRY275 SIA275:SIC275 RYE275:RYG275 ROI275:ROK275 REM275:REO275 QUQ275:QUS275 QKU275:QKW275 QAY275:QBA275 PRC275:PRE275 PHG275:PHI275 OXK275:OXM275 ONO275:ONQ275 ODS275:ODU275 NTW275:NTY275 NKA275:NKC275 NAE275:NAG275 MQI275:MQK275 MGM275:MGO275 LWQ275:LWS275 LMU275:LMW275 LCY275:LDA275 KTC275:KTE275 KJG275:KJI275 JZK275:JZM275 JPO275:JPQ275 JFS275:JFU275 IVW275:IVY275 IMA275:IMC275 ICE275:ICG275 HSI275:HSK275 HIM275:HIO275 GYQ275:GYS275 GOU275:GOW275 GEY275:GFA275 FVC275:FVE275 FLG275:FLI275 FBK275:FBM275 ERO275:ERQ275 EHS275:EHU275 DXW275:DXY275 DOA275:DOC275 DEE275:DEG275 CUI275:CUK275 CKM275:CKO275 CAQ275:CAS275 BQU275:BQW275 BGY275:BHA275 AXC275:AXE275 ANG275:ANI275 ADK275:ADM275 TO275:TQ275 JS275:JU275 WVT275 WLX275 WCB275 VSF275 VIJ275 UYN275 UOR275 UEV275 TUZ275 TLD275 TBH275 SRL275 SHP275 RXT275 RNX275 REB275 QUF275 QKJ275 QAN275 PQR275 PGV275 OWZ275 OND275 ODH275 NTL275 NJP275 MZT275 MPX275 MGB275 LWF275 LMJ275 LCN275 KSR275 KIV275 JYZ275 JPD275 JFH275 IVL275 ILP275 IBT275 HRX275 HIB275 GYF275 GOJ275 GEN275 FUR275 FKV275 FAZ275 ERD275 EHH275 DXL275 DNP275 DDT275 CTX275 CKB275 CAF275 BQJ275 BGN275 AWR275 AMV275 ACZ275 TD275 JH275 WMI275:WMK275 WWE275:WWG275 WMI278:WMK278 VSQ356:VSS915 WWE278:WWG278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JS278:JU278 TO278:TQ278 ADK278:ADM278 ANG278:ANI278 AXC278:AXE278 BGY278:BHA278 BQU278:BQW278 CAQ278:CAS278 CKM278:CKO278 CUI278:CUK278 DEE278:DEG278 DOA278:DOC278 DXW278:DXY278 EHS278:EHU278 ERO278:ERQ278 FBK278:FBM278 FLG278:FLI278 FVC278:FVE278 GEY278:GFA278 GOU278:GOW278 GYQ278:GYS278 HIM278:HIO278 HSI278:HSK278 ICE278:ICG278 IMA278:IMC278 IVW278:IVY278 JFS278:JFU278 JPO278:JPQ278 JZK278:JZM278 KJG278:KJI278 KTC278:KTE278 LCY278:LDA278 LMU278:LMW278 LWQ278:LWS278 MGM278:MGO278 MQI278:MQK278 NAE278:NAG278 NKA278:NKC278 NTW278:NTY278 ODS278:ODU278 ONO278:ONQ278 OXK278:OXM278 PHG278:PHI278 PRC278:PRE278 QAY278:QBA278 QKU278:QKW278 QUQ278:QUS278 REM278:REO278 ROI278:ROK278 RYE278:RYG278 SIA278:SIC278 SRW278:SRY278 TBS278:TBU278 TLO278:TLQ278 TVK278:TVM278 UFG278:UFI278 UPC278:UPE278 UYY278:UZA278 VIU278:VIW278 VSQ278:VSS278 WCM278:WCO278 N324:N326 N148:N164 TD258:TD259 VIU327:VIW328 UYY327:UZA328 UPC327:UPE328 UFG327:UFI328 TVK327:TVM328 TLO327:TLQ328 TBS327:TBU328 SRW327:SRY328 SIA327:SIC328 RYE327:RYG328 ROI327:ROK328 REM327:REO328 QUQ327:QUS328 QKU327:QKW328 QAY327:QBA328 PRC327:PRE328 PHG327:PHI328 OXK327:OXM328 ONO327:ONQ328 ODS327:ODU328 NTW327:NTY328 NKA327:NKC328 NAE327:NAG328 MQI327:MQK328 MGM327:MGO328 LWQ327:LWS328 LMU327:LMW328 LCY327:LDA328 KTC327:KTE328 KJG327:KJI328 JZK327:JZM328 JPO327:JPQ328 JFS327:JFU328 IVW327:IVY328 IMA327:IMC328 ICE327:ICG328 HSI327:HSK328 HIM327:HIO328 GYQ327:GYS328 GOU327:GOW328 GEY327:GFA328 FVC327:FVE328 FLG327:FLI328 FBK327:FBM328 ERO327:ERQ328 EHS327:EHU328 DXW327:DXY328 DOA327:DOC328 DEE327:DEG328 CUI327:CUK328 CKM327:CKO328 CAQ327:CAS328 BQU327:BQW328 BGY327:BHA328 AXC327:AXE328 ANG327:ANI328 ADK327:ADM328 TO327:TQ328 JS327:JU328 WVT327:WVT328 WLX327:WLX328 WCB327:WCB328 VSF327:VSF328 VIJ327:VIJ328 UYN327:UYN328 UOR327:UOR328 UEV327:UEV328 TUZ327:TUZ328 TLD327:TLD328 TBH327:TBH328 SRL327:SRL328 SHP327:SHP328 RXT327:RXT328 RNX327:RNX328 REB327:REB328 QUF327:QUF328 QKJ327:QKJ328 QAN327:QAN328 PQR327:PQR328 PGV327:PGV328 OWZ327:OWZ328 OND327:OND328 ODH327:ODH328 NTL327:NTL328 NJP327:NJP328 MZT327:MZT328 MPX327:MPX328 MGB327:MGB328 LWF327:LWF328 LMJ327:LMJ328 LCN327:LCN328 KSR327:KSR328 KIV327:KIV328 JYZ327:JYZ328 JPD327:JPD328 JFH327:JFH328 IVL327:IVL328 ILP327:ILP328 IBT327:IBT328 HRX327:HRX328 HIB327:HIB328 GYF327:GYF328 GOJ327:GOJ328 GEN327:GEN328 FUR327:FUR328 FKV327:FKV328 FAZ327:FAZ328 ERD327:ERD328 EHH327:EHH328 DXL327:DXL328 DNP327:DNP328 DDT327:DDT328 CTX327:CTX328 CKB327:CKB328 CAF327:CAF328 BQJ327:BQJ328 BGN327:BGN328 AWR327:AWR328 AMV327:AMV328 ACZ327:ACZ328 TD327:TD328 JH327:JH328 WWE327:WWG328 WMI327:WMK328 Y326:Z329 WCM327:WCO328 WLZ344:WLZ351 WMI337:WMK338 WWE337:WWG338 JH337:JH338 TD337:TD338 ACZ337:ACZ338 AMV337:AMV338 AWR337:AWR338 BGN337:BGN338 BQJ337:BQJ338 CAF337:CAF338 CKB337:CKB338 CTX337:CTX338 DDT337:DDT338 DNP337:DNP338 DXL337:DXL338 EHH337:EHH338 ERD337:ERD338 FAZ337:FAZ338 FKV337:FKV338 FUR337:FUR338 GEN337:GEN338 GOJ337:GOJ338 GYF337:GYF338 HIB337:HIB338 HRX337:HRX338 IBT337:IBT338 ILP337:ILP338 IVL337:IVL338 JFH337:JFH338 JPD337:JPD338 JYZ337:JYZ338 KIV337:KIV338 KSR337:KSR338 LCN337:LCN338 LMJ337:LMJ338 LWF337:LWF338 MGB337:MGB338 MPX337:MPX338 MZT337:MZT338 NJP337:NJP338 NTL337:NTL338 ODH337:ODH338 OND337:OND338 OWZ337:OWZ338 PGV337:PGV338 PQR337:PQR338 QAN337:QAN338 QKJ337:QKJ338 QUF337:QUF338 REB337:REB338 RNX337:RNX338 RXT337:RXT338 SHP337:SHP338 SRL337:SRL338 TBH337:TBH338 TLD337:TLD338 TUZ337:TUZ338 UEV337:UEV338 UOR337:UOR338 UYN337:UYN338 VIJ337:VIJ338 VSF337:VSF338 WCB337:WCB338 WLX337:WLX338 WVT337:WVT338 JS337:JU338 TO337:TQ338 ADK337:ADM338 ANG337:ANI338 AXC337:AXE338 BGY337:BHA338 BQU337:BQW338 CAQ337:CAS338 CKM337:CKO338 CUI337:CUK338 DEE337:DEG338 DOA337:DOC338 DXW337:DXY338 EHS337:EHU338 ERO337:ERQ338 FBK337:FBM338 FLG337:FLI338 FVC337:FVE338 GEY337:GFA338 GOU337:GOW338 GYQ337:GYS338 HIM337:HIO338 HSI337:HSK338 ICE337:ICG338 IMA337:IMC338 IVW337:IVY338 JFS337:JFU338 JPO337:JPQ338 JZK337:JZM338 KJG337:KJI338 KTC337:KTE338 LCY337:LDA338 LMU337:LMW338 LWQ337:LWS338 MGM337:MGO338 MQI337:MQK338 NAE337:NAG338 NKA337:NKC338 NTW337:NTY338 ODS337:ODU338 ONO337:ONQ338 OXK337:OXM338 PHG337:PHI338 PRC337:PRE338 QAY337:QBA338 QKU337:QKW338 QUQ337:QUS338 REM337:REO338 ROI337:ROK338 RYE337:RYG338 SIA337:SIC338 SRW337:SRY338 TBS337:TBU338 TLO337:TLQ338 TVK337:TVM338 UFG337:UFI338 UPC337:UPE338 UYY337:UZA338 VIU337:VIW338 VSQ337:VSS338 WCM337:WCO338 VIU341:VIW342 UYY341:UZA342 UPC341:UPE342 UFG341:UFI342 TVK341:TVM342 TLO341:TLQ342 TBS341:TBU342 SRW341:SRY342 SIA341:SIC342 RYE341:RYG342 ROI341:ROK342 REM341:REO342 QUQ341:QUS342 QKU341:QKW342 QAY341:QBA342 PRC341:PRE342 PHG341:PHI342 OXK341:OXM342 ONO341:ONQ342 ODS341:ODU342 NTW341:NTY342 NKA341:NKC342 NAE341:NAG342 MQI341:MQK342 MGM341:MGO342 LWQ341:LWS342 LMU341:LMW342 LCY341:LDA342 KTC341:KTE342 KJG341:KJI342 JZK341:JZM342 JPO341:JPQ342 JFS341:JFU342 IVW341:IVY342 IMA341:IMC342 ICE341:ICG342 HSI341:HSK342 HIM341:HIO342 GYQ341:GYS342 GOU341:GOW342 GEY341:GFA342 FVC341:FVE342 FLG341:FLI342 FBK341:FBM342 ERO341:ERQ342 EHS341:EHU342 DXW341:DXY342 DOA341:DOC342 DEE341:DEG342 CUI341:CUK342 CKM341:CKO342 CAQ341:CAS342 BQU341:BQW342 BGY341:BHA342 AXC341:AXE342 ANG341:ANI342 ADK341:ADM342 TO341:TQ342 JS341:JU342 WVT341:WVT342 WLX341:WLX342 WCB341:WCB342 VSF341:VSF342 VIJ341:VIJ342 UYN341:UYN342 UOR341:UOR342 UEV341:UEV342 TUZ341:TUZ342 TLD341:TLD342 TBH341:TBH342 SRL341:SRL342 SHP341:SHP342 RXT341:RXT342 RNX341:RNX342 REB341:REB342 QUF341:QUF342 QKJ341:QKJ342 QAN341:QAN342 PQR341:PQR342 PGV341:PGV342 OWZ341:OWZ342 OND341:OND342 ODH341:ODH342 NTL341:NTL342 NJP341:NJP342 MZT341:MZT342 MPX341:MPX342 MGB341:MGB342 LWF341:LWF342 LMJ341:LMJ342 LCN341:LCN342 KSR341:KSR342 KIV341:KIV342 JYZ341:JYZ342 JPD341:JPD342 JFH341:JFH342 IVL341:IVL342 ILP341:ILP342 IBT341:IBT342 HRX341:HRX342 HIB341:HIB342 GYF341:GYF342 GOJ341:GOJ342 GEN341:GEN342 FUR341:FUR342 FKV341:FKV342 FAZ341:FAZ342 ERD341:ERD342 EHH341:EHH342 DXL341:DXL342 DNP341:DNP342 DDT341:DDT342 CTX341:CTX342 CKB341:CKB342 CAF341:CAF342 BQJ341:BQJ342 BGN341:BGN342 AWR341:AWR342 AMV341:AMV342 ACZ341:ACZ342 TD341:TD342 JH341:JH342 WWE341:WWG342 WMI341:WMK342 WCM341:WCO342 WCM333:WCO334 WCM356:WCO915 WMI333:WMK334 WWE333:WWG334 WMI356:WMK915 JH333:JH334 WWE356:WWG915 TD333:TD334 JH356:JH915 ACZ333:ACZ334 TD356:TD915 AMV333:AMV334 ACZ356:ACZ915 AWR333:AWR334 AMV356:AMV915 BGN333:BGN334 AWR356:AWR915 BQJ333:BQJ334 BGN356:BGN915 CAF333:CAF334 BQJ356:BQJ915 CKB333:CKB334 CAF356:CAF915 CTX333:CTX334 CKB356:CKB915 DDT333:DDT334 CTX356:CTX915 DNP333:DNP334 DDT356:DDT915 DXL333:DXL334 DNP356:DNP915 EHH333:EHH334 DXL356:DXL915 ERD333:ERD334 EHH356:EHH915 FAZ333:FAZ334 ERD356:ERD915 FKV333:FKV334 FAZ356:FAZ915 FUR333:FUR334 FKV356:FKV915 GEN333:GEN334 FUR356:FUR915 GOJ333:GOJ334 GEN356:GEN915 GYF333:GYF334 GOJ356:GOJ915 HIB333:HIB334 GYF356:GYF915 HRX333:HRX334 HIB356:HIB915 IBT333:IBT334 HRX356:HRX915 ILP333:ILP334 IBT356:IBT915 IVL333:IVL334 ILP356:ILP915 JFH333:JFH334 IVL356:IVL915 JPD333:JPD334 JFH356:JFH915 JYZ333:JYZ334 JPD356:JPD915 KIV333:KIV334 JYZ356:JYZ915 KSR333:KSR334 KIV356:KIV915 LCN333:LCN334 KSR356:KSR915 LMJ333:LMJ334 LCN356:LCN915 LWF333:LWF334 LMJ356:LMJ915 MGB333:MGB334 LWF356:LWF915 MPX333:MPX334 MGB356:MGB915 MZT333:MZT334 MPX356:MPX915 NJP333:NJP334 MZT356:MZT915 NTL333:NTL334 NJP356:NJP915 ODH333:ODH334 NTL356:NTL915 OND333:OND334 ODH356:ODH915 OWZ333:OWZ334 OND356:OND915 PGV333:PGV334 OWZ356:OWZ915 PQR333:PQR334 PGV356:PGV915 QAN333:QAN334 PQR356:PQR915 QKJ333:QKJ334 QAN356:QAN915 QUF333:QUF334 QKJ356:QKJ915 REB333:REB334 QUF356:QUF915 RNX333:RNX334 REB356:REB915 RXT333:RXT334 RNX356:RNX915 SHP333:SHP334 RXT356:RXT915 SRL333:SRL334 SHP356:SHP915 TBH333:TBH334 SRL356:SRL915 TLD333:TLD334 TBH356:TBH915 TUZ333:TUZ334 TLD356:TLD915 UEV333:UEV334 TUZ356:TUZ915 UOR333:UOR334 UEV356:UEV915 UYN333:UYN334 UOR356:UOR915 VIJ333:VIJ334 UYN356:UYN915 VSF333:VSF334 VIJ356:VIJ915 WCB333:WCB334 VSF356:VSF915 WLX333:WLX334 WCB356:WCB915 WVT333:WVT334 WLX356:WLX915 JS333:JU334 WVT356:WVT915 TO333:TQ334 JS356:JU915 ADK333:ADM334 TO356:TQ915 ANG333:ANI334 ADK356:ADM915 AXC333:AXE334 ANG356:ANI915 BGY333:BHA334 AXC356:AXE915 BQU333:BQW334 BGY356:BHA915 CAQ333:CAS334 BQU356:BQW915 CKM333:CKO334 CAQ356:CAS915 CUI333:CUK334 CKM356:CKO915 DEE333:DEG334 CUI356:CUK915 DOA333:DOC334 DEE356:DEG915 DXW333:DXY334 DOA356:DOC915 EHS333:EHU334 DXW356:DXY915 ERO333:ERQ334 EHS356:EHU915 FBK333:FBM334 ERO356:ERQ915 FLG333:FLI334 FBK356:FBM915 FVC333:FVE334 FLG356:FLI915 GEY333:GFA334 FVC356:FVE915 GOU333:GOW334 GEY356:GFA915 GYQ333:GYS334 GOU356:GOW915 HIM333:HIO334 GYQ356:GYS915 HSI333:HSK334 HIM356:HIO915 ICE333:ICG334 HSI356:HSK915 IMA333:IMC334 ICE356:ICG915 IVW333:IVY334 IMA356:IMC915 JFS333:JFU334 IVW356:IVY915 JPO333:JPQ334 JFS356:JFU915 JZK333:JZM334 JPO356:JPQ915 KJG333:KJI334 JZK356:JZM915 KTC333:KTE334 KJG356:KJI915 LCY333:LDA334 KTC356:KTE915 LMU333:LMW334 LCY356:LDA915 LWQ333:LWS334 LMU356:LMW915 MGM333:MGO334 LWQ356:LWS915 MQI333:MQK334 MGM356:MGO915 NAE333:NAG334 MQI356:MQK915 NKA333:NKC334 NAE356:NAG915 NTW333:NTY334 NKA356:NKC915 ODS333:ODU334 NTW356:NTY915 ONO333:ONQ334 ODS356:ODU915 OXK333:OXM334 ONO356:ONQ915 PHG333:PHI334 OXK356:OXM915 PRC333:PRE334 PHG356:PHI915 QAY333:QBA334 PRC356:PRE915 QKU333:QKW334 QAY356:QBA915 QUQ333:QUS334 QKU356:QKW915 REM333:REO334 QUQ356:QUS915 ROI333:ROK334 REM356:REO915 RYE333:RYG334 ROI356:ROK915 SIA333:SIC334 RYE356:RYG915 SRW333:SRY334 SIA356:SIC915 TBS333:TBU334 SRW356:SRY915 TLO333:TLQ334 TBS356:TBU915 TVK333:TVM334 TLO356:TLQ915 UFG333:UFI334 TVK356:TVM915 UPC333:UPE334 UFG356:UFI915 UYY333:UZA334 UPC356:UPE915 VIU333:VIW334 UYY356:UZA915 VSQ333:VSS334 VIU356:VIW915 WCI329:WCK329 WWE298:WWG299 TD291:TD292 JH284:JH285 ACZ265:ACZ266 N234:N275 Y246:Z306 Y332:Z343 ADB344:ADB351 TF344:TF351 JJ344:JJ351 WWG344:WWI351 WMK344:WMM351 WCO344:WCQ351 VSS344:VSU351 VIW344:VIY351 UZA344:UZC351 UPE344:UPG351 UFI344:UFK351 TVM344:TVO351 TLQ344:TLS351 TBU344:TBW351 SRY344:SSA351 SIC344:SIE351 RYG344:RYI351 ROK344:ROM351 REO344:REQ351 QUS344:QUU351 QKW344:QKY351 QBA344:QBC351 PRE344:PRG351 PHI344:PHK351 OXM344:OXO351 ONQ344:ONS351 ODU344:ODW351 NTY344:NUA351 NKC344:NKE351 NAG344:NAI351 MQK344:MQM351 MGO344:MGQ351 LWS344:LWU351 LMW344:LMY351 LDA344:LDC351 KTE344:KTG351 KJI344:KJK351 JZM344:JZO351 JPQ344:JPS351 JFU344:JFW351 IVY344:IWA351 IMC344:IME351 ICG344:ICI351 HSK344:HSM351 HIO344:HIQ351 GYS344:GYU351 GOW344:GOY351 GFA344:GFC351 FVE344:FVG351 FLI344:FLK351 FBM344:FBO351 ERQ344:ERS351 EHU344:EHW351 DXY344:DYA351 DOC344:DOE351 DEG344:DEI351 CUK344:CUM351 CKO344:CKQ351 CAS344:CAU351 BQW344:BQY351 BHA344:BHC351 AXE344:AXG351 ANI344:ANK351 ADM344:ADO351 TQ344:TS351 JU344:JW351 WVV344:WVV351 WCD344:WCD351 VSH344:VSH351 VIL344:VIL351 UYP344:UYP351 UOT344:UOT351 UEX344:UEX351 TVB344:TVB351 TLF344:TLF351 TBJ344:TBJ351 SRN344:SRN351 SHR344:SHR351 RXV344:RXV351 RNZ344:RNZ351 RED344:RED351 QUH344:QUH351 QKL344:QKL351 QAP344:QAP351 PQT344:PQT351 PGX344:PGX351 OXB344:OXB351 ONF344:ONF351 ODJ344:ODJ351 NTN344:NTN351 NJR344:NJR351 MZV344:MZV351 MPZ344:MPZ351 MGD344:MGD351 LWH344:LWH351 LML344:LML351 LCP344:LCP351 KST344:KST351 KIX344:KIX351 JZB344:JZB351 JPF344:JPF351 JFJ344:JFJ351 IVN344:IVN351 ILR344:ILR351 IBV344:IBV351 HRZ344:HRZ351 HID344:HID351 GYH344:GYH351 GOL344:GOL351 GEP344:GEP351 FUT344:FUT351 FKX344:FKX351 FBB344:FBB351 ERF344:ERF351 EHJ344:EHJ351 DXN344:DXN351 DNR344:DNR351 DDV344:DDV351 CTZ344:CTZ351 CKD344:CKD351 CAH344:CAH351 BQL344:BQL351 BGP344:BGP351 AWT344:AWT351 N328:N332 VSQ327:VSS328 VSM329:VSO329 VIQ329:VIS329 UYU329:UYW329 UOY329:UPA329 UFC329:UFE329 TVG329:TVI329 TLK329:TLM329 TBO329:TBQ329 SRS329:SRU329 SHW329:SHY329 RYA329:RYC329 ROE329:ROG329 REI329:REK329 QUM329:QUO329 QKQ329:QKS329 QAU329:QAW329 PQY329:PRA329 PHC329:PHE329 OXG329:OXI329 ONK329:ONM329 ODO329:ODQ329 NTS329:NTU329 NJW329:NJY329 NAA329:NAC329 MQE329:MQG329 MGI329:MGK329 LWM329:LWO329 LMQ329:LMS329 LCU329:LCW329 KSY329:KTA329 KJC329:KJE329 JZG329:JZI329 JPK329:JPM329 JFO329:JFQ329 IVS329:IVU329 ILW329:ILY329 ICA329:ICC329 HSE329:HSG329 HII329:HIK329 GYM329:GYO329 GOQ329:GOS329 GEU329:GEW329 FUY329:FVA329 FLC329:FLE329 FBG329:FBI329 ERK329:ERM329 EHO329:EHQ329 DXS329:DXU329 DNW329:DNY329 DEA329:DEC329 CUE329:CUG329 CKI329:CKK329 CAM329:CAO329 BQQ329:BQS329 BGU329:BGW329 AWY329:AXA329 ANC329:ANE329 ADG329:ADI329 TK329:TM329 JO329:JQ329 WWA329:WWC329 WME329:WMG329 N334:N336 WCI335:WCK335 VSM335:VSO335 VIQ335:VIS335 UYU335:UYW335 UOY335:UPA335 UFC335:UFE335 TVG335:TVI335 TLK335:TLM335 TBO335:TBQ335 SRS335:SRU335 SHW335:SHY335 RYA335:RYC335 ROE335:ROG335 REI335:REK335 QUM335:QUO335 QKQ335:QKS335 QAU335:QAW335 PQY335:PRA335 PHC335:PHE335 OXG335:OXI335 ONK335:ONM335 ODO335:ODQ335 NTS335:NTU335 NJW335:NJY335 NAA335:NAC335 MQE335:MQG335 MGI335:MGK335 LWM335:LWO335 LMQ335:LMS335 LCU335:LCW335 KSY335:KTA335 KJC335:KJE335 JZG335:JZI335 JPK335:JPM335 JFO335:JFQ335 IVS335:IVU335 ILW335:ILY335 ICA335:ICC335 HSE335:HSG335 HII335:HIK335 GYM335:GYO335 GOQ335:GOS335 GEU335:GEW335 FUY335:FVA335 FLC335:FLE335 FBG335:FBI335 ERK335:ERM335 EHO335:EHQ335 DXS335:DXU335 DNW335:DNY335 DEA335:DEC335 CUE335:CUG335 CKI335:CKK335 CAM335:CAO335 BQQ335:BQS335 BGU335:BGW335 AWY335:AXA335 ANC335:ANE335 ADG335:ADI335 TK335:TM335 JO335:JQ335 WVP335 WLT335 WBX335 VSB335 VIF335 UYJ335 UON335 UER335 TUV335 TKZ335 TBD335 SRH335 SHL335 RXP335 RNT335 RDX335 QUB335 QKF335 QAJ335 PQN335 PGR335 OWV335 OMZ335 ODD335 NTH335 NJL335 MZP335 MPT335 MFX335 LWB335 LMF335 LCJ335 KSN335 KIR335 JYV335 JOZ335 JFD335 IVH335 ILL335 IBP335 HRT335 HHX335 GYB335 GOF335 GEJ335 FUN335 FKR335 FAV335 EQZ335 EHD335 DXH335 DNL335 DDP335 CTT335 CJX335 CAB335 BQF335 BGJ335 AWN335 AMR335 ACV335 SZ335 JD335 WWA335:WWC335 WME335:WMG335 WCI339:WCK339 N338:N340 VSM339:VSO339 VIQ339:VIS339 UYU339:UYW339 UOY339:UPA339 UFC339:UFE339 TVG339:TVI339 TLK339:TLM339 TBO339:TBQ339 SRS339:SRU339 SHW339:SHY339 RYA339:RYC339 ROE339:ROG339 REI339:REK339 QUM339:QUO339 QKQ339:QKS339 QAU339:QAW339 PQY339:PRA339 PHC339:PHE339 OXG339:OXI339 ONK339:ONM339 ODO339:ODQ339 NTS339:NTU339 NJW339:NJY339 NAA339:NAC339 MQE339:MQG339 MGI339:MGK339 LWM339:LWO339 LMQ339:LMS339 LCU339:LCW339 KSY339:KTA339 KJC339:KJE339 JZG339:JZI339 JPK339:JPM339 JFO339:JFQ339 IVS339:IVU339 ILW339:ILY339 ICA339:ICC339 HSE339:HSG339 HII339:HIK339 GYM339:GYO339 GOQ339:GOS339 GEU339:GEW339 FUY339:FVA339 FLC339:FLE339 FBG339:FBI339 ERK339:ERM339 EHO339:EHQ339 DXS339:DXU339 DNW339:DNY339 DEA339:DEC339 CUE339:CUG339 CKI339:CKK339 CAM339:CAO339 BQQ339:BQS339 BGU339:BGW339 AWY339:AXA339 ANC339:ANE339 ADG339:ADI339 TK339:TM339 JO339:JQ339 WVP339 WLT339 WBX339 VSB339 VIF339 UYJ339 UON339 UER339 TUV339 TKZ339 TBD339 SRH339 SHL339 RXP339 RNT339 RDX339 QUB339 QKF339 QAJ339 PQN339 PGR339 OWV339 OMZ339 ODD339 NTH339 NJL339 MZP339 MPT339 MFX339 LWB339 LMF339 LCJ339 KSN339 KIR339 JYV339 JOZ339 JFD339 IVH339 ILL339 IBP339 HRT339 HHX339 GYB339 GOF339 GEJ339 FUN339 FKR339 FAV339 EQZ339 EHD339 DXH339 DNL339 DDP339 CTT339 CJX339 CAB339 BQF339 BGJ339 AWN339 AMR339 ACV339 SZ339 JD339 WWA339:WWC339 WME339:WMG339 WCI343:WCK343 VSQ341:VSS342 VSM343:VSO343 VIQ343:VIS343 UYU343:UYW343 UOY343:UPA343 UFC343:UFE343 TVG343:TVI343 TLK343:TLM343 TBO343:TBQ343 SRS343:SRU343 SHW343:SHY343 RYA343:RYC343 ROE343:ROG343 REI343:REK343 QUM343:QUO343 QKQ343:QKS343 QAU343:QAW343 PQY343:PRA343 PHC343:PHE343 OXG343:OXI343 ONK343:ONM343 ODO343:ODQ343 NTS343:NTU343 NJW343:NJY343 NAA343:NAC343 MQE343:MQG343 MGI343:MGK343 LWM343:LWO343 LMQ343:LMS343 LCU343:LCW343 KSY343:KTA343 KJC343:KJE343 JZG343:JZI343 JPK343:JPM343 JFO343:JFQ343 IVS343:IVU343 ILW343:ILY343 ICA343:ICC343 HSE343:HSG343 HII343:HIK343 GYM343:GYO343 GOQ343:GOS343 GEU343:GEW343 FUY343:FVA343 FLC343:FLE343 FBG343:FBI343 ERK343:ERM343 EHO343:EHQ343 DXS343:DXU343 DNW343:DNY343 DEA343:DEC343 CUE343:CUG343 CKI343:CKK343 CAM343:CAO343 BQQ343:BQS343 BGU343:BGW343 AWY343:AXA343 ANC343:ANE343 ADG343:ADI343 TK343:TM343 JO343:JQ343 WVP343 WLT343 WBX343 VSB343 VIF343 UYJ343 UON343 UER343 TUV343 TKZ343 TBD343 SRH343 SHL343 RXP343 RNT343 RDX343 QUB343 QKF343 QAJ343 PQN343 PGR343 OWV343 OMZ343 ODD343 NTH343 NJL343 MZP343 MPT343 MFX343 LWB343 LMF343 LCJ343 KSN343 KIR343 JYV343 JOZ343 JFD343 IVH343 ILL343 IBP343 HRT343 HHX343 GYB343 GOF343 GEJ343 FUN343 FKR343 FAV343 EQZ343 EHD343 DXH343 DNL343 DDP343 CTT343 CJX343 CAB343 BQF343 BGJ343 AWN343 AMR343 ACV343 SZ343 JD343 WWA343:WWC343 WME343:WMG343 N342:N915 Y344:AA915 N135:N139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ДПЗ 19-23 с 17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2020-02-24T10:46:05Z</dcterms:modified>
</cp:coreProperties>
</file>