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10" sheetId="1" r:id="rId1"/>
  </sheets>
  <externalReferences>
    <externalReference r:id="rId2"/>
    <externalReference r:id="rId3"/>
    <externalReference r:id="rId4"/>
    <externalReference r:id="rId5"/>
    <externalReference r:id="rId6"/>
  </externalReferences>
  <definedNames>
    <definedName name="_xlnm._FilterDatabase" localSheetId="0" hidden="1">'10'!$A$7:$AY$48</definedName>
    <definedName name="атр">#REF!</definedName>
    <definedName name="ЕИ" localSheetId="0">'[1]Единицы измерения'!$B$3:$B$46</definedName>
    <definedName name="Инкотермс">'[2]Справочник Инкотермс'!$A$4:$A$14</definedName>
    <definedName name="НДС">'[3]Признак НДС'!$B$3:$B$4</definedName>
    <definedName name="Приоритет_закупок">'[1]Приоритет закупок'!$A$3:$A$5</definedName>
    <definedName name="Способ_закупок">'[4]Способы закупок'!$A$4:$A$11</definedName>
    <definedName name="Тип_дней">'[1]Тип дней'!$B$2:$B$3</definedName>
    <definedName name="ыыы">'[5]Основание из одного источника'!$A$3:$A$55</definedName>
  </definedNames>
  <calcPr calcId="152511"/>
</workbook>
</file>

<file path=xl/calcChain.xml><?xml version="1.0" encoding="utf-8"?>
<calcChain xmlns="http://schemas.openxmlformats.org/spreadsheetml/2006/main">
  <c r="AG18" i="1" l="1"/>
  <c r="AH18" i="1" s="1"/>
  <c r="AG17" i="1"/>
  <c r="AH17" i="1" s="1"/>
  <c r="AG16" i="1"/>
  <c r="AH16" i="1" s="1"/>
  <c r="AG20" i="1" l="1"/>
  <c r="AH20" i="1" s="1"/>
  <c r="AG13" i="1"/>
  <c r="AH13" i="1" s="1"/>
  <c r="AG14" i="1"/>
  <c r="AG15" i="1"/>
  <c r="AH15" i="1" s="1"/>
  <c r="AG19" i="1"/>
  <c r="AH19" i="1" s="1"/>
  <c r="AH14" i="1" l="1"/>
  <c r="AG22" i="1"/>
  <c r="AG48" i="1"/>
  <c r="AG44" i="1"/>
  <c r="AG35" i="1"/>
  <c r="AG32" i="1"/>
  <c r="AH11" i="1"/>
  <c r="AG11" i="1"/>
  <c r="AH22" i="1" l="1"/>
  <c r="AH34" i="1" l="1"/>
  <c r="AH32" i="1"/>
  <c r="AH44" i="1" l="1"/>
  <c r="AH35" i="1" l="1"/>
  <c r="AH48" i="1"/>
</calcChain>
</file>

<file path=xl/sharedStrings.xml><?xml version="1.0" encoding="utf-8"?>
<sst xmlns="http://schemas.openxmlformats.org/spreadsheetml/2006/main" count="279" uniqueCount="147">
  <si>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</si>
  <si>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</si>
  <si>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</si>
  <si>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</si>
  <si>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</si>
  <si>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</si>
  <si>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</si>
  <si>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</si>
  <si>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</si>
  <si>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</si>
  <si>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</si>
  <si>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</si>
  <si>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</si>
  <si>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</si>
  <si>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</si>
  <si>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</si>
  <si>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</si>
  <si>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</si>
  <si>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</si>
  <si>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</si>
  <si>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</si>
  <si>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</si>
  <si>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</si>
  <si>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</si>
  <si>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</si>
  <si>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</si>
  <si>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</si>
  <si>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</si>
  <si>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</si>
  <si>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</si>
  <si>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</si>
  <si>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</si>
  <si>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</si>
  <si>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</si>
  <si>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</si>
  <si>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</si>
  <si>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</si>
  <si>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</si>
  <si>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</si>
  <si>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</si>
  <si>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</si>
  <si>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</si>
  <si>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</si>
  <si>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</si>
  <si>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</si>
  <si>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</si>
  <si>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</si>
  <si>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</si>
  <si>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</si>
  <si>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</si>
  <si>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</si>
  <si>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</si>
  <si>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</si>
  <si>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</si>
  <si>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</si>
  <si>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</si>
  <si>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</si>
  <si>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</si>
  <si>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</si>
  <si>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</si>
  <si>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</si>
  <si>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</si>
  <si>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</si>
  <si>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</si>
  <si>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</si>
  <si>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</si>
  <si>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</si>
  <si>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</si>
  <si>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</si>
  <si>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</si>
  <si>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</si>
  <si>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</si>
  <si>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</si>
  <si>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</si>
  <si>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</si>
  <si>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</si>
  <si>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</si>
  <si>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</si>
  <si>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</si>
  <si>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</si>
  <si>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</si>
  <si>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</si>
  <si>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</si>
  <si>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</si>
  <si>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</si>
  <si>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</si>
  <si>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</si>
  <si>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</si>
  <si>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</si>
  <si>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</si>
  <si>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</si>
  <si>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</si>
  <si>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</si>
  <si>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</si>
  <si>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</si>
  <si>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</si>
  <si>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</si>
  <si>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</si>
  <si>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10 изменения и дополнения в План закупок товаров, работ и услуг АО "Эмбамунайгаз" на 2020 год</t>
  </si>
  <si>
    <t>к приказу  АО "Эмбамунайгаз" №………………….. от ……………....2020г.</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</si>
  <si>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</si>
  <si>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</si>
  <si>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</si>
  <si>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</si>
  <si>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</si>
  <si>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</si>
  <si>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</si>
  <si>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</si>
  <si>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</si>
  <si>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</si>
  <si>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</si>
  <si>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03.2020</t>
  </si>
  <si>
    <t>KZ</t>
  </si>
  <si>
    <t>С НДС</t>
  </si>
  <si>
    <t>120240021112</t>
  </si>
  <si>
    <t>ОИ</t>
  </si>
  <si>
    <t>0</t>
  </si>
  <si>
    <t>230000000</t>
  </si>
  <si>
    <t/>
  </si>
  <si>
    <t>Г.АТЫРАУ, УЛ.ВАЛИХАНОВА 1</t>
  </si>
  <si>
    <t>г.Атырау, ст.Тендык, УПТОиКО</t>
  </si>
  <si>
    <t>DDP</t>
  </si>
  <si>
    <t>Календарные</t>
  </si>
  <si>
    <t>796 Штука</t>
  </si>
  <si>
    <t>ДСПиУИО</t>
  </si>
  <si>
    <t>202014.900.000016</t>
  </si>
  <si>
    <t>Средство дезинфицирующее</t>
  </si>
  <si>
    <t>на спиртовой основе</t>
  </si>
  <si>
    <t>12-2-26</t>
  </si>
  <si>
    <t>201321.110.000003</t>
  </si>
  <si>
    <t xml:space="preserve"> Хлор</t>
  </si>
  <si>
    <t>таблетка</t>
  </si>
  <si>
    <t>2530-1 Т</t>
  </si>
  <si>
    <t>212013.990.000618</t>
  </si>
  <si>
    <t>Спрей антисептический</t>
  </si>
  <si>
    <t>спрей</t>
  </si>
  <si>
    <t>Средство антисептическое спрей Биосепт.Технические харакеристики:Объем, мл - 150;Состав:На основе спиртов, функциональных добавок, смегчающих и увлажняющих кожукомпонентов.Применение:В качестве кожного антисептика для:- обработки рук хирургов, оперирующего персонала и гигиеническойобработки рук медицинского персонала и пациентов лечебно-профилактических учреждений (ЛПУ), в том числе родильных домов,гигиенической обработки рук персонала на санитарном транспорте;- обработки кожи операционных, инъекционных и пункционных полейпациентов;- гигиенической обработки рук медицинских работников детских дошкольныхи школьных учреждений;- учреждений соцобеспечения;- гигиенической обработки рук населения в быту, на транспорте, причрезвычайных ситуациях;В качестве дезинфицирующего средства для обеззараживания надетых на рукиперсонала резиновых перчаток:- при работе с потенциально инфицированным материалом в условияхмикробиологических лабораторий;- при проведении инъекций;- при сборе медицинских отходов класса Б.Поставщик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</si>
  <si>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2543-1 Т</t>
  </si>
  <si>
    <t>325021.800.000006</t>
  </si>
  <si>
    <t>Маска</t>
  </si>
  <si>
    <t>медицинская</t>
  </si>
  <si>
    <t>2545 Т</t>
  </si>
  <si>
    <t>2546 Т</t>
  </si>
  <si>
    <t>2547 Т</t>
  </si>
  <si>
    <t>2548 Т</t>
  </si>
  <si>
    <t>2549 Т</t>
  </si>
  <si>
    <t>2550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</si>
</sst>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0.000"/>
    <numFmt numFmtId="167" formatCode="#,##0.00\ _₽"/>
    <numFmt numFmtId="168" formatCode="_-* #,##0\ _₸_-;\-* #,##0\ _₸_-;_-* &quot;-&quot;??\ _₸_-;_-@_-"/>
    <numFmt numFmtId="169" formatCode="_-* #,##0_р_._-;\-* #,##0_р_._-;_-* &quot;-&quot;??_р_._-;_-@_-"/>
  </numFmts>
  <fonts count="20"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1"/>
      <color indexed="8"/>
      <name val="Calibri"/>
      <family val="2"/>
      <scheme val="minor"/>
    </font>
    <font>
      <sz val="10"/>
      <name val="Tahoma"/>
      <family val="2"/>
      <charset val="204"/>
    </font>
    <font>
      <sz val="10"/>
      <color indexed="8"/>
      <name val="Arial"/>
      <family val="2"/>
      <charset val="204"/>
    </font>
    <font>
      <sz val="10"/>
      <name val="Helv"/>
    </font>
    <font>
      <sz val="10"/>
      <color rgb="FF000000"/>
      <name val="Times New Roman"/>
      <family val="1"/>
      <charset val="204"/>
    </font>
    <font>
      <sz val="12"/>
      <name val="Times New Roman"/>
      <family val="1"/>
      <charset val="204"/>
    </font>
    <font>
      <sz val="11"/>
      <name val="Calibri"/>
      <family val="2"/>
      <charset val="204"/>
    </font>
  </fonts>
  <fills count="5">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19">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10" fillId="0" borderId="0"/>
    <xf numFmtId="0" fontId="13" fillId="0" borderId="0"/>
    <xf numFmtId="43" fontId="14" fillId="0" borderId="0" applyFont="0" applyFill="0" applyBorder="0" applyAlignment="0" applyProtection="0"/>
    <xf numFmtId="43" fontId="15" fillId="0" borderId="0" applyFont="0" applyFill="0" applyBorder="0" applyAlignment="0" applyProtection="0"/>
    <xf numFmtId="0" fontId="15" fillId="0" borderId="0"/>
    <xf numFmtId="0" fontId="14" fillId="0" borderId="0"/>
    <xf numFmtId="0" fontId="15" fillId="0" borderId="0"/>
    <xf numFmtId="43" fontId="14"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0" fontId="16" fillId="0" borderId="0"/>
    <xf numFmtId="0" fontId="2" fillId="0" borderId="0"/>
    <xf numFmtId="0" fontId="10" fillId="0" borderId="0"/>
    <xf numFmtId="0" fontId="16" fillId="0" borderId="0"/>
  </cellStyleXfs>
  <cellXfs count="156">
    <xf numFmtId="0" fontId="0" fillId="0" borderId="0" xfId="0"/>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4" fontId="3" fillId="0" borderId="0" xfId="0" applyNumberFormat="1" applyFont="1" applyFill="1" applyBorder="1" applyAlignment="1">
      <alignment horizontal="left"/>
    </xf>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49" fontId="6"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xf>
    <xf numFmtId="49" fontId="6"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0" fontId="11" fillId="0" borderId="0" xfId="0" applyFont="1" applyFill="1" applyBorder="1" applyAlignment="1">
      <alignment horizontal="left"/>
    </xf>
    <xf numFmtId="0" fontId="0" fillId="0" borderId="1" xfId="0" applyBorder="1"/>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top"/>
    </xf>
    <xf numFmtId="4"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4" fontId="8" fillId="2" borderId="1" xfId="0" applyNumberFormat="1" applyFont="1" applyFill="1" applyBorder="1" applyAlignment="1">
      <alignment horizontal="left"/>
    </xf>
    <xf numFmtId="49" fontId="5" fillId="2" borderId="1" xfId="0" applyNumberFormat="1" applyFont="1" applyFill="1" applyBorder="1" applyAlignment="1">
      <alignment horizontal="left"/>
    </xf>
    <xf numFmtId="0" fontId="3" fillId="2" borderId="1" xfId="0" applyFont="1" applyFill="1" applyBorder="1" applyAlignment="1">
      <alignment horizontal="left" vertical="center"/>
    </xf>
    <xf numFmtId="0" fontId="3" fillId="2" borderId="1" xfId="0" applyFont="1" applyFill="1" applyBorder="1" applyAlignment="1">
      <alignment horizontal="left" vertical="top"/>
    </xf>
    <xf numFmtId="49" fontId="3" fillId="2" borderId="1" xfId="0" applyNumberFormat="1" applyFont="1" applyFill="1" applyBorder="1" applyAlignment="1">
      <alignment horizontal="left"/>
    </xf>
    <xf numFmtId="0" fontId="3" fillId="2" borderId="1" xfId="0" applyFont="1" applyFill="1" applyBorder="1" applyAlignment="1">
      <alignment horizontal="left"/>
    </xf>
    <xf numFmtId="49" fontId="3" fillId="2" borderId="1" xfId="0" applyNumberFormat="1" applyFont="1" applyFill="1" applyBorder="1" applyAlignment="1">
      <alignment horizontal="left" vertical="center"/>
    </xf>
    <xf numFmtId="0" fontId="3" fillId="2" borderId="1" xfId="3" applyFont="1" applyFill="1" applyBorder="1" applyAlignment="1">
      <alignment horizontal="left" vertical="center"/>
    </xf>
    <xf numFmtId="1" fontId="3" fillId="2" borderId="1" xfId="0" applyNumberFormat="1" applyFont="1" applyFill="1" applyBorder="1" applyAlignment="1">
      <alignment horizontal="left" vertical="center"/>
    </xf>
    <xf numFmtId="165"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left" vertical="center"/>
    </xf>
    <xf numFmtId="4" fontId="3" fillId="2" borderId="1" xfId="1" applyNumberFormat="1" applyFont="1" applyFill="1" applyBorder="1" applyAlignment="1">
      <alignment horizontal="left" vertical="center"/>
    </xf>
    <xf numFmtId="4"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xf>
    <xf numFmtId="0" fontId="3" fillId="2" borderId="1" xfId="4" applyFont="1" applyFill="1" applyBorder="1" applyAlignment="1">
      <alignment horizontal="left" vertical="center"/>
    </xf>
    <xf numFmtId="4" fontId="5" fillId="2" borderId="1" xfId="1" applyNumberFormat="1" applyFont="1" applyFill="1" applyBorder="1" applyAlignment="1">
      <alignment horizontal="left" vertical="center"/>
    </xf>
    <xf numFmtId="0" fontId="3" fillId="2" borderId="1" xfId="4" applyFont="1" applyFill="1" applyBorder="1" applyAlignment="1">
      <alignment horizontal="left"/>
    </xf>
    <xf numFmtId="4" fontId="5" fillId="2" borderId="1" xfId="4" applyNumberFormat="1" applyFont="1" applyFill="1" applyBorder="1" applyAlignment="1">
      <alignment horizontal="left"/>
    </xf>
    <xf numFmtId="0" fontId="3" fillId="2" borderId="1" xfId="3" applyFont="1" applyFill="1" applyBorder="1" applyAlignment="1">
      <alignment horizontal="left"/>
    </xf>
    <xf numFmtId="4" fontId="3" fillId="2" borderId="1" xfId="0" applyNumberFormat="1" applyFont="1" applyFill="1" applyBorder="1" applyAlignment="1">
      <alignment horizontal="left"/>
    </xf>
    <xf numFmtId="1" fontId="5" fillId="2" borderId="1" xfId="0" applyNumberFormat="1" applyFont="1" applyFill="1" applyBorder="1" applyAlignment="1">
      <alignment horizontal="left" vertical="center"/>
    </xf>
    <xf numFmtId="4" fontId="5" fillId="2" borderId="1" xfId="0" applyNumberFormat="1" applyFont="1" applyFill="1" applyBorder="1" applyAlignment="1">
      <alignment horizontal="left"/>
    </xf>
    <xf numFmtId="49" fontId="8" fillId="2" borderId="1" xfId="0" applyNumberFormat="1" applyFont="1" applyFill="1" applyBorder="1" applyAlignment="1">
      <alignment horizontal="left"/>
    </xf>
    <xf numFmtId="1" fontId="8" fillId="2" borderId="1" xfId="0" applyNumberFormat="1" applyFont="1" applyFill="1" applyBorder="1" applyAlignment="1">
      <alignment horizontal="left"/>
    </xf>
    <xf numFmtId="4" fontId="8" fillId="2" borderId="1" xfId="2" applyNumberFormat="1" applyFont="1" applyFill="1" applyBorder="1" applyAlignment="1">
      <alignment horizontal="left"/>
    </xf>
    <xf numFmtId="49" fontId="11" fillId="2" borderId="1" xfId="0" applyNumberFormat="1" applyFont="1" applyFill="1" applyBorder="1" applyAlignment="1">
      <alignment horizontal="left"/>
    </xf>
    <xf numFmtId="49" fontId="11" fillId="0" borderId="1" xfId="0" applyNumberFormat="1" applyFont="1" applyFill="1" applyBorder="1" applyAlignment="1">
      <alignment horizontal="left" vertical="top"/>
    </xf>
    <xf numFmtId="4" fontId="11" fillId="0" borderId="1" xfId="0" applyNumberFormat="1" applyFont="1" applyFill="1" applyBorder="1" applyAlignment="1">
      <alignment horizontal="left" vertical="top"/>
    </xf>
    <xf numFmtId="4" fontId="11"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49" fontId="11" fillId="0" borderId="0" xfId="0" applyNumberFormat="1" applyFont="1" applyFill="1" applyBorder="1" applyAlignment="1">
      <alignment horizontal="left"/>
    </xf>
    <xf numFmtId="0" fontId="0" fillId="0" borderId="0" xfId="0" applyFill="1"/>
    <xf numFmtId="1"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165" fontId="3"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top"/>
    </xf>
    <xf numFmtId="1" fontId="11" fillId="0" borderId="1" xfId="0" applyNumberFormat="1" applyFont="1" applyFill="1" applyBorder="1" applyAlignment="1">
      <alignment horizontal="left" vertical="top"/>
    </xf>
    <xf numFmtId="168" fontId="11" fillId="0" borderId="1" xfId="1" applyNumberFormat="1" applyFont="1" applyFill="1" applyBorder="1" applyAlignment="1">
      <alignment horizontal="left" vertical="top"/>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2" fontId="11" fillId="0" borderId="1" xfId="0" applyNumberFormat="1" applyFont="1" applyFill="1" applyBorder="1" applyAlignment="1">
      <alignment horizontal="left" vertical="top"/>
    </xf>
    <xf numFmtId="0" fontId="11" fillId="0" borderId="1" xfId="0" applyNumberFormat="1" applyFont="1" applyFill="1" applyBorder="1" applyAlignment="1">
      <alignment horizontal="left" vertical="top"/>
    </xf>
    <xf numFmtId="49" fontId="5" fillId="2" borderId="1" xfId="4" applyNumberFormat="1" applyFont="1" applyFill="1" applyBorder="1" applyAlignment="1">
      <alignment horizontal="left"/>
    </xf>
    <xf numFmtId="0" fontId="5" fillId="2" borderId="1" xfId="4" applyFont="1" applyFill="1" applyBorder="1" applyAlignment="1">
      <alignment horizontal="left"/>
    </xf>
    <xf numFmtId="2" fontId="5" fillId="2" borderId="1" xfId="4" applyNumberFormat="1" applyFont="1" applyFill="1" applyBorder="1" applyAlignment="1">
      <alignment horizontal="left"/>
    </xf>
    <xf numFmtId="166" fontId="5" fillId="2" borderId="1" xfId="4" applyNumberFormat="1" applyFont="1" applyFill="1" applyBorder="1" applyAlignment="1">
      <alignment horizontal="left"/>
    </xf>
    <xf numFmtId="49" fontId="9" fillId="0" borderId="0" xfId="0" applyNumberFormat="1" applyFont="1" applyFill="1" applyBorder="1" applyAlignment="1">
      <alignment horizontal="left"/>
    </xf>
    <xf numFmtId="0" fontId="3" fillId="0"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0" fontId="12" fillId="0" borderId="1" xfId="0" applyNumberFormat="1" applyFont="1" applyFill="1" applyBorder="1" applyAlignment="1">
      <alignment horizontal="left" vertical="top"/>
    </xf>
    <xf numFmtId="49" fontId="11" fillId="0" borderId="3"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1" fontId="11" fillId="0" borderId="3" xfId="0" applyNumberFormat="1" applyFont="1" applyFill="1" applyBorder="1" applyAlignment="1">
      <alignment horizontal="left" vertical="top"/>
    </xf>
    <xf numFmtId="49" fontId="3" fillId="0" borderId="1" xfId="12" applyNumberFormat="1" applyFont="1" applyFill="1" applyBorder="1" applyAlignment="1">
      <alignment horizontal="left" vertical="top"/>
    </xf>
    <xf numFmtId="0" fontId="11" fillId="0" borderId="1" xfId="18" applyFont="1" applyFill="1" applyBorder="1" applyAlignment="1">
      <alignment horizontal="left" vertical="top"/>
    </xf>
    <xf numFmtId="169" fontId="18" fillId="0" borderId="1" xfId="1" applyNumberFormat="1" applyFont="1" applyFill="1" applyBorder="1" applyAlignment="1">
      <alignment horizontal="left" vertical="top"/>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vertical="center" wrapText="1"/>
    </xf>
    <xf numFmtId="1" fontId="11" fillId="0" borderId="1" xfId="0" applyNumberFormat="1" applyFont="1" applyFill="1" applyBorder="1" applyAlignment="1">
      <alignment vertical="center" wrapText="1"/>
    </xf>
    <xf numFmtId="49" fontId="3" fillId="0" borderId="1" xfId="12" applyNumberFormat="1" applyFont="1" applyFill="1" applyBorder="1" applyAlignment="1">
      <alignment vertical="center" wrapText="1"/>
    </xf>
    <xf numFmtId="49" fontId="11" fillId="0" borderId="1" xfId="0" applyNumberFormat="1" applyFont="1" applyBorder="1" applyAlignment="1">
      <alignment horizontal="right" vertical="center" wrapText="1"/>
    </xf>
    <xf numFmtId="49" fontId="3"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4" fontId="11" fillId="0" borderId="1" xfId="1" applyNumberFormat="1" applyFont="1" applyBorder="1" applyAlignment="1">
      <alignment horizontal="right" vertical="center" wrapText="1"/>
    </xf>
    <xf numFmtId="167" fontId="11" fillId="0" borderId="1" xfId="0" applyNumberFormat="1" applyFont="1" applyFill="1" applyBorder="1" applyAlignment="1">
      <alignment vertical="center" wrapText="1"/>
    </xf>
    <xf numFmtId="167" fontId="11" fillId="0" borderId="1" xfId="1" applyNumberFormat="1" applyFont="1" applyFill="1" applyBorder="1" applyAlignment="1">
      <alignment vertical="center" wrapText="1"/>
    </xf>
    <xf numFmtId="2" fontId="11" fillId="0" borderId="1" xfId="0" applyNumberFormat="1" applyFont="1" applyFill="1" applyBorder="1" applyAlignment="1">
      <alignment vertical="center" wrapText="1"/>
    </xf>
    <xf numFmtId="1" fontId="11" fillId="0" borderId="1" xfId="0" applyNumberFormat="1" applyFont="1" applyFill="1" applyBorder="1" applyAlignment="1">
      <alignment vertical="center"/>
    </xf>
    <xf numFmtId="1" fontId="11" fillId="0" borderId="1" xfId="0" applyNumberFormat="1" applyFont="1" applyFill="1" applyBorder="1" applyAlignment="1">
      <alignment horizontal="left" vertical="center"/>
    </xf>
    <xf numFmtId="0" fontId="11" fillId="0" borderId="1" xfId="18" applyFont="1" applyFill="1" applyBorder="1" applyAlignment="1">
      <alignment horizontal="left" vertical="center" wrapText="1"/>
    </xf>
    <xf numFmtId="0" fontId="11" fillId="0" borderId="1" xfId="18"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11" fillId="0" borderId="0" xfId="0" applyNumberFormat="1" applyFont="1" applyFill="1" applyBorder="1" applyAlignment="1">
      <alignment horizontal="center"/>
    </xf>
    <xf numFmtId="169" fontId="18" fillId="0" borderId="1" xfId="1" applyNumberFormat="1" applyFont="1" applyFill="1" applyBorder="1" applyAlignment="1">
      <alignment vertical="center" wrapText="1"/>
    </xf>
    <xf numFmtId="4" fontId="8" fillId="2" borderId="2" xfId="0" applyNumberFormat="1" applyFont="1" applyFill="1" applyBorder="1" applyAlignment="1">
      <alignment horizontal="left"/>
    </xf>
    <xf numFmtId="49" fontId="6" fillId="2" borderId="2" xfId="0" applyNumberFormat="1" applyFont="1" applyFill="1" applyBorder="1" applyAlignment="1">
      <alignment horizontal="left"/>
    </xf>
    <xf numFmtId="49" fontId="9" fillId="2" borderId="2" xfId="0" applyNumberFormat="1" applyFont="1" applyFill="1" applyBorder="1" applyAlignment="1">
      <alignment horizontal="left"/>
    </xf>
    <xf numFmtId="0" fontId="0" fillId="0" borderId="2" xfId="0" applyBorder="1"/>
    <xf numFmtId="49"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xf>
    <xf numFmtId="0" fontId="6" fillId="2" borderId="2" xfId="0" applyFont="1" applyFill="1" applyBorder="1" applyAlignment="1">
      <alignment horizontal="left" vertical="top"/>
    </xf>
    <xf numFmtId="49" fontId="11" fillId="0" borderId="2" xfId="0" applyNumberFormat="1" applyFont="1" applyFill="1" applyBorder="1" applyAlignment="1">
      <alignment horizontal="left" vertical="top"/>
    </xf>
    <xf numFmtId="0" fontId="11" fillId="2" borderId="2" xfId="0" applyFont="1" applyFill="1" applyBorder="1" applyAlignment="1">
      <alignment horizontal="left"/>
    </xf>
    <xf numFmtId="49" fontId="3" fillId="0" borderId="2" xfId="0" applyNumberFormat="1" applyFont="1" applyFill="1" applyBorder="1" applyAlignment="1">
      <alignment horizontal="center" vertical="center"/>
    </xf>
    <xf numFmtId="0" fontId="0" fillId="0" borderId="0" xfId="0" applyFill="1" applyBorder="1"/>
    <xf numFmtId="49" fontId="3" fillId="0" borderId="0" xfId="0" applyNumberFormat="1" applyFont="1" applyFill="1" applyBorder="1" applyAlignment="1">
      <alignment horizontal="center"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xf>
    <xf numFmtId="49" fontId="5" fillId="0" borderId="1" xfId="0" applyNumberFormat="1" applyFont="1" applyFill="1" applyBorder="1" applyAlignment="1">
      <alignment horizontal="left" vertical="center"/>
    </xf>
    <xf numFmtId="0" fontId="3" fillId="0" borderId="1" xfId="0" applyFont="1" applyFill="1" applyBorder="1" applyAlignment="1">
      <alignment horizontal="left"/>
    </xf>
    <xf numFmtId="0" fontId="3" fillId="0" borderId="1" xfId="3" applyFont="1" applyFill="1" applyBorder="1" applyAlignment="1">
      <alignment horizontal="left" vertical="center"/>
    </xf>
    <xf numFmtId="4" fontId="3" fillId="0" borderId="1" xfId="1"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164" fontId="3" fillId="0" borderId="1" xfId="0" applyNumberFormat="1" applyFont="1" applyFill="1" applyBorder="1" applyAlignment="1">
      <alignment horizontal="left" vertical="center"/>
    </xf>
    <xf numFmtId="0" fontId="3" fillId="0" borderId="1" xfId="4" applyFont="1" applyFill="1" applyBorder="1" applyAlignment="1">
      <alignment horizontal="left" vertical="center"/>
    </xf>
    <xf numFmtId="49" fontId="3" fillId="0" borderId="2" xfId="0" applyNumberFormat="1" applyFont="1" applyFill="1" applyBorder="1" applyAlignment="1">
      <alignment horizontal="left"/>
    </xf>
    <xf numFmtId="0" fontId="3" fillId="0" borderId="0" xfId="0" applyFont="1" applyAlignment="1">
      <alignment horizontal="left" vertical="top"/>
    </xf>
    <xf numFmtId="49" fontId="3" fillId="3" borderId="1" xfId="0" applyNumberFormat="1" applyFont="1" applyFill="1" applyBorder="1" applyAlignment="1">
      <alignment horizontal="left" vertical="top"/>
    </xf>
    <xf numFmtId="0" fontId="3"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49"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6" fontId="3" fillId="3" borderId="1" xfId="0" applyNumberFormat="1" applyFont="1" applyFill="1" applyBorder="1" applyAlignment="1">
      <alignment horizontal="left" vertical="top" wrapText="1"/>
    </xf>
    <xf numFmtId="0" fontId="3" fillId="3" borderId="1" xfId="0" applyFont="1" applyFill="1" applyBorder="1" applyAlignment="1">
      <alignment horizontal="center" vertical="top" wrapText="1"/>
    </xf>
    <xf numFmtId="4" fontId="11"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wrapText="1"/>
    </xf>
    <xf numFmtId="166" fontId="3" fillId="3" borderId="1" xfId="0" applyNumberFormat="1" applyFont="1" applyFill="1" applyBorder="1" applyAlignment="1">
      <alignment horizontal="left" vertical="top"/>
    </xf>
    <xf numFmtId="4" fontId="3" fillId="3" borderId="1" xfId="0" applyNumberFormat="1" applyFont="1" applyFill="1" applyBorder="1" applyAlignment="1">
      <alignment horizontal="left" vertical="top"/>
    </xf>
    <xf numFmtId="49" fontId="3" fillId="4" borderId="1" xfId="0" applyNumberFormat="1" applyFont="1" applyFill="1" applyBorder="1" applyAlignment="1">
      <alignment horizontal="left" vertical="top"/>
    </xf>
    <xf numFmtId="0" fontId="3" fillId="4" borderId="1" xfId="0" applyNumberFormat="1" applyFont="1" applyFill="1" applyBorder="1" applyAlignment="1">
      <alignment horizontal="left" vertical="top"/>
    </xf>
    <xf numFmtId="0" fontId="3" fillId="4" borderId="1" xfId="0" applyFont="1" applyFill="1" applyBorder="1" applyAlignment="1">
      <alignment horizontal="left" vertical="top" wrapText="1"/>
    </xf>
    <xf numFmtId="0" fontId="3" fillId="4" borderId="1" xfId="0" applyFont="1" applyFill="1" applyBorder="1" applyAlignment="1">
      <alignment horizontal="left" vertical="center" wrapText="1"/>
    </xf>
    <xf numFmtId="49" fontId="3" fillId="4" borderId="1" xfId="0" applyNumberFormat="1" applyFont="1" applyFill="1" applyBorder="1" applyAlignment="1">
      <alignment horizontal="left" vertical="top" wrapText="1"/>
    </xf>
    <xf numFmtId="2"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6" fontId="3" fillId="4" borderId="1" xfId="0" applyNumberFormat="1" applyFont="1" applyFill="1" applyBorder="1" applyAlignment="1">
      <alignment horizontal="left" vertical="top" wrapText="1"/>
    </xf>
    <xf numFmtId="0" fontId="3" fillId="4" borderId="1" xfId="0" applyFont="1" applyFill="1" applyBorder="1" applyAlignment="1">
      <alignment horizontal="center" vertical="top" wrapText="1"/>
    </xf>
    <xf numFmtId="4" fontId="11"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166" fontId="3" fillId="4" borderId="1" xfId="0" applyNumberFormat="1" applyFont="1" applyFill="1" applyBorder="1" applyAlignment="1">
      <alignment horizontal="left" vertical="top"/>
    </xf>
    <xf numFmtId="4" fontId="3" fillId="4" borderId="1" xfId="0" applyNumberFormat="1" applyFont="1" applyFill="1" applyBorder="1" applyAlignment="1">
      <alignment horizontal="left" vertical="top"/>
    </xf>
    <xf numFmtId="0" fontId="3" fillId="4" borderId="1" xfId="13" applyFont="1" applyFill="1" applyBorder="1" applyAlignment="1">
      <alignment wrapText="1"/>
    </xf>
    <xf numFmtId="49" fontId="3" fillId="4" borderId="1" xfId="13" applyNumberFormat="1" applyFont="1" applyFill="1" applyBorder="1"/>
    <xf numFmtId="0" fontId="19" fillId="3" borderId="4" xfId="0" applyFont="1" applyFill="1" applyBorder="1" applyAlignment="1">
      <alignment horizontal="left" vertical="top" wrapText="1"/>
    </xf>
  </cellXfs>
  <cellStyles count="19">
    <cellStyle name="Comma 6 3" xfId="6"/>
    <cellStyle name="Comma 6 3 2" xfId="11"/>
    <cellStyle name="Comma_Stock Take KBM as of 01.10.2008" xfId="7"/>
    <cellStyle name="Normal 10" xfId="8"/>
    <cellStyle name="Normal 11" xfId="9"/>
    <cellStyle name="Normal_Stock Take KBM as of 01.10.2008" xfId="10"/>
    <cellStyle name="Обычный" xfId="0" builtinId="0"/>
    <cellStyle name="Обычный 10 2" xfId="4"/>
    <cellStyle name="Обычный 10 2 2" xfId="17"/>
    <cellStyle name="Обычный 11" xfId="16"/>
    <cellStyle name="Обычный 2" xfId="12"/>
    <cellStyle name="Обычный 2 2" xfId="3"/>
    <cellStyle name="Обычный 3" xfId="13"/>
    <cellStyle name="Обычный 4 2" xfId="5"/>
    <cellStyle name="Обычный_Лист1" xfId="18"/>
    <cellStyle name="Процентный" xfId="2" builtinId="5"/>
    <cellStyle name="Стиль 1" xfId="15"/>
    <cellStyle name="Финансовый" xfId="1" builtinId="3"/>
    <cellStyle name="Финансовый 2" xfId="1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erdiyeva\AppData\Local\Microsoft\Windows\INetCache\Content.Outlook\66TIIXGF\&#1044;&#1043;&#1056;%20&#1086;&#1090;%2006.03.2020%20&#1074;%20&#1089;&#1072;&#1087;&#1077;%20&#1077;&#1089;&#1090;&#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0\10%20&#1080;&#1079;&#1084;\3.%20&#1050;&#1086;&#1088;&#1088;&#1077;&#1082;&#1090;&#1080;&#1088;&#1086;&#1074;&#1082;&#1072;%20&#1043;&#1055;&#1047;%202020%20&#1044;&#1040;&#1055;&#1080;&#1048;&#1058;%20&#1056;&#1072;&#1073;&#1086;&#1090;&#1099;%20&#1087;&#1086;%20&#1084;&#1086;&#1076;%20&#1082;&#1086;&#1084;&#1084;%20&#1086;&#1073;&#1086;&#1088;%20&#1089;&#1083;&#1091;&#1078;%203602%20&#1050;&#1091;&#1096;&#1077;&#1085;&#1086;&#1074;%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ПиИТ 2019 корректировка"/>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1%85%D0%BB%D0%BE%D1%80&amp;s=common&amp;p=10&amp;n=0&amp;S=201321%2E110&amp;N=%D0%A5%D0%BB%D0%BE%D1%80&amp;fc=1&amp;fg=1&amp;new=201321.110.0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tabSelected="1" zoomScale="70" zoomScaleNormal="70" workbookViewId="0">
      <pane ySplit="7" topLeftCell="A8" activePane="bottomLeft" state="frozen"/>
      <selection pane="bottomLeft" activeCell="AA18" sqref="AA18"/>
    </sheetView>
  </sheetViews>
  <sheetFormatPr defaultRowHeight="12.95" customHeight="1" outlineLevelRow="1" x14ac:dyDescent="0.25"/>
  <cols>
    <col min="3" max="3" width="12.85546875" customWidth="1"/>
    <col min="7" max="7" width="17.7109375" customWidth="1"/>
    <col min="8" max="8" width="33" customWidth="1"/>
    <col min="9" max="9" width="47.7109375" customWidth="1"/>
    <col min="10" max="10" width="5" customWidth="1"/>
    <col min="11" max="11" width="9.28515625" customWidth="1"/>
    <col min="13" max="13" width="5.28515625" customWidth="1"/>
    <col min="14" max="14" width="10.7109375" customWidth="1"/>
    <col min="15" max="15" width="25.5703125" customWidth="1"/>
    <col min="16" max="16" width="8.7109375" customWidth="1"/>
    <col min="17" max="17" width="3.85546875" customWidth="1"/>
    <col min="18" max="18" width="10.7109375" customWidth="1"/>
    <col min="19" max="19" width="32" customWidth="1"/>
    <col min="26" max="26" width="9.7109375" customWidth="1"/>
    <col min="28" max="28" width="9.140625" customWidth="1"/>
    <col min="30" max="30" width="8.5703125" customWidth="1"/>
    <col min="31" max="31" width="13.42578125" customWidth="1"/>
    <col min="32" max="32" width="17.140625" customWidth="1"/>
    <col min="33" max="34" width="17.7109375" customWidth="1"/>
    <col min="38" max="38" width="13.85546875" customWidth="1"/>
    <col min="39" max="39" width="4" customWidth="1"/>
    <col min="40" max="40" width="85.7109375" customWidth="1"/>
    <col min="41" max="49" width="3.42578125" customWidth="1"/>
    <col min="50" max="50" width="13" customWidth="1"/>
    <col min="52" max="57" width="9.140625" style="113"/>
    <col min="58" max="16384" width="9.140625" style="54"/>
  </cols>
  <sheetData>
    <row r="1" spans="1:51" ht="12.95" customHeight="1" x14ac:dyDescent="0.2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3"/>
      <c r="AF1" s="3"/>
      <c r="AG1" s="4"/>
      <c r="AH1" s="5" t="s">
        <v>0</v>
      </c>
      <c r="AI1" s="6"/>
      <c r="AJ1" s="6"/>
      <c r="AK1" s="6"/>
      <c r="AL1" s="7"/>
      <c r="AM1" s="1"/>
      <c r="AN1" s="1"/>
      <c r="AO1" s="1"/>
      <c r="AP1" s="1"/>
      <c r="AQ1" s="1"/>
      <c r="AR1" s="1"/>
      <c r="AS1" s="1"/>
      <c r="AT1" s="1"/>
      <c r="AU1" s="1"/>
      <c r="AV1" s="1"/>
      <c r="AW1" s="1"/>
      <c r="AX1" s="8"/>
      <c r="AY1" s="9"/>
    </row>
    <row r="2" spans="1:51" ht="12.95" customHeight="1" x14ac:dyDescent="0.25">
      <c r="A2" s="1"/>
      <c r="B2" s="2"/>
      <c r="C2" s="1"/>
      <c r="D2" s="1"/>
      <c r="E2" s="1"/>
      <c r="F2" s="10" t="s">
        <v>98</v>
      </c>
      <c r="G2" s="10"/>
      <c r="H2" s="10"/>
      <c r="I2" s="10"/>
      <c r="J2" s="10"/>
      <c r="K2" s="10"/>
      <c r="L2" s="10"/>
      <c r="M2" s="10"/>
      <c r="N2" s="10"/>
      <c r="O2" s="10"/>
      <c r="P2" s="10"/>
      <c r="Q2" s="10"/>
      <c r="R2" s="10"/>
      <c r="S2" s="10"/>
      <c r="T2" s="10"/>
      <c r="U2" s="10"/>
      <c r="V2" s="10"/>
      <c r="W2" s="10"/>
      <c r="X2" s="10"/>
      <c r="Y2" s="10"/>
      <c r="Z2" s="10"/>
      <c r="AA2" s="10"/>
      <c r="AB2" s="10"/>
      <c r="AC2" s="10"/>
      <c r="AD2" s="10"/>
      <c r="AE2" s="11"/>
      <c r="AF2" s="11"/>
      <c r="AG2" s="12"/>
      <c r="AH2" s="5" t="s">
        <v>99</v>
      </c>
      <c r="AI2" s="13"/>
      <c r="AJ2" s="13"/>
      <c r="AK2" s="13"/>
      <c r="AL2" s="10"/>
      <c r="AM2" s="1"/>
      <c r="AN2" s="1"/>
      <c r="AO2" s="1"/>
      <c r="AP2" s="1"/>
      <c r="AQ2" s="1"/>
      <c r="AR2" s="1"/>
      <c r="AS2" s="1"/>
      <c r="AT2" s="1"/>
      <c r="AU2" s="1"/>
      <c r="AV2" s="1"/>
      <c r="AW2" s="1"/>
      <c r="AX2" s="1"/>
      <c r="AY2" s="9"/>
    </row>
    <row r="3" spans="1:51" ht="12.95" customHeight="1" x14ac:dyDescent="0.2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3"/>
      <c r="AF3" s="3"/>
      <c r="AG3" s="4"/>
      <c r="AH3" s="4"/>
      <c r="AI3" s="6"/>
      <c r="AJ3" s="6"/>
      <c r="AK3" s="6"/>
      <c r="AL3" s="7"/>
      <c r="AM3" s="1"/>
      <c r="AN3" s="1"/>
      <c r="AO3" s="1"/>
      <c r="AP3" s="1"/>
      <c r="AQ3" s="1"/>
      <c r="AR3" s="1"/>
      <c r="AS3" s="1"/>
      <c r="AT3" s="1"/>
      <c r="AU3" s="1"/>
      <c r="AV3" s="1"/>
      <c r="AW3" s="1"/>
      <c r="AX3" s="1"/>
      <c r="AY3" s="9"/>
    </row>
    <row r="4" spans="1:51" ht="12.95" customHeight="1" x14ac:dyDescent="0.25">
      <c r="A4" s="18" t="s">
        <v>1</v>
      </c>
      <c r="B4" s="19"/>
      <c r="C4" s="18" t="s">
        <v>2</v>
      </c>
      <c r="D4" s="18" t="s">
        <v>3</v>
      </c>
      <c r="E4" s="18" t="s">
        <v>4</v>
      </c>
      <c r="F4" s="18" t="s">
        <v>5</v>
      </c>
      <c r="G4" s="18" t="s">
        <v>6</v>
      </c>
      <c r="H4" s="18" t="s">
        <v>7</v>
      </c>
      <c r="I4" s="18" t="s">
        <v>8</v>
      </c>
      <c r="J4" s="18" t="s">
        <v>9</v>
      </c>
      <c r="K4" s="18" t="s">
        <v>10</v>
      </c>
      <c r="L4" s="18" t="s">
        <v>11</v>
      </c>
      <c r="M4" s="18" t="s">
        <v>12</v>
      </c>
      <c r="N4" s="18" t="s">
        <v>13</v>
      </c>
      <c r="O4" s="18" t="s">
        <v>14</v>
      </c>
      <c r="P4" s="18" t="s">
        <v>15</v>
      </c>
      <c r="Q4" s="18" t="s">
        <v>16</v>
      </c>
      <c r="R4" s="18" t="s">
        <v>17</v>
      </c>
      <c r="S4" s="18" t="s">
        <v>18</v>
      </c>
      <c r="T4" s="18" t="s">
        <v>19</v>
      </c>
      <c r="U4" s="18" t="s">
        <v>20</v>
      </c>
      <c r="V4" s="18"/>
      <c r="W4" s="18"/>
      <c r="X4" s="18"/>
      <c r="Y4" s="18"/>
      <c r="Z4" s="18" t="s">
        <v>21</v>
      </c>
      <c r="AA4" s="18"/>
      <c r="AB4" s="18"/>
      <c r="AC4" s="18" t="s">
        <v>22</v>
      </c>
      <c r="AD4" s="18" t="s">
        <v>23</v>
      </c>
      <c r="AE4" s="18" t="s">
        <v>24</v>
      </c>
      <c r="AF4" s="18"/>
      <c r="AG4" s="18"/>
      <c r="AH4" s="18"/>
      <c r="AI4" s="20" t="s">
        <v>25</v>
      </c>
      <c r="AJ4" s="20"/>
      <c r="AK4" s="20"/>
      <c r="AL4" s="21" t="s">
        <v>26</v>
      </c>
      <c r="AM4" s="18" t="s">
        <v>27</v>
      </c>
      <c r="AN4" s="18"/>
      <c r="AO4" s="18" t="s">
        <v>28</v>
      </c>
      <c r="AP4" s="18"/>
      <c r="AQ4" s="18"/>
      <c r="AR4" s="18"/>
      <c r="AS4" s="18"/>
      <c r="AT4" s="18"/>
      <c r="AU4" s="18"/>
      <c r="AV4" s="18"/>
      <c r="AW4" s="18"/>
      <c r="AX4" s="18" t="s">
        <v>29</v>
      </c>
      <c r="AY4" s="103" t="s">
        <v>30</v>
      </c>
    </row>
    <row r="5" spans="1:51" ht="12.95" customHeight="1" x14ac:dyDescent="0.25">
      <c r="A5" s="18"/>
      <c r="B5" s="19"/>
      <c r="C5" s="18"/>
      <c r="D5" s="18"/>
      <c r="E5" s="18"/>
      <c r="F5" s="18"/>
      <c r="G5" s="18"/>
      <c r="H5" s="18"/>
      <c r="I5" s="18"/>
      <c r="J5" s="18"/>
      <c r="K5" s="18"/>
      <c r="L5" s="18"/>
      <c r="M5" s="18"/>
      <c r="N5" s="18"/>
      <c r="O5" s="18"/>
      <c r="P5" s="18"/>
      <c r="Q5" s="18"/>
      <c r="R5" s="18"/>
      <c r="S5" s="18"/>
      <c r="T5" s="18"/>
      <c r="U5" s="18" t="s">
        <v>31</v>
      </c>
      <c r="V5" s="18"/>
      <c r="W5" s="18" t="s">
        <v>32</v>
      </c>
      <c r="X5" s="18" t="s">
        <v>33</v>
      </c>
      <c r="Y5" s="18"/>
      <c r="Z5" s="18"/>
      <c r="AA5" s="18"/>
      <c r="AB5" s="18"/>
      <c r="AC5" s="18"/>
      <c r="AD5" s="18"/>
      <c r="AE5" s="18" t="s">
        <v>34</v>
      </c>
      <c r="AF5" s="18" t="s">
        <v>35</v>
      </c>
      <c r="AG5" s="20" t="s">
        <v>36</v>
      </c>
      <c r="AH5" s="20" t="s">
        <v>37</v>
      </c>
      <c r="AI5" s="20" t="s">
        <v>34</v>
      </c>
      <c r="AJ5" s="20" t="s">
        <v>36</v>
      </c>
      <c r="AK5" s="20" t="s">
        <v>37</v>
      </c>
      <c r="AL5" s="21"/>
      <c r="AM5" s="18" t="s">
        <v>38</v>
      </c>
      <c r="AN5" s="18" t="s">
        <v>39</v>
      </c>
      <c r="AO5" s="18" t="s">
        <v>40</v>
      </c>
      <c r="AP5" s="18"/>
      <c r="AQ5" s="18"/>
      <c r="AR5" s="18" t="s">
        <v>41</v>
      </c>
      <c r="AS5" s="18"/>
      <c r="AT5" s="18"/>
      <c r="AU5" s="18" t="s">
        <v>42</v>
      </c>
      <c r="AV5" s="18"/>
      <c r="AW5" s="18"/>
      <c r="AX5" s="18"/>
      <c r="AY5" s="104"/>
    </row>
    <row r="6" spans="1:51" ht="12.95" customHeight="1" x14ac:dyDescent="0.25">
      <c r="A6" s="18"/>
      <c r="B6" s="19"/>
      <c r="C6" s="18"/>
      <c r="D6" s="18"/>
      <c r="E6" s="18"/>
      <c r="F6" s="18"/>
      <c r="G6" s="18"/>
      <c r="H6" s="18"/>
      <c r="I6" s="18"/>
      <c r="J6" s="18"/>
      <c r="K6" s="18"/>
      <c r="L6" s="18"/>
      <c r="M6" s="18"/>
      <c r="N6" s="18"/>
      <c r="O6" s="18"/>
      <c r="P6" s="18"/>
      <c r="Q6" s="18"/>
      <c r="R6" s="18"/>
      <c r="S6" s="18"/>
      <c r="T6" s="18"/>
      <c r="U6" s="18" t="s">
        <v>43</v>
      </c>
      <c r="V6" s="18" t="s">
        <v>44</v>
      </c>
      <c r="W6" s="18" t="s">
        <v>45</v>
      </c>
      <c r="X6" s="18" t="s">
        <v>46</v>
      </c>
      <c r="Y6" s="18" t="s">
        <v>45</v>
      </c>
      <c r="Z6" s="18" t="s">
        <v>47</v>
      </c>
      <c r="AA6" s="18" t="s">
        <v>48</v>
      </c>
      <c r="AB6" s="18" t="s">
        <v>49</v>
      </c>
      <c r="AC6" s="18"/>
      <c r="AD6" s="18"/>
      <c r="AE6" s="18"/>
      <c r="AF6" s="18"/>
      <c r="AG6" s="20"/>
      <c r="AH6" s="20"/>
      <c r="AI6" s="20"/>
      <c r="AJ6" s="20"/>
      <c r="AK6" s="20"/>
      <c r="AL6" s="21"/>
      <c r="AM6" s="18"/>
      <c r="AN6" s="18"/>
      <c r="AO6" s="18" t="s">
        <v>50</v>
      </c>
      <c r="AP6" s="18" t="s">
        <v>51</v>
      </c>
      <c r="AQ6" s="18" t="s">
        <v>52</v>
      </c>
      <c r="AR6" s="18" t="s">
        <v>50</v>
      </c>
      <c r="AS6" s="18" t="s">
        <v>51</v>
      </c>
      <c r="AT6" s="18" t="s">
        <v>52</v>
      </c>
      <c r="AU6" s="18" t="s">
        <v>50</v>
      </c>
      <c r="AV6" s="18" t="s">
        <v>51</v>
      </c>
      <c r="AW6" s="18" t="s">
        <v>52</v>
      </c>
      <c r="AX6" s="18"/>
      <c r="AY6" s="105"/>
    </row>
    <row r="7" spans="1:51" ht="12.95" customHeight="1" x14ac:dyDescent="0.25">
      <c r="A7" s="23"/>
      <c r="B7" s="19"/>
      <c r="C7" s="23"/>
      <c r="D7" s="23"/>
      <c r="E7" s="18"/>
      <c r="F7" s="18" t="s">
        <v>53</v>
      </c>
      <c r="G7" s="18" t="s">
        <v>54</v>
      </c>
      <c r="H7" s="18" t="s">
        <v>55</v>
      </c>
      <c r="I7" s="18" t="s">
        <v>56</v>
      </c>
      <c r="J7" s="18" t="s">
        <v>57</v>
      </c>
      <c r="K7" s="18" t="s">
        <v>58</v>
      </c>
      <c r="L7" s="18" t="s">
        <v>59</v>
      </c>
      <c r="M7" s="18" t="s">
        <v>60</v>
      </c>
      <c r="N7" s="18" t="s">
        <v>61</v>
      </c>
      <c r="O7" s="18" t="s">
        <v>62</v>
      </c>
      <c r="P7" s="18" t="s">
        <v>63</v>
      </c>
      <c r="Q7" s="18" t="s">
        <v>64</v>
      </c>
      <c r="R7" s="18" t="s">
        <v>65</v>
      </c>
      <c r="S7" s="18" t="s">
        <v>66</v>
      </c>
      <c r="T7" s="18" t="s">
        <v>67</v>
      </c>
      <c r="U7" s="18" t="s">
        <v>68</v>
      </c>
      <c r="V7" s="18" t="s">
        <v>69</v>
      </c>
      <c r="W7" s="18" t="s">
        <v>70</v>
      </c>
      <c r="X7" s="18" t="s">
        <v>71</v>
      </c>
      <c r="Y7" s="18" t="s">
        <v>72</v>
      </c>
      <c r="Z7" s="18" t="s">
        <v>73</v>
      </c>
      <c r="AA7" s="18" t="s">
        <v>74</v>
      </c>
      <c r="AB7" s="18" t="s">
        <v>75</v>
      </c>
      <c r="AC7" s="18" t="s">
        <v>76</v>
      </c>
      <c r="AD7" s="18" t="s">
        <v>77</v>
      </c>
      <c r="AE7" s="18" t="s">
        <v>78</v>
      </c>
      <c r="AF7" s="18" t="s">
        <v>79</v>
      </c>
      <c r="AG7" s="20" t="s">
        <v>80</v>
      </c>
      <c r="AH7" s="20" t="s">
        <v>81</v>
      </c>
      <c r="AI7" s="20" t="s">
        <v>82</v>
      </c>
      <c r="AJ7" s="20" t="s">
        <v>83</v>
      </c>
      <c r="AK7" s="20" t="s">
        <v>84</v>
      </c>
      <c r="AL7" s="21" t="s">
        <v>85</v>
      </c>
      <c r="AM7" s="18" t="s">
        <v>86</v>
      </c>
      <c r="AN7" s="18" t="s">
        <v>87</v>
      </c>
      <c r="AO7" s="18" t="s">
        <v>88</v>
      </c>
      <c r="AP7" s="18" t="s">
        <v>89</v>
      </c>
      <c r="AQ7" s="18" t="s">
        <v>90</v>
      </c>
      <c r="AR7" s="18" t="s">
        <v>91</v>
      </c>
      <c r="AS7" s="18" t="s">
        <v>92</v>
      </c>
      <c r="AT7" s="18" t="s">
        <v>93</v>
      </c>
      <c r="AU7" s="18" t="s">
        <v>94</v>
      </c>
      <c r="AV7" s="18" t="s">
        <v>95</v>
      </c>
      <c r="AW7" s="18" t="s">
        <v>96</v>
      </c>
      <c r="AX7" s="23" t="s">
        <v>97</v>
      </c>
      <c r="AY7" s="105"/>
    </row>
    <row r="8" spans="1:51" s="9" customFormat="1" ht="12.95" customHeight="1" outlineLevel="1" x14ac:dyDescent="0.2">
      <c r="A8" s="24"/>
      <c r="B8" s="25"/>
      <c r="C8" s="24"/>
      <c r="D8" s="24"/>
      <c r="E8" s="26"/>
      <c r="F8" s="18" t="s">
        <v>100</v>
      </c>
      <c r="G8" s="27"/>
      <c r="H8" s="27"/>
      <c r="I8" s="27"/>
      <c r="J8" s="24"/>
      <c r="K8" s="24"/>
      <c r="L8" s="28"/>
      <c r="M8" s="24"/>
      <c r="N8" s="24"/>
      <c r="O8" s="29"/>
      <c r="P8" s="28"/>
      <c r="Q8" s="28"/>
      <c r="R8" s="24"/>
      <c r="S8" s="29"/>
      <c r="T8" s="28"/>
      <c r="U8" s="28"/>
      <c r="V8" s="28"/>
      <c r="W8" s="28"/>
      <c r="X8" s="28"/>
      <c r="Y8" s="28"/>
      <c r="Z8" s="30"/>
      <c r="AA8" s="28"/>
      <c r="AB8" s="30"/>
      <c r="AC8" s="28"/>
      <c r="AD8" s="28"/>
      <c r="AE8" s="31"/>
      <c r="AF8" s="32"/>
      <c r="AG8" s="33"/>
      <c r="AH8" s="34"/>
      <c r="AI8" s="34"/>
      <c r="AJ8" s="34"/>
      <c r="AK8" s="34"/>
      <c r="AL8" s="35"/>
      <c r="AM8" s="36"/>
      <c r="AN8" s="36"/>
      <c r="AO8" s="28"/>
      <c r="AP8" s="28"/>
      <c r="AQ8" s="28"/>
      <c r="AR8" s="26"/>
      <c r="AS8" s="28"/>
      <c r="AT8" s="28"/>
      <c r="AU8" s="28"/>
      <c r="AV8" s="28"/>
      <c r="AW8" s="28"/>
      <c r="AX8" s="28"/>
      <c r="AY8" s="104"/>
    </row>
    <row r="9" spans="1:51" s="9" customFormat="1" ht="12.95" customHeight="1" outlineLevel="1" x14ac:dyDescent="0.2">
      <c r="A9" s="24"/>
      <c r="B9" s="25"/>
      <c r="C9" s="24"/>
      <c r="D9" s="24"/>
      <c r="E9" s="26"/>
      <c r="F9" s="18" t="s">
        <v>101</v>
      </c>
      <c r="G9" s="27"/>
      <c r="H9" s="27"/>
      <c r="I9" s="27"/>
      <c r="J9" s="24"/>
      <c r="K9" s="24"/>
      <c r="L9" s="28"/>
      <c r="M9" s="24"/>
      <c r="N9" s="24"/>
      <c r="O9" s="29"/>
      <c r="P9" s="28"/>
      <c r="Q9" s="28"/>
      <c r="R9" s="24"/>
      <c r="S9" s="29"/>
      <c r="T9" s="28"/>
      <c r="U9" s="28"/>
      <c r="V9" s="28"/>
      <c r="W9" s="28"/>
      <c r="X9" s="28"/>
      <c r="Y9" s="28"/>
      <c r="Z9" s="30"/>
      <c r="AA9" s="28"/>
      <c r="AB9" s="30"/>
      <c r="AC9" s="28"/>
      <c r="AD9" s="28"/>
      <c r="AE9" s="31"/>
      <c r="AF9" s="32"/>
      <c r="AG9" s="33"/>
      <c r="AH9" s="34"/>
      <c r="AI9" s="34"/>
      <c r="AJ9" s="34"/>
      <c r="AK9" s="34"/>
      <c r="AL9" s="35"/>
      <c r="AM9" s="36"/>
      <c r="AN9" s="36"/>
      <c r="AO9" s="28"/>
      <c r="AP9" s="28"/>
      <c r="AQ9" s="28"/>
      <c r="AR9" s="26"/>
      <c r="AS9" s="28"/>
      <c r="AT9" s="28"/>
      <c r="AU9" s="28"/>
      <c r="AV9" s="28"/>
      <c r="AW9" s="28"/>
      <c r="AX9" s="28"/>
      <c r="AY9" s="104"/>
    </row>
    <row r="10" spans="1:51" s="1" customFormat="1" ht="12.95" customHeight="1" outlineLevel="1" x14ac:dyDescent="0.2">
      <c r="A10" s="51"/>
      <c r="B10" s="115"/>
      <c r="C10" s="51"/>
      <c r="D10" s="51"/>
      <c r="E10" s="116"/>
      <c r="F10" s="117"/>
      <c r="G10" s="118"/>
      <c r="H10" s="118"/>
      <c r="I10" s="118"/>
      <c r="J10" s="51"/>
      <c r="K10" s="51"/>
      <c r="L10" s="52"/>
      <c r="M10" s="51"/>
      <c r="N10" s="51"/>
      <c r="O10" s="119"/>
      <c r="P10" s="52"/>
      <c r="Q10" s="52"/>
      <c r="R10" s="51"/>
      <c r="S10" s="119"/>
      <c r="T10" s="52"/>
      <c r="U10" s="52"/>
      <c r="V10" s="52"/>
      <c r="W10" s="52"/>
      <c r="X10" s="52"/>
      <c r="Y10" s="52"/>
      <c r="Z10" s="55"/>
      <c r="AA10" s="52"/>
      <c r="AB10" s="55"/>
      <c r="AC10" s="52"/>
      <c r="AD10" s="52"/>
      <c r="AE10" s="57"/>
      <c r="AF10" s="56"/>
      <c r="AG10" s="120"/>
      <c r="AH10" s="121"/>
      <c r="AI10" s="121"/>
      <c r="AJ10" s="121"/>
      <c r="AK10" s="121"/>
      <c r="AL10" s="122"/>
      <c r="AM10" s="123"/>
      <c r="AN10" s="123"/>
      <c r="AO10" s="52"/>
      <c r="AP10" s="52"/>
      <c r="AQ10" s="52"/>
      <c r="AR10" s="116"/>
      <c r="AS10" s="52"/>
      <c r="AT10" s="52"/>
      <c r="AU10" s="52"/>
      <c r="AV10" s="52"/>
      <c r="AW10" s="52"/>
      <c r="AX10" s="52"/>
      <c r="AY10" s="124"/>
    </row>
    <row r="11" spans="1:51" s="9" customFormat="1" ht="12.95" customHeight="1" outlineLevel="1" x14ac:dyDescent="0.2">
      <c r="A11" s="24"/>
      <c r="B11" s="25"/>
      <c r="C11" s="24"/>
      <c r="D11" s="24"/>
      <c r="E11" s="26"/>
      <c r="F11" s="18" t="s">
        <v>102</v>
      </c>
      <c r="G11" s="27"/>
      <c r="H11" s="27"/>
      <c r="I11" s="27"/>
      <c r="J11" s="24"/>
      <c r="K11" s="24"/>
      <c r="L11" s="28"/>
      <c r="M11" s="24"/>
      <c r="N11" s="24"/>
      <c r="O11" s="29"/>
      <c r="P11" s="28"/>
      <c r="Q11" s="28"/>
      <c r="R11" s="24"/>
      <c r="S11" s="29"/>
      <c r="T11" s="28"/>
      <c r="U11" s="28"/>
      <c r="V11" s="28"/>
      <c r="W11" s="28"/>
      <c r="X11" s="28"/>
      <c r="Y11" s="28"/>
      <c r="Z11" s="30"/>
      <c r="AA11" s="28"/>
      <c r="AB11" s="30"/>
      <c r="AC11" s="28"/>
      <c r="AD11" s="28"/>
      <c r="AE11" s="31"/>
      <c r="AF11" s="32"/>
      <c r="AG11" s="37">
        <f>SUM(AG10:AG10)</f>
        <v>0</v>
      </c>
      <c r="AH11" s="37">
        <f>SUM(AH10:AH10)</f>
        <v>0</v>
      </c>
      <c r="AI11" s="37"/>
      <c r="AJ11" s="37"/>
      <c r="AK11" s="37"/>
      <c r="AL11" s="36"/>
      <c r="AM11" s="36"/>
      <c r="AN11" s="36"/>
      <c r="AO11" s="28"/>
      <c r="AP11" s="28"/>
      <c r="AQ11" s="28"/>
      <c r="AR11" s="26"/>
      <c r="AS11" s="28"/>
      <c r="AT11" s="28"/>
      <c r="AU11" s="28"/>
      <c r="AV11" s="28"/>
      <c r="AW11" s="26"/>
      <c r="AX11" s="26"/>
      <c r="AY11" s="104"/>
    </row>
    <row r="12" spans="1:51" s="9" customFormat="1" ht="12.75" outlineLevel="1" x14ac:dyDescent="0.2">
      <c r="A12" s="24"/>
      <c r="B12" s="25"/>
      <c r="C12" s="24"/>
      <c r="D12" s="24"/>
      <c r="E12" s="26"/>
      <c r="F12" s="23" t="s">
        <v>103</v>
      </c>
      <c r="G12" s="27"/>
      <c r="H12" s="27"/>
      <c r="I12" s="27"/>
      <c r="J12" s="24"/>
      <c r="K12" s="24"/>
      <c r="L12" s="28"/>
      <c r="M12" s="24"/>
      <c r="N12" s="24"/>
      <c r="O12" s="29"/>
      <c r="P12" s="28"/>
      <c r="Q12" s="28"/>
      <c r="R12" s="24"/>
      <c r="S12" s="29"/>
      <c r="T12" s="28"/>
      <c r="U12" s="28"/>
      <c r="V12" s="28"/>
      <c r="W12" s="28"/>
      <c r="X12" s="28"/>
      <c r="Y12" s="28"/>
      <c r="Z12" s="30"/>
      <c r="AA12" s="28"/>
      <c r="AB12" s="30"/>
      <c r="AC12" s="28"/>
      <c r="AD12" s="28"/>
      <c r="AE12" s="31"/>
      <c r="AF12" s="32"/>
      <c r="AG12" s="37"/>
      <c r="AH12" s="37"/>
      <c r="AI12" s="34"/>
      <c r="AJ12" s="37"/>
      <c r="AK12" s="37"/>
      <c r="AL12" s="36"/>
      <c r="AM12" s="36"/>
      <c r="AN12" s="36"/>
      <c r="AO12" s="28"/>
      <c r="AP12" s="28"/>
      <c r="AQ12" s="28"/>
      <c r="AR12" s="26"/>
      <c r="AS12" s="28"/>
      <c r="AT12" s="28"/>
      <c r="AU12" s="28"/>
      <c r="AV12" s="28"/>
      <c r="AW12" s="26"/>
      <c r="AX12" s="26"/>
      <c r="AY12" s="104"/>
    </row>
    <row r="13" spans="1:51" s="125" customFormat="1" ht="23.25" customHeight="1" x14ac:dyDescent="0.25">
      <c r="A13" s="126" t="s">
        <v>124</v>
      </c>
      <c r="B13" s="127"/>
      <c r="C13" s="128"/>
      <c r="D13" s="155" t="s">
        <v>142</v>
      </c>
      <c r="E13" s="129"/>
      <c r="F13" s="129"/>
      <c r="G13" s="129" t="s">
        <v>125</v>
      </c>
      <c r="H13" s="130" t="s">
        <v>126</v>
      </c>
      <c r="I13" s="129" t="s">
        <v>127</v>
      </c>
      <c r="J13" s="129" t="s">
        <v>115</v>
      </c>
      <c r="K13" s="131" t="s">
        <v>128</v>
      </c>
      <c r="L13" s="129"/>
      <c r="M13" s="131" t="s">
        <v>116</v>
      </c>
      <c r="N13" s="131" t="s">
        <v>117</v>
      </c>
      <c r="O13" s="129" t="s">
        <v>119</v>
      </c>
      <c r="P13" s="131" t="s">
        <v>111</v>
      </c>
      <c r="Q13" s="129" t="s">
        <v>112</v>
      </c>
      <c r="R13" s="131" t="s">
        <v>117</v>
      </c>
      <c r="S13" s="129" t="s">
        <v>120</v>
      </c>
      <c r="T13" s="129" t="s">
        <v>121</v>
      </c>
      <c r="U13" s="131">
        <v>20</v>
      </c>
      <c r="V13" s="129" t="s">
        <v>122</v>
      </c>
      <c r="W13" s="131"/>
      <c r="X13" s="131"/>
      <c r="Y13" s="131"/>
      <c r="Z13" s="132">
        <v>100</v>
      </c>
      <c r="AA13" s="133">
        <v>0</v>
      </c>
      <c r="AB13" s="132">
        <v>0</v>
      </c>
      <c r="AC13" s="134" t="s">
        <v>123</v>
      </c>
      <c r="AD13" s="135" t="s">
        <v>113</v>
      </c>
      <c r="AE13" s="136">
        <v>18400</v>
      </c>
      <c r="AF13" s="136">
        <v>17300</v>
      </c>
      <c r="AG13" s="137">
        <f t="shared" ref="AG13:AG19" si="0">AF13*AE13</f>
        <v>318320000</v>
      </c>
      <c r="AH13" s="137">
        <f t="shared" ref="AH13:AH19" si="1">AG13*1.12</f>
        <v>356518400.00000006</v>
      </c>
      <c r="AI13" s="138"/>
      <c r="AJ13" s="139"/>
      <c r="AK13" s="139"/>
      <c r="AL13" s="126" t="s">
        <v>114</v>
      </c>
      <c r="AM13" s="129"/>
      <c r="AN13" s="129"/>
      <c r="AO13" s="129"/>
      <c r="AP13" s="129"/>
      <c r="AQ13" s="129"/>
      <c r="AR13" s="129"/>
      <c r="AS13" s="129"/>
      <c r="AT13" s="129"/>
      <c r="AU13" s="129"/>
      <c r="AV13" s="129"/>
      <c r="AW13" s="129"/>
      <c r="AX13" s="126"/>
      <c r="AY13" s="126"/>
    </row>
    <row r="14" spans="1:51" s="125" customFormat="1" ht="23.25" customHeight="1" x14ac:dyDescent="0.25">
      <c r="A14" s="126" t="s">
        <v>124</v>
      </c>
      <c r="B14" s="127"/>
      <c r="C14" s="128"/>
      <c r="D14" s="155" t="s">
        <v>143</v>
      </c>
      <c r="E14" s="129"/>
      <c r="F14" s="129"/>
      <c r="G14" s="129" t="s">
        <v>125</v>
      </c>
      <c r="H14" s="130" t="s">
        <v>126</v>
      </c>
      <c r="I14" s="129" t="s">
        <v>127</v>
      </c>
      <c r="J14" s="129" t="s">
        <v>115</v>
      </c>
      <c r="K14" s="131" t="s">
        <v>128</v>
      </c>
      <c r="L14" s="129"/>
      <c r="M14" s="131" t="s">
        <v>116</v>
      </c>
      <c r="N14" s="131" t="s">
        <v>117</v>
      </c>
      <c r="O14" s="129" t="s">
        <v>119</v>
      </c>
      <c r="P14" s="131" t="s">
        <v>111</v>
      </c>
      <c r="Q14" s="129" t="s">
        <v>112</v>
      </c>
      <c r="R14" s="131" t="s">
        <v>117</v>
      </c>
      <c r="S14" s="129" t="s">
        <v>120</v>
      </c>
      <c r="T14" s="129" t="s">
        <v>121</v>
      </c>
      <c r="U14" s="131">
        <v>20</v>
      </c>
      <c r="V14" s="129" t="s">
        <v>122</v>
      </c>
      <c r="W14" s="131"/>
      <c r="X14" s="131"/>
      <c r="Y14" s="131"/>
      <c r="Z14" s="132">
        <v>100</v>
      </c>
      <c r="AA14" s="133">
        <v>0</v>
      </c>
      <c r="AB14" s="132">
        <v>0</v>
      </c>
      <c r="AC14" s="134" t="s">
        <v>123</v>
      </c>
      <c r="AD14" s="135" t="s">
        <v>113</v>
      </c>
      <c r="AE14" s="136">
        <v>10000</v>
      </c>
      <c r="AF14" s="136">
        <v>1026.79</v>
      </c>
      <c r="AG14" s="137">
        <f t="shared" si="0"/>
        <v>10267900</v>
      </c>
      <c r="AH14" s="137">
        <f t="shared" si="1"/>
        <v>11500048.000000002</v>
      </c>
      <c r="AI14" s="138"/>
      <c r="AJ14" s="139"/>
      <c r="AK14" s="139"/>
      <c r="AL14" s="126" t="s">
        <v>114</v>
      </c>
      <c r="AM14" s="129"/>
      <c r="AN14" s="129"/>
      <c r="AO14" s="129"/>
      <c r="AP14" s="129"/>
      <c r="AQ14" s="129"/>
      <c r="AR14" s="129"/>
      <c r="AS14" s="129"/>
      <c r="AT14" s="129"/>
      <c r="AU14" s="129"/>
      <c r="AV14" s="129"/>
      <c r="AW14" s="129"/>
      <c r="AX14" s="126"/>
      <c r="AY14" s="126"/>
    </row>
    <row r="15" spans="1:51" s="125" customFormat="1" ht="23.25" customHeight="1" x14ac:dyDescent="0.25">
      <c r="A15" s="126" t="s">
        <v>124</v>
      </c>
      <c r="B15" s="127"/>
      <c r="C15" s="128"/>
      <c r="D15" s="155" t="s">
        <v>141</v>
      </c>
      <c r="E15" s="129"/>
      <c r="F15" s="129"/>
      <c r="G15" s="129" t="s">
        <v>129</v>
      </c>
      <c r="H15" s="130" t="s">
        <v>130</v>
      </c>
      <c r="I15" s="129" t="s">
        <v>131</v>
      </c>
      <c r="J15" s="129" t="s">
        <v>115</v>
      </c>
      <c r="K15" s="131" t="s">
        <v>128</v>
      </c>
      <c r="L15" s="129"/>
      <c r="M15" s="131" t="s">
        <v>116</v>
      </c>
      <c r="N15" s="131" t="s">
        <v>117</v>
      </c>
      <c r="O15" s="129" t="s">
        <v>119</v>
      </c>
      <c r="P15" s="131" t="s">
        <v>111</v>
      </c>
      <c r="Q15" s="129" t="s">
        <v>112</v>
      </c>
      <c r="R15" s="131" t="s">
        <v>117</v>
      </c>
      <c r="S15" s="129" t="s">
        <v>120</v>
      </c>
      <c r="T15" s="129" t="s">
        <v>121</v>
      </c>
      <c r="U15" s="131">
        <v>20</v>
      </c>
      <c r="V15" s="129" t="s">
        <v>122</v>
      </c>
      <c r="W15" s="131"/>
      <c r="X15" s="131"/>
      <c r="Y15" s="131"/>
      <c r="Z15" s="132">
        <v>100</v>
      </c>
      <c r="AA15" s="133">
        <v>0</v>
      </c>
      <c r="AB15" s="132">
        <v>0</v>
      </c>
      <c r="AC15" s="134" t="s">
        <v>123</v>
      </c>
      <c r="AD15" s="135" t="s">
        <v>113</v>
      </c>
      <c r="AE15" s="136">
        <v>2500</v>
      </c>
      <c r="AF15" s="136">
        <v>18571.43</v>
      </c>
      <c r="AG15" s="137">
        <f t="shared" si="0"/>
        <v>46428575</v>
      </c>
      <c r="AH15" s="137">
        <f t="shared" si="1"/>
        <v>52000004.000000007</v>
      </c>
      <c r="AI15" s="138"/>
      <c r="AJ15" s="139"/>
      <c r="AK15" s="139"/>
      <c r="AL15" s="126" t="s">
        <v>114</v>
      </c>
      <c r="AM15" s="129"/>
      <c r="AN15" s="129"/>
      <c r="AO15" s="129"/>
      <c r="AP15" s="129"/>
      <c r="AQ15" s="129"/>
      <c r="AR15" s="129"/>
      <c r="AS15" s="129"/>
      <c r="AT15" s="129"/>
      <c r="AU15" s="129"/>
      <c r="AV15" s="129"/>
      <c r="AW15" s="129"/>
      <c r="AX15" s="126"/>
      <c r="AY15" s="126"/>
    </row>
    <row r="16" spans="1:51" s="125" customFormat="1" ht="23.25" customHeight="1" x14ac:dyDescent="0.25">
      <c r="A16" s="126" t="s">
        <v>124</v>
      </c>
      <c r="B16" s="127"/>
      <c r="C16" s="127"/>
      <c r="D16" s="155" t="s">
        <v>144</v>
      </c>
      <c r="E16" s="129"/>
      <c r="F16" s="129"/>
      <c r="G16" s="129" t="s">
        <v>138</v>
      </c>
      <c r="H16" s="130" t="s">
        <v>139</v>
      </c>
      <c r="I16" s="129" t="s">
        <v>140</v>
      </c>
      <c r="J16" s="129" t="s">
        <v>115</v>
      </c>
      <c r="K16" s="131" t="s">
        <v>128</v>
      </c>
      <c r="L16" s="129"/>
      <c r="M16" s="131" t="s">
        <v>116</v>
      </c>
      <c r="N16" s="131" t="s">
        <v>117</v>
      </c>
      <c r="O16" s="129" t="s">
        <v>119</v>
      </c>
      <c r="P16" s="131" t="s">
        <v>111</v>
      </c>
      <c r="Q16" s="129" t="s">
        <v>112</v>
      </c>
      <c r="R16" s="131" t="s">
        <v>117</v>
      </c>
      <c r="S16" s="129" t="s">
        <v>120</v>
      </c>
      <c r="T16" s="129" t="s">
        <v>121</v>
      </c>
      <c r="U16" s="131">
        <v>20</v>
      </c>
      <c r="V16" s="129" t="s">
        <v>122</v>
      </c>
      <c r="W16" s="131"/>
      <c r="X16" s="131"/>
      <c r="Y16" s="131"/>
      <c r="Z16" s="132">
        <v>100</v>
      </c>
      <c r="AA16" s="133">
        <v>0</v>
      </c>
      <c r="AB16" s="132">
        <v>0</v>
      </c>
      <c r="AC16" s="134" t="s">
        <v>123</v>
      </c>
      <c r="AD16" s="135" t="s">
        <v>113</v>
      </c>
      <c r="AE16" s="136">
        <v>400</v>
      </c>
      <c r="AF16" s="136">
        <v>357.15</v>
      </c>
      <c r="AG16" s="137">
        <f t="shared" ref="AG16:AG18" si="2">AF16*AE16</f>
        <v>142860</v>
      </c>
      <c r="AH16" s="137">
        <f t="shared" ref="AH16:AH18" si="3">AG16*1.12</f>
        <v>160003.20000000001</v>
      </c>
      <c r="AI16" s="138"/>
      <c r="AJ16" s="139"/>
      <c r="AK16" s="139"/>
      <c r="AL16" s="126" t="s">
        <v>114</v>
      </c>
      <c r="AM16" s="129"/>
      <c r="AN16" s="129"/>
      <c r="AO16" s="129"/>
      <c r="AP16" s="129"/>
      <c r="AQ16" s="129"/>
      <c r="AR16" s="129"/>
      <c r="AS16" s="129"/>
      <c r="AT16" s="129"/>
      <c r="AU16" s="129"/>
      <c r="AV16" s="129"/>
      <c r="AW16" s="129"/>
      <c r="AX16" s="126"/>
      <c r="AY16" s="126"/>
    </row>
    <row r="17" spans="1:51" s="125" customFormat="1" ht="23.25" customHeight="1" x14ac:dyDescent="0.25">
      <c r="A17" s="126" t="s">
        <v>124</v>
      </c>
      <c r="B17" s="127"/>
      <c r="C17" s="127"/>
      <c r="D17" s="155" t="s">
        <v>146</v>
      </c>
      <c r="E17" s="129"/>
      <c r="F17" s="129"/>
      <c r="G17" s="129" t="s">
        <v>138</v>
      </c>
      <c r="H17" s="130" t="s">
        <v>139</v>
      </c>
      <c r="I17" s="129" t="s">
        <v>140</v>
      </c>
      <c r="J17" s="129" t="s">
        <v>115</v>
      </c>
      <c r="K17" s="131" t="s">
        <v>128</v>
      </c>
      <c r="L17" s="129"/>
      <c r="M17" s="131" t="s">
        <v>116</v>
      </c>
      <c r="N17" s="131" t="s">
        <v>117</v>
      </c>
      <c r="O17" s="129" t="s">
        <v>119</v>
      </c>
      <c r="P17" s="131" t="s">
        <v>111</v>
      </c>
      <c r="Q17" s="129" t="s">
        <v>112</v>
      </c>
      <c r="R17" s="131" t="s">
        <v>117</v>
      </c>
      <c r="S17" s="129" t="s">
        <v>120</v>
      </c>
      <c r="T17" s="129" t="s">
        <v>121</v>
      </c>
      <c r="U17" s="131">
        <v>20</v>
      </c>
      <c r="V17" s="129" t="s">
        <v>122</v>
      </c>
      <c r="W17" s="131"/>
      <c r="X17" s="131"/>
      <c r="Y17" s="131"/>
      <c r="Z17" s="132">
        <v>100</v>
      </c>
      <c r="AA17" s="133">
        <v>0</v>
      </c>
      <c r="AB17" s="132">
        <v>0</v>
      </c>
      <c r="AC17" s="134" t="s">
        <v>123</v>
      </c>
      <c r="AD17" s="135" t="s">
        <v>113</v>
      </c>
      <c r="AE17" s="136">
        <v>2000</v>
      </c>
      <c r="AF17" s="136">
        <v>178.58</v>
      </c>
      <c r="AG17" s="137">
        <f t="shared" si="2"/>
        <v>357160</v>
      </c>
      <c r="AH17" s="137">
        <f t="shared" si="3"/>
        <v>400019.20000000001</v>
      </c>
      <c r="AI17" s="138"/>
      <c r="AJ17" s="139"/>
      <c r="AK17" s="139"/>
      <c r="AL17" s="126" t="s">
        <v>114</v>
      </c>
      <c r="AM17" s="129"/>
      <c r="AN17" s="129"/>
      <c r="AO17" s="129"/>
      <c r="AP17" s="129"/>
      <c r="AQ17" s="129"/>
      <c r="AR17" s="129"/>
      <c r="AS17" s="129"/>
      <c r="AT17" s="129"/>
      <c r="AU17" s="129"/>
      <c r="AV17" s="129"/>
      <c r="AW17" s="129"/>
      <c r="AX17" s="126"/>
      <c r="AY17" s="126"/>
    </row>
    <row r="18" spans="1:51" s="125" customFormat="1" ht="23.25" customHeight="1" x14ac:dyDescent="0.25">
      <c r="A18" s="126" t="s">
        <v>124</v>
      </c>
      <c r="B18" s="127"/>
      <c r="C18" s="127"/>
      <c r="D18" s="155" t="s">
        <v>145</v>
      </c>
      <c r="E18" s="129"/>
      <c r="F18" s="129"/>
      <c r="G18" s="129" t="s">
        <v>138</v>
      </c>
      <c r="H18" s="130" t="s">
        <v>139</v>
      </c>
      <c r="I18" s="129" t="s">
        <v>140</v>
      </c>
      <c r="J18" s="129" t="s">
        <v>115</v>
      </c>
      <c r="K18" s="131" t="s">
        <v>128</v>
      </c>
      <c r="L18" s="129"/>
      <c r="M18" s="131" t="s">
        <v>116</v>
      </c>
      <c r="N18" s="131" t="s">
        <v>117</v>
      </c>
      <c r="O18" s="129" t="s">
        <v>119</v>
      </c>
      <c r="P18" s="131" t="s">
        <v>111</v>
      </c>
      <c r="Q18" s="129" t="s">
        <v>112</v>
      </c>
      <c r="R18" s="131" t="s">
        <v>117</v>
      </c>
      <c r="S18" s="129" t="s">
        <v>120</v>
      </c>
      <c r="T18" s="129" t="s">
        <v>121</v>
      </c>
      <c r="U18" s="131">
        <v>20</v>
      </c>
      <c r="V18" s="129" t="s">
        <v>122</v>
      </c>
      <c r="W18" s="131"/>
      <c r="X18" s="131"/>
      <c r="Y18" s="131"/>
      <c r="Z18" s="132">
        <v>100</v>
      </c>
      <c r="AA18" s="133">
        <v>0</v>
      </c>
      <c r="AB18" s="132">
        <v>0</v>
      </c>
      <c r="AC18" s="134" t="s">
        <v>123</v>
      </c>
      <c r="AD18" s="135" t="s">
        <v>113</v>
      </c>
      <c r="AE18" s="136">
        <v>2000</v>
      </c>
      <c r="AF18" s="136">
        <v>249.99999999999997</v>
      </c>
      <c r="AG18" s="137">
        <f t="shared" si="2"/>
        <v>499999.99999999994</v>
      </c>
      <c r="AH18" s="137">
        <f t="shared" si="3"/>
        <v>560000</v>
      </c>
      <c r="AI18" s="138"/>
      <c r="AJ18" s="139"/>
      <c r="AK18" s="139"/>
      <c r="AL18" s="126" t="s">
        <v>114</v>
      </c>
      <c r="AM18" s="129"/>
      <c r="AN18" s="129"/>
      <c r="AO18" s="129"/>
      <c r="AP18" s="129"/>
      <c r="AQ18" s="129"/>
      <c r="AR18" s="129"/>
      <c r="AS18" s="129"/>
      <c r="AT18" s="129"/>
      <c r="AU18" s="129"/>
      <c r="AV18" s="129"/>
      <c r="AW18" s="129"/>
      <c r="AX18" s="126"/>
      <c r="AY18" s="126"/>
    </row>
    <row r="19" spans="1:51" s="125" customFormat="1" ht="23.25" customHeight="1" x14ac:dyDescent="0.25">
      <c r="A19" s="140" t="s">
        <v>124</v>
      </c>
      <c r="B19" s="141"/>
      <c r="C19" s="141">
        <v>270011401</v>
      </c>
      <c r="D19" s="142" t="s">
        <v>137</v>
      </c>
      <c r="E19" s="142"/>
      <c r="F19" s="142"/>
      <c r="G19" s="142" t="s">
        <v>138</v>
      </c>
      <c r="H19" s="143" t="s">
        <v>139</v>
      </c>
      <c r="I19" s="142" t="s">
        <v>140</v>
      </c>
      <c r="J19" s="142" t="s">
        <v>115</v>
      </c>
      <c r="K19" s="144" t="s">
        <v>128</v>
      </c>
      <c r="L19" s="142"/>
      <c r="M19" s="144" t="s">
        <v>116</v>
      </c>
      <c r="N19" s="144" t="s">
        <v>117</v>
      </c>
      <c r="O19" s="142" t="s">
        <v>119</v>
      </c>
      <c r="P19" s="144" t="s">
        <v>111</v>
      </c>
      <c r="Q19" s="142" t="s">
        <v>112</v>
      </c>
      <c r="R19" s="144" t="s">
        <v>117</v>
      </c>
      <c r="S19" s="142" t="s">
        <v>120</v>
      </c>
      <c r="T19" s="142" t="s">
        <v>121</v>
      </c>
      <c r="U19" s="144">
        <v>20</v>
      </c>
      <c r="V19" s="142" t="s">
        <v>122</v>
      </c>
      <c r="W19" s="144"/>
      <c r="X19" s="144"/>
      <c r="Y19" s="144"/>
      <c r="Z19" s="145">
        <v>100</v>
      </c>
      <c r="AA19" s="146">
        <v>0</v>
      </c>
      <c r="AB19" s="145">
        <v>0</v>
      </c>
      <c r="AC19" s="147" t="s">
        <v>123</v>
      </c>
      <c r="AD19" s="148" t="s">
        <v>113</v>
      </c>
      <c r="AE19" s="149">
        <v>4000</v>
      </c>
      <c r="AF19" s="149">
        <v>195</v>
      </c>
      <c r="AG19" s="150">
        <f t="shared" si="0"/>
        <v>780000</v>
      </c>
      <c r="AH19" s="150">
        <f t="shared" si="1"/>
        <v>873600.00000000012</v>
      </c>
      <c r="AI19" s="151"/>
      <c r="AJ19" s="152"/>
      <c r="AK19" s="152"/>
      <c r="AL19" s="140" t="s">
        <v>114</v>
      </c>
      <c r="AM19" s="142"/>
      <c r="AN19" s="142"/>
      <c r="AO19" s="142"/>
      <c r="AP19" s="142"/>
      <c r="AQ19" s="142"/>
      <c r="AR19" s="142"/>
      <c r="AS19" s="142"/>
      <c r="AT19" s="142"/>
      <c r="AU19" s="142"/>
      <c r="AV19" s="142"/>
      <c r="AW19" s="142"/>
      <c r="AX19" s="140"/>
      <c r="AY19" s="140"/>
    </row>
    <row r="20" spans="1:51" s="125" customFormat="1" ht="23.25" customHeight="1" x14ac:dyDescent="0.2">
      <c r="A20" s="140" t="s">
        <v>124</v>
      </c>
      <c r="B20" s="141"/>
      <c r="C20" s="141">
        <v>270011400</v>
      </c>
      <c r="D20" s="142" t="s">
        <v>132</v>
      </c>
      <c r="E20" s="142"/>
      <c r="F20" s="142"/>
      <c r="G20" s="142" t="s">
        <v>133</v>
      </c>
      <c r="H20" s="143" t="s">
        <v>134</v>
      </c>
      <c r="I20" s="142" t="s">
        <v>135</v>
      </c>
      <c r="J20" s="142" t="s">
        <v>115</v>
      </c>
      <c r="K20" s="144" t="s">
        <v>128</v>
      </c>
      <c r="L20" s="142"/>
      <c r="M20" s="144" t="s">
        <v>116</v>
      </c>
      <c r="N20" s="144" t="s">
        <v>117</v>
      </c>
      <c r="O20" s="142" t="s">
        <v>119</v>
      </c>
      <c r="P20" s="144" t="s">
        <v>111</v>
      </c>
      <c r="Q20" s="142" t="s">
        <v>112</v>
      </c>
      <c r="R20" s="144" t="s">
        <v>117</v>
      </c>
      <c r="S20" s="142" t="s">
        <v>120</v>
      </c>
      <c r="T20" s="142" t="s">
        <v>121</v>
      </c>
      <c r="U20" s="144">
        <v>20</v>
      </c>
      <c r="V20" s="142" t="s">
        <v>122</v>
      </c>
      <c r="W20" s="144"/>
      <c r="X20" s="144"/>
      <c r="Y20" s="144"/>
      <c r="Z20" s="145">
        <v>100</v>
      </c>
      <c r="AA20" s="146">
        <v>0</v>
      </c>
      <c r="AB20" s="145">
        <v>0</v>
      </c>
      <c r="AC20" s="147" t="s">
        <v>123</v>
      </c>
      <c r="AD20" s="148" t="s">
        <v>113</v>
      </c>
      <c r="AE20" s="149">
        <v>1104</v>
      </c>
      <c r="AF20" s="149">
        <v>17300</v>
      </c>
      <c r="AG20" s="150">
        <f>AF20*AE20</f>
        <v>19099200</v>
      </c>
      <c r="AH20" s="150">
        <f>AG20*1.12</f>
        <v>21391104.000000004</v>
      </c>
      <c r="AI20" s="151"/>
      <c r="AJ20" s="152"/>
      <c r="AK20" s="152"/>
      <c r="AL20" s="140" t="s">
        <v>114</v>
      </c>
      <c r="AM20" s="142"/>
      <c r="AN20" s="142"/>
      <c r="AO20" s="142"/>
      <c r="AP20" s="142"/>
      <c r="AQ20" s="153" t="s">
        <v>136</v>
      </c>
      <c r="AR20" s="153"/>
      <c r="AS20" s="153"/>
      <c r="AT20" s="153"/>
      <c r="AU20" s="153"/>
      <c r="AV20" s="153"/>
      <c r="AW20" s="153"/>
      <c r="AX20" s="154"/>
      <c r="AY20" s="154" t="s">
        <v>118</v>
      </c>
    </row>
    <row r="21" spans="1:51" ht="12.95" customHeight="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06"/>
    </row>
    <row r="22" spans="1:51" s="69" customFormat="1" ht="12.95" customHeight="1" outlineLevel="1" x14ac:dyDescent="0.2">
      <c r="A22" s="65"/>
      <c r="B22" s="65"/>
      <c r="C22" s="65"/>
      <c r="D22" s="66"/>
      <c r="E22" s="65"/>
      <c r="F22" s="23" t="s">
        <v>104</v>
      </c>
      <c r="G22" s="66"/>
      <c r="H22" s="66"/>
      <c r="I22" s="66"/>
      <c r="J22" s="66"/>
      <c r="K22" s="65"/>
      <c r="L22" s="66"/>
      <c r="M22" s="65"/>
      <c r="N22" s="65"/>
      <c r="O22" s="66"/>
      <c r="P22" s="65"/>
      <c r="Q22" s="66"/>
      <c r="R22" s="65"/>
      <c r="S22" s="66"/>
      <c r="T22" s="66"/>
      <c r="U22" s="65"/>
      <c r="V22" s="66"/>
      <c r="W22" s="65"/>
      <c r="X22" s="65"/>
      <c r="Y22" s="65"/>
      <c r="Z22" s="67"/>
      <c r="AA22" s="66"/>
      <c r="AB22" s="66"/>
      <c r="AC22" s="68"/>
      <c r="AD22" s="66"/>
      <c r="AE22" s="68"/>
      <c r="AF22" s="39"/>
      <c r="AG22" s="39">
        <f>SUM(AG13:AG21)</f>
        <v>395895695</v>
      </c>
      <c r="AH22" s="39">
        <f>SUM(AH13:AH21)</f>
        <v>443403178.40000004</v>
      </c>
      <c r="AI22" s="39"/>
      <c r="AJ22" s="39"/>
      <c r="AK22" s="39"/>
      <c r="AL22" s="65"/>
      <c r="AM22" s="66"/>
      <c r="AN22" s="66"/>
      <c r="AO22" s="66"/>
      <c r="AP22" s="66"/>
      <c r="AQ22" s="66"/>
      <c r="AR22" s="66"/>
      <c r="AS22" s="66"/>
      <c r="AT22" s="66"/>
      <c r="AU22" s="66"/>
      <c r="AV22" s="66"/>
      <c r="AW22" s="66"/>
      <c r="AX22" s="65"/>
      <c r="AY22" s="105"/>
    </row>
    <row r="23" spans="1:51" s="9" customFormat="1" ht="12.95" customHeight="1" x14ac:dyDescent="0.2">
      <c r="A23" s="24"/>
      <c r="B23" s="25"/>
      <c r="C23" s="24"/>
      <c r="D23" s="24"/>
      <c r="E23" s="26"/>
      <c r="F23" s="18" t="s">
        <v>105</v>
      </c>
      <c r="G23" s="27"/>
      <c r="H23" s="27"/>
      <c r="I23" s="27"/>
      <c r="J23" s="24"/>
      <c r="K23" s="24"/>
      <c r="L23" s="28"/>
      <c r="M23" s="24"/>
      <c r="N23" s="24"/>
      <c r="O23" s="29"/>
      <c r="P23" s="28"/>
      <c r="Q23" s="28"/>
      <c r="R23" s="24"/>
      <c r="S23" s="29"/>
      <c r="T23" s="28"/>
      <c r="U23" s="28"/>
      <c r="V23" s="28"/>
      <c r="W23" s="28"/>
      <c r="X23" s="28"/>
      <c r="Y23" s="28"/>
      <c r="Z23" s="30"/>
      <c r="AA23" s="28"/>
      <c r="AB23" s="30"/>
      <c r="AC23" s="28"/>
      <c r="AD23" s="28"/>
      <c r="AE23" s="31"/>
      <c r="AF23" s="32"/>
      <c r="AG23" s="37"/>
      <c r="AH23" s="37"/>
      <c r="AI23" s="37"/>
      <c r="AJ23" s="37"/>
      <c r="AK23" s="37"/>
      <c r="AL23" s="37"/>
      <c r="AM23" s="36"/>
      <c r="AN23" s="36"/>
      <c r="AO23" s="28"/>
      <c r="AP23" s="28"/>
      <c r="AQ23" s="28"/>
      <c r="AR23" s="26"/>
      <c r="AS23" s="28"/>
      <c r="AT23" s="28"/>
      <c r="AU23" s="28"/>
      <c r="AV23" s="28"/>
      <c r="AW23" s="26"/>
      <c r="AX23" s="26"/>
      <c r="AY23" s="104"/>
    </row>
    <row r="24" spans="1:51" s="9" customFormat="1" ht="12.95" customHeight="1" x14ac:dyDescent="0.2">
      <c r="A24" s="24"/>
      <c r="B24" s="25"/>
      <c r="C24" s="24"/>
      <c r="D24" s="24"/>
      <c r="E24" s="26"/>
      <c r="F24" s="18" t="s">
        <v>101</v>
      </c>
      <c r="G24" s="27"/>
      <c r="H24" s="27"/>
      <c r="I24" s="27"/>
      <c r="J24" s="24"/>
      <c r="K24" s="24"/>
      <c r="L24" s="28"/>
      <c r="M24" s="24"/>
      <c r="N24" s="24"/>
      <c r="O24" s="29"/>
      <c r="P24" s="28"/>
      <c r="Q24" s="28"/>
      <c r="R24" s="24"/>
      <c r="S24" s="29"/>
      <c r="T24" s="28"/>
      <c r="U24" s="28"/>
      <c r="V24" s="28"/>
      <c r="W24" s="28"/>
      <c r="X24" s="28"/>
      <c r="Y24" s="28"/>
      <c r="Z24" s="30"/>
      <c r="AA24" s="28"/>
      <c r="AB24" s="30"/>
      <c r="AC24" s="28"/>
      <c r="AD24" s="28"/>
      <c r="AE24" s="31"/>
      <c r="AF24" s="32"/>
      <c r="AG24" s="33"/>
      <c r="AH24" s="34"/>
      <c r="AI24" s="34"/>
      <c r="AJ24" s="34"/>
      <c r="AK24" s="34"/>
      <c r="AL24" s="36"/>
      <c r="AM24" s="36"/>
      <c r="AN24" s="36"/>
      <c r="AO24" s="28"/>
      <c r="AP24" s="28"/>
      <c r="AQ24" s="28"/>
      <c r="AR24" s="26"/>
      <c r="AS24" s="28"/>
      <c r="AT24" s="28"/>
      <c r="AU24" s="28"/>
      <c r="AV24" s="28"/>
      <c r="AW24" s="26"/>
      <c r="AX24" s="26"/>
      <c r="AY24" s="104"/>
    </row>
    <row r="25" spans="1:51" ht="12.9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06"/>
    </row>
    <row r="26" spans="1:51" ht="12.95" customHeight="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06"/>
    </row>
    <row r="27" spans="1:51" ht="12.95"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06"/>
    </row>
    <row r="28" spans="1:51" ht="12.95"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06"/>
    </row>
    <row r="29" spans="1:51" ht="12.9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06"/>
    </row>
    <row r="30" spans="1:51" ht="12.9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06"/>
    </row>
    <row r="31" spans="1:51" ht="12.9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06"/>
    </row>
    <row r="32" spans="1:51" s="9" customFormat="1" ht="12.95" customHeight="1" x14ac:dyDescent="0.2">
      <c r="A32" s="27"/>
      <c r="B32" s="25"/>
      <c r="C32" s="27"/>
      <c r="D32" s="27"/>
      <c r="E32" s="26"/>
      <c r="F32" s="23" t="s">
        <v>106</v>
      </c>
      <c r="G32" s="27"/>
      <c r="H32" s="27"/>
      <c r="I32" s="27"/>
      <c r="J32" s="27"/>
      <c r="K32" s="27"/>
      <c r="L32" s="26"/>
      <c r="M32" s="27"/>
      <c r="N32" s="27"/>
      <c r="O32" s="40"/>
      <c r="P32" s="26"/>
      <c r="Q32" s="26"/>
      <c r="R32" s="27"/>
      <c r="S32" s="40"/>
      <c r="T32" s="26"/>
      <c r="U32" s="26"/>
      <c r="V32" s="26"/>
      <c r="W32" s="26"/>
      <c r="X32" s="26"/>
      <c r="Y32" s="26"/>
      <c r="Z32" s="30"/>
      <c r="AA32" s="28"/>
      <c r="AB32" s="30"/>
      <c r="AC32" s="26"/>
      <c r="AD32" s="26"/>
      <c r="AE32" s="31"/>
      <c r="AF32" s="32"/>
      <c r="AG32" s="37">
        <f>SUM(AG25:AG31)</f>
        <v>0</v>
      </c>
      <c r="AH32" s="37">
        <f>SUM(AH25:AH31)</f>
        <v>0</v>
      </c>
      <c r="AI32" s="37"/>
      <c r="AJ32" s="37"/>
      <c r="AK32" s="37"/>
      <c r="AL32" s="38"/>
      <c r="AM32" s="38"/>
      <c r="AN32" s="38"/>
      <c r="AO32" s="26"/>
      <c r="AP32" s="26"/>
      <c r="AQ32" s="26"/>
      <c r="AR32" s="26"/>
      <c r="AS32" s="26"/>
      <c r="AT32" s="26"/>
      <c r="AU32" s="26"/>
      <c r="AV32" s="26"/>
      <c r="AW32" s="26"/>
      <c r="AX32" s="26"/>
      <c r="AY32" s="104"/>
    </row>
    <row r="33" spans="1:252" s="14" customFormat="1" ht="12.95" customHeight="1" x14ac:dyDescent="0.2">
      <c r="A33" s="27"/>
      <c r="B33" s="25"/>
      <c r="C33" s="27"/>
      <c r="D33" s="27"/>
      <c r="E33" s="26"/>
      <c r="F33" s="23" t="s">
        <v>103</v>
      </c>
      <c r="G33" s="27"/>
      <c r="H33" s="27"/>
      <c r="I33" s="27"/>
      <c r="J33" s="27"/>
      <c r="K33" s="27"/>
      <c r="L33" s="26"/>
      <c r="M33" s="27"/>
      <c r="N33" s="27"/>
      <c r="O33" s="40"/>
      <c r="P33" s="26"/>
      <c r="Q33" s="26"/>
      <c r="R33" s="27"/>
      <c r="S33" s="40"/>
      <c r="T33" s="26"/>
      <c r="U33" s="26"/>
      <c r="V33" s="26"/>
      <c r="W33" s="26"/>
      <c r="X33" s="26"/>
      <c r="Y33" s="26"/>
      <c r="Z33" s="30"/>
      <c r="AA33" s="28"/>
      <c r="AB33" s="30"/>
      <c r="AC33" s="26"/>
      <c r="AD33" s="26"/>
      <c r="AE33" s="31"/>
      <c r="AF33" s="32"/>
      <c r="AG33" s="33"/>
      <c r="AH33" s="34"/>
      <c r="AI33" s="41"/>
      <c r="AJ33" s="41"/>
      <c r="AK33" s="41"/>
      <c r="AL33" s="38"/>
      <c r="AM33" s="38"/>
      <c r="AN33" s="38"/>
      <c r="AO33" s="26"/>
      <c r="AP33" s="26"/>
      <c r="AQ33" s="26"/>
      <c r="AR33" s="26"/>
      <c r="AS33" s="26"/>
      <c r="AT33" s="26"/>
      <c r="AU33" s="26"/>
      <c r="AV33" s="26"/>
      <c r="AW33" s="26"/>
      <c r="AX33" s="26"/>
      <c r="AY33" s="107"/>
    </row>
    <row r="34" spans="1:252" ht="12.9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50">
        <f t="shared" ref="AH34" si="4">AG34*1.12</f>
        <v>0</v>
      </c>
      <c r="AI34" s="17"/>
      <c r="AJ34" s="17"/>
      <c r="AK34" s="17"/>
      <c r="AL34" s="17"/>
      <c r="AM34" s="17"/>
      <c r="AN34" s="17"/>
      <c r="AO34" s="17"/>
      <c r="AP34" s="17"/>
      <c r="AQ34" s="17"/>
      <c r="AR34" s="17"/>
      <c r="AS34" s="17"/>
      <c r="AT34" s="17"/>
      <c r="AU34" s="17"/>
      <c r="AV34" s="17"/>
      <c r="AW34" s="17"/>
      <c r="AX34" s="17"/>
      <c r="AY34" s="106"/>
    </row>
    <row r="35" spans="1:252" s="9" customFormat="1" ht="12.95" customHeight="1" x14ac:dyDescent="0.2">
      <c r="A35" s="27"/>
      <c r="B35" s="25"/>
      <c r="C35" s="27"/>
      <c r="D35" s="27"/>
      <c r="E35" s="26"/>
      <c r="F35" s="23" t="s">
        <v>107</v>
      </c>
      <c r="G35" s="27"/>
      <c r="H35" s="27"/>
      <c r="I35" s="27"/>
      <c r="J35" s="27"/>
      <c r="K35" s="27"/>
      <c r="L35" s="26"/>
      <c r="M35" s="27"/>
      <c r="N35" s="27"/>
      <c r="O35" s="40"/>
      <c r="P35" s="26"/>
      <c r="Q35" s="26"/>
      <c r="R35" s="27"/>
      <c r="S35" s="40"/>
      <c r="T35" s="26"/>
      <c r="U35" s="26"/>
      <c r="V35" s="26"/>
      <c r="W35" s="26"/>
      <c r="X35" s="26"/>
      <c r="Y35" s="26"/>
      <c r="Z35" s="30"/>
      <c r="AA35" s="28"/>
      <c r="AB35" s="30"/>
      <c r="AC35" s="26"/>
      <c r="AD35" s="26"/>
      <c r="AE35" s="31"/>
      <c r="AF35" s="32"/>
      <c r="AG35" s="37">
        <f>SUM(AG34:AG34)</f>
        <v>0</v>
      </c>
      <c r="AH35" s="37">
        <f>SUM(AH34:AH34)</f>
        <v>0</v>
      </c>
      <c r="AI35" s="37"/>
      <c r="AJ35" s="37"/>
      <c r="AK35" s="37"/>
      <c r="AL35" s="23"/>
      <c r="AM35" s="23"/>
      <c r="AN35" s="23"/>
      <c r="AO35" s="23"/>
      <c r="AP35" s="23"/>
      <c r="AQ35" s="23"/>
      <c r="AR35" s="23"/>
      <c r="AS35" s="23"/>
      <c r="AT35" s="23"/>
      <c r="AU35" s="23"/>
      <c r="AV35" s="23"/>
      <c r="AW35" s="26"/>
      <c r="AX35" s="26"/>
      <c r="AY35" s="108"/>
    </row>
    <row r="36" spans="1:252" s="9" customFormat="1" ht="12.95" customHeight="1" x14ac:dyDescent="0.2">
      <c r="A36" s="23"/>
      <c r="B36" s="19"/>
      <c r="C36" s="23"/>
      <c r="D36" s="23"/>
      <c r="E36" s="23"/>
      <c r="F36" s="23" t="s">
        <v>108</v>
      </c>
      <c r="G36" s="23"/>
      <c r="H36" s="23"/>
      <c r="I36" s="23"/>
      <c r="J36" s="23"/>
      <c r="K36" s="23"/>
      <c r="L36" s="23"/>
      <c r="M36" s="23"/>
      <c r="N36" s="23"/>
      <c r="O36" s="23"/>
      <c r="P36" s="23"/>
      <c r="Q36" s="23"/>
      <c r="R36" s="23"/>
      <c r="S36" s="23"/>
      <c r="T36" s="23"/>
      <c r="U36" s="23"/>
      <c r="V36" s="23"/>
      <c r="W36" s="23"/>
      <c r="X36" s="23"/>
      <c r="Y36" s="23"/>
      <c r="Z36" s="42"/>
      <c r="AA36" s="18"/>
      <c r="AB36" s="18"/>
      <c r="AC36" s="23"/>
      <c r="AD36" s="23"/>
      <c r="AE36" s="18"/>
      <c r="AF36" s="18"/>
      <c r="AG36" s="20"/>
      <c r="AH36" s="20"/>
      <c r="AI36" s="43"/>
      <c r="AJ36" s="43"/>
      <c r="AK36" s="43"/>
      <c r="AL36" s="23"/>
      <c r="AM36" s="23"/>
      <c r="AN36" s="23"/>
      <c r="AO36" s="23"/>
      <c r="AP36" s="23"/>
      <c r="AQ36" s="23"/>
      <c r="AR36" s="23"/>
      <c r="AS36" s="23"/>
      <c r="AT36" s="23"/>
      <c r="AU36" s="23"/>
      <c r="AV36" s="28"/>
      <c r="AW36" s="26"/>
      <c r="AX36" s="26"/>
      <c r="AY36" s="104"/>
    </row>
    <row r="37" spans="1:252" s="14" customFormat="1" ht="12.95" customHeight="1" x14ac:dyDescent="0.2">
      <c r="A37" s="23"/>
      <c r="B37" s="19"/>
      <c r="C37" s="23"/>
      <c r="D37" s="23"/>
      <c r="E37" s="23"/>
      <c r="F37" s="23" t="s">
        <v>101</v>
      </c>
      <c r="G37" s="23"/>
      <c r="H37" s="23"/>
      <c r="I37" s="23"/>
      <c r="J37" s="23"/>
      <c r="K37" s="23"/>
      <c r="L37" s="23"/>
      <c r="M37" s="23"/>
      <c r="N37" s="23"/>
      <c r="O37" s="23"/>
      <c r="P37" s="23"/>
      <c r="Q37" s="23"/>
      <c r="R37" s="23"/>
      <c r="S37" s="23"/>
      <c r="T37" s="23"/>
      <c r="U37" s="23"/>
      <c r="V37" s="23"/>
      <c r="W37" s="23"/>
      <c r="X37" s="23"/>
      <c r="Y37" s="23"/>
      <c r="Z37" s="42"/>
      <c r="AA37" s="18"/>
      <c r="AB37" s="18"/>
      <c r="AC37" s="23"/>
      <c r="AD37" s="23"/>
      <c r="AE37" s="18"/>
      <c r="AF37" s="18"/>
      <c r="AG37" s="20"/>
      <c r="AH37" s="20"/>
      <c r="AI37" s="43"/>
      <c r="AJ37" s="43"/>
      <c r="AK37" s="43"/>
      <c r="AL37" s="26"/>
      <c r="AM37" s="26"/>
      <c r="AN37" s="26"/>
      <c r="AO37" s="26"/>
      <c r="AP37" s="26"/>
      <c r="AQ37" s="26"/>
      <c r="AR37" s="26"/>
      <c r="AS37" s="26"/>
      <c r="AT37" s="26"/>
      <c r="AU37" s="26"/>
      <c r="AV37" s="26"/>
      <c r="AW37" s="26"/>
      <c r="AX37" s="26"/>
      <c r="AY37" s="109"/>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row>
    <row r="38" spans="1:252" s="14" customFormat="1" ht="12.95" customHeight="1" x14ac:dyDescent="0.2">
      <c r="A38" s="23"/>
      <c r="B38" s="19"/>
      <c r="C38" s="23"/>
      <c r="D38" s="23"/>
      <c r="E38" s="23"/>
      <c r="F38" s="23"/>
      <c r="G38" s="23"/>
      <c r="H38" s="23"/>
      <c r="I38" s="23"/>
      <c r="J38" s="23"/>
      <c r="K38" s="23"/>
      <c r="L38" s="23"/>
      <c r="M38" s="23"/>
      <c r="N38" s="23"/>
      <c r="O38" s="23"/>
      <c r="P38" s="23"/>
      <c r="Q38" s="23"/>
      <c r="R38" s="23"/>
      <c r="S38" s="23"/>
      <c r="T38" s="23"/>
      <c r="U38" s="23"/>
      <c r="V38" s="23"/>
      <c r="W38" s="23"/>
      <c r="X38" s="23"/>
      <c r="Y38" s="23"/>
      <c r="Z38" s="42"/>
      <c r="AA38" s="18"/>
      <c r="AB38" s="18"/>
      <c r="AC38" s="23"/>
      <c r="AD38" s="23"/>
      <c r="AE38" s="18"/>
      <c r="AF38" s="18"/>
      <c r="AG38" s="20"/>
      <c r="AH38" s="20"/>
      <c r="AI38" s="43"/>
      <c r="AJ38" s="43"/>
      <c r="AK38" s="43"/>
      <c r="AL38" s="26"/>
      <c r="AM38" s="26"/>
      <c r="AN38" s="26"/>
      <c r="AO38" s="26"/>
      <c r="AP38" s="26"/>
      <c r="AQ38" s="26"/>
      <c r="AR38" s="26"/>
      <c r="AS38" s="26"/>
      <c r="AT38" s="26"/>
      <c r="AU38" s="26"/>
      <c r="AV38" s="26"/>
      <c r="AW38" s="26"/>
      <c r="AX38" s="26"/>
      <c r="AY38" s="109"/>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row>
    <row r="39" spans="1:252" ht="12.95" customHeight="1" x14ac:dyDescent="0.25">
      <c r="A39" s="48"/>
      <c r="B39" s="58"/>
      <c r="C39" s="48"/>
      <c r="D39" s="61"/>
      <c r="E39" s="70"/>
      <c r="F39" s="71"/>
      <c r="G39" s="72"/>
      <c r="H39" s="72"/>
      <c r="I39" s="72"/>
      <c r="J39" s="73"/>
      <c r="K39" s="74"/>
      <c r="L39" s="73"/>
      <c r="M39" s="75"/>
      <c r="N39" s="48"/>
      <c r="O39" s="76"/>
      <c r="P39" s="48"/>
      <c r="Q39" s="48"/>
      <c r="R39" s="48"/>
      <c r="S39" s="48"/>
      <c r="T39" s="48"/>
      <c r="U39" s="48"/>
      <c r="V39" s="48"/>
      <c r="W39" s="62"/>
      <c r="X39" s="48"/>
      <c r="Y39" s="48"/>
      <c r="Z39" s="59"/>
      <c r="AA39" s="59"/>
      <c r="AB39" s="59"/>
      <c r="AC39" s="59"/>
      <c r="AD39" s="64"/>
      <c r="AE39" s="72"/>
      <c r="AF39" s="49"/>
      <c r="AG39" s="49"/>
      <c r="AH39" s="49"/>
      <c r="AI39" s="49"/>
      <c r="AJ39" s="63"/>
      <c r="AK39" s="60"/>
      <c r="AL39" s="59"/>
      <c r="AM39" s="77"/>
      <c r="AN39" s="77"/>
      <c r="AO39" s="64"/>
      <c r="AP39" s="78"/>
      <c r="AQ39" s="48"/>
      <c r="AR39" s="71"/>
      <c r="AS39" s="71"/>
      <c r="AT39" s="71"/>
      <c r="AU39" s="71"/>
      <c r="AV39" s="71"/>
      <c r="AW39" s="71"/>
      <c r="AX39" s="48"/>
      <c r="AY39" s="110"/>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row>
    <row r="40" spans="1:252" ht="12.9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06"/>
    </row>
    <row r="41" spans="1:252" ht="12.9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06"/>
    </row>
    <row r="42" spans="1:252" ht="12.9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06"/>
    </row>
    <row r="43" spans="1:252" ht="12.9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06"/>
    </row>
    <row r="44" spans="1:252" s="16" customFormat="1" ht="12.95" customHeight="1" x14ac:dyDescent="0.2">
      <c r="A44" s="44"/>
      <c r="B44" s="44"/>
      <c r="C44" s="44"/>
      <c r="D44" s="44"/>
      <c r="E44" s="44"/>
      <c r="F44" s="44" t="s">
        <v>109</v>
      </c>
      <c r="G44" s="44"/>
      <c r="H44" s="44"/>
      <c r="I44" s="44"/>
      <c r="J44" s="44"/>
      <c r="K44" s="44"/>
      <c r="L44" s="44"/>
      <c r="M44" s="44"/>
      <c r="N44" s="44"/>
      <c r="O44" s="44"/>
      <c r="P44" s="44"/>
      <c r="Q44" s="44"/>
      <c r="R44" s="44"/>
      <c r="S44" s="44"/>
      <c r="T44" s="44"/>
      <c r="U44" s="44"/>
      <c r="V44" s="44"/>
      <c r="W44" s="44"/>
      <c r="X44" s="44"/>
      <c r="Y44" s="44"/>
      <c r="Z44" s="45"/>
      <c r="AA44" s="44"/>
      <c r="AB44" s="44"/>
      <c r="AC44" s="44"/>
      <c r="AD44" s="44"/>
      <c r="AE44" s="44"/>
      <c r="AF44" s="44"/>
      <c r="AG44" s="46">
        <f>SUM(AG39:AG43)</f>
        <v>0</v>
      </c>
      <c r="AH44" s="46">
        <f>SUM(AH39:AH43)</f>
        <v>0</v>
      </c>
      <c r="AI44" s="46"/>
      <c r="AJ44" s="46"/>
      <c r="AK44" s="46"/>
      <c r="AL44" s="46"/>
      <c r="AM44" s="44"/>
      <c r="AN44" s="44"/>
      <c r="AO44" s="44"/>
      <c r="AP44" s="44"/>
      <c r="AQ44" s="44"/>
      <c r="AR44" s="44"/>
      <c r="AS44" s="44"/>
      <c r="AT44" s="44"/>
      <c r="AU44" s="44"/>
      <c r="AV44" s="44"/>
      <c r="AW44" s="47"/>
      <c r="AX44" s="47"/>
      <c r="AY44" s="111"/>
    </row>
    <row r="45" spans="1:252" s="16" customFormat="1" ht="12.95" customHeight="1" x14ac:dyDescent="0.2">
      <c r="A45" s="44"/>
      <c r="B45" s="44"/>
      <c r="C45" s="44"/>
      <c r="D45" s="44"/>
      <c r="E45" s="44"/>
      <c r="F45" s="44" t="s">
        <v>103</v>
      </c>
      <c r="G45" s="44"/>
      <c r="H45" s="44"/>
      <c r="I45" s="44"/>
      <c r="J45" s="44"/>
      <c r="K45" s="44"/>
      <c r="L45" s="44"/>
      <c r="M45" s="44"/>
      <c r="N45" s="44"/>
      <c r="O45" s="44"/>
      <c r="P45" s="44"/>
      <c r="Q45" s="44"/>
      <c r="R45" s="44"/>
      <c r="S45" s="44"/>
      <c r="T45" s="44"/>
      <c r="U45" s="44"/>
      <c r="V45" s="44"/>
      <c r="W45" s="44"/>
      <c r="X45" s="44"/>
      <c r="Y45" s="44"/>
      <c r="Z45" s="45"/>
      <c r="AA45" s="44"/>
      <c r="AB45" s="44"/>
      <c r="AC45" s="44"/>
      <c r="AD45" s="44"/>
      <c r="AE45" s="44"/>
      <c r="AF45" s="44"/>
      <c r="AG45" s="22"/>
      <c r="AH45" s="22"/>
      <c r="AI45" s="22"/>
      <c r="AJ45" s="22"/>
      <c r="AK45" s="22"/>
      <c r="AL45" s="44"/>
      <c r="AM45" s="44"/>
      <c r="AN45" s="44"/>
      <c r="AO45" s="44"/>
      <c r="AP45" s="44"/>
      <c r="AQ45" s="44"/>
      <c r="AR45" s="44"/>
      <c r="AS45" s="44"/>
      <c r="AT45" s="44"/>
      <c r="AU45" s="44"/>
      <c r="AV45" s="47"/>
      <c r="AW45" s="47"/>
      <c r="AX45" s="47"/>
      <c r="AY45" s="111"/>
    </row>
    <row r="46" spans="1:252" s="53" customFormat="1" ht="12.95" customHeight="1" x14ac:dyDescent="0.2">
      <c r="A46" s="79"/>
      <c r="B46" s="80"/>
      <c r="C46" s="81"/>
      <c r="D46" s="82"/>
      <c r="E46" s="82"/>
      <c r="F46" s="83"/>
      <c r="G46" s="82"/>
      <c r="H46" s="82"/>
      <c r="I46" s="83"/>
      <c r="J46" s="84"/>
      <c r="K46" s="85"/>
      <c r="L46" s="85"/>
      <c r="M46" s="86"/>
      <c r="N46" s="85"/>
      <c r="O46" s="87"/>
      <c r="P46" s="88"/>
      <c r="Q46" s="85"/>
      <c r="R46" s="85"/>
      <c r="S46" s="85"/>
      <c r="T46" s="85"/>
      <c r="U46" s="85"/>
      <c r="V46" s="85"/>
      <c r="W46" s="89"/>
      <c r="X46" s="85"/>
      <c r="Y46" s="85"/>
      <c r="Z46" s="86"/>
      <c r="AA46" s="86"/>
      <c r="AB46" s="86"/>
      <c r="AC46" s="85"/>
      <c r="AD46" s="90"/>
      <c r="AE46" s="91"/>
      <c r="AF46" s="91"/>
      <c r="AG46" s="92"/>
      <c r="AH46" s="93"/>
      <c r="AI46" s="93"/>
      <c r="AJ46" s="94"/>
      <c r="AK46" s="95"/>
      <c r="AL46" s="96"/>
      <c r="AM46" s="97"/>
      <c r="AN46" s="98"/>
      <c r="AO46" s="99"/>
      <c r="AP46" s="102"/>
      <c r="AQ46" s="100"/>
      <c r="AR46" s="100"/>
      <c r="AS46" s="100"/>
      <c r="AT46" s="100"/>
      <c r="AU46" s="100"/>
      <c r="AV46" s="100"/>
      <c r="AW46" s="100"/>
      <c r="AX46" s="100"/>
      <c r="AY46" s="112"/>
      <c r="AZ46" s="114"/>
      <c r="BA46" s="114"/>
      <c r="BB46" s="114"/>
      <c r="BC46" s="101"/>
      <c r="BD46" s="101"/>
      <c r="BE46" s="101"/>
      <c r="BF46" s="101"/>
      <c r="BG46" s="101"/>
      <c r="BH46" s="101"/>
    </row>
    <row r="47" spans="1:252" ht="12.9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06"/>
    </row>
    <row r="48" spans="1:252" s="9" customFormat="1" ht="12.95" customHeight="1" x14ac:dyDescent="0.2">
      <c r="A48" s="18"/>
      <c r="B48" s="19"/>
      <c r="C48" s="18"/>
      <c r="D48" s="18"/>
      <c r="E48" s="18"/>
      <c r="F48" s="18" t="s">
        <v>110</v>
      </c>
      <c r="G48" s="18"/>
      <c r="H48" s="18"/>
      <c r="I48" s="18"/>
      <c r="J48" s="18"/>
      <c r="K48" s="18"/>
      <c r="L48" s="18"/>
      <c r="M48" s="18"/>
      <c r="N48" s="18"/>
      <c r="O48" s="18"/>
      <c r="P48" s="18"/>
      <c r="Q48" s="18"/>
      <c r="R48" s="18"/>
      <c r="S48" s="18"/>
      <c r="T48" s="18"/>
      <c r="U48" s="18"/>
      <c r="V48" s="18"/>
      <c r="W48" s="18"/>
      <c r="X48" s="18"/>
      <c r="Y48" s="18"/>
      <c r="Z48" s="42"/>
      <c r="AA48" s="18"/>
      <c r="AB48" s="18"/>
      <c r="AC48" s="18"/>
      <c r="AD48" s="18"/>
      <c r="AE48" s="18"/>
      <c r="AF48" s="18"/>
      <c r="AG48" s="37">
        <f>SUM(AG46:AG47)</f>
        <v>0</v>
      </c>
      <c r="AH48" s="37">
        <f>SUM(AH46:AH47)</f>
        <v>0</v>
      </c>
      <c r="AI48" s="37"/>
      <c r="AJ48" s="37"/>
      <c r="AK48" s="37"/>
      <c r="AL48" s="37"/>
      <c r="AM48" s="26"/>
      <c r="AN48" s="26"/>
      <c r="AO48" s="26"/>
      <c r="AP48" s="26"/>
      <c r="AQ48" s="26"/>
      <c r="AR48" s="26"/>
      <c r="AS48" s="26"/>
      <c r="AT48" s="26"/>
      <c r="AU48" s="26"/>
      <c r="AV48" s="26"/>
      <c r="AW48" s="26"/>
      <c r="AX48" s="26"/>
      <c r="AY48" s="104"/>
    </row>
  </sheetData>
  <autoFilter ref="A7:AY48"/>
  <conditionalFormatting sqref="D39">
    <cfRule type="duplicateValues" dxfId="4" priority="14" stopIfTrue="1"/>
  </conditionalFormatting>
  <conditionalFormatting sqref="C46">
    <cfRule type="duplicateValues" dxfId="3" priority="7" stopIfTrue="1"/>
    <cfRule type="duplicateValues" dxfId="2" priority="8" stopIfTrue="1"/>
  </conditionalFormatting>
  <conditionalFormatting sqref="BC46">
    <cfRule type="duplicateValues" dxfId="1" priority="48" stopIfTrue="1"/>
  </conditionalFormatting>
  <conditionalFormatting sqref="BE46">
    <cfRule type="duplicateValues" dxfId="0" priority="49" stopIfTrue="1"/>
  </conditionalFormatting>
  <dataValidations count="12">
    <dataValidation type="list" allowBlank="1" showInputMessage="1" showErrorMessage="1" sqref="T39 WCH46 WMD46 WVZ46 JN46 TJ46 ADF46 ANB46 AWX46 BGT46 BQP46 CAL46 CKH46 CUD46 DDZ46 DNV46 DXR46 EHN46 ERJ46 FBF46 FLB46 FUX46 GET46 GOP46 GYL46 HIH46 HSD46 IBZ46 ILV46 IVR46 JFN46 JPJ46 JZF46 KJB46 KSX46 LCT46 LMP46 LWL46 MGH46 MQD46 MZZ46 NJV46 NTR46 ODN46 ONJ46 OXF46 PHB46 PQX46 QAT46 QKP46 QUL46 REH46 ROD46 RXZ46 SHV46 SRR46 TBN46 TLJ46 TVF46 UFB46 UOX46 UYT46 VIP46 VSL46">
      <formula1>Инкотермс</formula1>
    </dataValidation>
    <dataValidation type="list" allowBlank="1" showInputMessage="1" showErrorMessage="1" sqref="J39 VSB46 WBX46 WLT46 WVP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formula1>Способ_закупок</formula1>
    </dataValidation>
    <dataValidation type="list" allowBlank="1" showInputMessage="1" showErrorMessage="1" sqref="AD39 WCR46 WMN46 WWJ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formula1>НДС</formula1>
    </dataValidation>
    <dataValidation type="list" allowBlank="1" showInputMessage="1" sqref="AR39 AU39 AV46 AP46 AS46 UZR46 VJN46 VTJ46 WDF46 KO46 UK46 AEG46 AOC46 AXY46 BHU46 BRQ46 CBM46 CLI46 CVE46 DFA46 DOW46 DYS46 EIO46 ESK46 FCG46 FMC46 FVY46 GFU46 GPQ46 GZM46 HJI46 HTE46 IDA46 IMW46 IWS46 JGO46 JQK46 KAG46 KKC46 KTY46 LDU46 LNQ46 LXM46 MHI46 MRE46 NBA46 NKW46 NUS46 OEO46 OOK46 OYG46 PIC46 PRY46 QBU46 QLQ46 QVM46 RFI46 RPE46 RZA46 SIW46 SSS46 TCO46 TMK46 TWG46 UGC46 UPY46 UZU46 VJQ46 VTM46 WDI46 WNE46 WXA46 WNB46 KI46 UE46 AEA46 ANW46 AXS46 BHO46 BRK46 CBG46 CLC46 CUY46 DEU46 DOQ46 DYM46 EII46 ESE46 FCA46 FLW46 FVS46 GFO46 GPK46 GZG46 HJC46 HSY46 ICU46 IMQ46 IWM46 JGI46 JQE46 KAA46 KJW46 KTS46 LDO46 LNK46 LXG46 MHC46 MQY46 NAU46 NKQ46 NUM46 OEI46 OOE46 OYA46 PHW46 PRS46 QBO46 QLK46 QVG46 RFC46 ROY46 RYU46 SIQ46 SSM46 TCI46 TME46 TWA46 UFW46 UPS46 UZO46 VJK46 VTG46 WDC46 WMY46 WWU46 WWX46 KL46 UH46 AED46 ANZ46 AXV46 BHR46 BRN46 CBJ46 CLF46 CVB46 DEX46 DOT46 DYP46 EIL46 ESH46 FCD46 FLZ46 FVV46 GFR46 GPN46 GZJ46 HJF46 HTB46 ICX46 IMT46 IWP46 JGL46 JQH46 KAD46 KJZ46 KTV46 LDR46 LNN46 LXJ46 MHF46 MRB46 NAX46 NKT46 NUP46 OEL46 OOH46 OYD46 PHZ46 PRV46 QBR46 QLN46 QVJ46 RFF46 RPB46 RYX46 SIT46 SSP46 TCL46 TMH46 TWD46 UFZ46 UPV46">
      <formula1>атр</formula1>
    </dataValidation>
    <dataValidation type="whole" allowBlank="1" showInputMessage="1" showErrorMessage="1" sqref="Z39:AB39 M39 VSE46 WCA46 JV46:JW46 TR46:TS46 ADN46:ADO46 ANJ46:ANK46 AXF46:AXG46 BHB46:BHC46 BQX46:BQY46 CAT46:CAU46 CKP46:CKQ46 CUL46:CUM46 DEH46:DEI46 DOD46:DOE46 DXZ46:DYA46 EHV46:EHW46 ERR46:ERS46 FBN46:FBO46 FLJ46:FLK46 FVF46:FVG46 GFB46:GFC46 GOX46:GOY46 GYT46:GYU46 HIP46:HIQ46 HSL46:HSM46 ICH46:ICI46 IMD46:IME46 IVZ46:IWA46 JFV46:JFW46 JPR46:JPS46 JZN46:JZO46 KJJ46:KJK46 KTF46:KTG46 LDB46:LDC46 LMX46:LMY46 LWT46:LWU46 MGP46:MGQ46 MQL46:MQM46 NAH46:NAI46 NKD46:NKE46 NTZ46:NUA46 ODV46:ODW46 ONR46:ONS46 OXN46:OXO46 PHJ46:PHK46 PRF46:PRG46 QBB46:QBC46 QKX46:QKY46 QUT46:QUU46 REP46:REQ46 ROL46:ROM46 RYH46:RYI46 SID46:SIE46 SRZ46:SSA46 TBV46:TBW46 TLR46:TLS46 TVN46:TVO46 UFJ46:UFK46 UPF46:UPG46 UZB46:UZC46 VIX46:VIY46 VST46:VSU46 WCP46:WCQ46 WML46:WMM46 WWH46:WWI46 WLW46 JT46 TP46 ADL46 ANH46 AXD46 BGZ46 BQV46 CAR46 CKN46 CUJ46 DEF46 DOB46 DXX46 EHT46 ERP46 FBL46 FLH46 FVD46 GEZ46 GOV46 GYR46 HIN46 HSJ46 ICF46 IMB46 IVX46 JFT46 JPP46 JZL46 KJH46 KTD46 LCZ46 LMV46 LWR46 MGN46 MQJ46 NAF46 NKB46 NTX46 ODT46 ONP46 OXL46 PHH46 PRD46 QAZ46 QKV46 QUR46 REN46 ROJ46 RYF46 SIB46 SRX46 TBT46 TLP46 TVL46 UFH46 UPD46 UYZ46 VIV46 VSR46 WCN46 WMJ46 WWF46 WVS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formula1>0</formula1>
      <formula2>100</formula2>
    </dataValidation>
    <dataValidation type="textLength" operator="equal" allowBlank="1" showInputMessage="1" showErrorMessage="1" error="Код КАТО должен содержать 9 символов" sqref="R39 N39:O39 VSJ46 WCF46 WMB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WVX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formula1>9</formula1>
    </dataValidation>
    <dataValidation type="list" allowBlank="1" showInputMessage="1" showErrorMessage="1" sqref="L39 VSD46 WBZ46 WLV46 WVR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formula1>Приоритет_закупок</formula1>
    </dataValidation>
    <dataValidation type="list" allowBlank="1" showInputMessage="1" showErrorMessage="1" sqref="AC39">
      <formula1>ЕИ</formula1>
    </dataValidation>
    <dataValidation type="list" allowBlank="1" showInputMessage="1" showErrorMessage="1" sqref="V39">
      <formula1>Тип_дней</formula1>
    </dataValidation>
    <dataValidation type="custom" allowBlank="1" showInputMessage="1" showErrorMessage="1" sqref="WCU46 VSY46 VJC46 UZG46 UPK46 UFO46 TVS46 TLW46 TCA46 SSE46 SII46 RYM46 ROQ46 REU46 QUY46 QLC46 QBG46 PRK46 PHO46 OXS46 ONW46 OEA46 NUE46 NKI46 NAM46 MQQ46 MGU46 LWY46 LNC46 LDG46 KTK46 KJO46 JZS46 JPW46 JGA46 IWE46 IMI46 ICM46 HSQ46 HIU46 GYY46 GPC46 GFG46 FVK46 FLO46 FBS46 ERW46 EIA46 DYE46 DOI46 DEM46 CUQ46 CKU46 CAY46 BRC46 BHG46 AXK46 ANO46 ADS46 TW46 KA46 WWM46 WMQ46">
      <formula1>JY46*JZ46</formula1>
    </dataValidation>
    <dataValidation type="list" allowBlank="1" showInputMessage="1" showErrorMessage="1" sqref="VSC46 WBY46 WLU46 WVQ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formula1>ыыы</formula1>
    </dataValidation>
    <dataValidation type="textLength" operator="equal" allowBlank="1" showInputMessage="1" showErrorMessage="1" error="БИН должен содержать 12 символов" sqref="WCZ46 WMV46 WWR46 KF46 UB46 ADX46 ANT46 AXP46 BHL46 BRH46 CBD46 CKZ46 CUV46 DER46 DON46 DYJ46 EIF46 ESB46 FBX46 FLT46 FVP46 GFL46 GPH46 GZD46 HIZ46 HSV46 ICR46 IMN46 IWJ46 JGF46 JQB46 JZX46 KJT46 KTP46 LDL46 LNH46 LXD46 MGZ46 MQV46 NAR46 NKN46 NUJ46 OEF46 OOB46 OXX46 PHT46 PRP46 QBL46 QLH46 QVD46 REZ46 ROV46 RYR46 SIN46 SSJ46 TCF46 TMB46 TVX46 UFT46 UPP46 UZL46 VJH46 VTD46">
      <formula1>12</formula1>
    </dataValidation>
  </dataValidations>
  <hyperlinks>
    <hyperlink ref="G15" r:id="rId1" display="https://enstru.kz/code_new.jsp?&amp;t=%D1%85%D0%BB%D0%BE%D1%80&amp;s=common&amp;p=10&amp;n=0&amp;S=201321%2E110&amp;N=%D0%A5%D0%BB%D0%BE%D1%80&amp;fc=1&amp;fg=1&amp;new=201321.110.000003"/>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2020-03-19T06:19:47Z</dcterms:modified>
</cp:coreProperties>
</file>