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12" sheetId="9" r:id="rId1"/>
  </sheets>
  <definedNames>
    <definedName name="_xlnm._FilterDatabase" localSheetId="0" hidden="1">№12!$A$6:$X$201</definedName>
  </definedNames>
  <calcPr calcId="152511"/>
  <fileRecoveryPr autoRecover="0"/>
</workbook>
</file>

<file path=xl/calcChain.xml><?xml version="1.0" encoding="utf-8"?>
<calcChain xmlns="http://schemas.openxmlformats.org/spreadsheetml/2006/main">
  <c r="U136" i="9" l="1"/>
  <c r="U135" i="9"/>
  <c r="T201" i="9" l="1"/>
  <c r="T31" i="9"/>
  <c r="U31" i="9" s="1"/>
  <c r="U189" i="9" l="1"/>
  <c r="U190" i="9"/>
  <c r="U191" i="9"/>
  <c r="U192" i="9"/>
  <c r="U193" i="9"/>
  <c r="U194" i="9"/>
  <c r="U195" i="9"/>
  <c r="U196" i="9"/>
  <c r="U197" i="9"/>
  <c r="U198" i="9"/>
  <c r="U199" i="9"/>
  <c r="U200" i="9"/>
  <c r="U160" i="9"/>
  <c r="U161" i="9"/>
  <c r="U162" i="9"/>
  <c r="U163" i="9"/>
  <c r="U164" i="9"/>
  <c r="U165" i="9"/>
  <c r="U166" i="9"/>
  <c r="U167" i="9"/>
  <c r="U168" i="9"/>
  <c r="T137" i="9" l="1"/>
  <c r="U137" i="9"/>
  <c r="U188" i="9"/>
  <c r="U187" i="9"/>
  <c r="U186" i="9"/>
  <c r="U185" i="9"/>
  <c r="U184" i="9"/>
  <c r="U183" i="9"/>
  <c r="U182" i="9"/>
  <c r="U181" i="9"/>
  <c r="U180" i="9"/>
  <c r="U179" i="9"/>
  <c r="U178" i="9"/>
  <c r="U177" i="9"/>
  <c r="U176" i="9"/>
  <c r="U175" i="9"/>
  <c r="U174" i="9"/>
  <c r="U173" i="9"/>
  <c r="U172" i="9"/>
  <c r="U171" i="9"/>
  <c r="T169" i="9"/>
  <c r="U159" i="9"/>
  <c r="U158" i="9"/>
  <c r="U157" i="9"/>
  <c r="U156" i="9"/>
  <c r="U155" i="9"/>
  <c r="U154" i="9"/>
  <c r="U153" i="9"/>
  <c r="U152" i="9"/>
  <c r="U151" i="9"/>
  <c r="U150" i="9"/>
  <c r="U149" i="9"/>
  <c r="U148" i="9"/>
  <c r="U147" i="9"/>
  <c r="U146" i="9"/>
  <c r="U145" i="9"/>
  <c r="U144" i="9"/>
  <c r="U143" i="9"/>
  <c r="U142" i="9"/>
  <c r="U141" i="9"/>
  <c r="U140" i="9"/>
  <c r="U169" i="9" s="1"/>
  <c r="U133" i="9"/>
  <c r="T133" i="9"/>
  <c r="U201" i="9" l="1"/>
  <c r="T28" i="9"/>
  <c r="U28" i="9" s="1"/>
  <c r="T26" i="9"/>
  <c r="U26" i="9" s="1"/>
  <c r="T27" i="9"/>
  <c r="U27" i="9" s="1"/>
  <c r="T25" i="9"/>
  <c r="U25" i="9" s="1"/>
  <c r="T24" i="9"/>
  <c r="U24" i="9" s="1"/>
  <c r="T23" i="9"/>
  <c r="U23" i="9" s="1"/>
  <c r="T22" i="9"/>
  <c r="U22" i="9" s="1"/>
  <c r="T21" i="9"/>
  <c r="U21" i="9" s="1"/>
  <c r="T32" i="9"/>
  <c r="U32" i="9" s="1"/>
  <c r="T33" i="9"/>
  <c r="U33" i="9" s="1"/>
  <c r="T34" i="9"/>
  <c r="U34" i="9" s="1"/>
  <c r="T35" i="9"/>
  <c r="U35" i="9" s="1"/>
  <c r="T36" i="9"/>
  <c r="U36" i="9" s="1"/>
  <c r="T37" i="9"/>
  <c r="U37" i="9" s="1"/>
  <c r="T38" i="9"/>
  <c r="U38" i="9" s="1"/>
  <c r="T39" i="9"/>
  <c r="U39" i="9" s="1"/>
  <c r="T40" i="9"/>
  <c r="U40" i="9" s="1"/>
  <c r="T41" i="9"/>
  <c r="U41" i="9" s="1"/>
  <c r="T42" i="9"/>
  <c r="U42" i="9" s="1"/>
  <c r="T43" i="9"/>
  <c r="U43" i="9" s="1"/>
  <c r="T44" i="9"/>
  <c r="U44" i="9" s="1"/>
  <c r="T45" i="9"/>
  <c r="U45" i="9" s="1"/>
  <c r="T46" i="9"/>
  <c r="U46" i="9" s="1"/>
  <c r="T47" i="9"/>
  <c r="U47" i="9" s="1"/>
  <c r="T48" i="9"/>
  <c r="U48" i="9" s="1"/>
  <c r="T49" i="9"/>
  <c r="U49" i="9" s="1"/>
  <c r="T50" i="9"/>
  <c r="U50" i="9" s="1"/>
  <c r="T127" i="9"/>
  <c r="U127" i="9" s="1"/>
  <c r="T51" i="9"/>
  <c r="U51" i="9" s="1"/>
  <c r="T52" i="9"/>
  <c r="U52" i="9" s="1"/>
  <c r="T53" i="9"/>
  <c r="U53" i="9" s="1"/>
  <c r="T54" i="9"/>
  <c r="U54" i="9" s="1"/>
  <c r="T55" i="9"/>
  <c r="U55" i="9" s="1"/>
  <c r="T56" i="9"/>
  <c r="U56" i="9" s="1"/>
  <c r="T57" i="9"/>
  <c r="U57" i="9" s="1"/>
  <c r="T58" i="9"/>
  <c r="U58" i="9" s="1"/>
  <c r="T59" i="9"/>
  <c r="U59" i="9" s="1"/>
  <c r="T60" i="9"/>
  <c r="U60" i="9" s="1"/>
  <c r="T61" i="9"/>
  <c r="U61" i="9" s="1"/>
  <c r="T62" i="9"/>
  <c r="U62" i="9" s="1"/>
  <c r="T63" i="9"/>
  <c r="U63" i="9" s="1"/>
  <c r="T64" i="9"/>
  <c r="U64" i="9" s="1"/>
  <c r="T65" i="9"/>
  <c r="U65" i="9" s="1"/>
  <c r="T66" i="9"/>
  <c r="U66" i="9" s="1"/>
  <c r="T67" i="9"/>
  <c r="U67" i="9" s="1"/>
  <c r="T68" i="9"/>
  <c r="U68" i="9" s="1"/>
  <c r="T69" i="9"/>
  <c r="U69" i="9" s="1"/>
  <c r="T70" i="9"/>
  <c r="U70" i="9" s="1"/>
  <c r="T71" i="9"/>
  <c r="U71" i="9" s="1"/>
  <c r="T72" i="9"/>
  <c r="U72" i="9" s="1"/>
  <c r="T73" i="9"/>
  <c r="U73" i="9" s="1"/>
  <c r="T74" i="9"/>
  <c r="U74" i="9" s="1"/>
  <c r="T75" i="9"/>
  <c r="U75" i="9" s="1"/>
  <c r="T76" i="9"/>
  <c r="U76" i="9" s="1"/>
  <c r="T77" i="9"/>
  <c r="U77" i="9" s="1"/>
  <c r="T78" i="9"/>
  <c r="U78" i="9" s="1"/>
  <c r="T79" i="9"/>
  <c r="U79" i="9" s="1"/>
  <c r="T80" i="9"/>
  <c r="U80" i="9" s="1"/>
  <c r="T81" i="9"/>
  <c r="U81" i="9" s="1"/>
  <c r="T82" i="9"/>
  <c r="U82" i="9" s="1"/>
  <c r="T83" i="9"/>
  <c r="U83" i="9" s="1"/>
  <c r="T84" i="9"/>
  <c r="U84" i="9" s="1"/>
  <c r="T85" i="9"/>
  <c r="U85" i="9" s="1"/>
  <c r="T86" i="9"/>
  <c r="U86" i="9" s="1"/>
  <c r="T87" i="9"/>
  <c r="U87" i="9" s="1"/>
  <c r="T88" i="9"/>
  <c r="U88" i="9" s="1"/>
  <c r="T89" i="9"/>
  <c r="U89" i="9" s="1"/>
  <c r="T90" i="9"/>
  <c r="U90" i="9" s="1"/>
  <c r="T91" i="9"/>
  <c r="U91" i="9" s="1"/>
  <c r="T92" i="9"/>
  <c r="U92" i="9" s="1"/>
  <c r="T93" i="9"/>
  <c r="U93" i="9" s="1"/>
  <c r="T94" i="9"/>
  <c r="U94" i="9" s="1"/>
  <c r="T95" i="9"/>
  <c r="U95" i="9" s="1"/>
  <c r="T128" i="9"/>
  <c r="U128" i="9" s="1"/>
  <c r="T96" i="9"/>
  <c r="U96" i="9" s="1"/>
  <c r="T97" i="9"/>
  <c r="U97" i="9" s="1"/>
  <c r="T98" i="9"/>
  <c r="U98" i="9" s="1"/>
  <c r="T99" i="9"/>
  <c r="U99" i="9" s="1"/>
  <c r="T100" i="9"/>
  <c r="U100" i="9" s="1"/>
  <c r="T101" i="9"/>
  <c r="U101" i="9" s="1"/>
  <c r="T102" i="9"/>
  <c r="U102" i="9" s="1"/>
  <c r="T103" i="9"/>
  <c r="U103" i="9" s="1"/>
  <c r="T104" i="9"/>
  <c r="U104" i="9" s="1"/>
  <c r="T105" i="9"/>
  <c r="U105" i="9" s="1"/>
  <c r="T106" i="9"/>
  <c r="U106" i="9" s="1"/>
  <c r="T107" i="9"/>
  <c r="U107" i="9" s="1"/>
  <c r="T129" i="9"/>
  <c r="U129" i="9" s="1"/>
  <c r="T108" i="9"/>
  <c r="U108" i="9" s="1"/>
  <c r="T109" i="9"/>
  <c r="U109" i="9" s="1"/>
  <c r="T110" i="9"/>
  <c r="U110" i="9" s="1"/>
  <c r="T111" i="9"/>
  <c r="U111" i="9" s="1"/>
  <c r="T112" i="9"/>
  <c r="U112" i="9" s="1"/>
  <c r="T113" i="9"/>
  <c r="U113" i="9" s="1"/>
  <c r="T114" i="9"/>
  <c r="U114" i="9" s="1"/>
  <c r="T115" i="9"/>
  <c r="U115" i="9" s="1"/>
  <c r="T116" i="9"/>
  <c r="U116" i="9" s="1"/>
  <c r="T117" i="9"/>
  <c r="U117" i="9" s="1"/>
  <c r="T118" i="9"/>
  <c r="U118" i="9" s="1"/>
  <c r="T119" i="9"/>
  <c r="U119" i="9" s="1"/>
  <c r="T120" i="9"/>
  <c r="U120" i="9" s="1"/>
  <c r="T121" i="9"/>
  <c r="U121" i="9" s="1"/>
  <c r="T122" i="9"/>
  <c r="U122" i="9" s="1"/>
  <c r="T123" i="9"/>
  <c r="U123" i="9" s="1"/>
  <c r="T124" i="9"/>
  <c r="U124" i="9" s="1"/>
  <c r="T126" i="9"/>
  <c r="U126" i="9" s="1"/>
  <c r="T125" i="9"/>
  <c r="U125" i="9" s="1"/>
  <c r="T29" i="9" l="1"/>
  <c r="T30" i="9"/>
  <c r="U30" i="9" s="1"/>
  <c r="U18" i="9"/>
  <c r="U17" i="9"/>
  <c r="T130" i="9" l="1"/>
  <c r="U29" i="9"/>
  <c r="U130" i="9" s="1"/>
  <c r="T19" i="9"/>
  <c r="U19" i="9" s="1"/>
  <c r="U9" i="9"/>
  <c r="U10" i="9"/>
  <c r="U11" i="9"/>
  <c r="U12" i="9"/>
  <c r="U13" i="9"/>
  <c r="U14" i="9"/>
  <c r="U15" i="9"/>
  <c r="U16" i="9"/>
</calcChain>
</file>

<file path=xl/sharedStrings.xml><?xml version="1.0" encoding="utf-8"?>
<sst xmlns="http://schemas.openxmlformats.org/spreadsheetml/2006/main" count="2729" uniqueCount="756">
  <si>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</si>
  <si>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</si>
  <si>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</si>
  <si>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</si>
  <si>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</si>
  <si>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</si>
  <si>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</si>
  <si>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</si>
  <si>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</si>
  <si>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</si>
  <si>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</si>
  <si>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</si>
  <si>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</si>
  <si>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</si>
  <si>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</si>
  <si>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</si>
  <si>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</si>
  <si>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</si>
  <si>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</si>
  <si>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</si>
  <si>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</si>
  <si>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</si>
  <si>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</si>
  <si>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</si>
  <si>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ЭОТТ</t>
  </si>
  <si>
    <t>ОИ</t>
  </si>
  <si>
    <t>АО Эмбамунайгаз</t>
  </si>
  <si>
    <t>ЦПЭ</t>
  </si>
  <si>
    <t>Атырауская обл, г.Атырау, ст.Тендык, УПТОиКО</t>
  </si>
  <si>
    <t>DDP</t>
  </si>
  <si>
    <t>штука</t>
  </si>
  <si>
    <t>ТПХ</t>
  </si>
  <si>
    <t>*</t>
  </si>
  <si>
    <t>Штука</t>
  </si>
  <si>
    <t>комплект</t>
  </si>
  <si>
    <t>1.Товары</t>
  </si>
  <si>
    <t>Порошок</t>
  </si>
  <si>
    <t>Метр</t>
  </si>
  <si>
    <t>Фильтр</t>
  </si>
  <si>
    <t>февраль-март</t>
  </si>
  <si>
    <t>промежуточный платеж  90% в течении 30 рабочих дней; 10 % окончательный расчет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</si>
  <si>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</si>
  <si>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</si>
  <si>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</si>
  <si>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</si>
  <si>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28.93.15.800.009.00.0796.000000000000</t>
  </si>
  <si>
    <t>Мармит</t>
  </si>
  <si>
    <t>для 1 блюда, 1 полка, мощность 1.2 кВт</t>
  </si>
  <si>
    <t>МАРМИТ ДЛЯ 1 БЛЮД ПМЭС 70КН</t>
  </si>
  <si>
    <t>28.93.15.800.009.00.0796.000000000001</t>
  </si>
  <si>
    <t>для 2 блюд, 2 полки, мощность 1.2 кВт</t>
  </si>
  <si>
    <t>МАРМИТ ДЛЯ 2 БЛЮД ПМЭС 70КН 60</t>
  </si>
  <si>
    <t>28.93.15.300.000.00.0796.000000000000</t>
  </si>
  <si>
    <t>Печь</t>
  </si>
  <si>
    <t>хлебопекарная, ярусная</t>
  </si>
  <si>
    <t>ШКАФ ПЕКАРСКИЙ 3-Х СЕКЦИОННЫЙ ЭШП-10</t>
  </si>
  <si>
    <t>27.51.28.390.001.00.0839.000000000000</t>
  </si>
  <si>
    <t>Сковорода</t>
  </si>
  <si>
    <t>электрическая, с опрокидывающей чугунной чашей</t>
  </si>
  <si>
    <t>СКОВОРОДА ЭЛЕКТРИЧЕСКАЯ СЭЧ-045</t>
  </si>
  <si>
    <t>27.51.28.390.003.00.0796.000000000001</t>
  </si>
  <si>
    <t>Котел варочный</t>
  </si>
  <si>
    <t>отдельностоящий</t>
  </si>
  <si>
    <t>в течение  60 календарных дней с даты заключения договора или получения уведомления от Заказчика</t>
  </si>
  <si>
    <t>398 Т</t>
  </si>
  <si>
    <t>399 Т</t>
  </si>
  <si>
    <t>400 Т</t>
  </si>
  <si>
    <t>401 Т</t>
  </si>
  <si>
    <t>402 Т</t>
  </si>
  <si>
    <t>г. Атырау, ул. Валиханова, 1</t>
  </si>
  <si>
    <t>8,11,22</t>
  </si>
  <si>
    <t>Термометр</t>
  </si>
  <si>
    <t>АО "Эмбамунайгаз"</t>
  </si>
  <si>
    <t>февраль, март</t>
  </si>
  <si>
    <t>г.Атырау, ст.Тендык, УПТОиКО</t>
  </si>
  <si>
    <t>0</t>
  </si>
  <si>
    <t>В ТЕЧЕНИИ 90 КАЛЕНДАРНЫХ ДНЕЙ С ДАТЫ ЗАКЛЮЧЕНИЯ ДОГОВОРА ИЛИ ПОЛУЧЕНИЯ УВЕДОМЛЕНИЯ ОТ ЗАКАЗЧИКА</t>
  </si>
  <si>
    <t>В ТЕЧЕНИИ 60 КАЛЕНДАРНЫХ ДНЕЙ С ДАТЫ ЗАКЛЮЧЕНИЯ ДОГОВОРА ИЛИ ПОЛУЧЕНИЯ УВЕДОМЛЕНИЯ ОТ ЗАКАЗЧИКА</t>
  </si>
  <si>
    <t>45</t>
  </si>
  <si>
    <t>Квадратный метр</t>
  </si>
  <si>
    <t>17.23.13.130.000.00.0796.000000000000</t>
  </si>
  <si>
    <t>Журнал</t>
  </si>
  <si>
    <t>регистрации</t>
  </si>
  <si>
    <t>Книга</t>
  </si>
  <si>
    <t>Упаковка</t>
  </si>
  <si>
    <t>Пачка</t>
  </si>
  <si>
    <t>В ТЕЧЕНИИ 70 КАЛЕНДАРНЫХ ДНЕЙ С ДАТЫ ЗАКЛЮЧЕНИЯ ДОГОВОРА ИЛИ ПОЛУЧЕНИЯ УВЕДОМЛЕНИЯ ОТ ЗАКАЗЧИКА</t>
  </si>
  <si>
    <t>Г.АТЫРАУ, УЛ.ВАЛИХАНОВА 1</t>
  </si>
  <si>
    <t>Пружина</t>
  </si>
  <si>
    <t>Стул</t>
  </si>
  <si>
    <t>Зажим</t>
  </si>
  <si>
    <t>Обогреватель</t>
  </si>
  <si>
    <t>13.92.13.500.001.01.0796.000000000001</t>
  </si>
  <si>
    <t>Полотенце</t>
  </si>
  <si>
    <t>Ковер</t>
  </si>
  <si>
    <t>13.93.12.000.002.00.0796.000000000022</t>
  </si>
  <si>
    <t>20.41.31.530.000.01.0796.000000000000</t>
  </si>
  <si>
    <t>Папка</t>
  </si>
  <si>
    <t>25.11.10.300.006.00.0839.000000000001</t>
  </si>
  <si>
    <t>Мобильное здание</t>
  </si>
  <si>
    <t>25.11.10.300.006.00.0839.000000000002</t>
  </si>
  <si>
    <t>Замок</t>
  </si>
  <si>
    <t>Скрепка</t>
  </si>
  <si>
    <t>Бойлер</t>
  </si>
  <si>
    <t>Кресло</t>
  </si>
  <si>
    <t>Комплект мебели</t>
  </si>
  <si>
    <t>учета</t>
  </si>
  <si>
    <t>столовое, из хлопка, вафельное, размер 70*40 см, ГОСТ 11027-80</t>
  </si>
  <si>
    <t>тканый, ворсовый, из химическо текстильного материала, размер 200*300 см, жаккардовый, машинного производства, ГОСТ 28415-89</t>
  </si>
  <si>
    <t>стиральный, для изделий из различных тканей, ГОСТ 25644-96</t>
  </si>
  <si>
    <t>жилое, общежитие, контейнерное</t>
  </si>
  <si>
    <t>административное, для медпункта, контейнерное</t>
  </si>
  <si>
    <t>канцелярский, механический</t>
  </si>
  <si>
    <t>Характеристика: Размер: 40*60 см, ткань: полотно вафельное (100 % хлопок) ГОСТ 11027-80</t>
  </si>
  <si>
    <t>Комплектация медицинским оборудованием:
Электрокардиограф
Транспортный отсос с ручной регуляцией вакуума
Реанимационный чемодан
Портативный дефибриллятор с голосовыми и текстовыми подсказками
Набор из 3-х воротников с сумкой - жесткий
Двухкомпонентный шейный фиксатор
Спинная доска с крепежной системой
Вакуумный матрас с насосом и сумкой
Набор хирургических инструментов
Светильник бестеневой
Бактерицидная лампа
Фармацевтический холодильник</t>
  </si>
  <si>
    <t>ОИН</t>
  </si>
  <si>
    <t>40</t>
  </si>
  <si>
    <t xml:space="preserve"> 939 Т</t>
  </si>
  <si>
    <t xml:space="preserve"> 959 Т</t>
  </si>
  <si>
    <t xml:space="preserve"> 958-1 Т</t>
  </si>
  <si>
    <t xml:space="preserve">Назначение изделия - 06 - Назначение изделия
Ширина, мм - 2500
Изделие на колёсах, длина, мм - 11090
Масса изделия не более, кг - 6400
</t>
  </si>
  <si>
    <t>апрель</t>
  </si>
  <si>
    <t>декабрь 2016г., январь 2017г.</t>
  </si>
  <si>
    <t>Приложение 1</t>
  </si>
  <si>
    <t>исключить</t>
  </si>
  <si>
    <t>Итого по товарам исключить</t>
  </si>
  <si>
    <t>Включить</t>
  </si>
  <si>
    <t>Итого по товарам включить</t>
  </si>
  <si>
    <t>398-1 Т</t>
  </si>
  <si>
    <t>399-1 Т</t>
  </si>
  <si>
    <t>400-1 Т</t>
  </si>
  <si>
    <t>401-1 Т</t>
  </si>
  <si>
    <t>402-1 Т</t>
  </si>
  <si>
    <t>958-2 Т</t>
  </si>
  <si>
    <t>Мобильный вагон склад для хранения продуктов питания (доставка, монтаж с фундаментом из дорожной плиты и комплексное испытание за счет поставщика)
Вид изготовления: Модульные здания. 
Основные технико-экономические показатели объекта: Модульные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0,034х0,038; 
5. Скорость транспортирования до места установки комплекса, км/час:
5.1. Автотранспортом:
- по дороге с твердым покрытием -  50км/час;
- по грунтовой дороге -  20км/час;
- по пересеченнойместности – 5км/час;
5.2. 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модульному зданию: Конфигурация и размеры модульного здания в зависимости от назначения должны соответствовать приложению настоящего ТЗ. Расстояние   от пола до потолка ~2500 х50мм. Модульное здание должно быть изготовлено из стальной несущей конструкции, обеспечивающей его жесткость при транспортировке и эксплуатации. Модульное здание должно быть защищено от воздействия внешней окружающей среды (атмосферы, температуры).
Здание «Вагон-холодильник» состоит из:
• Комната обслуживающего персонала – 7,64 м2;
• Морозильная камера – 7,25 м2;
• Холодильная камера – 15,21 м2.
Пол:Рама пола должна состоять из системы металлических профилей соединенных прогонами. Рама пола с внешней и внутренней стороны покрыта краской. Снизу прогоны подшиты оцинкованными профилированными листами C8 толщиной 0,5мм. На листы уложены последовательно: гидроизоляция-пленка А, утеплитель  с защитой от «проседания» толщиной 100мм, пароизоляция - пленка В. Затем к прогонам и по периметру рамы должны крепиться листы ЦСП толщиной 20мм и 10 мм. В месте установки емкости для воды дополнительно усилить пол. Стены: Стены модульного здания должны состоять из системы металлических профилей, покрытой грунтовкой. Внешняя поверхность стеновой панели должна состоять из листа оцинкованного с полимерным покрытием белого цвета, закрепленных метизными соединениями к каркасу модульного здания. Затем гидроизоляция-пленка А, утеплитель с защитой от «проседания» толщиной 100мм, пароизоляция - пленка В. Внутренние стены. Пароизоляция - пленка В, система металлических профилей, покрытая грунтовкой, утеплитель с защитой от «проседания» толщиной 100мм, пароизоляция - пленка В. Наружные входные двери должны плотно закрываться. Внешняя поверхность двери - стальной лист 1,5-2 мм. Размеры дверного проема в стеновой панели —1000x2000 мм. Внутренние двери - пластиковые белого цвета. Размеры дверного проема в стеновой панели 910x2010мм. Окна – стеклопакет однокамерный, рамы из ПВХ. Окна должны быть открывающиеся вовнутрь с резиновым профилем для предотвращения попадания пыли. Установить горизонтальные алюминиевые жалюзи на все окна. Окна с наружной стороны  должны быть снабжены съемными  рамочными москитными сетками. Размеры оконного проема в стеновой панели - 815х815мм. Потолок. Каркас потолка должен быть выполнен из системы металлических профилей соединенных прогонами, с внешней и внутренней стороны покрыт краской. На прогоны уложен  оцинкованный профиль 0,5мм закатанный под «фальц».
Потолок должен  быть выполнен по следующей схеме (сверху-вниз):
• Оцинкованный лист;
• Ветровлагозащитная мембрана ;
• Металлическая конструкция кровли с заполнением утеплитель с защитой от «проседания» толщиной 100 мм;
• Пароизоляционная мембрана ;
• Листа оцинкованного с полимерным покрытием (сайдинг).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модульного здания. Все розеткидолжны быть заземлены. Модульное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модульного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 быть установлены в соответствии с Приложений №1.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Помещение комнаты обслуживающего персонала: Пол - коммерческое покрытие линолеум гетерогенный, светлого цвета. Стены - металлический лист с полимерным покрытием - сайдинг (цвет – белый). Потолок – металлический лист с полимерным покрытием - сайдинг (цвет – белый). Помещение морозильной камеры: Пол - рифленый алюминиевый лист. Стены – экструдированная панель. Потолок – экструдированная панель. Помещение холодильной камеры: Пол - рифленый алюминиевый лист. Стены - экструдированная панель. Потолок – экструдированная панель. Гарантийные обязательства завода-изготовителя модульных зданий: 1. Завод-изготовитель гарантирует соответствие модульного здания требованиям СТ при соблюдении потребителем условий эксплуатации, транспортирования, хранения и технического обслуживания. 2. Срок эксплуатации модульного здания  не менее 10 лет. 3. Гарантийный период службы мобильногоздания 12 месяцев от даты приемки   заказчиком. В течение гарантийного периода завод-изготовитель  обязуется заменить или отремонтировать вышедшие из строя узлы и детали при соблюдении потребителем условий эксплуатации, транспортирования, хранения и технического обслуживания. Завод-изготовитель не несет ответственности за повреждения, полученные в результате нарушения правил эксплуатации изделий. Требование к документации поставщика: «Поставщик» при доставке модульного здания должен предоставить: 1. сертификат соответствия или другой документ, удостоверяющий происхождения товара; 2. паспорт завода изготовителя на здание модульное; 3. Правила эксплуатации.  Доставка, установка, монтаж, подключение к инженерным сетям, а также сборка мебели и оборудования за счет Поставщика.</t>
  </si>
  <si>
    <t>959-1 Т</t>
  </si>
  <si>
    <t>11,14,19,20,21,23</t>
  </si>
  <si>
    <t>18,20,21</t>
  </si>
  <si>
    <t>п. Жамансор</t>
  </si>
  <si>
    <t>с.Аккистау</t>
  </si>
  <si>
    <t>13.92.11.300.000.00.0796.000000000007</t>
  </si>
  <si>
    <t>Одеяло</t>
  </si>
  <si>
    <t>полушерстяное, размер 140х210мм, полуторное</t>
  </si>
  <si>
    <t>Одеяло шерстяное. Размер: 140х205. Наполнитель: 100% овечья шерсть. Ткань чехла: 100 % хлопок. Описание: Плотность наполнителя не менее 400гр/м2Вес одеяла не более 1,9 кг Одеяла из овечьей шерсти , теплые, натуральные, экологически чистые и комфортные. Шерстяные одеяла обладают терапевтическом эффектом сухого тепла, впитывают и отводят влагу .</t>
  </si>
  <si>
    <t>13.92.14.300.006.01.0796.000000000008</t>
  </si>
  <si>
    <t>туалетное, из махровой ткани, размер 50*100 см, ГОСТ 11027-80</t>
  </si>
  <si>
    <t>Полотенце махровое. Тип ткани–Махра, Ширина–50см, Длина–100см, Цвет – от голубого до синего.</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</si>
  <si>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</si>
  <si>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</si>
  <si>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</si>
  <si>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</si>
  <si>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13.92.24.932.000.01.0796.000000000000</t>
  </si>
  <si>
    <t>Подушка</t>
  </si>
  <si>
    <t>спальная, с верхом из хлопчатобумажных тканей, пухо-перьевой наполнитель, размер 70*70 см, ГОСТ 30332-95</t>
  </si>
  <si>
    <t>Подушка пух /перовая/. В подушках используется специальный пух держащая ткань -100%. Смесь перопуховая. размер:70х70. хлопокт100%.</t>
  </si>
  <si>
    <t>13.92.24.991.000.00.0796.000000000039</t>
  </si>
  <si>
    <t>стеганое, с верхом из хлопчатобумажных тканей, шерстяное, двуспальное, размер 140*205 см, СТ РК 1017-2000</t>
  </si>
  <si>
    <t>Одеяло стеганное. Наполнитель на основе 100% полиэстера полой структуры, он гигиенически и экологически безопасен и гипоаллергенен.Размер 205/140. Наполнитель: волокно полиэфирное 100%. Масса наполнителя не менее 930г.Ткань: полиэстер повышенной плотности 100%, большой выбор расцветок. Упаковка пакет п/э.</t>
  </si>
  <si>
    <t>13.93.11.000.001.00.0006.000000000003</t>
  </si>
  <si>
    <t>Дорожка</t>
  </si>
  <si>
    <t>узелковая, ворсовая, из химических текстильных материалов, среднеплотная от 90 до 176 тыс. узлов на м2</t>
  </si>
  <si>
    <t>Дорожка узелковая, ворсовая, из химических текстильных материалов, среднеплотная от 90 до 176 тыс. узлов на м2</t>
  </si>
  <si>
    <t>13.93.11.000.001.00.0006.000000000004</t>
  </si>
  <si>
    <t>узелковая, безворсовая, из шерсти животного, с односторонним рисунком</t>
  </si>
  <si>
    <t xml:space="preserve">Ковровая дорожка ворсовая. длина -16м, ширина-1,5м, ворс-2-3см 
</t>
  </si>
  <si>
    <t xml:space="preserve">Ковровая дорожка. Размеры: длина -16м, ширина-2,0м, ворс-2-3см
</t>
  </si>
  <si>
    <t xml:space="preserve">Ковровая дорожка ворсовая. ,длина -16м, ширина-1,2м, ворс-2-3см 
</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</si>
  <si>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</si>
  <si>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</si>
  <si>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</si>
  <si>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Ковер ворсовый.  длина - 4м, ширина - 3м, ворс - 2-3см</t>
  </si>
  <si>
    <t>15.12.12.900.005.00.0796.000000000003</t>
  </si>
  <si>
    <t>Обложка</t>
  </si>
  <si>
    <t>из картона</t>
  </si>
  <si>
    <t xml:space="preserve">Прозрачные обложки для переплета из прочного, износостойкого пластика. Обложки придадут документам эстетичный внешний вид и защитятот повреждений. Предназначены для переплета документов брошюровщиком с помощью пластиковых и металлических пружин. Характеристики
Толщина пленки - 200 мкм.
Формат А4 (210х297 мм).
Материал – ПВХ.
Прозрачные.
Комплект - 100 штук.
</t>
  </si>
  <si>
    <t>16.29.14.900.004.00.0796.000000000000</t>
  </si>
  <si>
    <t>Вешалка-плечики</t>
  </si>
  <si>
    <t>деревянная</t>
  </si>
  <si>
    <t>Плечики для одежды деревянные, размер плечиков: 450мм (широкое с расширенными плечиками). Цвет плечиков: бук, плечики с перекладиной для брюк.</t>
  </si>
  <si>
    <t>17.21.15.350.001.00.0796.000000000003</t>
  </si>
  <si>
    <t>Конверты</t>
  </si>
  <si>
    <t>формат C4 (229 х 324 мм)</t>
  </si>
  <si>
    <t>Конверты 230х220, цвет: белый, тип склеивания: силикон (отрывная лента) , с логотипом.</t>
  </si>
  <si>
    <t>17.21.15.350.001.00.0796.000000000004</t>
  </si>
  <si>
    <t>формат C5 (162 х 229 мм)</t>
  </si>
  <si>
    <t>Конверты 230х160, цвет: белый, тип склеивания: силикон (отрывная лента) , с логотипом.</t>
  </si>
  <si>
    <t>17.21.15.350.001.00.0796.000000000007</t>
  </si>
  <si>
    <t>формат Евро Е65 (110 х 220 мм)</t>
  </si>
  <si>
    <t xml:space="preserve">Конверт 110х220, цвет: белый, тип склеивания:  силикон (отрывная лента), левое окно, размер окна: 45х90мм, плотность 80г/м2, с логотипом. 
</t>
  </si>
  <si>
    <t xml:space="preserve">Конверт 220х110, цвет: белый, тип склеивания:  силикон (отрывная лента), левое окно, размер окна: 45х90мм, плотность 80г/м2, с логотипом. 
</t>
  </si>
  <si>
    <t>17.23.12.700.005.00.0796.000000000000</t>
  </si>
  <si>
    <t>ежедневник</t>
  </si>
  <si>
    <t>формат А5, датированный</t>
  </si>
  <si>
    <t xml:space="preserve">Ежедневник кожа заменитель с теснением логотипа компаний АО "Эмбамунайгаз", датированный на текущий год, цвет: коричневый, размер 20,5х14,5см, 205 листов
</t>
  </si>
  <si>
    <t>17.23.12.700.013.00.0796.000000000000</t>
  </si>
  <si>
    <t>Стикер</t>
  </si>
  <si>
    <t>для заметок, бумажный, самоклеющийся</t>
  </si>
  <si>
    <t xml:space="preserve">Стикер для информации
Изготавливается из самоклеящейся плёнки. Стикер предназначен для наклеивания на различные поверхности, будь то дерево, металл, стекло. Может использоваться в качестве информационного баннера.
</t>
  </si>
  <si>
    <t>17.23.13.100.003.00.0796.000000000000</t>
  </si>
  <si>
    <t>Книга учета - А4, разлиновка: линейка, формат: А4 (210х297мм)</t>
  </si>
  <si>
    <t xml:space="preserve">Журнал регистрационный.
Книга регистрации документов, формат: А4 (210х297мм), цвет обложки: черный, обложка: твердый картон
</t>
  </si>
  <si>
    <t>17.23.13.500.003.00.0796.000000000001</t>
  </si>
  <si>
    <t>Скоросшиватель</t>
  </si>
  <si>
    <t>картонный, размер 320x230x40 мм, формат А4</t>
  </si>
  <si>
    <t xml:space="preserve">Скоросшиватель -  папка для быстрого сбора документов. Изготовлен из картона, защищает документы от загрязнения и механических повреждений. Документы крепятся металлическими скобками формат: А4 (210х297мм), материал: картон, цвет: белый
</t>
  </si>
  <si>
    <t xml:space="preserve">Стиральный порошок  объем 1,8кг.
Стиральный порошок для стирки белья, для автоматической стирки, объем 1,8кг.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</si>
  <si>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22.21.30.100.002.00.0796.000000000003</t>
  </si>
  <si>
    <t>Пленка</t>
  </si>
  <si>
    <t>для ламинирования, размер 303*426 мм</t>
  </si>
  <si>
    <t>Пленка для ламинированные 303х426
Пленка для ламинации, формат: А3 размер: 303х426, 125мкм, в пачке: 100л. Пленки, произведенные GMP на основе полиэстера, являются сополимерными и обладают повышенной адгезией к ламинируемому материалу, а также более устойчивыми связями между слоями. Толщина пленки для ламинированные 125 мкм. Количество в упаковке, штук 100. Цвет пленки Прозрачный, Глянцевый. Вид ламинированные горячее. Единица измерения товара. пачка.</t>
  </si>
  <si>
    <t>22.21.30.100.002.00.0796.000000000005</t>
  </si>
  <si>
    <t>для ламинирования, размер 216*303 мм</t>
  </si>
  <si>
    <t xml:space="preserve">Пленка для ламинации, формат: А4, размер: 216х303, толщина пленки: 175мкм
Пленка для ламинированные - мягкая, эластичная, уменьшаетэффект скручиваемости при односторонней ламинации. Может применяться для двух и односторонней ламинации. Устойчива к воздействию ультрафиолета, пластична, принимает прежнюю форму даже после длительного хранения за ламинированного листа в рулоне. Формат/размер пленки для ламинированные A4 (216Х303 мм). Толщина пленки для ламинированные 175 мкм. Количество в упаковке, штук 100. Цвет пленки Прозрачный, Глянцевый. Вид ламинированные горячее. Единица измерения товара. пачка.
</t>
  </si>
  <si>
    <t>22.21.30.100.002.00.5111.000000000005</t>
  </si>
  <si>
    <t>для ламинирования, размер 210*295 мм</t>
  </si>
  <si>
    <t xml:space="preserve">Бумага для ламинирования  А4 Размер: 90x90x90 мм 
Цвет бумаги: белый 
Материал: пластик 
Цвет бокса: прозрачный 
Белизна: 86-92 % 
</t>
  </si>
  <si>
    <t>22.22.13.000.005.00.0796.000000000000</t>
  </si>
  <si>
    <t>Евроконтейнер</t>
  </si>
  <si>
    <t>пластиковый, мусорный</t>
  </si>
  <si>
    <t>Контейнер для ТБО
Контейнер изготовлен из стали толщиной 1,5 мм, с последующим горяче-оцинкованием. Контейнер оснащен 4 поворотныминаправляющими колесами два колеса снабжены тормозом. Угол поворота колес 360 градусов. Дно контейнера имеет выпускное отверстие, которое облегчает чистку контейнера. Крышка помещена на качающихся штангах с цапфами согласно норме DIN. Габаритные размеры: высота 1 420 мм, длина 1 360 мм, ширина 1 030 мм. Общи вес контейнера в пустом состояния 125 кг рекомендованная нагрузка 440 кг.</t>
  </si>
  <si>
    <t>22.29.23.700.011.00.0839.000000000000</t>
  </si>
  <si>
    <t>Комплект для мытья полов</t>
  </si>
  <si>
    <t>ведро и швабра в комплекте для мытья полов</t>
  </si>
  <si>
    <t>В комплекте-пластиковое ведро с 1 способом полоскания и 2 способами отжима и швабра-моп, изготовленная из прочного алюминиевого профиля, с меняющимся углом наклона, насадка из микрофибры, Объем не менее 8 л,</t>
  </si>
  <si>
    <t>22.29.23.700.013.00.0796.000000000000</t>
  </si>
  <si>
    <t>Таз</t>
  </si>
  <si>
    <t>пластиковый, круглый, вместимость 12 л</t>
  </si>
  <si>
    <t>Таз пластмассовый, круглый, с 2-я ручками. Для хозяйственных нужд: хранение пищевых продуктов, питьевой воды, овощей и фруктов. Изготовлен из смеси полипропилена и полиэтилена, емкость от 12 до 15 л.</t>
  </si>
  <si>
    <t>22.29.23.900.002.00.0796.000000000008</t>
  </si>
  <si>
    <t>Диспенсер</t>
  </si>
  <si>
    <t>для жидкого мыла</t>
  </si>
  <si>
    <t xml:space="preserve">Дозатор для жидкого мыла. Тип диспенсера: настенный прямоугольный, вертикальной формы. Объем 800 мл. Материал металла: нержавеющая сталь. Размер: высота 180 мм, ширина 105 мм, глубина 63 мм
Цвет: глянцевый хром. Характеристики дозатора: удобный механический дозатор жидкого мыла и окошко для контроля остатков мыла. Описание: Продуманная система крепежа позволяет устанавливать дозатор из нержавеющей стали на стену с любой облицовкой. Поверхность отделана глянцевым или матовым хромированием, дозировка моющего средства осуществляется нажатием кнопки.
</t>
  </si>
  <si>
    <t>22.29.25.500.000.00.0704.000000000007</t>
  </si>
  <si>
    <t>Маркер</t>
  </si>
  <si>
    <t>пластиковый, конусообразный, наконечник 1-3 мм, перманентный (сухостираемый)</t>
  </si>
  <si>
    <t xml:space="preserve">Маркер для доски в наборе 4 цветов, круглая Перманентный маркер для надписей практически на всех поверхностях: коже, древесине, резине, пластмассе, стекле, металле и т.д.
Чернила на спиртовой основе, свето- и водостойкие, термостойкие, нестираемые, насыщенного цвета, практически без запаха
Круглый пишущий узел
Ширина следа: 1,5-3 мм
</t>
  </si>
  <si>
    <t>Набор</t>
  </si>
  <si>
    <t>22.29.25.700.000.00.0796.000000000000</t>
  </si>
  <si>
    <t>регистратор, пластиковая, формат А4, 50 мм</t>
  </si>
  <si>
    <t>Папка " Регистратор" ширина торца 5 мм,  материал обложки полипропилен, формат А-4, с металлическим рычажным механизмом.</t>
  </si>
  <si>
    <t>22.29.25.700.000.00.0796.000000000012</t>
  </si>
  <si>
    <t>40 вкладышей, пластиковая, формат A4, 50 мм</t>
  </si>
  <si>
    <t xml:space="preserve"> Папка с файлами - А4 (210х297мм), кол-во 40 файлов,</t>
  </si>
  <si>
    <t>Папка с файлами - А4 (210х297мм), кол-во 30 файлов,</t>
  </si>
  <si>
    <t>22.29.25.700.000.00.0796.000000000023</t>
  </si>
  <si>
    <t>скоросшиватель, пластиковая, формат A4, 50 мм</t>
  </si>
  <si>
    <t xml:space="preserve">Скоросшиватель -  папка для быстрого сбора документов. Он изготовлен из пластмассы и защищает документы от загрязнения и механических повреждений. Документы крепятся металлическими скобками
формат: А4 (210х297мм), материал: пластик,  цвет: темно-синий
</t>
  </si>
  <si>
    <t>22.29.25.700.003.00.5111.000000000001</t>
  </si>
  <si>
    <t>для переплета, формат А4, непрозрачная</t>
  </si>
  <si>
    <t xml:space="preserve">Обложки для переплета из плотного картона. Актуальны для создания деловых брошюр. Имеют поверхность с текстурой, имитирующей натуральную кожу. Предназначены для переплета документов брошюровщиком с помощью пластиковых и металлических пружин. Характеристики
Плотность картона - 230 г/м2.
Формат А4 (210х297 мм).
Материал - картон.
Текстура – тиснение под кожу.
Синие.
Комплект - 100 штук.
</t>
  </si>
  <si>
    <t>22.29.25.700.007.00.0796.000000000004</t>
  </si>
  <si>
    <t>для переплета, пластиковая, диаметр 8 мм</t>
  </si>
  <si>
    <t>Cшивает 40-50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</si>
  <si>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22.29.25.700.007.00.0796.000000000005</t>
  </si>
  <si>
    <t>для переплета, пластиковая, диаметр 10 мм</t>
  </si>
  <si>
    <t>Cшивает 41-55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</si>
  <si>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22.29.25.700.007.00.0796.000000000008</t>
  </si>
  <si>
    <t>для переплета, пластиковая, диаметр 18 мм</t>
  </si>
  <si>
    <t>Cшивает150-170листов.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19</t>
  </si>
  <si>
    <t>22.29.25.700.007.00.0796.000000000012</t>
  </si>
  <si>
    <t>для переплета, пластиковая, диаметр 28 мм</t>
  </si>
  <si>
    <t>Cшивает 201-240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28</t>
  </si>
  <si>
    <t>22.29.25.700.007.00.0796.000000000015</t>
  </si>
  <si>
    <t>для переплета, пластиковая, диаметр 38 мм</t>
  </si>
  <si>
    <t>Cшивает 260-280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32</t>
  </si>
  <si>
    <t>22.29.25.700.007.00.0796.000000000017</t>
  </si>
  <si>
    <t>для переплета, пластиковая, диаметр 51 мм</t>
  </si>
  <si>
    <t>Cшивает 460-480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50</t>
  </si>
  <si>
    <t>22.29.25.900.002.00.0796.000000000002</t>
  </si>
  <si>
    <t>Файл - вкладыш</t>
  </si>
  <si>
    <t>из полипропиленовой пленки</t>
  </si>
  <si>
    <t>Файл А4, вертикальный, цвет прозрачный, формат А4, плотность - 80мк, упаковка картонная</t>
  </si>
  <si>
    <t>25.71.11.390.000.00.0796.000000000006</t>
  </si>
  <si>
    <t>Нож</t>
  </si>
  <si>
    <t>канцелярский</t>
  </si>
  <si>
    <t xml:space="preserve">Нож для резки бумаг 18 мм используется для резки бумаги и прочих материалов. Имеет специальную кнопку, работающую на выдвижение либо фиксацию. Через хвостовую часть ножа можно заменить лезвие.
Технические характеристики:
• Ширина лезвия, мм 18
• Материал рукояти ударопрочный пластик
• Размер лезвия, мм 18
Сегментированное лезвие
</t>
  </si>
  <si>
    <t>25.72.12.500.001.00.0796.000000000003</t>
  </si>
  <si>
    <t>сувальдные, для дверей зданий</t>
  </si>
  <si>
    <t>Имеют чугунный корпус высокой прочности, лакокрасочное и гальваническое покрытие стальных деталей делает замки защищенными от коррозии. В замках имеется  2 запорных механизма. Усилие на разрыв не менее 500 кгс. Габаритные размеры: 32x93x70 мм. Кол-во ключей 3, кол-во секретов 500, масса1,45кг.</t>
  </si>
  <si>
    <t>25.99.23.300.000.00.0796.000000000003</t>
  </si>
  <si>
    <t>размер 25 мм</t>
  </si>
  <si>
    <t xml:space="preserve">Зажим металлический 25 мм.
Зажим 25мм, в пачке 12шт.,упаковка: картонная
</t>
  </si>
  <si>
    <t>25.99.23.500.000.01.0778.000000000003</t>
  </si>
  <si>
    <t>металлическая, размер 28 мм</t>
  </si>
  <si>
    <t xml:space="preserve">Скрепки канцелярские 28 мм цветные
Металлические скрепки с цветным пластиковым покрытием. 100 штук в картонной коробочке.
</t>
  </si>
  <si>
    <t>25.99.23.500.001.00.5111.000000000000</t>
  </si>
  <si>
    <t>Скоба</t>
  </si>
  <si>
    <t>для канцелярских целей, проволочная</t>
  </si>
  <si>
    <t>Скобы - №24/6. Стальные оцинкованные скобы высокого качества. Упакованы в коробочки. Края заточены под углом 45 градусов. В пачке 1000 шт.</t>
  </si>
  <si>
    <t xml:space="preserve">Скобы - №10. Стальные оцинкованные скобы высокого качества. Упакованы в коробочки. Края заточены под углом 45 градусов. В пачке 1000 шт.
</t>
  </si>
  <si>
    <t xml:space="preserve">Скобы - №23/8. Стальные оцинкованные скобы высокого качества. Упакованы в коробочки. Края заточены под углом 45 градусов. В пачке 1000 шт.
</t>
  </si>
  <si>
    <t>25.99.29.530.001.00.0796.000000000000</t>
  </si>
  <si>
    <t>Лестница</t>
  </si>
  <si>
    <t>техническая, из алюминиевого сплава</t>
  </si>
  <si>
    <t xml:space="preserve">Лестница универсальная. Стремянка алюминиевая восьми ступенчатая со стабильной алюминиевой платформой используется для работы в домашних и профессиональных условиях. Имеет алюминиевые, профилированные ступени, которые соединённые с боковинами методом фланжировки,а также двухкомпонентные наконечники на ножках. Они обеспечивают безопасное вхождение и удобство в обращении. Бесшумную работу и стабильность обеспечивают специальные шарнирные механизмы. Производитель: Словакия. 
Характеристика:
*Рабочая высота: – 3,7 м;
*Высотастремянки: - 2,45 м.;
*Высота до платформы: – 166 см;
*Количество ступеней: - 8 шт.;
*Ширина основания: - 54 см; 
*Максимальная нагрузка: - 150 кг;
*Тип профиля: - алюминий;
*Вес: - 7,5 кг.
</t>
  </si>
  <si>
    <t>25.99.29.900.013.00.0055.000000000000</t>
  </si>
  <si>
    <t>металлические, горизонтальные</t>
  </si>
  <si>
    <t xml:space="preserve">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 
</t>
  </si>
  <si>
    <t>26.51.51.100.001.00.0796.000000000250</t>
  </si>
  <si>
    <t>ТМ-8, диапазон измерения температуры -30-50 °С, ГОСТ 112-78</t>
  </si>
  <si>
    <t xml:space="preserve">Комнатные термометры. Диапазон измерения, С  0... +40  
Цена деления шкалы, °С  1  
Погрешность измерения, °С  ± 1  
Габаритные размеры, мм  132х39х12  
</t>
  </si>
  <si>
    <t>26.70.23.900.000.00.0796.000000000000</t>
  </si>
  <si>
    <t>Указка</t>
  </si>
  <si>
    <t>лазерная</t>
  </si>
  <si>
    <t xml:space="preserve">Указка простая в использовании. Она испускает мощный красный лазерный луч, что немедленно привлекает внимание аудитории к наиболее важным моментам, которые вы хотели бы отметить. Это беспроводное устройство для презентации состоит из портативной лазерной указки /мыши для управления Microsoft Office и Интернет-страницами и USB. С кнопками для прокрутки страницы вверх/вниз, и в то же время можно отмечать важные детали с большого расстояния мощным встроенным лазером.
</t>
  </si>
  <si>
    <t>27.12.40.900.049.00.0796.000000000000</t>
  </si>
  <si>
    <t>Водонагреватель</t>
  </si>
  <si>
    <t>вертикальной установки, объем 100 л</t>
  </si>
  <si>
    <t xml:space="preserve">Водонагревательное устройство.
Характеристика: Тип водонагревателя: накопительный, Способ нагрева: электрический, Нагревательный элемент: трубчатый, Объем бака: 100л, Способ подачи воды: напорный, Максимальная температура нагрева воды: 75 С, Минимальное давление воды: 0,20, Номинальная мощность: 1400, Напряжение сети 220 В, Управление гидравлическое, Индикация включения есть, Термометр есть,Магниевый анод есть, Предохранительный клапан есть, Ограничение температуры нагрева есть, Защита от перегрева есть, Степень защиты от воды есть, Установка вертикальная, Подводка нижняя, Способ крепления настенный
</t>
  </si>
  <si>
    <t>27.51.11.100.002.00.0796.000000000006</t>
  </si>
  <si>
    <t>Морозильник</t>
  </si>
  <si>
    <t>отдельностоящий, в виде стола, объем 160-219 л</t>
  </si>
  <si>
    <t>Морозильник
Брутто-объем, общий: не менее 485 литров. 
Габариты (ДхГхВ): не менее 160х750х82,0 см. 
Диапазон температур: -14°C до -24°C 
Расход энергии за сутки: 1,0 Вт 
Напряжение: не менее 220-240 V
Потребляемая мощность:  не менее 3кВт 
1 корзинка, Надежный замок, Цвет - белый.
Вес: (брутто/нетто): не менее 90 кг</t>
  </si>
  <si>
    <t>27.51.21.100.000.01.0796.000000000001</t>
  </si>
  <si>
    <t>Пылесос</t>
  </si>
  <si>
    <t>для сухой уборки, пылесборник с аквафильтром</t>
  </si>
  <si>
    <t xml:space="preserve">Техническая характеристика. Многофункциональный моющий пылесос. Авто сматывание провода: есть. Длина сетевого шнура: 6м. Хранение насадок в корпусе: есть. Влажная и сухая уборка: есть.  НЕРА фильтр: есть. Аквафильтр: есть. Объем резервуара д/исп. жидкости: от 4л.(4000) см3. Парковка: Вертикальная, горизонтальная: есть. Панель управления. Расположение на корпусе. Тип управления: механический.Мощность. Макс. потребляемая: от 1600Вт. Комплектация. Моющее средство: есть. Насадки: моющая насадка для чистки полов с адаптером для твердых напольных покрытий (кафельная/каменная плитка), моющая насадка для очистки мягкой мебели, переключаемая насадка для сухой уборки, насадка для очистки мягкой мебели, щелевая насадка. Габариты (не менее): Высота: от 35см. Глубина от 48см. Ширина: от 32см. Вес: от 8,4кг. Дополнительно: радиус действия от 8м; съёмный резервуар для моющего раствора  от 2.4л; насос, обеспечивающий давление моющего раствора.
</t>
  </si>
  <si>
    <t>27.51.25.900.000.00.0796.000000000003</t>
  </si>
  <si>
    <t>накопительный, тип открытый, объем 30-39,99 л</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</si>
  <si>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35литров
</t>
  </si>
  <si>
    <t>27.51.25.900.001.00.0796.000000000002</t>
  </si>
  <si>
    <t>для воды, напольный, без холодильника</t>
  </si>
  <si>
    <t xml:space="preserve">Диспенсер для питьевой воды, напольное.
Техническая характеристика. Цвет серебристый, функция горячей и холодной воды, электронное охлаждение, со шкафчиком. Напряжение: 220 В. Частота: 50 Гц. Мощность нагрева: 500 Вт. Мощность охлаждения: 60 Вт. Нагрев: 5 л/ч 900С. Охлаждение: 2 л/ч 10-120С. Тип охлаждения: электронный. Габариты: 420х365х1060. Масса: 18,5
</t>
  </si>
  <si>
    <t>27.51.26.900.001.00.0796.000000000000</t>
  </si>
  <si>
    <t>электрический, мощность 6,0 кВт</t>
  </si>
  <si>
    <t>Обогреватель масляный 
Максимальная мощность: 2000 Вт
3 режима нагрева
Количество секций: 7-9
Терморегулятор
Защита от перегрева
Ручка для перемещения
Устройство для намотки шнура
Колесики для перемещения
Рекомендуемая площадь обогрева: до 20 м²</t>
  </si>
  <si>
    <t>27.51.26.900.003.00.0796.000000000000</t>
  </si>
  <si>
    <t>Калорифер</t>
  </si>
  <si>
    <t>бытовой</t>
  </si>
  <si>
    <t xml:space="preserve">Колорифер для сушки белья,электрический
Технические характеристики 
Тип тепловая пушка. Регулировка мощности есть
Уровни мощности впределах 5000/3340/1670 Вт. Тип нагревательного элемента ТЭН. 
Максимальный воздухообмен в пределах 650 куб.м/ч
Напряжение 220/230 В. Вентилятор Есть
Функциональность
Термостат нет. Управление механическое, выключатель со световым индикатором
Таймер нет. Вариантымонтажа напольный. 
Особенности
Удобство использования ручка
Габариты и вес: Габариты (ШхВхГ) в пределах 34.5x61.5x52.5 см. Вес до 14 кг
</t>
  </si>
  <si>
    <t>27.51.27.000.000.00.0796.000000000003</t>
  </si>
  <si>
    <t>Печь микроволновая</t>
  </si>
  <si>
    <t>стальная, из керамической эмали, емкость 19-22 л, с грилем кварцевым</t>
  </si>
  <si>
    <t>Тип управления  Электронное. Дисплей. Гриль. Внутреннее покрытие  эмаль. Цвет корпуса белый. Характеристики гриля: Тип гриля  кварцевый. Дополнительные функции и характеристики: Дверца  навесная, открывание дверцы кнопка, Объём 20литр.Расположение отдельно стоящая, ширина не менее 45,5см, высота не менее 28,4см, глубина не менее 34,7см,  диаметр поддона 245см, вес не менее 11,5, мощность микроволн не менее 700, мощность гриля не менее 600, переключатели сенсорные, комбинированные режимы микроволны + гриль. Программы автоматическая разморозка, автоматическое приготовление, 
режим разморозки, ускоренная разморозка,  Комплектация решетка для гриля.</t>
  </si>
  <si>
    <t>Объем котла 100л. Диаметр котла 650 мм. Мощность 18,1 кВт. Напряжение 380 В. Вес 121 кг. Габариты 840х1000х1030. Сливной кран. Паровая рубашка, серия 900.
Время разогрева воды в сосуде: 55 мин.
Объём заливаемой воды в пароводяной рубашке: 26 л
Особенности:
Корпуссделан из стали марки AISI 304, тигель - из высококачественной коррозионностойкой стали AISI 321
Цельнотянутый варочный сосуд
Регулируемые по высоте ножки. Подключение 220 В, 380 В Формат стационарный Объем 100 л Диаметр котла 650 мм Количество Тэнов 6 шт. Мощность 18.1 кВт Ширина 840 мм Глубина 1000 мм Высота от 940 до 1030 мм Вес (без упаковки) 121 кг</t>
  </si>
  <si>
    <t>28.23.23.900.005.00.0796.000000000000</t>
  </si>
  <si>
    <t>Степлер</t>
  </si>
  <si>
    <t>Степлер №10 Объём скрепления до 15 листов. Имеет встроенный антистеплер цельнометаллический механизм подачи скоб.</t>
  </si>
  <si>
    <t>Степлер - №24/6. Пластмассовый степлер с металлическим механизмом. Пластиковое основание не царапает поверхность. Сшивает открытым,закрытым и обивочным способом. Скобы вставляются сверху. Сшивает до 30 листов. Глубина захвата листов-108 мм. Длина плеча-156 мм.</t>
  </si>
  <si>
    <t>28.25.12.300.000.00.0796.000000000001</t>
  </si>
  <si>
    <t>Кондиционер (сплит-система)</t>
  </si>
  <si>
    <t>настенный</t>
  </si>
  <si>
    <t>Сплит система
Техническая характеристика. Сплит система модели 12 в комплекте инсталляцией (трубки, кабель, энергофлекс, настенное крепление наружного блока, обмотка не менее 4метров) Общие. Тип: настенная сплит-система. Основные режимы охлаждение / обогрев. Максимальный перепад высот: 7м. Вместимость водяного бака: 780г. Функции. Таймер: есть. Режимы работы. Охлаждение: есть. Обогрев: есть. Кол-во скоростей вентилятора: 3. Управление. Пульт ДУ: есть. Регулировка направления воздушного потока: есть. Регулировка температуры: есть. Уровень шума. Внутренний блок: до 41/35/32 дБ. Наружный блок: до 47дБ. Производительность. Мощность охлаждения: до 3,67 кВт/ч. Мощность обогрева: до 3,87кВт/ч. Осушение воздуха: до 1,5л/ч. Габариты (не менее). Высота, внутр.блок: до 27см., Глубина, внутренний блок: до 17,3см. Ширина, внутренний блок: до 84см. Высота, наружный блок: до 54см. Глубина, наружный блок: до 24,5см. Ширина, наружный блок: до 77 см. Вес, внутренний блок: до 7,4кг. Вес, наружный блок: до 38кг.</t>
  </si>
  <si>
    <t>28.25.12.300.001.00.0796.000000000000</t>
  </si>
  <si>
    <t>Кондиционер</t>
  </si>
  <si>
    <t>оконного типа в едином корпусе</t>
  </si>
  <si>
    <t xml:space="preserve">Оконный кондиционер
Техническая характеристика. Обслуживаемая площадь: до 25 кв.м; Тип монтажа: оконный; Производительность: до 2.5кВт; Макс. поток воздуха: до 6 м3/мин; Потр. мощность при охлаждении: до  1 кВт; Тип Хладагента: R410A ; Напряжение подключения: 220 В; Количество блоков: 1 шт; Режим вентиляции: есть ; Режим осушения воздуха: есть; Ночной режим: есть ; Регулировка скорости вентилятора: есть; Таймер: есть;  Фильтры тонкой очистки воздуха: есть; Допустимая температура наружного воздуха при обогреве(max/min): 24/-7 оС; Допустимая температура наружного воздуха при охлаждении (max/min): 43/18 оС; Выдаваемая мощность при охлаждении: 2.5 кВт;
</t>
  </si>
  <si>
    <t>28.25.12.300.001.00.0796.000000000021</t>
  </si>
  <si>
    <t>колонный (сплит-система)</t>
  </si>
  <si>
    <t xml:space="preserve">Напольный кондиционер
Техническая характеристика. Напольного кондиционер в комплекте инсталляцией (трубки, кабель, энергофлекс, обмотка не менее 4метров), Площадь: 70-100кв.м. Внутренний блок :1шт. Холод, кВт  7.00. Тепло, кВт  8.20. Потребление при охлаждении, кВт  2.70. Потребление при обогреве, кВт  2.70. Энергоэффективность EER (Охлаждение)  нет. Энергоэффективность COP (Нагрев)  нет. Расход воздуха (Охлаждение), m³/ч  1100. Расход воздуха (Нагрев), m³/ч  1100. Уровень шума (Охлаждение), дБа  40. Уровень шума (Нагрев), дБа  40. Max длина трассы/перепад высот, м  нет. d труб фреон провода. Габариты (ВхШхГ), до 845x695x335мм. Вес внутреннего блока, до  46/74 кг. Площадь, до 70-100 m². Наружный блок:  1шт
Хладагент  R22. Электропитание, V/W  220/50. Доставка, установка, разгрузкакондиционеров осуществляется Поставщиком за свой счет. Установка производится  согласно заявке.
</t>
  </si>
  <si>
    <t>28.29.12.300.001.02.0796.000000000000</t>
  </si>
  <si>
    <t>для резервуара, системы очистки воды</t>
  </si>
  <si>
    <t>Фильтр с загрузочным  материалом для котловой воды 1тн/час  Производительность, т/ч - 48
Рабочее давление, МПа (кгс/см2) - 0,6 (6)
Температура рабочей среды  ̊С, не более - 40
Площадь фильтрования, м2 - 1,085
Скорость фильтрования воды, м3/ч - 30
Гидравлическое сопротивление без фильтрующей нагрузки, МПа, не более - 0,04
Гидравлическое сопротивление с фильтрующей нагрузкой, МПа, не более - 0,3</t>
  </si>
  <si>
    <t>28.29.82.550.002.00.0796.000000000000</t>
  </si>
  <si>
    <t>Мембрана</t>
  </si>
  <si>
    <t>фильтра обратного осмоса</t>
  </si>
  <si>
    <t>Элемент мембранный обратноосматический. Производительность, м3/сутки - 34,1 150 99,5 99,6 400 
Давление, psi - 150
Селективность, %, мин. - 99,5
Селективность, %, ном. - 99,6
Площадь поверхности, кв. футов - 400</t>
  </si>
  <si>
    <t>Элемент мембранный обратноосматический .Производительность: 45,4 м³/сутки
Давление: 150 psi
Селективность мин.: 99,3 %
Площадь поверхности: 400 кв. Футов</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</si>
  <si>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</si>
  <si>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</si>
  <si>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горячихнапитков, прилавок для столовых приборов, стойка для приборов и подносов</t>
  </si>
  <si>
    <t xml:space="preserve">Линия раздачи.
Базовый комплект линии раздачи питания с прилавками размеры: не менее 5700х12020х1350мм.
1.Кассовый стол универсальный не менее (700х1020х870)мм,
 2.Мармит первых блюд одноконфорочный не менее (700х1020х1270)мм и  2,0кВт,  
3.Мармит вторых блюд с гастроемкостями ЭМS-70м (две полки) не менее (1200х1020х1270)мм и 0,9кВт,
 4.Прилавок холодильный не менее (1200х1020х1270)мм и 0,6кВт, 
5.прилавок для горячих напитков не менее (1200х1020х1270)мм,  
6.Прилавок для столовых приборов не менее (1200х1020х1270), 
7.Стойка для приборов и подносов не менее (700х700х1350), 
</t>
  </si>
  <si>
    <t>28.93.17.100.001.00.0796.000000000000</t>
  </si>
  <si>
    <t>Машина тестомесильная</t>
  </si>
  <si>
    <t>мощность 1,1 кВт, объем загрузки 60 кг, производительность 120кг/ч</t>
  </si>
  <si>
    <t>Машина тестомесильная (380В)
Технические характеристики
Вес 115 кг 
Габариты 800х470х1350 мм 
Материал дежа нерж.сталь 
Мощность 1,1 кВт 
Напряжение сети 380 В 
Объем дежи 110 л 
Объем загрузки 60 кг 
Производитель Сарапульский ЭГЗ 
Производительность 120 кг/ч 
Описание
Тестомес предназначен для применения на предприятиях пищевой промышленности, вырабатывающих разнообразный ассортимент хлебобулочных изделий и других наименований. Подходит для замешивание всех видов теста, за исключением крутого теста. Тестомесильная машина обладает простой и надежной конструкцией, что позволяет успешно эксплуатировать ее в течении долгого срока службы с минимальными затратами на ремонт и техническое обслуживание. Все вращающиеся части: месильный орган, дежа, оснащены защитной решеткой для предотвращения случаев производственного травматизма и попадания посторонних предметов в рабочую зону. Тестомесильная машина имеет малые габаритные размеры. Части и детали машины, имеющие контакт с продуктом изготовлены из нержавеющей стали. В комплект входит подкатная тележка для перемещения дежи в производственном помещении с места на место и одна дежа.</t>
  </si>
  <si>
    <t>31.00.11.700.001.00.0796.000000000006</t>
  </si>
  <si>
    <t>мягкий, каркас и спинка металлические, сидение из тканевой обивки</t>
  </si>
  <si>
    <t>Стулья мягкие,  с двумя мягкими элементами. Материал: массив граб. Оснащены   мягким  комфортным сидением и  спинкой. Обивка - мебельная ткань. Металлическая прочная  рама, труба 30мм и 19мм, фанера 9мм, поролон.  Возможность штабелирования до 6  шт. в стопке. Ширина сидения: 470, Глубина сидения: не менее 410, Высота спинки: не менее 330. Состояние: собранный.</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</si>
  <si>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</si>
  <si>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</si>
  <si>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 спинки: не менее 330.</t>
  </si>
  <si>
    <t>31.00.12.599.000.00.0839.000000000001</t>
  </si>
  <si>
    <t>Гарнитур</t>
  </si>
  <si>
    <t>мебельный, в комплекте гардеробный шкафа, стол, мобильная тумба, фронтальная приставка, из ЛДСП, для прихожей</t>
  </si>
  <si>
    <t xml:space="preserve">Мебель для прихожей состоит из:
1.Настенная вешалка с козырьком для головного убора, размер вешалки высота 136см ширина 80см, козырёк ширина 85см глубина выступа 28см. – 1шт.
2.Настенное зеркало закрепленной ЛДСП размером высота 95см ширина 40см. -1шт.
3.Тумба для обуви (широкая) размер высота 41см ширина-80см ширина -80см -1шт. Разделен полкой в середине с внутренней стороны 
4.Тумба призеркальное высота 80см, ширина 45см, глубина40см.- 1шт. Имеется выдвижной ящик 10см верхней части для косметики. Нижняя часть имеет дверцу внутри разделен с одной полкой. 
Материалы: ДСП ламинированная панель толщиной 16мм. Края обработаны противоударной кромкой ABS вцвет ДСП.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</si>
  <si>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31.00.13.500.001.00.0796.000000000031</t>
  </si>
  <si>
    <t>кожаное, гобелен, с поворотно подъемным механизмом, подлокотники и ножки изготовленные из полипропилена, с откидной спинкой</t>
  </si>
  <si>
    <t xml:space="preserve">Компьютерное кресло. Материал: Гобелен, Есть регулировка высоты сидения, Есть подлокотник, Детализированная инструкция по сборке наказахском и русском языках, Цвет: Черный, Тип упаковки коробка, гарантия 12 мес.
Удобное кресло с эргономичной конструкцией. 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виде,в противоударной и герметичной упаковке вместе с необходимыми для сборки инструментами, фурнитурой и комплектом монтажных болтов.
</t>
  </si>
  <si>
    <t>31.00.13.500.001.00.0796.000000000041</t>
  </si>
  <si>
    <t>гобеленовое, каркас пластиковый, с поворотно подъемным механизмом, подлокотники пластиковые</t>
  </si>
  <si>
    <t xml:space="preserve">Компьютерное кресло. Материал: Кожазаменитель, Есть регулировка высоты сидения, Есть подлокотник, Детализированная инструкция по сборке на казахском и русском языках, Цвет: Черный, Тип упаковки коробка, гарантия 12 мес.
Удобное кресло с эргономичной конструкцией.Надежность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общито кожзаменителем.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 в противоударной и герметичной упаковке вместе с необходимыми для сборки инструментами, фурнитурой и комплектом монтажных болтов.
</t>
  </si>
  <si>
    <t>31.01.12.900.001.02.0796.000000000014</t>
  </si>
  <si>
    <t>Тумба</t>
  </si>
  <si>
    <t>мобильная, из ЛДСП и ДСП, на ножках</t>
  </si>
  <si>
    <t>Тумба  под телевизор: Длина 1200, высота не менее 650, глубина не менее 445.
Дверцы нижней секции сделаны из тонированного стекла, а выдвижные ящики на металлических направляющих изготовлены с применением рамочного МДФ Удобные колёсики делают эту тумбу более мобильной. Столешница отделана кромкой ABS. Цвет: Орех</t>
  </si>
  <si>
    <t>31.01.12.900.004.00.0839.000000000000</t>
  </si>
  <si>
    <t>комплект состоящий из стола, тумбы, кресла</t>
  </si>
  <si>
    <t xml:space="preserve">Офисный мебель для руководителя
Элементы: 
Стол письменный 219x105x76 – 1шт. 
Брифинг-приставка 130x80x72 – 1шт.
Тумба подкатная с 3 ящиками 49x51x55 – 1шт.
Шкаф для бумаг 89x43x192 – 1шт.
Гардероб 89x43x192 – 1шт.
Конференц-стол на 6чел. 240х120х76 -1шт.
Кресло для руководителя на колесиках, материал кожзаменитель, цвет черный -60х60х150 - 1шт.
Кресло для руководителя на колесиках, материал кожзаменитель, цвет черный -52х53х120 - 6шт.
Цвет палисандр
Материал: МДФ 
Покрытие: меламин, лак 
Толщина столешницы: 30 мм 
Толщина топов тумб: 18 мм 
Толщина каркасов: 18 мм 
Кромка столешницы: МДФ 
Кромка топов: ПВХ 
Задние стенки шкафов: оргалит 
Стекло прозрачное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СТОЛ 1-ТУМБОВЫЙ
Стол письменный прямоугольной формы. Материалы: ДСП ламинированная, толщина столешницы и опор не менее 25мм, фронтальная панель толщиной 16мм. Края обработаны противоударной кромкой ABS не менее 2мм в цвет ДСП. Фурнитура: эксцентриковые стяжки, регулируемые опоры. Стол на двух панельных опорах, соединенных между собой фронтальной панелью высотой 40см. Имеет тумбу с тремя выдвижными ящиками и нишей. Регулируется  по высоте.  Максимальная нагрузка на полку —  не менее 18 кг.  Размеры: Длина: 1200мм, ширина: 660мм, Высота: 770мм.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</si>
  <si>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31.01.12.900.004.00.0839.000000000003</t>
  </si>
  <si>
    <t>для зоны ожидания, диван, кресло, журнальный стол</t>
  </si>
  <si>
    <t xml:space="preserve">Мягкий уголок: диван (ткань) 3-х местн. размер (мм) 2200х900х800 - 1шт., кресло (ткань) размер (мм): 950х770х850 - 2 шт. Габаритныеразмеры спального места: диван 3-ка 1350*1860. Деревянный обклад подлокотника. Ткань мебельный Флок высокопрочный к стиранию, легкочистящийся материал, поддающиеся химчистке. Состав ткани: нейлон(ворс) 100%, хлопок (основа) 35%, полиэстер (основа) 65%, композит акрил, клей. Плотность ткани:  245 – 255 гр/кв.м. Ширина полотна:  142 см9 см.  Устойчивость к стирке 150 000 циклов. Цвет – комбинированный.   Модель дивана выполняется в комплектации (3-1-1) диван 3-ка и 2 кресла. Диван снабжен вместительным ящиком для белья, который выполнен из ламинированного ДСП (ЛДСП). Механизм раскладки - «Еврокнижка». Каркас дивана выполнен из ЛДСП, фанеры Т-18, Т-10, ДСП, ДВП и хвойного пиломатериала 10-12% влажности. Боковины крепятся к дивану при помощи болтов и гайки
</t>
  </si>
  <si>
    <t>31.03.12.900.001.00.0796.000000000000</t>
  </si>
  <si>
    <t>Матрас</t>
  </si>
  <si>
    <t>односпальный</t>
  </si>
  <si>
    <t xml:space="preserve">Матрац ватный
Наполнитель — вата хлопковая
Верх — тик матрасный
Размер: 80 х 190 (см)
Высота борта - не менее 9 (см)
Вес матраса - не менее 5,5 кг
</t>
  </si>
  <si>
    <t xml:space="preserve">Матрац ватный
Наполнитель — вата хлопковая
Верх — тик матрасный
Размер: 90 х 190 (см)
Высота борта - не менее 9 (см)
Вес матраса - не менее 5,5 кг
</t>
  </si>
  <si>
    <t>31.09.11.000.007.00.0796.000000000000</t>
  </si>
  <si>
    <t>кухонный, металлический</t>
  </si>
  <si>
    <t xml:space="preserve">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Дизайн, расцветки, оттенки используемых материалов Поставщик согласовывает с Заказчиком.
</t>
  </si>
  <si>
    <t>31.09.12.350.000.00.0796.000000000002</t>
  </si>
  <si>
    <t>Кровать</t>
  </si>
  <si>
    <t>односпальная, габариты до  2000х1000х760</t>
  </si>
  <si>
    <t xml:space="preserve">Кровать металлическая без колес МИ-01.38 МСК-123 и МСК-122
 Технические характеристики: Габаритные размеры: Кровать МСК-123 Длина –2000 мм Ширина – 900 мм Высота – 780 мм Ложе кроватей изготовлено из тонкостенного стального П-образного профиля и сварной сетки. Спинки кроватей выполнены из тонкостенной стальной трубы. Покрытие полимерно-порошковое, устойчивое к дезинфицирующим средствам. Дополнительная комплектация: матрац с наматрацником  чехол на матрац по требованию санэпидем.службы Номинальная нагрузка 130 кг. Среднийсрок службы 10 лет. Масса не более 25 кг.
</t>
  </si>
  <si>
    <t>32.91.11.900.005.00.0796.000000000001</t>
  </si>
  <si>
    <t>Веник</t>
  </si>
  <si>
    <t>из материалов растительного происхождения</t>
  </si>
  <si>
    <t>Веник бытовой, хозяйственный, приспособления для чистки и уборки. Длина: 40-50см., материал: сорго.</t>
  </si>
  <si>
    <t>32.99.15.100.000.00.0796.000000000003</t>
  </si>
  <si>
    <t>Карандаш</t>
  </si>
  <si>
    <t>простой, с ластиком</t>
  </si>
  <si>
    <t>Карандаш простой НВ, с ластиком. Твердость: твердо-мягкий, графитный.</t>
  </si>
  <si>
    <t>32.99.59.900.071.00.5111.000000000000</t>
  </si>
  <si>
    <t>Индексы</t>
  </si>
  <si>
    <t>самоклеющиеся, в пачке</t>
  </si>
  <si>
    <t>Индекс "подпись". Кол-во листов: 150, 
кол-во цветов: 5, упаковка: блистер,</t>
  </si>
  <si>
    <t>32.99.59.900.078.00.0796.000000000001</t>
  </si>
  <si>
    <t>Настольный набор</t>
  </si>
  <si>
    <t>пластиковый, письменный, не менее 5 предметов</t>
  </si>
  <si>
    <t>Настольный набор пластиковый, письменный, не менее 5 предметов</t>
  </si>
  <si>
    <t>32.99.59.900.078.00.0796.000000000002</t>
  </si>
  <si>
    <t>деревянный, письменный, не менее 5 предметов</t>
  </si>
  <si>
    <t xml:space="preserve">Настольный набор, дерево 10предметов:
Комплект включает 8-10 предметов: двух ярусный лоток для бумаг, блок бумаги с подставкой, подставка под ручки, подставка для карандашей, подставка для визитных карточек, подставка для конвертов, нож для вскрытия конвертов, подложка на стол. Материал: дерево.
</t>
  </si>
  <si>
    <t>32.99.59.900.081.00.0796.000000000000</t>
  </si>
  <si>
    <t>Штрих-карандаш</t>
  </si>
  <si>
    <t>Корректирующий карандаш (штрих). Объем: 8мл.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 слою. Оснащена защитным колпачком.</t>
  </si>
  <si>
    <t>32.99.59.900.083.00.0796.000000000000</t>
  </si>
  <si>
    <t>Штрих-лента</t>
  </si>
  <si>
    <t>ленточный корректор в блистере с диспенсером</t>
  </si>
  <si>
    <t>Корректирующая ручка с шариковым наконечником для быстрой корректировки. Используется для исправления печатного или рукописного текста. Быстросохнущая жидкость. Корпус имеет эргономичную форму для удобства использования.</t>
  </si>
  <si>
    <t>Корректирующая лента в пластиковом корпусе, в индивидуальных упаковках, 4,2мм х 14,5м, Корректор-роллер Длина ленты 14,5 метров, ширина корректирующий ленты 4,2 мм. Роллер-корректор в блистере обеспечивает быструю, точную и устойчивую правку на любой бумаге. Предназначен для корректировки текста (слов, букв и т.п.). Не требует длительного высыхания, можно сразу писать по исправленному тексту</t>
  </si>
  <si>
    <t>32.99.59.900.084.00.0796.000000000012</t>
  </si>
  <si>
    <t>Скотч</t>
  </si>
  <si>
    <t>полипропиленовый, ширина 12 мм, канцелярский</t>
  </si>
  <si>
    <t xml:space="preserve">Скотч 12х33 канцелярский прозрачный выполнен из полимеров и предназначен для склеивания или приклеивания различных материалов. Размер 12х33, не желтеет со временем. Ширина скотча- 12мм. Длина скотча- 33м. Толщина скотча- 40 микрон
</t>
  </si>
  <si>
    <t>32.99.59.900.084.00.0796.000000000013</t>
  </si>
  <si>
    <t>полипропиленовый, ширина 48 мм, канцелярский</t>
  </si>
  <si>
    <t xml:space="preserve">Скотч 48х66м., прозрачный. Лента из искусственного или синтетического полимера, смазанного клеем на акриловой основе. Скотч предназначен для упаковки легких коробок, гладкого глянцевого картона, удобен применении в быту. Хорошая адгезия и неплохая морозостойкостьдает возможность работать на холодных складах и клеить коробки до 50 кг., с шершавым картоном. Ширина скотча- 48мм.  Длина скотча- 66м. Толщина скотча- 47 микрон.
</t>
  </si>
  <si>
    <t>Кульсаринская база</t>
  </si>
  <si>
    <t xml:space="preserve"> 621 Т</t>
  </si>
  <si>
    <t>29.10.59.100.000.00.0796.000000000029</t>
  </si>
  <si>
    <t>Автомобиль</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</si>
  <si>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</si>
  <si>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</si>
  <si>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30</t>
  </si>
  <si>
    <t>В ТЕЧЕНИИ 120 КАЛЕНДАРНЫХ ДНЕЙ С ДАТЫ ЗАКЛЮЧЕНИЯ ДОГОВОРА ИЛИ ПОЛУЧЕНИЯ УВЕДОМЛЕНИЯ ОТ ЗАКАЗЧИКА</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</si>
  <si>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</si>
  <si>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</si>
  <si>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621-1 Т</t>
  </si>
  <si>
    <t>622-1 Т</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</si>
  <si>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</si>
  <si>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Установка подъёмная грузоподъемностью 40 т., на шасси автомобиля повышенной проходимости.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установки: Автомобиль повышенной проходимости с колёсной формулой 6х6 с односкатной ошиновкой с предпусковым подогревателем двигателя. Двигатель - дизельный с турбонадувом, мощностью не менее кВт (л.с.) - 169 (230). ЕВРО-4. Масса транспортном положении, кг не более - 21 000.  Габаритные размеры установки в транспортном положении не более, мм - Д,Ш,В - 10 600,  2760, 4 260. Технические характеристики подъемника: Допускаемая нагрузка на крюке, не менее - 40 тс, максимально допускаемая нагрузка на крюке - 50 тс. Высота подъёма крюка 14 м. Лебёдка однобарабанная. Талевая система: оснастка – 3 х 4, диаметр талевого каната 22 мм. Вышка двухсекционная телескопическая прямоугольная с открытой передней гранью.  Длина кабеля выносного пульта управления подъёмом вышки, не менее – 20 м. Освещение мачты, оборудования установки и рабочих мест(освещенность: ротора-100 лк, лебедки-75 лк, талевого блока-30 лк, приемных мостков-10 лк.) : Светодиодные светильники во взрывозащищённом исполнении, от бортовой сети автомобиля напряжением 24 В или от внешнего источника питания переменного тока напряжением 220 В, 50Гц. Ограничитель грузоподъёмности для отключения привода лебёдки и включения тормоза лебёдки при превышении нагрузки. Противозатаскиватель (ограничитель подъёма крюкоблока) – электропневматический. Нагрузка полная: на переднюю ось, кг не более - 5 400, на осьзадней тележки, кг не более - 15 700.  Индикатор веса ДЭЛ-150. Конфигурация терминала должна разрешать отправку данных со всех аналоговых входов. Климатическое исполнение: -температурный режим в условиях эксплуатации от -40 °С до +40 °С. Дополнительное оснащение:Ключ КМУ-ГП-50М с гидравлическим приводом с максимальным крутящий момент, кН·м (кгс·м) - 3(300), рабочий диапазон - диаметры труб, мм: 48, 60, 73, 89. КПШ – ключ подвесной штанговый гидравлический, рабочий диапазон - диаметры штанг, мм:19,22,25. Вспомогательная гидроприводная лебедка на 1,2 тс. Комплект прямых трубных ключей «RIDGID» размеры ключа, 350 мм - 1 шт. (для НКТ-60 мм.), 450 мм- 1 шт. (для НКТ-76 мм.) и 600 мм- 1 шт. (для 89 мм); Комплект ключей для НКТ КТГУ -  60 (1 шт.), 73 (1 шт.), 89 (1 шт.) и Комплект штанговых ключей КШР-19 (1 шт.), 22 (1 шт.), 25 (1 шт.). Стремянка - установочная для обслуживания двигателя шасси. Автомобильный гидравлический домкрат грузоподъёмностью 10 т., огнетушитель ОП-10, медицинская аптечка, знак аварийной остановки, проблесковый маячок оранжевого цвета, контурная маркировка светоотражающим материалом по СТ РК ГОСТ 512053-2001 и СТ РК ГОСТ 41.104-2001.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Шасси укомплектовать пуска-зарядным устройством. Иные требования: При передаче установку подъёмную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регистрациив регистрационно-экзаменационных подразделениях органов внутренних дел РК, согласно Приложение 1 к приказу МВД Республики Казахстанот 2 декабря 2014 года № 862. Разрешение на применение технических устройств на опасных производственных объектах. Соответствующие документы о соответствии транспортного средства ТР ТС 018/2011 и к энергоэффективности транспорта.  Утилизационный сбор оплачиваетсяпроизводителем (импортером).</t>
  </si>
  <si>
    <t>Подъемник тракторный .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подъёмника: гусеничный  трактор, двигатель мощностью не менее, кВт (л.с.) : 132 (180).  Основные технические характеристики: Номинальная нагрузка на крюке, кН (тс) - 392 (40); максимально допускаемая нагрузка на крюке, кН (тс) - 490,5 (50). Приводмеханизмов от двигателя шасси. Конструктивные особенности: Лебёдка - однобарабанная, с одной пневмотической однодисковой пневматической муфтой. Мачта: двухсекционная телескопическая, с открытой передней гранью. Механизм фиксации верхней секции - механический с пневмоприводом и автоматическим раскрытием при выдвижении секции. Выдвижение верхней секции мачты осуществляется гидроприводной лебёдкой с дистанционного пульта управления;  Сигнализация выдвижения верхней секции мачты - Визуальная (сигнальная лампочка на выносном пульте управления) и электрическая (звуковой сигнал агрегата). Талевая система: оснастка – 3 х 4, диаметр талевого каната, мм – 22. Крюкоблок: одноосный с трёхрогим крюком; устройство для фиксации крюкоблока и защиты мачты от повреждений при передвижении установки;Ограничитель грузоподъёмности для отключения привода лебёдки и включения тормоза лебёдки при превышении нагрузки - механический. Противозатаскиватель (ограничитель подъёма крюкоблока) – электропневматический. Количество насосов гидросистемы: 1 шт. (НШ-100). Домкраты вывешивания: - 4 шт. Гидродомкраты вывешивания подъёмника двухстороннего действия. Освещение мачты, оборудования установки и рабочих мест (освещенность: ротора-100 лк, лебедки -75 лк, талевого блока-30 лк, приемных мостков-10 лк.) : Светодиодные светильники  во взрывозащищённом исполнении от бортовой сети трактора напряжением 24 В. Индикатор веса ДЭЛ-150. Конфигурация терминала должна разрешать отправку данных со всех аналоговых входов. Температурный режим в условиях эксплуатации: от -40°С до +40°С. Дополнительная комплектация: Ключ КМУ-ГП-50М с гидравлическим приводом с максимальным крутящий момент, кН·м (кгс·м) - 3(300), рабочий диапазон - диаметры труб, мм: 48, 60, 73, 89.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настройке.Иные требования: При передаче тракторного подъемника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При поставке представить документацию, требуемую в качестве приложения к поставляемому товару:  Необходимая документация, требуемая в качестве приложения к поставляемому товару (паспорта, сертификаты происхождения и соответствия (таможенного союза или РК), разрешения на применение и  набор документов   для регистрации тракторного подъемника).</t>
  </si>
  <si>
    <t>В ТЕЧЕНИИ 210 КАЛЕНДАРНЫХ ДНЕЙ С ДАТЫ ЗАКЛЮЧЕНИЯ ДОГОВОРА ИЛИ ПОЛУЧЕНИЯ УВЕДОМЛЕНИЯ ОТ ЗАКАЗЧИКА</t>
  </si>
  <si>
    <t>796</t>
  </si>
  <si>
    <t>2. Работы</t>
  </si>
  <si>
    <t>Исключить</t>
  </si>
  <si>
    <t>Итого по работам исключить</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</si>
  <si>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</si>
  <si>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</si>
  <si>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</si>
  <si>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Анализ разработки месторождения Западная Прорва</t>
  </si>
  <si>
    <t>март</t>
  </si>
  <si>
    <t>Атырауская область</t>
  </si>
  <si>
    <t xml:space="preserve">апрель-август </t>
  </si>
  <si>
    <t>промежуточный платеж  100% в течении 30 рабочих дней</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</si>
  <si>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</si>
  <si>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</si>
  <si>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раздела ООС (корректировка)</t>
  </si>
  <si>
    <t>апрель-июль</t>
  </si>
  <si>
    <t>промежуточный платеж  100 % в течении 30 рабочих дней.</t>
  </si>
  <si>
    <t>Итого по работам включить</t>
  </si>
  <si>
    <t>3.Услуги</t>
  </si>
  <si>
    <t>240-1 У</t>
  </si>
  <si>
    <t>71.12.20.000.000.00.0777.000000000000</t>
  </si>
  <si>
    <t>Услуги по авторскому/техническому надзору/управлению проектами, работами</t>
  </si>
  <si>
    <t>Авторский надзор за  реализацией дополнения к уточненному  проекту разработки месторождения Западная Прорва</t>
  </si>
  <si>
    <t xml:space="preserve">февраль </t>
  </si>
  <si>
    <t xml:space="preserve">февраль-август </t>
  </si>
  <si>
    <t>372-1 У</t>
  </si>
  <si>
    <t>71.20.19.000.010.00.0777.000000000000</t>
  </si>
  <si>
    <t>Услуги по диагностированию/экспертизе/анализу/испытаниям/тестированию/осмотру</t>
  </si>
  <si>
    <t xml:space="preserve">Энергоэкспертиза </t>
  </si>
  <si>
    <t xml:space="preserve">Атырауская область </t>
  </si>
  <si>
    <t xml:space="preserve">апрель-декабрь </t>
  </si>
  <si>
    <t>20-1 У</t>
  </si>
  <si>
    <t>62.09.20.000.002.00.0777.000000000000</t>
  </si>
  <si>
    <t>Услуги по установке и настройке программного обеспечения</t>
  </si>
  <si>
    <t>Услуги по техническому сопровождению SAS FM</t>
  </si>
  <si>
    <t>Атырауская область, г.Атырау</t>
  </si>
  <si>
    <t xml:space="preserve">январь-декабрь </t>
  </si>
  <si>
    <t>163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</si>
  <si>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</si>
  <si>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</si>
  <si>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бизнес аксессуаров с нанесением логотипа АО "Эмбамунайгаз"</t>
  </si>
  <si>
    <t>январь, март</t>
  </si>
  <si>
    <t>март-декабрь</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</si>
  <si>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</si>
  <si>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</si>
  <si>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</si>
  <si>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</si>
  <si>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</si>
  <si>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</si>
  <si>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</si>
  <si>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</si>
  <si>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</si>
  <si>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</si>
  <si>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</si>
  <si>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</si>
  <si>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</si>
  <si>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</si>
  <si>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</si>
  <si>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</si>
  <si>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</si>
  <si>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</si>
  <si>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</si>
  <si>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</si>
  <si>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</si>
  <si>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</si>
  <si>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</si>
  <si>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</si>
  <si>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</si>
  <si>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</si>
  <si>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</si>
  <si>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</si>
  <si>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</si>
  <si>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</si>
  <si>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</si>
  <si>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</si>
  <si>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</si>
  <si>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</si>
  <si>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221 -1 У</t>
  </si>
  <si>
    <t>42.11.20.335.019.00.0777.000000000000</t>
  </si>
  <si>
    <t>Услуги по содержанию зданий</t>
  </si>
  <si>
    <t xml:space="preserve">Услуги по общей наружной чистке здания  (мойка окон и фасада) </t>
  </si>
  <si>
    <t>11,14,20,21</t>
  </si>
  <si>
    <t>Итого по услугам исключить</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</si>
  <si>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</si>
  <si>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</si>
  <si>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подготовке и оформлению документов</t>
  </si>
  <si>
    <t>апрель-декабрь</t>
  </si>
  <si>
    <t>20-2 У</t>
  </si>
  <si>
    <t xml:space="preserve">март </t>
  </si>
  <si>
    <t>г.Атырау</t>
  </si>
  <si>
    <t xml:space="preserve">апрель- декабрь </t>
  </si>
  <si>
    <t>63.99.10.000.005.00.0777.000000000000</t>
  </si>
  <si>
    <t>Услуги по обработке информации</t>
  </si>
  <si>
    <t>Услуги по обработке информации/данных/материалов и аналогичное</t>
  </si>
  <si>
    <t>Информационно-аналитические услуги</t>
  </si>
  <si>
    <t>апрель 2017г.-март 2018г.</t>
  </si>
  <si>
    <t>163-1 У</t>
  </si>
  <si>
    <t>164-1 У</t>
  </si>
  <si>
    <t>165-1 У</t>
  </si>
  <si>
    <t>166-1 У</t>
  </si>
  <si>
    <t>183-1 У</t>
  </si>
  <si>
    <t>май-декабрь</t>
  </si>
  <si>
    <t>184-1 У</t>
  </si>
  <si>
    <t>185-1 У</t>
  </si>
  <si>
    <t>186-1 У</t>
  </si>
  <si>
    <t>187-1 У</t>
  </si>
  <si>
    <t>188-1 У</t>
  </si>
  <si>
    <t>189-1 У</t>
  </si>
  <si>
    <t>190-1 У</t>
  </si>
  <si>
    <t>191-1 У</t>
  </si>
  <si>
    <t>192-1 У</t>
  </si>
  <si>
    <t>193-1 У</t>
  </si>
  <si>
    <t>194-1 У</t>
  </si>
  <si>
    <t>221-2 У</t>
  </si>
  <si>
    <t>доп.сумма 2 850 000,00тг.без НДС</t>
  </si>
  <si>
    <t>Итого по услугам включить</t>
  </si>
  <si>
    <t>055</t>
  </si>
  <si>
    <t>006</t>
  </si>
  <si>
    <t>206-2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</si>
  <si>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</si>
  <si>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</si>
  <si>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</si>
  <si>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</si>
  <si>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214-1 У</t>
  </si>
  <si>
    <t>г.Есентуки</t>
  </si>
  <si>
    <t>100% предоплата</t>
  </si>
  <si>
    <t>206-3 У</t>
  </si>
  <si>
    <t>214-2 У</t>
  </si>
  <si>
    <t>207-2 У</t>
  </si>
  <si>
    <t>208-1 У</t>
  </si>
  <si>
    <t>209-1 У</t>
  </si>
  <si>
    <t>210-1 У</t>
  </si>
  <si>
    <t>Акмолинская область</t>
  </si>
  <si>
    <t>211-1 У</t>
  </si>
  <si>
    <t>Костанайская область</t>
  </si>
  <si>
    <t>212-2 У</t>
  </si>
  <si>
    <t>Ю.Казахстанская область</t>
  </si>
  <si>
    <t xml:space="preserve"> 50% предоплата от месячного объема оказанных услуг; промежуточный платеж 50 % в течении 30 рабочих дней с пропорциональным удержанием</t>
  </si>
  <si>
    <t>213-1 У</t>
  </si>
  <si>
    <t>207-3 У</t>
  </si>
  <si>
    <t>208-2 У</t>
  </si>
  <si>
    <t>209-2 У</t>
  </si>
  <si>
    <t>210-2 У</t>
  </si>
  <si>
    <t>211-2 У</t>
  </si>
  <si>
    <t>213-2 У</t>
  </si>
  <si>
    <t>212-3 У</t>
  </si>
  <si>
    <t>402 У</t>
  </si>
  <si>
    <t>403 У</t>
  </si>
  <si>
    <t>404 У</t>
  </si>
  <si>
    <t>279 Р</t>
  </si>
  <si>
    <t>280 Р</t>
  </si>
  <si>
    <t>Приказ №259 от 16.03.2017г.</t>
  </si>
  <si>
    <t>1256 Т</t>
  </si>
  <si>
    <t>1257 Т</t>
  </si>
  <si>
    <t>1349 Т</t>
  </si>
  <si>
    <t>1351 Т</t>
  </si>
  <si>
    <t>1352 Т</t>
  </si>
  <si>
    <t>1353 Т</t>
  </si>
  <si>
    <t>26.20.17.100.000.00.0796.000000000072</t>
  </si>
  <si>
    <t>Монитор</t>
  </si>
  <si>
    <t>жидкокристаллический, диагональ 10,1 дюйм, разрешение 1280*800</t>
  </si>
  <si>
    <t>Диагональ: не менее 10.1 дюймов; Размер пикселя: не менее 0.1695горизонтально х 0.1695 вертикально; Коэффициент контрастности: не менее900:1; Цвета: не менее 16.7 млн цветов; Тип панели: 60 Гц, E-LED BLU;Активная область дисплея: 217 горизонтально  х 135.6 вертикально; Уголобзора: не менее 178:178; цветовая гамма: не менее 50%; Разрешение: неменее 1280 х 800; Яркость: не менее 450кд/м2; Подключения: Видеовход: неменее 1-го HDMI; Питание: Питание: от 100 – 240 В переменного тока ~ (±10%), 50 / 60 Гц; Потребление энергий в спящим режиме: не более 0.5 Вт;Потребление энергий в выключенном режиме: не более 0.5 Вт; Потреблениеэнергий включенным режиме: Максимальное не менее 18.7, номинальное 18БТЕ, 63767; Специальные возможности: Температурный датчик, поддержкакнижной ориентаций, блокировка кнопок, аккумулятор тактового генератора(время работы не менее 80ч), встроенный динамик, встроенный модуль Wi –Fi, разъем для карты SD; Динамики: должны быть встроенные 1 Вт х 1;Встроенный плеер: Специальные возможности: Magic Clone (подключениепосредством USB), автоматическое переключение и восстановлениеисточника, RS232C/RJ45 MDC, технология Plug and Play (DDc2B), вращениеизображение, встроенный проигрыватель MagicInfo S2, обновлениевстроенного программного обеспечения по сети, экран LFD New Home,предустановленные шаблоны для режима книжной ориентаций, управление смобильных устройств, планировка задач, резервный проигрыватель.Комплектация: в комплекте должно быть: краткое руководство по установке,нормативные указание, кабель электропитания, переходник, пультдистанционного управления, батарей, стереокабель RS232C, кронштейн.</t>
  </si>
  <si>
    <t>0796</t>
  </si>
  <si>
    <t>1255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</si>
  <si>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</si>
  <si>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</si>
  <si>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</si>
  <si>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</si>
  <si>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</si>
  <si>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</si>
  <si>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</si>
  <si>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</si>
  <si>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</si>
  <si>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</si>
  <si>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</si>
  <si>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</si>
  <si>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</si>
  <si>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</si>
  <si>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</si>
  <si>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</si>
  <si>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</si>
  <si>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</si>
  <si>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</si>
  <si>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</si>
  <si>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</si>
  <si>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</si>
  <si>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</si>
  <si>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</si>
  <si>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</si>
  <si>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</si>
  <si>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</si>
  <si>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</si>
  <si>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</si>
  <si>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</si>
  <si>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</si>
  <si>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</si>
  <si>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</si>
  <si>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</si>
  <si>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</si>
  <si>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</si>
  <si>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</si>
  <si>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</si>
  <si>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</si>
  <si>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</si>
  <si>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</si>
  <si>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</si>
  <si>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</si>
  <si>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</si>
  <si>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</si>
  <si>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</si>
  <si>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</si>
  <si>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</si>
  <si>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</si>
  <si>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</si>
  <si>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</si>
  <si>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</si>
  <si>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</si>
  <si>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</si>
  <si>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</si>
  <si>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</si>
  <si>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</si>
  <si>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</si>
  <si>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</si>
  <si>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</si>
  <si>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</si>
  <si>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</si>
  <si>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</si>
  <si>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</si>
  <si>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</si>
  <si>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</si>
  <si>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</si>
  <si>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</si>
  <si>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</si>
  <si>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</si>
  <si>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</si>
  <si>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</si>
  <si>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</si>
  <si>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</si>
  <si>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</si>
  <si>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</si>
  <si>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</si>
  <si>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</si>
  <si>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</si>
  <si>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</si>
  <si>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</si>
  <si>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</si>
  <si>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</si>
  <si>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</si>
  <si>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</si>
  <si>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</si>
  <si>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</si>
  <si>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</si>
  <si>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</si>
  <si>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</si>
  <si>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</si>
  <si>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 xml:space="preserve"> 939-1 Т</t>
  </si>
  <si>
    <t>1350 Т</t>
  </si>
  <si>
    <t>12 изменения и дополнения в План закупок товаров, работ и услуг АО "Эмбамунайгаз" на 2017 год</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</si>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</sst>
</file>

<file path=xl/styles.xml><?xml version="1.0" encoding="utf-8"?>
<styleSheet xmlns="http://schemas.openxmlformats.org/spreadsheetml/2006/main" xmlns:mc="http://schemas.openxmlformats.org/markup-compatibility/2006" xmlns:x14ac="http://schemas.microsoft.com/office/spreadsheetml/2009/9/ac" mc:Ignorable="x14ac">
  <numFmts count="133">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 numFmtId="289" formatCode="[$-419]0"/>
    <numFmt numFmtId="290" formatCode="[$-419]General"/>
    <numFmt numFmtId="291" formatCode="&quot; &quot;#,##0.00&quot;    &quot;;&quot;-&quot;#,##0.00&quot;    &quot;;&quot; -&quot;#&quot;    &quot;;&quot; &quot;@&quot; &quot;"/>
    <numFmt numFmtId="292" formatCode="#,##0.00\ _р_."/>
    <numFmt numFmtId="293" formatCode="_-* #,##0.000\ _р_._-;\-* #,##0.000\ _р_._-;_-* &quot;-&quot;??\ _р_._-;_-@_-"/>
    <numFmt numFmtId="294" formatCode="[$-419]#,##0"/>
    <numFmt numFmtId="295" formatCode="[$-419]#,##0.00"/>
  </numFmts>
  <fonts count="23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name val="Arial"/>
      <family val="2"/>
      <charset val="204"/>
    </font>
    <font>
      <sz val="11"/>
      <color theme="1"/>
      <name val="Arial"/>
      <family val="2"/>
      <charset val="204"/>
    </font>
    <font>
      <sz val="10"/>
      <color theme="1"/>
      <name val="Arial"/>
      <family val="2"/>
      <charset val="204"/>
    </font>
    <font>
      <sz val="10"/>
      <color theme="1"/>
      <name val="Times New Roman"/>
      <family val="1"/>
      <charset val="204"/>
    </font>
    <font>
      <b/>
      <sz val="10"/>
      <color theme="1"/>
      <name val="Times New Roman"/>
      <family val="1"/>
      <charset val="204"/>
    </font>
    <font>
      <sz val="10"/>
      <name val="Arial"/>
      <family val="2"/>
      <charset val="204"/>
    </font>
    <font>
      <sz val="10"/>
      <name val="Arial"/>
      <family val="2"/>
      <charset val="204"/>
    </font>
    <font>
      <sz val="10"/>
      <name val="Tahoma"/>
      <family val="2"/>
      <charset val="204"/>
    </font>
    <font>
      <sz val="10"/>
      <name val="Arial"/>
      <family val="2"/>
      <charset val="204"/>
    </font>
    <font>
      <sz val="10"/>
      <name val="Calibri"/>
      <family val="2"/>
      <scheme val="minor"/>
    </font>
    <font>
      <b/>
      <u/>
      <sz val="10"/>
      <name val="Times New Roman"/>
      <family val="1"/>
      <charset val="204"/>
    </font>
    <font>
      <sz val="10"/>
      <name val="Book Antiqua"/>
      <family val="1"/>
      <charset val="204"/>
    </font>
    <font>
      <sz val="10"/>
      <color rgb="FF333333"/>
      <name val="Times New Roman"/>
      <family val="1"/>
      <charset val="204"/>
    </font>
    <font>
      <sz val="10"/>
      <name val="Times New Roman Cyr"/>
      <charset val="204"/>
    </font>
    <font>
      <u/>
      <sz val="10"/>
      <name val="Times New Roman"/>
      <family val="1"/>
      <charset val="204"/>
    </font>
  </fonts>
  <fills count="77">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rgb="FFFFFFFF"/>
        <bgColor rgb="FFFFFFFF"/>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6134">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6" fillId="0" borderId="0"/>
    <xf numFmtId="0" fontId="216" fillId="0" borderId="0"/>
    <xf numFmtId="0" fontId="216" fillId="0" borderId="0"/>
    <xf numFmtId="43" fontId="6" fillId="0" borderId="0" applyFont="0" applyFill="0" applyBorder="0" applyAlignment="0" applyProtection="0"/>
    <xf numFmtId="0" fontId="24" fillId="0" borderId="0"/>
    <xf numFmtId="291" fontId="217" fillId="0" borderId="0"/>
    <xf numFmtId="290" fontId="218" fillId="76" borderId="0"/>
    <xf numFmtId="0" fontId="7" fillId="0" borderId="0"/>
    <xf numFmtId="0" fontId="7" fillId="0" borderId="0"/>
    <xf numFmtId="0" fontId="7" fillId="0" borderId="0"/>
    <xf numFmtId="0" fontId="7" fillId="0" borderId="0"/>
    <xf numFmtId="0" fontId="7" fillId="0" borderId="0"/>
    <xf numFmtId="0" fontId="11" fillId="0" borderId="0"/>
    <xf numFmtId="0" fontId="6" fillId="0" borderId="0"/>
    <xf numFmtId="0" fontId="1" fillId="0" borderId="0"/>
    <xf numFmtId="0" fontId="221" fillId="0" borderId="0"/>
    <xf numFmtId="0" fontId="222" fillId="0" borderId="0"/>
    <xf numFmtId="43" fontId="223" fillId="0" borderId="0" applyFont="0" applyFill="0" applyBorder="0" applyAlignment="0" applyProtection="0"/>
    <xf numFmtId="0" fontId="24" fillId="0" borderId="0"/>
    <xf numFmtId="0" fontId="223" fillId="0" borderId="0"/>
    <xf numFmtId="0" fontId="222" fillId="0" borderId="0"/>
    <xf numFmtId="0" fontId="222" fillId="0" borderId="0"/>
    <xf numFmtId="0" fontId="224" fillId="0" borderId="0"/>
    <xf numFmtId="0" fontId="11" fillId="0" borderId="0"/>
    <xf numFmtId="0" fontId="9" fillId="5" borderId="0"/>
    <xf numFmtId="0" fontId="229" fillId="0" borderId="0"/>
  </cellStyleXfs>
  <cellXfs count="252">
    <xf numFmtId="0" fontId="0" fillId="0" borderId="0" xfId="0"/>
    <xf numFmtId="0" fontId="8" fillId="0" borderId="0" xfId="1" applyFont="1" applyFill="1" applyAlignment="1">
      <alignment vertical="center"/>
    </xf>
    <xf numFmtId="0" fontId="10" fillId="0" borderId="0" xfId="1" applyFont="1" applyFill="1" applyAlignment="1">
      <alignment vertical="center"/>
    </xf>
    <xf numFmtId="0" fontId="8" fillId="0" borderId="0" xfId="18" applyFont="1" applyFill="1" applyAlignment="1">
      <alignment vertical="center"/>
    </xf>
    <xf numFmtId="0" fontId="8" fillId="0" borderId="0" xfId="18" applyNumberFormat="1" applyFont="1" applyFill="1" applyBorder="1" applyAlignment="1">
      <alignment vertical="center"/>
    </xf>
    <xf numFmtId="4" fontId="8" fillId="0" borderId="0" xfId="18" applyNumberFormat="1" applyFont="1" applyFill="1" applyBorder="1" applyAlignment="1">
      <alignment vertical="center"/>
    </xf>
    <xf numFmtId="288" fontId="8" fillId="0" borderId="0" xfId="18" applyNumberFormat="1" applyFont="1" applyFill="1" applyBorder="1" applyAlignment="1">
      <alignment vertical="center"/>
    </xf>
    <xf numFmtId="0" fontId="8" fillId="0" borderId="83" xfId="1" applyFont="1" applyFill="1" applyBorder="1" applyAlignment="1">
      <alignment vertical="center"/>
    </xf>
    <xf numFmtId="0" fontId="8" fillId="0" borderId="0" xfId="18" applyFont="1" applyFill="1" applyAlignment="1">
      <alignment horizontal="center" vertical="center"/>
    </xf>
    <xf numFmtId="0" fontId="8" fillId="0" borderId="0" xfId="18" applyFont="1" applyFill="1" applyAlignment="1">
      <alignment horizontal="left" vertical="center"/>
    </xf>
    <xf numFmtId="0" fontId="219" fillId="0" borderId="0" xfId="1" applyFont="1" applyFill="1" applyBorder="1" applyAlignment="1">
      <alignment vertical="center"/>
    </xf>
    <xf numFmtId="0" fontId="220" fillId="0" borderId="0" xfId="1" applyFont="1" applyFill="1" applyBorder="1" applyAlignment="1">
      <alignment vertical="center"/>
    </xf>
    <xf numFmtId="0" fontId="220" fillId="0" borderId="0" xfId="1" applyNumberFormat="1" applyFont="1" applyFill="1" applyBorder="1" applyAlignment="1">
      <alignment vertical="center"/>
    </xf>
    <xf numFmtId="0" fontId="219" fillId="0" borderId="0" xfId="18" applyNumberFormat="1" applyFont="1" applyFill="1" applyBorder="1" applyAlignment="1">
      <alignment vertical="center"/>
    </xf>
    <xf numFmtId="290" fontId="8" fillId="0" borderId="161" xfId="16114" applyFont="1" applyFill="1" applyBorder="1" applyAlignment="1">
      <alignment horizontal="left" vertical="center"/>
    </xf>
    <xf numFmtId="0" fontId="8" fillId="0" borderId="83" xfId="2" applyFont="1" applyFill="1" applyBorder="1" applyAlignment="1">
      <alignment vertical="center"/>
    </xf>
    <xf numFmtId="0" fontId="8" fillId="0" borderId="83" xfId="0" applyFont="1" applyFill="1" applyBorder="1" applyAlignment="1">
      <alignment horizontal="left" vertical="center"/>
    </xf>
    <xf numFmtId="0" fontId="8" fillId="0" borderId="0" xfId="0" applyFont="1" applyFill="1" applyAlignment="1">
      <alignment vertical="center"/>
    </xf>
    <xf numFmtId="289" fontId="8" fillId="0" borderId="83" xfId="2" applyNumberFormat="1" applyFont="1" applyFill="1" applyBorder="1" applyAlignment="1">
      <alignment horizontal="center" vertical="center"/>
    </xf>
    <xf numFmtId="0" fontId="219" fillId="0" borderId="0" xfId="1" applyFont="1" applyFill="1" applyBorder="1" applyAlignment="1">
      <alignment horizontal="center" vertical="center"/>
    </xf>
    <xf numFmtId="0" fontId="220" fillId="0" borderId="0" xfId="1" applyFont="1" applyFill="1" applyBorder="1" applyAlignment="1">
      <alignment horizontal="center" vertical="center"/>
    </xf>
    <xf numFmtId="0" fontId="219" fillId="0" borderId="160" xfId="18" applyNumberFormat="1" applyFont="1" applyFill="1" applyBorder="1" applyAlignment="1">
      <alignment horizontal="center" vertical="center"/>
    </xf>
    <xf numFmtId="0" fontId="219" fillId="0" borderId="0" xfId="18" applyNumberFormat="1" applyFont="1" applyFill="1" applyBorder="1" applyAlignment="1">
      <alignment horizontal="center" vertical="center"/>
    </xf>
    <xf numFmtId="0" fontId="219" fillId="0" borderId="0" xfId="18" applyNumberFormat="1" applyFont="1" applyFill="1" applyBorder="1" applyAlignment="1">
      <alignment horizontal="left" vertical="center"/>
    </xf>
    <xf numFmtId="0" fontId="8" fillId="0" borderId="83" xfId="18" applyFont="1" applyFill="1" applyBorder="1" applyAlignment="1">
      <alignment horizontal="left" vertical="center"/>
    </xf>
    <xf numFmtId="0" fontId="219" fillId="0" borderId="0" xfId="1" applyFont="1" applyFill="1" applyBorder="1" applyAlignment="1">
      <alignment horizontal="left" vertical="center"/>
    </xf>
    <xf numFmtId="0" fontId="220" fillId="0" borderId="0" xfId="1" applyFont="1" applyFill="1" applyBorder="1" applyAlignment="1">
      <alignment horizontal="left" vertical="center"/>
    </xf>
    <xf numFmtId="0" fontId="10" fillId="0" borderId="160" xfId="18" applyNumberFormat="1" applyFont="1" applyFill="1" applyBorder="1" applyAlignment="1">
      <alignment horizontal="center" vertical="center"/>
    </xf>
    <xf numFmtId="0" fontId="8" fillId="0" borderId="83" xfId="18" applyNumberFormat="1" applyFont="1" applyFill="1" applyBorder="1" applyAlignment="1">
      <alignment horizontal="left" vertical="center"/>
    </xf>
    <xf numFmtId="0" fontId="220" fillId="0" borderId="0" xfId="1" applyFont="1" applyFill="1" applyAlignment="1">
      <alignment horizontal="left" vertical="center"/>
    </xf>
    <xf numFmtId="0" fontId="8" fillId="0" borderId="0" xfId="18" applyNumberFormat="1" applyFont="1" applyFill="1" applyBorder="1" applyAlignment="1">
      <alignment horizontal="center" vertical="center"/>
    </xf>
    <xf numFmtId="0" fontId="8" fillId="0" borderId="0" xfId="0" applyNumberFormat="1" applyFont="1" applyFill="1" applyBorder="1"/>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0" applyFont="1" applyFill="1" applyBorder="1" applyAlignment="1"/>
    <xf numFmtId="0" fontId="219" fillId="0" borderId="0" xfId="1" applyFont="1" applyFill="1" applyBorder="1" applyAlignment="1">
      <alignment vertical="center" wrapText="1"/>
    </xf>
    <xf numFmtId="1" fontId="219" fillId="0" borderId="0" xfId="1" applyNumberFormat="1" applyFont="1" applyFill="1" applyBorder="1" applyAlignment="1">
      <alignment horizontal="center" vertical="center"/>
    </xf>
    <xf numFmtId="288" fontId="219" fillId="0" borderId="0" xfId="1" applyNumberFormat="1" applyFont="1" applyFill="1" applyBorder="1" applyAlignment="1">
      <alignment vertical="center"/>
    </xf>
    <xf numFmtId="0" fontId="219" fillId="0" borderId="0" xfId="1" applyNumberFormat="1" applyFont="1" applyFill="1" applyBorder="1" applyAlignment="1">
      <alignment vertical="center"/>
    </xf>
    <xf numFmtId="43" fontId="219" fillId="0" borderId="0" xfId="16111" applyFont="1" applyFill="1" applyBorder="1" applyAlignment="1">
      <alignment vertical="center"/>
    </xf>
    <xf numFmtId="288" fontId="220" fillId="0" borderId="0" xfId="3" applyNumberFormat="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center" vertical="center"/>
    </xf>
    <xf numFmtId="1" fontId="220" fillId="0" borderId="0" xfId="1" applyNumberFormat="1" applyFont="1" applyFill="1" applyBorder="1" applyAlignment="1">
      <alignment horizontal="center" vertical="center"/>
    </xf>
    <xf numFmtId="43" fontId="220" fillId="0" borderId="0" xfId="16111" applyFont="1" applyFill="1" applyBorder="1" applyAlignment="1">
      <alignment vertical="center"/>
    </xf>
    <xf numFmtId="288" fontId="220" fillId="0" borderId="0" xfId="3" applyNumberFormat="1" applyFont="1" applyFill="1" applyAlignment="1">
      <alignment vertical="center"/>
    </xf>
    <xf numFmtId="288" fontId="220" fillId="0" borderId="0" xfId="1" applyNumberFormat="1" applyFont="1" applyFill="1" applyBorder="1" applyAlignment="1">
      <alignment vertical="center"/>
    </xf>
    <xf numFmtId="0" fontId="219" fillId="0" borderId="0" xfId="1" applyFont="1" applyFill="1" applyAlignment="1">
      <alignment horizontal="center" vertical="center"/>
    </xf>
    <xf numFmtId="288" fontId="219" fillId="0" borderId="0" xfId="1" applyNumberFormat="1" applyFont="1" applyFill="1" applyAlignment="1">
      <alignment vertical="center"/>
    </xf>
    <xf numFmtId="4" fontId="219" fillId="0" borderId="0" xfId="3" applyNumberFormat="1" applyFont="1" applyFill="1" applyAlignment="1">
      <alignment vertical="center"/>
    </xf>
    <xf numFmtId="0" fontId="219" fillId="0" borderId="0" xfId="1" applyNumberFormat="1" applyFont="1" applyFill="1" applyAlignment="1">
      <alignment vertical="center"/>
    </xf>
    <xf numFmtId="0" fontId="220" fillId="0" borderId="160" xfId="18" applyNumberFormat="1" applyFont="1" applyFill="1" applyBorder="1" applyAlignment="1">
      <alignment horizontal="left" vertical="center"/>
    </xf>
    <xf numFmtId="0" fontId="10" fillId="0" borderId="160" xfId="18" applyNumberFormat="1" applyFont="1" applyFill="1" applyBorder="1" applyAlignment="1">
      <alignment horizontal="left" vertical="center"/>
    </xf>
    <xf numFmtId="0" fontId="220" fillId="0" borderId="160" xfId="18" applyNumberFormat="1" applyFont="1" applyFill="1" applyBorder="1" applyAlignment="1">
      <alignment horizontal="center" vertical="center"/>
    </xf>
    <xf numFmtId="43" fontId="220" fillId="0" borderId="160" xfId="16111" applyFont="1" applyFill="1" applyBorder="1" applyAlignment="1">
      <alignment horizontal="left" vertical="center"/>
    </xf>
    <xf numFmtId="288" fontId="220" fillId="0" borderId="160" xfId="18" applyNumberFormat="1" applyFont="1" applyFill="1" applyBorder="1" applyAlignment="1">
      <alignment horizontal="left" vertical="center"/>
    </xf>
    <xf numFmtId="293" fontId="220" fillId="0" borderId="160" xfId="16111" applyNumberFormat="1" applyFont="1" applyFill="1" applyBorder="1" applyAlignment="1">
      <alignment horizontal="center" vertical="center"/>
    </xf>
    <xf numFmtId="43" fontId="220" fillId="0" borderId="160" xfId="16111" applyFont="1" applyFill="1" applyBorder="1" applyAlignment="1">
      <alignment horizontal="center" vertical="center"/>
    </xf>
    <xf numFmtId="0" fontId="8" fillId="0" borderId="0" xfId="18" applyNumberFormat="1" applyFont="1" applyFill="1" applyBorder="1" applyAlignment="1">
      <alignment horizontal="left" vertical="center"/>
    </xf>
    <xf numFmtId="288" fontId="219" fillId="0" borderId="0" xfId="18" applyNumberFormat="1" applyFont="1" applyFill="1" applyBorder="1" applyAlignment="1">
      <alignment vertical="center"/>
    </xf>
    <xf numFmtId="0" fontId="220" fillId="0" borderId="164" xfId="18" applyNumberFormat="1" applyFont="1" applyFill="1" applyBorder="1" applyAlignment="1">
      <alignment horizontal="center" vertical="center"/>
    </xf>
    <xf numFmtId="4" fontId="8" fillId="0" borderId="161" xfId="2" applyNumberFormat="1" applyFont="1" applyFill="1" applyBorder="1" applyAlignment="1">
      <alignment horizontal="right" vertical="center"/>
    </xf>
    <xf numFmtId="4" fontId="220" fillId="0" borderId="160" xfId="16111" applyNumberFormat="1" applyFont="1" applyFill="1" applyBorder="1" applyAlignment="1">
      <alignment horizontal="center" vertical="center"/>
    </xf>
    <xf numFmtId="4" fontId="10" fillId="0" borderId="161" xfId="2" applyNumberFormat="1" applyFont="1" applyFill="1" applyBorder="1" applyAlignment="1">
      <alignment horizontal="right" vertical="center"/>
    </xf>
    <xf numFmtId="4" fontId="220" fillId="0" borderId="160" xfId="16111" applyNumberFormat="1" applyFont="1" applyFill="1" applyBorder="1" applyAlignment="1">
      <alignment horizontal="left" vertical="center"/>
    </xf>
    <xf numFmtId="4" fontId="220" fillId="0" borderId="0" xfId="16111" applyNumberFormat="1" applyFont="1" applyFill="1" applyBorder="1" applyAlignment="1">
      <alignment vertical="center"/>
    </xf>
    <xf numFmtId="4" fontId="219" fillId="0" borderId="0" xfId="16111" applyNumberFormat="1" applyFont="1" applyFill="1" applyBorder="1" applyAlignment="1">
      <alignment vertical="center"/>
    </xf>
    <xf numFmtId="4" fontId="8" fillId="0" borderId="0" xfId="0" applyNumberFormat="1" applyFont="1" applyFill="1" applyBorder="1"/>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225" fillId="0" borderId="0" xfId="0" applyFont="1" applyFill="1"/>
    <xf numFmtId="0" fontId="10" fillId="0" borderId="0" xfId="0" applyNumberFormat="1" applyFont="1" applyFill="1" applyBorder="1" applyAlignment="1">
      <alignment horizontal="left"/>
    </xf>
    <xf numFmtId="0" fontId="226" fillId="0" borderId="0" xfId="0" applyNumberFormat="1" applyFont="1" applyFill="1" applyBorder="1" applyAlignment="1">
      <alignment horizontal="left"/>
    </xf>
    <xf numFmtId="0" fontId="226" fillId="0" borderId="0" xfId="0" applyNumberFormat="1" applyFont="1" applyFill="1" applyBorder="1" applyAlignment="1">
      <alignment horizontal="center"/>
    </xf>
    <xf numFmtId="49" fontId="8" fillId="0" borderId="0" xfId="0" applyNumberFormat="1" applyFont="1" applyFill="1" applyBorder="1" applyAlignment="1">
      <alignment horizontal="left"/>
    </xf>
    <xf numFmtId="0" fontId="219" fillId="0" borderId="83" xfId="18" applyNumberFormat="1" applyFont="1" applyFill="1" applyBorder="1" applyAlignment="1">
      <alignment horizontal="center" vertical="center"/>
    </xf>
    <xf numFmtId="0" fontId="8" fillId="0" borderId="83" xfId="1" applyFont="1" applyFill="1" applyBorder="1" applyAlignment="1">
      <alignment horizontal="left" vertical="center"/>
    </xf>
    <xf numFmtId="0" fontId="10" fillId="0" borderId="83" xfId="0" applyFont="1" applyFill="1" applyBorder="1" applyAlignment="1">
      <alignment horizontal="left" vertical="center"/>
    </xf>
    <xf numFmtId="0" fontId="8" fillId="0" borderId="83" xfId="18" applyNumberFormat="1" applyFont="1" applyFill="1" applyBorder="1" applyAlignment="1">
      <alignment horizontal="center" vertical="center"/>
    </xf>
    <xf numFmtId="0" fontId="219" fillId="0" borderId="83" xfId="18" applyNumberFormat="1" applyFont="1" applyFill="1" applyBorder="1" applyAlignment="1">
      <alignment horizontal="left" vertical="center"/>
    </xf>
    <xf numFmtId="293" fontId="219" fillId="0" borderId="83" xfId="16111" applyNumberFormat="1" applyFont="1" applyFill="1" applyBorder="1" applyAlignment="1">
      <alignment horizontal="left" vertical="center"/>
    </xf>
    <xf numFmtId="43" fontId="219" fillId="0" borderId="83" xfId="16111" applyFont="1" applyFill="1" applyBorder="1" applyAlignment="1">
      <alignment horizontal="left" vertical="center"/>
    </xf>
    <xf numFmtId="288" fontId="219" fillId="0" borderId="83" xfId="18" applyNumberFormat="1" applyFont="1" applyFill="1" applyBorder="1" applyAlignment="1">
      <alignment horizontal="right" vertical="center"/>
    </xf>
    <xf numFmtId="0" fontId="219" fillId="0" borderId="83" xfId="18" applyFont="1" applyFill="1" applyBorder="1" applyAlignment="1">
      <alignment horizontal="left" vertical="center"/>
    </xf>
    <xf numFmtId="0" fontId="220" fillId="0" borderId="83" xfId="18" applyNumberFormat="1" applyFont="1" applyFill="1" applyBorder="1" applyAlignment="1">
      <alignment horizontal="left" vertical="center"/>
    </xf>
    <xf numFmtId="288" fontId="220" fillId="0" borderId="83" xfId="16111" applyNumberFormat="1" applyFont="1" applyFill="1" applyBorder="1" applyAlignment="1">
      <alignment horizontal="right" vertical="center"/>
    </xf>
    <xf numFmtId="0" fontId="8" fillId="0" borderId="83" xfId="0" applyFont="1" applyFill="1" applyBorder="1" applyAlignment="1">
      <alignment vertical="center"/>
    </xf>
    <xf numFmtId="0" fontId="8" fillId="0" borderId="83" xfId="2" applyFont="1" applyFill="1" applyBorder="1" applyAlignment="1">
      <alignment horizontal="left" vertical="center"/>
    </xf>
    <xf numFmtId="0" fontId="219" fillId="0" borderId="83" xfId="0" applyFont="1" applyFill="1" applyBorder="1" applyAlignment="1">
      <alignment horizontal="center" vertical="center"/>
    </xf>
    <xf numFmtId="0" fontId="8" fillId="0" borderId="83" xfId="18" applyNumberFormat="1" applyFont="1" applyFill="1" applyBorder="1" applyAlignment="1">
      <alignment vertical="center"/>
    </xf>
    <xf numFmtId="0" fontId="219" fillId="0" borderId="83" xfId="18" applyNumberFormat="1" applyFont="1" applyFill="1" applyBorder="1" applyAlignment="1">
      <alignment vertical="center"/>
    </xf>
    <xf numFmtId="293" fontId="219" fillId="0" borderId="83" xfId="16111" applyNumberFormat="1" applyFont="1" applyFill="1" applyBorder="1" applyAlignment="1">
      <alignment vertical="center"/>
    </xf>
    <xf numFmtId="43" fontId="219" fillId="0" borderId="83" xfId="16111" applyFont="1" applyFill="1" applyBorder="1" applyAlignment="1">
      <alignment vertical="center"/>
    </xf>
    <xf numFmtId="288" fontId="220" fillId="0" borderId="83" xfId="18" applyNumberFormat="1" applyFont="1" applyFill="1" applyBorder="1" applyAlignment="1">
      <alignment horizontal="right" vertical="center"/>
    </xf>
    <xf numFmtId="288" fontId="10" fillId="0" borderId="83" xfId="16111" applyNumberFormat="1" applyFont="1" applyFill="1" applyBorder="1" applyAlignment="1">
      <alignment horizontal="right" vertical="center"/>
    </xf>
    <xf numFmtId="0" fontId="219" fillId="0" borderId="83" xfId="18" applyFont="1" applyFill="1" applyBorder="1" applyAlignment="1">
      <alignment horizontal="center" vertical="center"/>
    </xf>
    <xf numFmtId="0" fontId="10" fillId="0" borderId="83" xfId="0" applyFont="1" applyFill="1" applyBorder="1" applyAlignment="1">
      <alignment vertical="center"/>
    </xf>
    <xf numFmtId="0" fontId="10" fillId="0" borderId="83" xfId="18" applyNumberFormat="1" applyFont="1" applyFill="1" applyBorder="1" applyAlignment="1">
      <alignment horizontal="center" vertical="center"/>
    </xf>
    <xf numFmtId="0" fontId="220" fillId="0" borderId="83" xfId="18" applyNumberFormat="1" applyFont="1" applyFill="1" applyBorder="1" applyAlignment="1">
      <alignment horizontal="center" vertical="center"/>
    </xf>
    <xf numFmtId="0" fontId="220" fillId="0" borderId="83" xfId="18" applyNumberFormat="1" applyFont="1" applyFill="1" applyBorder="1" applyAlignment="1">
      <alignment vertical="center"/>
    </xf>
    <xf numFmtId="293" fontId="220" fillId="0" borderId="83" xfId="16111" applyNumberFormat="1" applyFont="1" applyFill="1" applyBorder="1" applyAlignment="1">
      <alignment horizontal="center" vertical="center"/>
    </xf>
    <xf numFmtId="43" fontId="220" fillId="0" borderId="83" xfId="16111" applyFont="1" applyFill="1" applyBorder="1" applyAlignment="1">
      <alignment horizontal="center" vertical="center"/>
    </xf>
    <xf numFmtId="0" fontId="220" fillId="0" borderId="83" xfId="18" applyNumberFormat="1" applyFont="1" applyFill="1" applyBorder="1" applyAlignment="1">
      <alignment horizontal="right" vertical="center"/>
    </xf>
    <xf numFmtId="0" fontId="10" fillId="0" borderId="83" xfId="0" applyFont="1" applyFill="1" applyBorder="1" applyAlignment="1">
      <alignment horizontal="center" vertical="center"/>
    </xf>
    <xf numFmtId="293" fontId="10" fillId="0" borderId="83" xfId="16111" applyNumberFormat="1" applyFont="1" applyFill="1" applyBorder="1" applyAlignment="1">
      <alignment vertical="center"/>
    </xf>
    <xf numFmtId="43" fontId="10" fillId="0" borderId="83" xfId="16111" applyFont="1" applyFill="1" applyBorder="1" applyAlignment="1">
      <alignment vertical="center"/>
    </xf>
    <xf numFmtId="288" fontId="10" fillId="0" borderId="83" xfId="0" applyNumberFormat="1" applyFont="1" applyFill="1" applyBorder="1" applyAlignment="1">
      <alignment horizontal="right" vertical="center"/>
    </xf>
    <xf numFmtId="0" fontId="8" fillId="0" borderId="83" xfId="0" applyFont="1" applyFill="1" applyBorder="1" applyAlignment="1">
      <alignment horizontal="center" vertical="center"/>
    </xf>
    <xf numFmtId="0" fontId="219" fillId="0" borderId="83" xfId="0" applyFont="1" applyFill="1" applyBorder="1" applyAlignment="1">
      <alignment horizontal="left"/>
    </xf>
    <xf numFmtId="0" fontId="219" fillId="0" borderId="83" xfId="1" applyFont="1" applyFill="1" applyBorder="1" applyAlignment="1">
      <alignment vertical="center"/>
    </xf>
    <xf numFmtId="0" fontId="219" fillId="0" borderId="83" xfId="1" applyFont="1" applyFill="1" applyBorder="1" applyAlignment="1">
      <alignment horizontal="left" vertical="center"/>
    </xf>
    <xf numFmtId="0" fontId="219" fillId="0" borderId="165" xfId="0" applyFont="1" applyFill="1" applyBorder="1" applyAlignment="1">
      <alignment horizontal="center" vertical="center"/>
    </xf>
    <xf numFmtId="4" fontId="219" fillId="0" borderId="83" xfId="1" applyNumberFormat="1" applyFont="1" applyFill="1" applyBorder="1" applyAlignment="1">
      <alignment vertical="center"/>
    </xf>
    <xf numFmtId="0" fontId="219" fillId="0" borderId="83" xfId="2" applyFont="1" applyFill="1" applyBorder="1" applyAlignment="1">
      <alignment horizontal="left" vertical="center"/>
    </xf>
    <xf numFmtId="0" fontId="219" fillId="0" borderId="83" xfId="2" applyNumberFormat="1" applyFont="1" applyFill="1" applyBorder="1" applyAlignment="1" applyProtection="1">
      <alignment horizontal="left" vertical="center"/>
      <protection hidden="1"/>
    </xf>
    <xf numFmtId="0" fontId="219" fillId="0" borderId="83" xfId="2" applyNumberFormat="1" applyFont="1" applyFill="1" applyBorder="1" applyAlignment="1" applyProtection="1">
      <alignment vertical="center"/>
      <protection hidden="1"/>
    </xf>
    <xf numFmtId="0" fontId="219" fillId="0" borderId="161" xfId="2" applyFont="1" applyFill="1" applyBorder="1" applyAlignment="1">
      <alignment horizontal="center" vertical="center"/>
    </xf>
    <xf numFmtId="0" fontId="219" fillId="0" borderId="83" xfId="2" applyFont="1" applyFill="1" applyBorder="1" applyAlignment="1">
      <alignment horizontal="center" vertical="center"/>
    </xf>
    <xf numFmtId="292" fontId="219" fillId="0" borderId="83" xfId="0" applyNumberFormat="1" applyFont="1" applyFill="1" applyBorder="1" applyAlignment="1">
      <alignment horizontal="right" vertical="center"/>
    </xf>
    <xf numFmtId="49" fontId="8" fillId="0" borderId="83" xfId="16132" applyNumberFormat="1" applyFont="1" applyFill="1" applyBorder="1" applyAlignment="1">
      <alignment horizontal="left" vertical="center"/>
    </xf>
    <xf numFmtId="0" fontId="8" fillId="0" borderId="83" xfId="16132" applyFont="1" applyFill="1" applyBorder="1" applyAlignment="1">
      <alignment vertical="center"/>
    </xf>
    <xf numFmtId="0" fontId="219" fillId="0" borderId="83" xfId="0" applyFont="1" applyFill="1" applyBorder="1" applyAlignment="1">
      <alignment horizontal="left" vertical="center"/>
    </xf>
    <xf numFmtId="0" fontId="8" fillId="0" borderId="83" xfId="4" applyFont="1" applyFill="1" applyBorder="1" applyAlignment="1">
      <alignment horizontal="center" vertical="center"/>
    </xf>
    <xf numFmtId="0" fontId="8" fillId="0" borderId="83" xfId="2" applyFont="1" applyFill="1" applyBorder="1" applyAlignment="1" applyProtection="1">
      <alignment vertical="center"/>
      <protection hidden="1"/>
    </xf>
    <xf numFmtId="0" fontId="219" fillId="0" borderId="83" xfId="3" applyNumberFormat="1" applyFont="1" applyFill="1" applyBorder="1" applyAlignment="1">
      <alignment horizontal="left" vertical="center"/>
    </xf>
    <xf numFmtId="292" fontId="8" fillId="0" borderId="83" xfId="18" applyNumberFormat="1" applyFont="1" applyFill="1" applyBorder="1" applyAlignment="1">
      <alignment horizontal="right" vertical="center"/>
    </xf>
    <xf numFmtId="0" fontId="219" fillId="0" borderId="83" xfId="2" applyNumberFormat="1" applyFont="1" applyFill="1" applyBorder="1" applyAlignment="1" applyProtection="1">
      <alignment horizontal="center" vertical="center"/>
      <protection hidden="1"/>
    </xf>
    <xf numFmtId="289" fontId="219" fillId="0" borderId="83" xfId="2" applyNumberFormat="1" applyFont="1" applyFill="1" applyBorder="1" applyAlignment="1">
      <alignment horizontal="center" vertical="center"/>
    </xf>
    <xf numFmtId="0" fontId="219" fillId="0" borderId="83" xfId="2" applyFont="1" applyFill="1" applyBorder="1" applyAlignment="1" applyProtection="1">
      <alignment vertical="center"/>
      <protection hidden="1"/>
    </xf>
    <xf numFmtId="0" fontId="219" fillId="0" borderId="83" xfId="8" applyNumberFormat="1" applyFont="1" applyFill="1" applyBorder="1" applyAlignment="1" applyProtection="1">
      <alignment vertical="center"/>
      <protection hidden="1"/>
    </xf>
    <xf numFmtId="0" fontId="219" fillId="0" borderId="83" xfId="8" applyNumberFormat="1" applyFont="1" applyFill="1" applyBorder="1" applyAlignment="1" applyProtection="1">
      <alignment horizontal="left" vertical="center"/>
      <protection hidden="1"/>
    </xf>
    <xf numFmtId="292" fontId="219" fillId="0" borderId="83" xfId="8" applyNumberFormat="1" applyFont="1" applyFill="1" applyBorder="1" applyAlignment="1" applyProtection="1">
      <alignment horizontal="right" vertical="center"/>
      <protection hidden="1"/>
    </xf>
    <xf numFmtId="4" fontId="219" fillId="0" borderId="83" xfId="1" applyNumberFormat="1" applyFont="1" applyFill="1" applyBorder="1" applyAlignment="1">
      <alignment horizontal="center" vertical="center"/>
    </xf>
    <xf numFmtId="290" fontId="219" fillId="0" borderId="161" xfId="16114" applyFont="1" applyFill="1" applyBorder="1" applyAlignment="1">
      <alignment horizontal="left" vertical="center"/>
    </xf>
    <xf numFmtId="0" fontId="219" fillId="0" borderId="83" xfId="2" applyFont="1" applyFill="1" applyBorder="1" applyAlignment="1" applyProtection="1">
      <alignment horizontal="left" vertical="center"/>
      <protection hidden="1"/>
    </xf>
    <xf numFmtId="295" fontId="219" fillId="0" borderId="83" xfId="1" applyNumberFormat="1" applyFont="1" applyFill="1" applyBorder="1" applyAlignment="1">
      <alignment horizontal="left" vertical="center"/>
    </xf>
    <xf numFmtId="294" fontId="219" fillId="0" borderId="83" xfId="1" applyNumberFormat="1" applyFont="1" applyFill="1" applyBorder="1" applyAlignment="1">
      <alignment horizontal="center" vertical="center"/>
    </xf>
    <xf numFmtId="1" fontId="219" fillId="0" borderId="83" xfId="2" applyNumberFormat="1" applyFont="1" applyFill="1" applyBorder="1" applyAlignment="1">
      <alignment horizontal="center" vertical="center"/>
    </xf>
    <xf numFmtId="292" fontId="219" fillId="0" borderId="83" xfId="18" applyNumberFormat="1" applyFont="1" applyFill="1" applyBorder="1" applyAlignment="1">
      <alignment horizontal="right" vertical="center"/>
    </xf>
    <xf numFmtId="0" fontId="8" fillId="0" borderId="83" xfId="2" applyNumberFormat="1" applyFont="1" applyFill="1" applyBorder="1" applyAlignment="1" applyProtection="1">
      <alignment horizontal="left" vertical="center"/>
      <protection hidden="1"/>
    </xf>
    <xf numFmtId="290" fontId="8" fillId="0" borderId="83" xfId="16114" applyFont="1" applyFill="1" applyBorder="1" applyAlignment="1">
      <alignment horizontal="left" vertical="center"/>
    </xf>
    <xf numFmtId="1" fontId="219" fillId="0" borderId="83" xfId="2" applyNumberFormat="1" applyFont="1" applyFill="1" applyBorder="1" applyAlignment="1">
      <alignment horizontal="left" vertical="center"/>
    </xf>
    <xf numFmtId="0" fontId="219" fillId="0" borderId="83" xfId="2" applyFont="1" applyFill="1" applyBorder="1" applyAlignment="1">
      <alignment vertical="center"/>
    </xf>
    <xf numFmtId="43" fontId="219" fillId="0" borderId="83" xfId="16111" applyFont="1" applyFill="1" applyBorder="1" applyAlignment="1">
      <alignment horizontal="left"/>
    </xf>
    <xf numFmtId="4" fontId="219" fillId="0" borderId="83" xfId="1" applyNumberFormat="1" applyFont="1" applyFill="1" applyBorder="1" applyAlignment="1">
      <alignment horizontal="left" vertical="center"/>
    </xf>
    <xf numFmtId="0" fontId="8" fillId="0" borderId="83" xfId="16131" applyFont="1" applyFill="1" applyBorder="1" applyAlignment="1">
      <alignment horizontal="left" vertical="center"/>
    </xf>
    <xf numFmtId="0" fontId="8" fillId="0" borderId="83" xfId="2" applyFont="1" applyFill="1" applyBorder="1" applyAlignment="1">
      <alignment horizontal="center" vertical="center"/>
    </xf>
    <xf numFmtId="0" fontId="8" fillId="0" borderId="83" xfId="4" applyFont="1" applyFill="1" applyBorder="1" applyAlignment="1">
      <alignment vertical="center"/>
    </xf>
    <xf numFmtId="49" fontId="219" fillId="0" borderId="83" xfId="2" applyNumberFormat="1" applyFont="1" applyFill="1" applyBorder="1" applyAlignment="1">
      <alignment horizontal="left" vertical="center"/>
    </xf>
    <xf numFmtId="4" fontId="219" fillId="0" borderId="83" xfId="2" applyNumberFormat="1" applyFont="1" applyFill="1" applyBorder="1" applyAlignment="1">
      <alignment horizontal="right" vertical="center"/>
    </xf>
    <xf numFmtId="288" fontId="219" fillId="0" borderId="83" xfId="0" applyNumberFormat="1" applyFont="1" applyFill="1" applyBorder="1" applyAlignment="1">
      <alignment horizontal="right" vertical="center"/>
    </xf>
    <xf numFmtId="0" fontId="228" fillId="0" borderId="0" xfId="0" applyFont="1" applyFill="1" applyAlignment="1">
      <alignment horizontal="left" vertical="center"/>
    </xf>
    <xf numFmtId="0" fontId="227" fillId="0" borderId="83" xfId="0" applyFont="1" applyFill="1" applyBorder="1" applyAlignment="1">
      <alignment horizontal="left" vertical="center"/>
    </xf>
    <xf numFmtId="3" fontId="8" fillId="0" borderId="83" xfId="1" applyNumberFormat="1" applyFont="1" applyFill="1" applyBorder="1" applyAlignment="1">
      <alignment horizontal="left" vertical="center"/>
    </xf>
    <xf numFmtId="4" fontId="8" fillId="0" borderId="83" xfId="1" applyNumberFormat="1" applyFont="1" applyFill="1" applyBorder="1" applyAlignment="1">
      <alignment horizontal="right" vertical="center"/>
    </xf>
    <xf numFmtId="288" fontId="8" fillId="0" borderId="83" xfId="18" applyNumberFormat="1" applyFont="1" applyFill="1" applyBorder="1" applyAlignment="1">
      <alignment horizontal="right" vertical="center"/>
    </xf>
    <xf numFmtId="0" fontId="8" fillId="0" borderId="83" xfId="16132" applyFont="1" applyFill="1" applyBorder="1" applyAlignment="1">
      <alignment horizontal="left" vertical="center"/>
    </xf>
    <xf numFmtId="0" fontId="8" fillId="0" borderId="83" xfId="1" applyFont="1" applyFill="1" applyBorder="1" applyAlignment="1">
      <alignment horizontal="center" vertical="center"/>
    </xf>
    <xf numFmtId="0" fontId="8" fillId="0" borderId="83" xfId="4" applyFont="1" applyFill="1" applyBorder="1" applyAlignment="1">
      <alignment horizontal="left" vertical="center"/>
    </xf>
    <xf numFmtId="0" fontId="8" fillId="0" borderId="83" xfId="3" applyFont="1" applyFill="1" applyBorder="1" applyAlignment="1">
      <alignment horizontal="left" vertical="center"/>
    </xf>
    <xf numFmtId="49" fontId="8" fillId="0" borderId="83" xfId="2" applyNumberFormat="1" applyFont="1" applyFill="1" applyBorder="1" applyAlignment="1">
      <alignment horizontal="left" vertical="center"/>
    </xf>
    <xf numFmtId="4" fontId="8" fillId="0" borderId="83" xfId="18" applyNumberFormat="1" applyFont="1" applyFill="1" applyBorder="1" applyAlignment="1">
      <alignment horizontal="left" vertical="center"/>
    </xf>
    <xf numFmtId="4" fontId="8" fillId="0" borderId="83" xfId="1" applyNumberFormat="1" applyFont="1" applyFill="1" applyBorder="1" applyAlignment="1">
      <alignment horizontal="left" vertical="center"/>
    </xf>
    <xf numFmtId="288" fontId="8" fillId="0" borderId="83" xfId="1" applyNumberFormat="1" applyFont="1" applyFill="1" applyBorder="1" applyAlignment="1">
      <alignment horizontal="right" vertical="center"/>
    </xf>
    <xf numFmtId="0" fontId="10" fillId="0" borderId="83" xfId="18" applyNumberFormat="1" applyFont="1" applyFill="1" applyBorder="1" applyAlignment="1">
      <alignment horizontal="left" vertical="center"/>
    </xf>
    <xf numFmtId="293" fontId="220" fillId="0" borderId="83" xfId="16111" applyNumberFormat="1" applyFont="1" applyFill="1" applyBorder="1" applyAlignment="1">
      <alignment horizontal="left" vertical="center"/>
    </xf>
    <xf numFmtId="43" fontId="220" fillId="0" borderId="83" xfId="16111" applyFont="1" applyFill="1" applyBorder="1" applyAlignment="1">
      <alignment horizontal="left" vertical="center"/>
    </xf>
    <xf numFmtId="4" fontId="8" fillId="0" borderId="83" xfId="1" applyNumberFormat="1" applyFont="1" applyFill="1" applyBorder="1" applyAlignment="1">
      <alignment horizontal="center" vertical="center"/>
    </xf>
    <xf numFmtId="49" fontId="219" fillId="0" borderId="83" xfId="0" applyNumberFormat="1" applyFont="1" applyFill="1" applyBorder="1" applyAlignment="1">
      <alignment horizontal="left" vertical="center"/>
    </xf>
    <xf numFmtId="288" fontId="8" fillId="0" borderId="83" xfId="1" applyNumberFormat="1" applyFont="1" applyFill="1" applyBorder="1" applyAlignment="1">
      <alignment horizontal="left" vertical="center"/>
    </xf>
    <xf numFmtId="0" fontId="8" fillId="0" borderId="0" xfId="0" applyNumberFormat="1" applyFont="1" applyFill="1" applyBorder="1" applyAlignment="1">
      <alignment horizontal="left" wrapText="1"/>
    </xf>
    <xf numFmtId="0" fontId="8" fillId="0" borderId="0" xfId="0" applyNumberFormat="1" applyFont="1" applyFill="1" applyBorder="1" applyAlignment="1">
      <alignment wrapText="1"/>
    </xf>
    <xf numFmtId="0" fontId="8" fillId="0" borderId="83" xfId="0" applyFont="1" applyFill="1" applyBorder="1" applyAlignment="1">
      <alignment horizontal="left"/>
    </xf>
    <xf numFmtId="0" fontId="8" fillId="0" borderId="83" xfId="16124" applyFont="1" applyFill="1" applyBorder="1" applyAlignment="1"/>
    <xf numFmtId="0" fontId="8" fillId="0" borderId="83" xfId="0" applyFont="1" applyFill="1" applyBorder="1" applyAlignment="1"/>
    <xf numFmtId="0" fontId="8" fillId="0" borderId="160" xfId="3" applyFont="1" applyFill="1" applyBorder="1" applyAlignment="1" applyProtection="1">
      <alignment horizontal="left" vertical="center"/>
      <protection hidden="1"/>
    </xf>
    <xf numFmtId="49" fontId="8" fillId="0" borderId="161" xfId="16112" applyNumberFormat="1" applyFont="1" applyFill="1" applyBorder="1" applyAlignment="1">
      <alignment horizontal="left" vertical="center"/>
    </xf>
    <xf numFmtId="0" fontId="8" fillId="0" borderId="161" xfId="2" applyFont="1" applyFill="1" applyBorder="1" applyAlignment="1">
      <alignment horizontal="left" vertical="center"/>
    </xf>
    <xf numFmtId="0" fontId="8" fillId="0" borderId="161" xfId="2" applyFont="1" applyFill="1" applyBorder="1" applyAlignment="1">
      <alignment horizontal="center" vertical="center"/>
    </xf>
    <xf numFmtId="0" fontId="8" fillId="0" borderId="162" xfId="4" applyFont="1" applyFill="1" applyBorder="1" applyAlignment="1">
      <alignment horizontal="center" vertical="center"/>
    </xf>
    <xf numFmtId="0" fontId="8" fillId="0" borderId="160" xfId="2" applyFont="1" applyFill="1" applyBorder="1" applyAlignment="1">
      <alignment horizontal="left" vertical="center"/>
    </xf>
    <xf numFmtId="0" fontId="8" fillId="0" borderId="161" xfId="1" applyFont="1" applyFill="1" applyBorder="1" applyAlignment="1">
      <alignment horizontal="left" vertical="center"/>
    </xf>
    <xf numFmtId="0" fontId="8" fillId="0" borderId="161" xfId="4" applyFont="1" applyFill="1" applyBorder="1" applyAlignment="1">
      <alignment horizontal="left" vertical="center"/>
    </xf>
    <xf numFmtId="0" fontId="8" fillId="0" borderId="161" xfId="1" applyFont="1" applyFill="1" applyBorder="1" applyAlignment="1">
      <alignment horizontal="center" vertical="center"/>
    </xf>
    <xf numFmtId="4" fontId="8" fillId="0" borderId="161" xfId="1" applyNumberFormat="1" applyFont="1" applyFill="1" applyBorder="1" applyAlignment="1">
      <alignment horizontal="right" vertical="center"/>
    </xf>
    <xf numFmtId="0" fontId="8" fillId="0" borderId="163" xfId="1" applyFont="1" applyFill="1" applyBorder="1" applyAlignment="1">
      <alignment horizontal="left" vertical="center"/>
    </xf>
    <xf numFmtId="0" fontId="8" fillId="0" borderId="163" xfId="1" applyFont="1" applyFill="1" applyBorder="1" applyAlignment="1">
      <alignment horizontal="right" vertical="center"/>
    </xf>
    <xf numFmtId="4" fontId="8" fillId="0" borderId="160" xfId="3" applyNumberFormat="1" applyFont="1" applyFill="1" applyBorder="1" applyAlignment="1" applyProtection="1">
      <alignment horizontal="left" vertical="center"/>
      <protection hidden="1"/>
    </xf>
    <xf numFmtId="0" fontId="8" fillId="0" borderId="161" xfId="4" applyFont="1" applyFill="1" applyBorder="1" applyAlignment="1">
      <alignment horizontal="center" vertical="center"/>
    </xf>
    <xf numFmtId="0" fontId="8" fillId="0" borderId="83" xfId="0" applyFont="1" applyFill="1" applyBorder="1" applyAlignment="1">
      <alignment horizontal="center"/>
    </xf>
    <xf numFmtId="49" fontId="8" fillId="0" borderId="83" xfId="0" applyNumberFormat="1" applyFont="1" applyFill="1" applyBorder="1" applyAlignment="1">
      <alignment horizontal="center"/>
    </xf>
    <xf numFmtId="4" fontId="8" fillId="0" borderId="83" xfId="0" applyNumberFormat="1" applyFont="1" applyFill="1" applyBorder="1" applyAlignment="1"/>
    <xf numFmtId="0" fontId="8" fillId="0" borderId="164" xfId="0" applyFont="1" applyFill="1" applyBorder="1" applyAlignment="1"/>
    <xf numFmtId="292" fontId="8" fillId="0" borderId="83" xfId="0" applyNumberFormat="1" applyFont="1" applyFill="1" applyBorder="1" applyAlignment="1">
      <alignment horizontal="right"/>
    </xf>
    <xf numFmtId="292" fontId="8" fillId="0" borderId="83" xfId="16111" applyNumberFormat="1" applyFont="1" applyFill="1" applyBorder="1" applyAlignment="1">
      <alignment horizontal="right"/>
    </xf>
    <xf numFmtId="294" fontId="219" fillId="0" borderId="161" xfId="1" applyNumberFormat="1" applyFont="1" applyFill="1" applyBorder="1" applyAlignment="1">
      <alignment horizontal="center" vertical="center"/>
    </xf>
    <xf numFmtId="0" fontId="219" fillId="0" borderId="83" xfId="0" applyFont="1" applyFill="1" applyBorder="1" applyAlignment="1"/>
    <xf numFmtId="292" fontId="219" fillId="0" borderId="83" xfId="0" applyNumberFormat="1" applyFont="1" applyFill="1" applyBorder="1" applyAlignment="1">
      <alignment horizontal="right"/>
    </xf>
    <xf numFmtId="292" fontId="219" fillId="0" borderId="83" xfId="16111" applyNumberFormat="1" applyFont="1" applyFill="1" applyBorder="1" applyAlignment="1">
      <alignment horizontal="right"/>
    </xf>
    <xf numFmtId="292" fontId="219" fillId="0" borderId="83" xfId="16111" applyNumberFormat="1" applyFont="1" applyFill="1" applyBorder="1" applyAlignment="1">
      <alignment horizontal="right" vertical="center"/>
    </xf>
    <xf numFmtId="0" fontId="219" fillId="0" borderId="83" xfId="0" applyFont="1" applyFill="1" applyBorder="1" applyAlignment="1">
      <alignment vertical="center"/>
    </xf>
    <xf numFmtId="0" fontId="219" fillId="0" borderId="161" xfId="18" applyFont="1" applyFill="1" applyBorder="1" applyAlignment="1">
      <alignment horizontal="left" vertical="center"/>
    </xf>
    <xf numFmtId="0" fontId="219" fillId="0" borderId="161" xfId="16131" applyFont="1" applyFill="1" applyBorder="1" applyAlignment="1">
      <alignment horizontal="left" vertical="center"/>
    </xf>
    <xf numFmtId="0" fontId="219" fillId="0" borderId="161" xfId="18" applyFont="1" applyFill="1" applyBorder="1" applyAlignment="1">
      <alignment horizontal="center" vertical="center"/>
    </xf>
    <xf numFmtId="0" fontId="219" fillId="0" borderId="161" xfId="2" applyFont="1" applyFill="1" applyBorder="1" applyAlignment="1" applyProtection="1">
      <alignment horizontal="left" vertical="center"/>
      <protection hidden="1"/>
    </xf>
    <xf numFmtId="0" fontId="219" fillId="0" borderId="161" xfId="1" applyFont="1" applyFill="1" applyBorder="1" applyAlignment="1">
      <alignment horizontal="left" vertical="center"/>
    </xf>
    <xf numFmtId="0" fontId="10" fillId="0" borderId="83" xfId="1" applyFont="1" applyFill="1" applyBorder="1" applyAlignment="1">
      <alignment horizontal="left" vertical="center"/>
    </xf>
    <xf numFmtId="292" fontId="8" fillId="0" borderId="83" xfId="16111" applyNumberFormat="1" applyFont="1" applyFill="1" applyBorder="1" applyAlignment="1">
      <alignment horizontal="right" vertical="center"/>
    </xf>
    <xf numFmtId="292" fontId="8" fillId="0" borderId="83" xfId="1" applyNumberFormat="1" applyFont="1" applyFill="1" applyBorder="1" applyAlignment="1">
      <alignment horizontal="right" vertical="center"/>
    </xf>
    <xf numFmtId="0" fontId="8" fillId="0" borderId="83" xfId="3" applyFont="1" applyFill="1" applyBorder="1" applyAlignment="1">
      <alignment vertical="center"/>
    </xf>
    <xf numFmtId="290" fontId="219" fillId="0" borderId="83" xfId="16114" applyFont="1" applyFill="1" applyBorder="1" applyAlignment="1">
      <alignment horizontal="left" vertical="center"/>
    </xf>
    <xf numFmtId="0" fontId="219" fillId="0" borderId="83" xfId="1" applyFont="1" applyFill="1" applyBorder="1" applyAlignment="1">
      <alignment horizontal="center" vertical="center"/>
    </xf>
    <xf numFmtId="1" fontId="219" fillId="0" borderId="83" xfId="1" applyNumberFormat="1" applyFont="1" applyFill="1" applyBorder="1" applyAlignment="1">
      <alignment horizontal="center" vertical="center"/>
    </xf>
    <xf numFmtId="0" fontId="219" fillId="0" borderId="83" xfId="3" applyFont="1" applyFill="1" applyBorder="1" applyAlignment="1">
      <alignment horizontal="left" vertical="center"/>
    </xf>
    <xf numFmtId="0" fontId="219" fillId="0" borderId="83" xfId="0" applyNumberFormat="1" applyFont="1" applyFill="1" applyBorder="1" applyAlignment="1">
      <alignment horizontal="left" vertical="center"/>
    </xf>
    <xf numFmtId="292" fontId="219" fillId="0" borderId="83" xfId="1" applyNumberFormat="1" applyFont="1" applyFill="1" applyBorder="1" applyAlignment="1">
      <alignment horizontal="right" vertical="center"/>
    </xf>
    <xf numFmtId="0" fontId="219" fillId="0" borderId="83" xfId="16133" applyFont="1" applyFill="1" applyBorder="1" applyAlignment="1">
      <alignment horizontal="left" vertical="center"/>
    </xf>
    <xf numFmtId="0" fontId="219" fillId="0" borderId="83" xfId="4" applyFont="1" applyFill="1" applyBorder="1" applyAlignment="1">
      <alignment horizontal="center" vertical="center"/>
    </xf>
    <xf numFmtId="292" fontId="219" fillId="0" borderId="83" xfId="2" applyNumberFormat="1" applyFont="1" applyFill="1" applyBorder="1" applyAlignment="1">
      <alignment horizontal="right" vertical="center"/>
    </xf>
    <xf numFmtId="0" fontId="219" fillId="0" borderId="83" xfId="5" applyFont="1" applyFill="1" applyBorder="1" applyAlignment="1">
      <alignment horizontal="center" vertical="center"/>
    </xf>
    <xf numFmtId="288" fontId="219" fillId="0" borderId="83" xfId="2" applyNumberFormat="1" applyFont="1" applyFill="1" applyBorder="1" applyAlignment="1">
      <alignment horizontal="right" vertical="center"/>
    </xf>
    <xf numFmtId="0" fontId="219" fillId="0" borderId="83" xfId="18" applyNumberFormat="1" applyFont="1" applyFill="1" applyBorder="1" applyAlignment="1">
      <alignment horizontal="right" vertical="center"/>
    </xf>
    <xf numFmtId="3" fontId="227" fillId="0" borderId="83" xfId="0" applyNumberFormat="1" applyFont="1" applyFill="1" applyBorder="1" applyAlignment="1">
      <alignment horizontal="left" vertical="center"/>
    </xf>
    <xf numFmtId="3" fontId="8" fillId="0" borderId="83" xfId="0" applyNumberFormat="1" applyFont="1" applyFill="1" applyBorder="1" applyAlignment="1">
      <alignment horizontal="left" vertical="center"/>
    </xf>
    <xf numFmtId="4" fontId="8" fillId="0" borderId="83" xfId="0" applyNumberFormat="1" applyFont="1" applyFill="1" applyBorder="1" applyAlignment="1">
      <alignment horizontal="right" vertical="center"/>
    </xf>
    <xf numFmtId="0" fontId="219" fillId="0" borderId="73" xfId="0" applyFont="1" applyFill="1" applyBorder="1" applyAlignment="1">
      <alignment vertical="top"/>
    </xf>
    <xf numFmtId="0" fontId="219" fillId="0" borderId="73" xfId="0" applyFont="1" applyFill="1" applyBorder="1" applyAlignment="1">
      <alignment horizontal="center" vertical="top"/>
    </xf>
    <xf numFmtId="4" fontId="219" fillId="0" borderId="73" xfId="0" applyNumberFormat="1" applyFont="1" applyFill="1" applyBorder="1" applyAlignment="1">
      <alignment vertical="top"/>
    </xf>
    <xf numFmtId="0" fontId="8" fillId="0" borderId="3" xfId="7" applyFont="1" applyFill="1" applyBorder="1" applyAlignment="1"/>
    <xf numFmtId="0" fontId="8" fillId="0" borderId="3" xfId="7" applyFont="1" applyFill="1" applyBorder="1" applyAlignment="1">
      <alignment horizontal="center"/>
    </xf>
    <xf numFmtId="49" fontId="8" fillId="0" borderId="3" xfId="7" applyNumberFormat="1" applyFont="1" applyFill="1" applyBorder="1" applyAlignment="1"/>
    <xf numFmtId="49" fontId="8" fillId="0" borderId="3" xfId="7" applyNumberFormat="1" applyFont="1" applyFill="1" applyBorder="1" applyAlignment="1">
      <alignment horizontal="center"/>
    </xf>
    <xf numFmtId="4" fontId="8" fillId="0" borderId="3" xfId="7" applyNumberFormat="1" applyFont="1" applyFill="1" applyBorder="1" applyAlignment="1"/>
    <xf numFmtId="49" fontId="8" fillId="0" borderId="83" xfId="0" applyNumberFormat="1" applyFont="1" applyFill="1" applyBorder="1" applyAlignment="1"/>
    <xf numFmtId="0" fontId="219" fillId="0" borderId="83" xfId="0" applyFont="1" applyFill="1" applyBorder="1" applyAlignment="1">
      <alignment vertical="top"/>
    </xf>
    <xf numFmtId="49" fontId="219" fillId="0" borderId="73" xfId="0" applyNumberFormat="1" applyFont="1" applyFill="1" applyBorder="1" applyAlignment="1">
      <alignment horizontal="center" vertical="top"/>
    </xf>
    <xf numFmtId="0" fontId="219" fillId="0" borderId="83" xfId="0" applyFont="1" applyFill="1" applyBorder="1" applyAlignment="1">
      <alignment horizontal="center" vertical="top"/>
    </xf>
    <xf numFmtId="0" fontId="219" fillId="0" borderId="73" xfId="18" applyNumberFormat="1" applyFont="1" applyFill="1" applyBorder="1" applyAlignment="1">
      <alignment horizontal="center" vertical="center"/>
    </xf>
    <xf numFmtId="0" fontId="8" fillId="0" borderId="73" xfId="0" applyFont="1" applyFill="1" applyBorder="1" applyAlignment="1">
      <alignment horizontal="center"/>
    </xf>
    <xf numFmtId="0" fontId="10" fillId="0" borderId="0" xfId="0" applyNumberFormat="1" applyFont="1" applyFill="1" applyBorder="1" applyAlignment="1">
      <alignment horizontal="center"/>
    </xf>
    <xf numFmtId="0" fontId="230" fillId="0" borderId="0" xfId="0" applyNumberFormat="1" applyFont="1" applyFill="1" applyBorder="1" applyAlignment="1">
      <alignment horizontal="left"/>
    </xf>
    <xf numFmtId="0" fontId="10" fillId="0" borderId="0" xfId="1" applyFont="1" applyFill="1" applyAlignment="1">
      <alignment horizontal="center"/>
    </xf>
    <xf numFmtId="0" fontId="10" fillId="0" borderId="0" xfId="0" applyNumberFormat="1" applyFont="1" applyFill="1" applyBorder="1" applyAlignment="1">
      <alignment horizontal="center" vertical="center"/>
    </xf>
    <xf numFmtId="0" fontId="8" fillId="0" borderId="0" xfId="0" applyNumberFormat="1" applyFont="1" applyFill="1" applyBorder="1" applyAlignment="1"/>
    <xf numFmtId="4" fontId="8" fillId="0" borderId="0" xfId="0" applyNumberFormat="1" applyFont="1" applyFill="1" applyBorder="1" applyAlignment="1"/>
    <xf numFmtId="0" fontId="225" fillId="0" borderId="0" xfId="0" applyFont="1" applyFill="1" applyAlignment="1"/>
    <xf numFmtId="0" fontId="10" fillId="0" borderId="0" xfId="0" applyNumberFormat="1" applyFont="1" applyFill="1" applyBorder="1" applyAlignment="1"/>
    <xf numFmtId="0" fontId="226" fillId="0" borderId="0" xfId="0" applyNumberFormat="1" applyFont="1" applyFill="1" applyBorder="1" applyAlignment="1"/>
    <xf numFmtId="49" fontId="8" fillId="0" borderId="0" xfId="0" applyNumberFormat="1" applyFont="1" applyFill="1" applyBorder="1" applyAlignment="1"/>
    <xf numFmtId="0" fontId="8" fillId="0" borderId="0" xfId="0" applyNumberFormat="1" applyFont="1" applyFill="1" applyBorder="1" applyAlignment="1">
      <alignment vertical="center"/>
    </xf>
    <xf numFmtId="4" fontId="8" fillId="0" borderId="0" xfId="0" applyNumberFormat="1" applyFont="1" applyFill="1" applyBorder="1" applyAlignment="1">
      <alignment vertical="center"/>
    </xf>
    <xf numFmtId="0" fontId="8" fillId="0" borderId="0" xfId="0" applyNumberFormat="1" applyFont="1" applyFill="1" applyBorder="1" applyAlignment="1">
      <alignment vertical="justify"/>
    </xf>
  </cellXfs>
  <cellStyles count="16134">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 6 3" xfId="16125"/>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3"/>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0 6" xfId="16126"/>
    <cellStyle name="Normal 11" xfId="5263"/>
    <cellStyle name="Normal 11 2" xfId="5264"/>
    <cellStyle name="Normal 11 3" xfId="16127"/>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22"/>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6"/>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5"/>
    <cellStyle name="Обычный 151" xfId="16117"/>
    <cellStyle name="Обычный 152" xfId="16118"/>
    <cellStyle name="Обычный 153" xfId="16124"/>
    <cellStyle name="Обычный 154" xfId="16119"/>
    <cellStyle name="Обычный 155" xfId="16123"/>
    <cellStyle name="Обычный 156" xfId="16096"/>
    <cellStyle name="Обычный 157" xfId="16128"/>
    <cellStyle name="Обычный 158" xfId="16129"/>
    <cellStyle name="Обычный 159" xfId="16130"/>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1"/>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31"/>
    <cellStyle name="Обычный_Лист1" xfId="16132"/>
    <cellStyle name="Обычный_Лист1 2" xfId="16112"/>
    <cellStyle name="Обычный_Лист1 3" xfId="16114"/>
    <cellStyle name="Обычный_Лист1_Разд7.1 -  автоматиз  и информац  технологии" xfId="16133"/>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20"/>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7"/>
  <sheetViews>
    <sheetView tabSelected="1" zoomScale="85" zoomScaleNormal="85" workbookViewId="0">
      <pane ySplit="6" topLeftCell="A120" activePane="bottomLeft" state="frozen"/>
      <selection pane="bottomLeft" activeCell="U131" sqref="U131"/>
    </sheetView>
  </sheetViews>
  <sheetFormatPr defaultColWidth="9.140625" defaultRowHeight="12.75"/>
  <cols>
    <col min="1" max="1" width="8.140625" style="23" customWidth="1"/>
    <col min="2" max="2" width="18.140625" style="4" customWidth="1"/>
    <col min="3" max="3" width="33.5703125" style="4" customWidth="1"/>
    <col min="4" max="4" width="13.42578125" style="4" customWidth="1"/>
    <col min="5" max="5" width="15.85546875" style="4" customWidth="1"/>
    <col min="6" max="6" width="11.42578125" style="4" customWidth="1"/>
    <col min="7" max="7" width="5.85546875" style="30" customWidth="1"/>
    <col min="8" max="8" width="4.28515625" style="22" customWidth="1"/>
    <col min="9" max="9" width="10.85546875" style="22" customWidth="1"/>
    <col min="10" max="10" width="19.7109375" style="13" customWidth="1"/>
    <col min="11" max="11" width="12.42578125" style="13" customWidth="1"/>
    <col min="12" max="12" width="18.5703125" style="13" customWidth="1"/>
    <col min="13" max="13" width="5.42578125" style="13" customWidth="1"/>
    <col min="14" max="14" width="14" style="13" customWidth="1"/>
    <col min="15" max="15" width="23.28515625" style="13" customWidth="1"/>
    <col min="16" max="16" width="6.140625" style="22" customWidth="1"/>
    <col min="17" max="17" width="9.140625" style="13" customWidth="1"/>
    <col min="18" max="18" width="9.42578125" style="66" customWidth="1"/>
    <col min="19" max="19" width="16.28515625" style="39" customWidth="1"/>
    <col min="20" max="20" width="18.85546875" style="59" customWidth="1"/>
    <col min="21" max="21" width="19.5703125" style="59" customWidth="1"/>
    <col min="22" max="22" width="5.28515625" style="13" customWidth="1"/>
    <col min="23" max="23" width="5.140625" style="13" customWidth="1"/>
    <col min="24" max="24" width="17.28515625" style="22" customWidth="1"/>
    <col min="25" max="25" width="14.28515625" style="3" customWidth="1"/>
    <col min="26" max="26" width="15.42578125" style="3" customWidth="1"/>
    <col min="27" max="16384" width="9.140625" style="3"/>
  </cols>
  <sheetData>
    <row r="1" spans="1:24" s="32" customFormat="1">
      <c r="A1" s="25"/>
      <c r="F1" s="34"/>
      <c r="G1" s="33"/>
      <c r="H1" s="19"/>
      <c r="I1" s="19"/>
      <c r="J1" s="10"/>
      <c r="K1" s="10"/>
      <c r="L1" s="10"/>
      <c r="M1" s="10"/>
      <c r="N1" s="35"/>
      <c r="O1" s="10"/>
      <c r="P1" s="36"/>
      <c r="Q1" s="10"/>
      <c r="R1" s="66"/>
      <c r="S1" s="4"/>
      <c r="T1" s="4"/>
      <c r="U1" s="37"/>
      <c r="V1" s="10"/>
      <c r="W1" s="38"/>
      <c r="X1" s="30"/>
    </row>
    <row r="2" spans="1:24" s="32" customFormat="1">
      <c r="A2" s="25"/>
      <c r="G2" s="33"/>
      <c r="H2" s="19"/>
      <c r="I2" s="19"/>
      <c r="J2" s="10"/>
      <c r="K2" s="10"/>
      <c r="L2" s="10"/>
      <c r="M2" s="10"/>
      <c r="N2" s="10"/>
      <c r="O2" s="10"/>
      <c r="P2" s="36"/>
      <c r="Q2" s="10"/>
      <c r="R2" s="66"/>
      <c r="S2" s="39"/>
      <c r="T2" s="4"/>
      <c r="U2" s="40" t="s">
        <v>123</v>
      </c>
      <c r="V2" s="10"/>
      <c r="W2" s="38"/>
      <c r="X2" s="30"/>
    </row>
    <row r="3" spans="1:24" s="2" customFormat="1">
      <c r="A3" s="29"/>
      <c r="C3" s="41"/>
      <c r="D3" s="41" t="s">
        <v>711</v>
      </c>
      <c r="E3" s="41"/>
      <c r="F3" s="41"/>
      <c r="G3" s="42"/>
      <c r="H3" s="20"/>
      <c r="I3" s="20"/>
      <c r="J3" s="11"/>
      <c r="K3" s="11"/>
      <c r="L3" s="11"/>
      <c r="M3" s="11"/>
      <c r="N3" s="11"/>
      <c r="O3" s="10"/>
      <c r="P3" s="43"/>
      <c r="Q3" s="11"/>
      <c r="R3" s="65"/>
      <c r="S3" s="44"/>
      <c r="T3" s="45"/>
      <c r="U3" s="46" t="s">
        <v>605</v>
      </c>
      <c r="V3" s="11"/>
      <c r="W3" s="12"/>
      <c r="X3" s="47"/>
    </row>
    <row r="4" spans="1:24" s="1" customFormat="1">
      <c r="A4" s="26"/>
      <c r="B4" s="17"/>
      <c r="C4" s="41"/>
      <c r="D4" s="41"/>
      <c r="E4" s="41"/>
      <c r="F4" s="41"/>
      <c r="G4" s="42"/>
      <c r="H4" s="20"/>
      <c r="I4" s="20"/>
      <c r="J4" s="11"/>
      <c r="K4" s="11"/>
      <c r="L4" s="11"/>
      <c r="M4" s="11"/>
      <c r="N4" s="11"/>
      <c r="O4" s="10"/>
      <c r="P4" s="20"/>
      <c r="Q4" s="11"/>
      <c r="R4" s="65"/>
      <c r="S4" s="44"/>
      <c r="T4" s="46"/>
      <c r="U4" s="48"/>
      <c r="V4" s="49"/>
      <c r="W4" s="50"/>
      <c r="X4" s="19"/>
    </row>
    <row r="5" spans="1:24" s="9" customFormat="1">
      <c r="A5" s="51" t="s">
        <v>18</v>
      </c>
      <c r="B5" s="52" t="s">
        <v>0</v>
      </c>
      <c r="C5" s="52" t="s">
        <v>1</v>
      </c>
      <c r="D5" s="52" t="s">
        <v>19</v>
      </c>
      <c r="E5" s="52" t="s">
        <v>20</v>
      </c>
      <c r="F5" s="52" t="s">
        <v>21</v>
      </c>
      <c r="G5" s="52" t="s">
        <v>2</v>
      </c>
      <c r="H5" s="51" t="s">
        <v>22</v>
      </c>
      <c r="I5" s="51" t="s">
        <v>3</v>
      </c>
      <c r="J5" s="51" t="s">
        <v>23</v>
      </c>
      <c r="K5" s="51" t="s">
        <v>4</v>
      </c>
      <c r="L5" s="51" t="s">
        <v>5</v>
      </c>
      <c r="M5" s="51" t="s">
        <v>6</v>
      </c>
      <c r="N5" s="51" t="s">
        <v>7</v>
      </c>
      <c r="O5" s="51" t="s">
        <v>8</v>
      </c>
      <c r="P5" s="51" t="s">
        <v>9</v>
      </c>
      <c r="Q5" s="51" t="s">
        <v>10</v>
      </c>
      <c r="R5" s="64" t="s">
        <v>11</v>
      </c>
      <c r="S5" s="54" t="s">
        <v>12</v>
      </c>
      <c r="T5" s="55" t="s">
        <v>13</v>
      </c>
      <c r="U5" s="55" t="s">
        <v>14</v>
      </c>
      <c r="V5" s="51" t="s">
        <v>15</v>
      </c>
      <c r="W5" s="51" t="s">
        <v>16</v>
      </c>
      <c r="X5" s="53" t="s">
        <v>17</v>
      </c>
    </row>
    <row r="6" spans="1:24" s="8" customFormat="1">
      <c r="A6" s="51">
        <v>1</v>
      </c>
      <c r="B6" s="27">
        <v>2</v>
      </c>
      <c r="C6" s="27">
        <v>3</v>
      </c>
      <c r="D6" s="27">
        <v>4</v>
      </c>
      <c r="E6" s="27">
        <v>5</v>
      </c>
      <c r="F6" s="27">
        <v>6</v>
      </c>
      <c r="G6" s="27">
        <v>7</v>
      </c>
      <c r="H6" s="53">
        <v>8</v>
      </c>
      <c r="I6" s="53">
        <v>9</v>
      </c>
      <c r="J6" s="53">
        <v>10</v>
      </c>
      <c r="K6" s="53">
        <v>11</v>
      </c>
      <c r="L6" s="53">
        <v>12</v>
      </c>
      <c r="M6" s="53">
        <v>13</v>
      </c>
      <c r="N6" s="53">
        <v>14</v>
      </c>
      <c r="O6" s="21">
        <v>15</v>
      </c>
      <c r="P6" s="53">
        <v>16</v>
      </c>
      <c r="Q6" s="53">
        <v>17</v>
      </c>
      <c r="R6" s="62">
        <v>18</v>
      </c>
      <c r="S6" s="57">
        <v>19</v>
      </c>
      <c r="T6" s="53">
        <v>20</v>
      </c>
      <c r="U6" s="53">
        <v>21</v>
      </c>
      <c r="V6" s="53">
        <v>22</v>
      </c>
      <c r="W6" s="53">
        <v>23</v>
      </c>
      <c r="X6" s="21">
        <v>24</v>
      </c>
    </row>
    <row r="7" spans="1:24" s="8" customFormat="1">
      <c r="A7" s="51" t="s">
        <v>35</v>
      </c>
      <c r="B7" s="27"/>
      <c r="C7" s="27"/>
      <c r="D7" s="27"/>
      <c r="E7" s="27"/>
      <c r="F7" s="27"/>
      <c r="G7" s="27"/>
      <c r="H7" s="53"/>
      <c r="I7" s="53"/>
      <c r="J7" s="53"/>
      <c r="K7" s="53"/>
      <c r="L7" s="53"/>
      <c r="M7" s="53"/>
      <c r="N7" s="53"/>
      <c r="O7" s="21"/>
      <c r="P7" s="53"/>
      <c r="Q7" s="53"/>
      <c r="R7" s="56"/>
      <c r="S7" s="57"/>
      <c r="T7" s="53"/>
      <c r="U7" s="53"/>
      <c r="V7" s="53"/>
      <c r="W7" s="53"/>
      <c r="X7" s="21"/>
    </row>
    <row r="8" spans="1:24" s="8" customFormat="1">
      <c r="A8" s="51" t="s">
        <v>124</v>
      </c>
      <c r="B8" s="27"/>
      <c r="C8" s="27"/>
      <c r="D8" s="27"/>
      <c r="E8" s="27"/>
      <c r="F8" s="27"/>
      <c r="G8" s="27"/>
      <c r="H8" s="53"/>
      <c r="I8" s="53"/>
      <c r="J8" s="53"/>
      <c r="K8" s="53"/>
      <c r="L8" s="53"/>
      <c r="M8" s="53"/>
      <c r="N8" s="53"/>
      <c r="O8" s="21"/>
      <c r="P8" s="53"/>
      <c r="Q8" s="53"/>
      <c r="R8" s="56"/>
      <c r="S8" s="57"/>
      <c r="T8" s="53"/>
      <c r="U8" s="53"/>
      <c r="V8" s="53"/>
      <c r="W8" s="53"/>
      <c r="X8" s="237"/>
    </row>
    <row r="9" spans="1:24" s="8" customFormat="1">
      <c r="A9" s="175" t="s">
        <v>64</v>
      </c>
      <c r="B9" s="15" t="s">
        <v>26</v>
      </c>
      <c r="C9" s="176" t="s">
        <v>41</v>
      </c>
      <c r="D9" s="14" t="s">
        <v>42</v>
      </c>
      <c r="E9" s="14" t="s">
        <v>43</v>
      </c>
      <c r="F9" s="177" t="s">
        <v>44</v>
      </c>
      <c r="G9" s="178" t="s">
        <v>27</v>
      </c>
      <c r="H9" s="179">
        <v>0</v>
      </c>
      <c r="I9" s="18">
        <v>230000000</v>
      </c>
      <c r="J9" s="7" t="s">
        <v>69</v>
      </c>
      <c r="K9" s="180" t="s">
        <v>122</v>
      </c>
      <c r="L9" s="177" t="s">
        <v>28</v>
      </c>
      <c r="M9" s="181" t="s">
        <v>29</v>
      </c>
      <c r="N9" s="182" t="s">
        <v>63</v>
      </c>
      <c r="O9" s="16" t="s">
        <v>40</v>
      </c>
      <c r="P9" s="183">
        <v>796</v>
      </c>
      <c r="Q9" s="181" t="s">
        <v>30</v>
      </c>
      <c r="R9" s="184">
        <v>4</v>
      </c>
      <c r="S9" s="184">
        <v>114286</v>
      </c>
      <c r="T9" s="61">
        <v>0</v>
      </c>
      <c r="U9" s="61">
        <f t="shared" ref="U9:U71" si="0">T9*1.12</f>
        <v>0</v>
      </c>
      <c r="V9" s="185"/>
      <c r="W9" s="186">
        <v>2016</v>
      </c>
      <c r="X9" s="238" t="s">
        <v>136</v>
      </c>
    </row>
    <row r="10" spans="1:24" s="8" customFormat="1">
      <c r="A10" s="187" t="s">
        <v>65</v>
      </c>
      <c r="B10" s="15" t="s">
        <v>26</v>
      </c>
      <c r="C10" s="176" t="s">
        <v>45</v>
      </c>
      <c r="D10" s="14" t="s">
        <v>46</v>
      </c>
      <c r="E10" s="14" t="s">
        <v>47</v>
      </c>
      <c r="F10" s="177" t="s">
        <v>48</v>
      </c>
      <c r="G10" s="178" t="s">
        <v>27</v>
      </c>
      <c r="H10" s="188">
        <v>0</v>
      </c>
      <c r="I10" s="18">
        <v>230000000</v>
      </c>
      <c r="J10" s="7" t="s">
        <v>69</v>
      </c>
      <c r="K10" s="180" t="s">
        <v>122</v>
      </c>
      <c r="L10" s="177" t="s">
        <v>28</v>
      </c>
      <c r="M10" s="181" t="s">
        <v>29</v>
      </c>
      <c r="N10" s="182" t="s">
        <v>63</v>
      </c>
      <c r="O10" s="16" t="s">
        <v>40</v>
      </c>
      <c r="P10" s="183">
        <v>796</v>
      </c>
      <c r="Q10" s="181" t="s">
        <v>30</v>
      </c>
      <c r="R10" s="184">
        <v>4</v>
      </c>
      <c r="S10" s="184">
        <v>122905.75</v>
      </c>
      <c r="T10" s="61">
        <v>0</v>
      </c>
      <c r="U10" s="61">
        <f t="shared" si="0"/>
        <v>0</v>
      </c>
      <c r="V10" s="185"/>
      <c r="W10" s="186">
        <v>2016</v>
      </c>
      <c r="X10" s="238" t="s">
        <v>136</v>
      </c>
    </row>
    <row r="11" spans="1:24" s="8" customFormat="1">
      <c r="A11" s="175" t="s">
        <v>66</v>
      </c>
      <c r="B11" s="15" t="s">
        <v>26</v>
      </c>
      <c r="C11" s="176" t="s">
        <v>49</v>
      </c>
      <c r="D11" s="14" t="s">
        <v>46</v>
      </c>
      <c r="E11" s="14" t="s">
        <v>50</v>
      </c>
      <c r="F11" s="177" t="s">
        <v>51</v>
      </c>
      <c r="G11" s="178" t="s">
        <v>27</v>
      </c>
      <c r="H11" s="188">
        <v>0</v>
      </c>
      <c r="I11" s="18">
        <v>230000000</v>
      </c>
      <c r="J11" s="7" t="s">
        <v>69</v>
      </c>
      <c r="K11" s="180" t="s">
        <v>122</v>
      </c>
      <c r="L11" s="177" t="s">
        <v>28</v>
      </c>
      <c r="M11" s="181" t="s">
        <v>29</v>
      </c>
      <c r="N11" s="182" t="s">
        <v>63</v>
      </c>
      <c r="O11" s="16" t="s">
        <v>40</v>
      </c>
      <c r="P11" s="183">
        <v>796</v>
      </c>
      <c r="Q11" s="181" t="s">
        <v>30</v>
      </c>
      <c r="R11" s="184">
        <v>4</v>
      </c>
      <c r="S11" s="184">
        <v>175197.96</v>
      </c>
      <c r="T11" s="61">
        <v>0</v>
      </c>
      <c r="U11" s="61">
        <f t="shared" si="0"/>
        <v>0</v>
      </c>
      <c r="V11" s="185"/>
      <c r="W11" s="186">
        <v>2016</v>
      </c>
      <c r="X11" s="238" t="s">
        <v>136</v>
      </c>
    </row>
    <row r="12" spans="1:24" s="8" customFormat="1">
      <c r="A12" s="175" t="s">
        <v>67</v>
      </c>
      <c r="B12" s="15" t="s">
        <v>26</v>
      </c>
      <c r="C12" s="176" t="s">
        <v>52</v>
      </c>
      <c r="D12" s="14" t="s">
        <v>53</v>
      </c>
      <c r="E12" s="14" t="s">
        <v>54</v>
      </c>
      <c r="F12" s="177" t="s">
        <v>55</v>
      </c>
      <c r="G12" s="178" t="s">
        <v>27</v>
      </c>
      <c r="H12" s="188">
        <v>0</v>
      </c>
      <c r="I12" s="18">
        <v>230000000</v>
      </c>
      <c r="J12" s="7" t="s">
        <v>69</v>
      </c>
      <c r="K12" s="180" t="s">
        <v>122</v>
      </c>
      <c r="L12" s="177" t="s">
        <v>28</v>
      </c>
      <c r="M12" s="181" t="s">
        <v>29</v>
      </c>
      <c r="N12" s="182" t="s">
        <v>63</v>
      </c>
      <c r="O12" s="16" t="s">
        <v>40</v>
      </c>
      <c r="P12" s="183">
        <v>796</v>
      </c>
      <c r="Q12" s="181" t="s">
        <v>30</v>
      </c>
      <c r="R12" s="184">
        <v>4</v>
      </c>
      <c r="S12" s="184">
        <v>129464.28</v>
      </c>
      <c r="T12" s="61">
        <v>0</v>
      </c>
      <c r="U12" s="61">
        <f t="shared" si="0"/>
        <v>0</v>
      </c>
      <c r="V12" s="185"/>
      <c r="W12" s="186">
        <v>2016</v>
      </c>
      <c r="X12" s="238" t="s">
        <v>136</v>
      </c>
    </row>
    <row r="13" spans="1:24" s="8" customFormat="1">
      <c r="A13" s="175" t="s">
        <v>68</v>
      </c>
      <c r="B13" s="15" t="s">
        <v>26</v>
      </c>
      <c r="C13" s="176" t="s">
        <v>56</v>
      </c>
      <c r="D13" s="14" t="s">
        <v>57</v>
      </c>
      <c r="E13" s="14" t="s">
        <v>58</v>
      </c>
      <c r="F13" s="177" t="s">
        <v>59</v>
      </c>
      <c r="G13" s="178" t="s">
        <v>27</v>
      </c>
      <c r="H13" s="188">
        <v>0</v>
      </c>
      <c r="I13" s="18">
        <v>230000000</v>
      </c>
      <c r="J13" s="7" t="s">
        <v>69</v>
      </c>
      <c r="K13" s="180" t="s">
        <v>122</v>
      </c>
      <c r="L13" s="177" t="s">
        <v>28</v>
      </c>
      <c r="M13" s="181" t="s">
        <v>29</v>
      </c>
      <c r="N13" s="182" t="s">
        <v>63</v>
      </c>
      <c r="O13" s="16" t="s">
        <v>40</v>
      </c>
      <c r="P13" s="183">
        <v>839</v>
      </c>
      <c r="Q13" s="181" t="s">
        <v>34</v>
      </c>
      <c r="R13" s="184">
        <v>5</v>
      </c>
      <c r="S13" s="184">
        <v>267519.99</v>
      </c>
      <c r="T13" s="61">
        <v>0</v>
      </c>
      <c r="U13" s="61">
        <f t="shared" si="0"/>
        <v>0</v>
      </c>
      <c r="V13" s="185"/>
      <c r="W13" s="186">
        <v>2016</v>
      </c>
      <c r="X13" s="238" t="s">
        <v>136</v>
      </c>
    </row>
    <row r="14" spans="1:24" s="8" customFormat="1">
      <c r="A14" s="24" t="s">
        <v>117</v>
      </c>
      <c r="B14" s="15" t="s">
        <v>26</v>
      </c>
      <c r="C14" s="174" t="s">
        <v>92</v>
      </c>
      <c r="D14" s="174" t="s">
        <v>93</v>
      </c>
      <c r="E14" s="174" t="s">
        <v>107</v>
      </c>
      <c r="F14" s="174" t="s">
        <v>113</v>
      </c>
      <c r="G14" s="189" t="s">
        <v>27</v>
      </c>
      <c r="H14" s="190" t="s">
        <v>78</v>
      </c>
      <c r="I14" s="174">
        <v>230000000</v>
      </c>
      <c r="J14" s="174" t="s">
        <v>87</v>
      </c>
      <c r="K14" s="172" t="s">
        <v>73</v>
      </c>
      <c r="L14" s="174" t="s">
        <v>74</v>
      </c>
      <c r="M14" s="174" t="s">
        <v>29</v>
      </c>
      <c r="N14" s="174" t="s">
        <v>77</v>
      </c>
      <c r="O14" s="174" t="s">
        <v>40</v>
      </c>
      <c r="P14" s="189">
        <v>796</v>
      </c>
      <c r="Q14" s="174" t="s">
        <v>33</v>
      </c>
      <c r="R14" s="191">
        <v>500</v>
      </c>
      <c r="S14" s="191">
        <v>300</v>
      </c>
      <c r="T14" s="61">
        <v>0</v>
      </c>
      <c r="U14" s="61">
        <f t="shared" si="0"/>
        <v>0</v>
      </c>
      <c r="V14" s="174" t="s">
        <v>115</v>
      </c>
      <c r="W14" s="192">
        <v>2017</v>
      </c>
      <c r="X14" s="238">
        <v>11</v>
      </c>
    </row>
    <row r="15" spans="1:24" s="8" customFormat="1">
      <c r="A15" s="24" t="s">
        <v>119</v>
      </c>
      <c r="B15" s="15" t="s">
        <v>26</v>
      </c>
      <c r="C15" s="174" t="s">
        <v>98</v>
      </c>
      <c r="D15" s="174" t="s">
        <v>99</v>
      </c>
      <c r="E15" s="174" t="s">
        <v>110</v>
      </c>
      <c r="F15" s="174" t="s">
        <v>120</v>
      </c>
      <c r="G15" s="189" t="s">
        <v>24</v>
      </c>
      <c r="H15" s="190" t="s">
        <v>78</v>
      </c>
      <c r="I15" s="174">
        <v>230000000</v>
      </c>
      <c r="J15" s="174" t="s">
        <v>87</v>
      </c>
      <c r="K15" s="174" t="s">
        <v>121</v>
      </c>
      <c r="L15" s="174" t="s">
        <v>74</v>
      </c>
      <c r="M15" s="174" t="s">
        <v>29</v>
      </c>
      <c r="N15" s="174" t="s">
        <v>76</v>
      </c>
      <c r="O15" s="174" t="s">
        <v>40</v>
      </c>
      <c r="P15" s="189">
        <v>839</v>
      </c>
      <c r="Q15" s="174" t="s">
        <v>34</v>
      </c>
      <c r="R15" s="191">
        <v>8</v>
      </c>
      <c r="S15" s="191">
        <v>4160000</v>
      </c>
      <c r="T15" s="61">
        <v>0</v>
      </c>
      <c r="U15" s="61">
        <f t="shared" si="0"/>
        <v>0</v>
      </c>
      <c r="V15" s="174" t="s">
        <v>31</v>
      </c>
      <c r="W15" s="192">
        <v>2017</v>
      </c>
      <c r="X15" s="238" t="s">
        <v>137</v>
      </c>
    </row>
    <row r="16" spans="1:24" s="8" customFormat="1">
      <c r="A16" s="24" t="s">
        <v>118</v>
      </c>
      <c r="B16" s="15" t="s">
        <v>26</v>
      </c>
      <c r="C16" s="174" t="s">
        <v>100</v>
      </c>
      <c r="D16" s="174" t="s">
        <v>99</v>
      </c>
      <c r="E16" s="174" t="s">
        <v>111</v>
      </c>
      <c r="F16" s="174" t="s">
        <v>114</v>
      </c>
      <c r="G16" s="189" t="s">
        <v>24</v>
      </c>
      <c r="H16" s="190" t="s">
        <v>116</v>
      </c>
      <c r="I16" s="174">
        <v>230000000</v>
      </c>
      <c r="J16" s="174" t="s">
        <v>87</v>
      </c>
      <c r="K16" s="174" t="s">
        <v>39</v>
      </c>
      <c r="L16" s="174" t="s">
        <v>74</v>
      </c>
      <c r="M16" s="174" t="s">
        <v>29</v>
      </c>
      <c r="N16" s="174" t="s">
        <v>76</v>
      </c>
      <c r="O16" s="174" t="s">
        <v>40</v>
      </c>
      <c r="P16" s="189">
        <v>839</v>
      </c>
      <c r="Q16" s="174" t="s">
        <v>34</v>
      </c>
      <c r="R16" s="191">
        <v>2</v>
      </c>
      <c r="S16" s="191">
        <v>14547040</v>
      </c>
      <c r="T16" s="61">
        <v>0</v>
      </c>
      <c r="U16" s="61">
        <f t="shared" si="0"/>
        <v>0</v>
      </c>
      <c r="V16" s="174"/>
      <c r="W16" s="192">
        <v>2017</v>
      </c>
      <c r="X16" s="238" t="s">
        <v>70</v>
      </c>
    </row>
    <row r="17" spans="1:24" s="8" customFormat="1">
      <c r="A17" s="172" t="s">
        <v>439</v>
      </c>
      <c r="B17" s="15" t="s">
        <v>26</v>
      </c>
      <c r="C17" s="172" t="s">
        <v>440</v>
      </c>
      <c r="D17" s="174" t="s">
        <v>441</v>
      </c>
      <c r="E17" s="174" t="s">
        <v>442</v>
      </c>
      <c r="F17" s="174" t="s">
        <v>443</v>
      </c>
      <c r="G17" s="189" t="s">
        <v>25</v>
      </c>
      <c r="H17" s="190" t="s">
        <v>444</v>
      </c>
      <c r="I17" s="18">
        <v>230000000</v>
      </c>
      <c r="J17" s="7" t="s">
        <v>69</v>
      </c>
      <c r="K17" s="172" t="s">
        <v>73</v>
      </c>
      <c r="L17" s="174" t="s">
        <v>74</v>
      </c>
      <c r="M17" s="174" t="s">
        <v>29</v>
      </c>
      <c r="N17" s="174" t="s">
        <v>445</v>
      </c>
      <c r="O17" s="174" t="s">
        <v>40</v>
      </c>
      <c r="P17" s="189">
        <v>796</v>
      </c>
      <c r="Q17" s="174" t="s">
        <v>33</v>
      </c>
      <c r="R17" s="193">
        <v>3</v>
      </c>
      <c r="S17" s="193">
        <v>49220000</v>
      </c>
      <c r="T17" s="61">
        <v>0</v>
      </c>
      <c r="U17" s="194">
        <f t="shared" si="0"/>
        <v>0</v>
      </c>
      <c r="V17" s="174" t="s">
        <v>31</v>
      </c>
      <c r="W17" s="174">
        <v>2017</v>
      </c>
      <c r="X17" s="238">
        <v>11.14</v>
      </c>
    </row>
    <row r="18" spans="1:24" s="8" customFormat="1">
      <c r="A18" s="172" t="s">
        <v>446</v>
      </c>
      <c r="B18" s="15" t="s">
        <v>26</v>
      </c>
      <c r="C18" s="172" t="s">
        <v>440</v>
      </c>
      <c r="D18" s="174" t="s">
        <v>441</v>
      </c>
      <c r="E18" s="174" t="s">
        <v>442</v>
      </c>
      <c r="F18" s="174" t="s">
        <v>447</v>
      </c>
      <c r="G18" s="189" t="s">
        <v>25</v>
      </c>
      <c r="H18" s="190" t="s">
        <v>444</v>
      </c>
      <c r="I18" s="18">
        <v>230000000</v>
      </c>
      <c r="J18" s="7" t="s">
        <v>69</v>
      </c>
      <c r="K18" s="172" t="s">
        <v>73</v>
      </c>
      <c r="L18" s="174" t="s">
        <v>74</v>
      </c>
      <c r="M18" s="174" t="s">
        <v>29</v>
      </c>
      <c r="N18" s="174" t="s">
        <v>445</v>
      </c>
      <c r="O18" s="174" t="s">
        <v>40</v>
      </c>
      <c r="P18" s="189">
        <v>796</v>
      </c>
      <c r="Q18" s="174" t="s">
        <v>33</v>
      </c>
      <c r="R18" s="193">
        <v>4</v>
      </c>
      <c r="S18" s="193">
        <v>60471050</v>
      </c>
      <c r="T18" s="61">
        <v>0</v>
      </c>
      <c r="U18" s="194">
        <f t="shared" si="0"/>
        <v>0</v>
      </c>
      <c r="V18" s="174" t="s">
        <v>31</v>
      </c>
      <c r="W18" s="174">
        <v>2017</v>
      </c>
      <c r="X18" s="238">
        <v>11.14</v>
      </c>
    </row>
    <row r="19" spans="1:24" s="8" customFormat="1">
      <c r="A19" s="51" t="s">
        <v>125</v>
      </c>
      <c r="B19" s="27"/>
      <c r="C19" s="27"/>
      <c r="D19" s="27"/>
      <c r="E19" s="27"/>
      <c r="F19" s="27"/>
      <c r="G19" s="27"/>
      <c r="H19" s="53"/>
      <c r="I19" s="53"/>
      <c r="J19" s="53"/>
      <c r="K19" s="53"/>
      <c r="L19" s="53"/>
      <c r="M19" s="53"/>
      <c r="N19" s="53"/>
      <c r="O19" s="21"/>
      <c r="P19" s="53"/>
      <c r="Q19" s="53"/>
      <c r="R19" s="62"/>
      <c r="S19" s="62"/>
      <c r="T19" s="63">
        <f>SUM(T9:T16)</f>
        <v>0</v>
      </c>
      <c r="U19" s="63">
        <f t="shared" si="0"/>
        <v>0</v>
      </c>
      <c r="V19" s="53"/>
      <c r="W19" s="60"/>
      <c r="X19" s="237"/>
    </row>
    <row r="20" spans="1:24" s="8" customFormat="1" ht="12.75" customHeight="1">
      <c r="A20" s="51" t="s">
        <v>126</v>
      </c>
      <c r="B20" s="27"/>
      <c r="C20" s="27"/>
      <c r="D20" s="27"/>
      <c r="E20" s="27"/>
      <c r="F20" s="27"/>
      <c r="G20" s="27"/>
      <c r="H20" s="53"/>
      <c r="I20" s="53"/>
      <c r="J20" s="53"/>
      <c r="K20" s="53"/>
      <c r="L20" s="53"/>
      <c r="M20" s="53"/>
      <c r="N20" s="53"/>
      <c r="O20" s="21"/>
      <c r="P20" s="53"/>
      <c r="Q20" s="53"/>
      <c r="R20" s="62"/>
      <c r="S20" s="62"/>
      <c r="T20" s="61"/>
      <c r="U20" s="61"/>
      <c r="V20" s="53"/>
      <c r="W20" s="60"/>
      <c r="X20" s="237"/>
    </row>
    <row r="21" spans="1:24" s="8" customFormat="1">
      <c r="A21" s="225" t="s">
        <v>128</v>
      </c>
      <c r="B21" s="225" t="s">
        <v>26</v>
      </c>
      <c r="C21" s="225" t="s">
        <v>41</v>
      </c>
      <c r="D21" s="225" t="s">
        <v>42</v>
      </c>
      <c r="E21" s="225" t="s">
        <v>43</v>
      </c>
      <c r="F21" s="225" t="s">
        <v>44</v>
      </c>
      <c r="G21" s="226" t="s">
        <v>27</v>
      </c>
      <c r="H21" s="225" t="s">
        <v>75</v>
      </c>
      <c r="I21" s="225">
        <v>230000000</v>
      </c>
      <c r="J21" s="225" t="s">
        <v>69</v>
      </c>
      <c r="K21" s="225" t="s">
        <v>121</v>
      </c>
      <c r="L21" s="225" t="s">
        <v>28</v>
      </c>
      <c r="M21" s="225" t="s">
        <v>29</v>
      </c>
      <c r="N21" s="225" t="s">
        <v>77</v>
      </c>
      <c r="O21" s="225" t="s">
        <v>40</v>
      </c>
      <c r="P21" s="226">
        <v>796</v>
      </c>
      <c r="Q21" s="225" t="s">
        <v>30</v>
      </c>
      <c r="R21" s="227">
        <v>4</v>
      </c>
      <c r="S21" s="227">
        <v>317919.64</v>
      </c>
      <c r="T21" s="61">
        <f t="shared" ref="T21:T82" si="1">R21*S21</f>
        <v>1271678.56</v>
      </c>
      <c r="U21" s="61">
        <f t="shared" si="0"/>
        <v>1424279.9872000001</v>
      </c>
      <c r="V21" s="225"/>
      <c r="W21" s="225">
        <v>2017</v>
      </c>
      <c r="X21" s="225"/>
    </row>
    <row r="22" spans="1:24" s="8" customFormat="1">
      <c r="A22" s="225" t="s">
        <v>129</v>
      </c>
      <c r="B22" s="225" t="s">
        <v>26</v>
      </c>
      <c r="C22" s="225" t="s">
        <v>45</v>
      </c>
      <c r="D22" s="225" t="s">
        <v>46</v>
      </c>
      <c r="E22" s="225" t="s">
        <v>47</v>
      </c>
      <c r="F22" s="225" t="s">
        <v>48</v>
      </c>
      <c r="G22" s="226" t="s">
        <v>27</v>
      </c>
      <c r="H22" s="225" t="s">
        <v>75</v>
      </c>
      <c r="I22" s="225">
        <v>230000000</v>
      </c>
      <c r="J22" s="225" t="s">
        <v>69</v>
      </c>
      <c r="K22" s="225" t="s">
        <v>121</v>
      </c>
      <c r="L22" s="225" t="s">
        <v>28</v>
      </c>
      <c r="M22" s="225" t="s">
        <v>29</v>
      </c>
      <c r="N22" s="225" t="s">
        <v>77</v>
      </c>
      <c r="O22" s="225" t="s">
        <v>40</v>
      </c>
      <c r="P22" s="226">
        <v>796</v>
      </c>
      <c r="Q22" s="225" t="s">
        <v>30</v>
      </c>
      <c r="R22" s="227">
        <v>4</v>
      </c>
      <c r="S22" s="227">
        <v>239129.46</v>
      </c>
      <c r="T22" s="61">
        <f t="shared" si="1"/>
        <v>956517.84</v>
      </c>
      <c r="U22" s="61">
        <f t="shared" si="0"/>
        <v>1071299.9808</v>
      </c>
      <c r="V22" s="225"/>
      <c r="W22" s="225">
        <v>2017</v>
      </c>
      <c r="X22" s="225"/>
    </row>
    <row r="23" spans="1:24" s="8" customFormat="1">
      <c r="A23" s="225" t="s">
        <v>130</v>
      </c>
      <c r="B23" s="225" t="s">
        <v>26</v>
      </c>
      <c r="C23" s="225" t="s">
        <v>49</v>
      </c>
      <c r="D23" s="225" t="s">
        <v>46</v>
      </c>
      <c r="E23" s="225" t="s">
        <v>50</v>
      </c>
      <c r="F23" s="225" t="s">
        <v>51</v>
      </c>
      <c r="G23" s="226" t="s">
        <v>27</v>
      </c>
      <c r="H23" s="225" t="s">
        <v>75</v>
      </c>
      <c r="I23" s="225">
        <v>230000000</v>
      </c>
      <c r="J23" s="225" t="s">
        <v>69</v>
      </c>
      <c r="K23" s="225" t="s">
        <v>121</v>
      </c>
      <c r="L23" s="225" t="s">
        <v>28</v>
      </c>
      <c r="M23" s="225" t="s">
        <v>29</v>
      </c>
      <c r="N23" s="225" t="s">
        <v>77</v>
      </c>
      <c r="O23" s="225" t="s">
        <v>40</v>
      </c>
      <c r="P23" s="226">
        <v>796</v>
      </c>
      <c r="Q23" s="225" t="s">
        <v>30</v>
      </c>
      <c r="R23" s="227">
        <v>4</v>
      </c>
      <c r="S23" s="227">
        <v>341373.21</v>
      </c>
      <c r="T23" s="61">
        <f t="shared" si="1"/>
        <v>1365492.84</v>
      </c>
      <c r="U23" s="61">
        <f t="shared" si="0"/>
        <v>1529351.9808000003</v>
      </c>
      <c r="V23" s="225"/>
      <c r="W23" s="225">
        <v>2017</v>
      </c>
      <c r="X23" s="225"/>
    </row>
    <row r="24" spans="1:24" s="8" customFormat="1">
      <c r="A24" s="225" t="s">
        <v>131</v>
      </c>
      <c r="B24" s="225" t="s">
        <v>26</v>
      </c>
      <c r="C24" s="225" t="s">
        <v>52</v>
      </c>
      <c r="D24" s="225" t="s">
        <v>53</v>
      </c>
      <c r="E24" s="225" t="s">
        <v>54</v>
      </c>
      <c r="F24" s="225" t="s">
        <v>55</v>
      </c>
      <c r="G24" s="226" t="s">
        <v>27</v>
      </c>
      <c r="H24" s="225" t="s">
        <v>75</v>
      </c>
      <c r="I24" s="225">
        <v>230000000</v>
      </c>
      <c r="J24" s="225" t="s">
        <v>69</v>
      </c>
      <c r="K24" s="225" t="s">
        <v>121</v>
      </c>
      <c r="L24" s="225" t="s">
        <v>28</v>
      </c>
      <c r="M24" s="225" t="s">
        <v>29</v>
      </c>
      <c r="N24" s="225" t="s">
        <v>77</v>
      </c>
      <c r="O24" s="225" t="s">
        <v>40</v>
      </c>
      <c r="P24" s="226">
        <v>796</v>
      </c>
      <c r="Q24" s="225" t="s">
        <v>30</v>
      </c>
      <c r="R24" s="227">
        <v>4</v>
      </c>
      <c r="S24" s="227">
        <v>614575.89</v>
      </c>
      <c r="T24" s="61">
        <f t="shared" si="1"/>
        <v>2458303.56</v>
      </c>
      <c r="U24" s="61">
        <f t="shared" si="0"/>
        <v>2753299.9872000003</v>
      </c>
      <c r="V24" s="225"/>
      <c r="W24" s="225">
        <v>2017</v>
      </c>
      <c r="X24" s="225"/>
    </row>
    <row r="25" spans="1:24" s="8" customFormat="1">
      <c r="A25" s="225" t="s">
        <v>132</v>
      </c>
      <c r="B25" s="225" t="s">
        <v>26</v>
      </c>
      <c r="C25" s="225" t="s">
        <v>56</v>
      </c>
      <c r="D25" s="225" t="s">
        <v>57</v>
      </c>
      <c r="E25" s="225" t="s">
        <v>58</v>
      </c>
      <c r="F25" s="225" t="s">
        <v>59</v>
      </c>
      <c r="G25" s="226" t="s">
        <v>27</v>
      </c>
      <c r="H25" s="225" t="s">
        <v>75</v>
      </c>
      <c r="I25" s="225">
        <v>230000000</v>
      </c>
      <c r="J25" s="225" t="s">
        <v>69</v>
      </c>
      <c r="K25" s="225" t="s">
        <v>121</v>
      </c>
      <c r="L25" s="225" t="s">
        <v>28</v>
      </c>
      <c r="M25" s="225" t="s">
        <v>29</v>
      </c>
      <c r="N25" s="225" t="s">
        <v>77</v>
      </c>
      <c r="O25" s="225" t="s">
        <v>40</v>
      </c>
      <c r="P25" s="226">
        <v>839</v>
      </c>
      <c r="Q25" s="225" t="s">
        <v>34</v>
      </c>
      <c r="R25" s="227">
        <v>5</v>
      </c>
      <c r="S25" s="227">
        <v>493901.79</v>
      </c>
      <c r="T25" s="61">
        <f t="shared" si="1"/>
        <v>2469508.9499999997</v>
      </c>
      <c r="U25" s="61">
        <f t="shared" si="0"/>
        <v>2765850.0239999997</v>
      </c>
      <c r="V25" s="225"/>
      <c r="W25" s="225">
        <v>2017</v>
      </c>
      <c r="X25" s="225"/>
    </row>
    <row r="26" spans="1:24" s="8" customFormat="1">
      <c r="A26" s="225" t="s">
        <v>133</v>
      </c>
      <c r="B26" s="225" t="s">
        <v>26</v>
      </c>
      <c r="C26" s="225" t="s">
        <v>98</v>
      </c>
      <c r="D26" s="225" t="s">
        <v>99</v>
      </c>
      <c r="E26" s="225" t="s">
        <v>110</v>
      </c>
      <c r="F26" s="225" t="s">
        <v>120</v>
      </c>
      <c r="G26" s="226" t="s">
        <v>24</v>
      </c>
      <c r="H26" s="225" t="s">
        <v>78</v>
      </c>
      <c r="I26" s="225">
        <v>230000000</v>
      </c>
      <c r="J26" s="225" t="s">
        <v>87</v>
      </c>
      <c r="K26" s="225" t="s">
        <v>121</v>
      </c>
      <c r="L26" s="225" t="s">
        <v>74</v>
      </c>
      <c r="M26" s="225" t="s">
        <v>29</v>
      </c>
      <c r="N26" s="225" t="s">
        <v>76</v>
      </c>
      <c r="O26" s="225" t="s">
        <v>40</v>
      </c>
      <c r="P26" s="226">
        <v>839</v>
      </c>
      <c r="Q26" s="225" t="s">
        <v>34</v>
      </c>
      <c r="R26" s="227">
        <v>2</v>
      </c>
      <c r="S26" s="227">
        <v>4160000</v>
      </c>
      <c r="T26" s="61">
        <f t="shared" si="1"/>
        <v>8320000</v>
      </c>
      <c r="U26" s="61">
        <f t="shared" si="0"/>
        <v>9318400</v>
      </c>
      <c r="V26" s="225" t="s">
        <v>31</v>
      </c>
      <c r="W26" s="225">
        <v>2017</v>
      </c>
      <c r="X26" s="225"/>
    </row>
    <row r="27" spans="1:24" s="8" customFormat="1">
      <c r="A27" s="24" t="s">
        <v>709</v>
      </c>
      <c r="B27" s="225" t="s">
        <v>26</v>
      </c>
      <c r="C27" s="225" t="s">
        <v>92</v>
      </c>
      <c r="D27" s="225" t="s">
        <v>93</v>
      </c>
      <c r="E27" s="225" t="s">
        <v>107</v>
      </c>
      <c r="F27" s="225" t="s">
        <v>113</v>
      </c>
      <c r="G27" s="226" t="s">
        <v>27</v>
      </c>
      <c r="H27" s="225" t="s">
        <v>78</v>
      </c>
      <c r="I27" s="225">
        <v>230000000</v>
      </c>
      <c r="J27" s="225" t="s">
        <v>87</v>
      </c>
      <c r="K27" s="225" t="s">
        <v>121</v>
      </c>
      <c r="L27" s="225" t="s">
        <v>74</v>
      </c>
      <c r="M27" s="225" t="s">
        <v>29</v>
      </c>
      <c r="N27" s="225" t="s">
        <v>77</v>
      </c>
      <c r="O27" s="225" t="s">
        <v>40</v>
      </c>
      <c r="P27" s="226">
        <v>796</v>
      </c>
      <c r="Q27" s="225" t="s">
        <v>33</v>
      </c>
      <c r="R27" s="227">
        <v>500</v>
      </c>
      <c r="S27" s="227">
        <v>300</v>
      </c>
      <c r="T27" s="61">
        <f>R27*S27</f>
        <v>150000</v>
      </c>
      <c r="U27" s="61">
        <f>T27*1.12</f>
        <v>168000.00000000003</v>
      </c>
      <c r="V27" s="225" t="s">
        <v>115</v>
      </c>
      <c r="W27" s="225">
        <v>2017</v>
      </c>
      <c r="X27" s="225"/>
    </row>
    <row r="28" spans="1:24" s="8" customFormat="1">
      <c r="A28" s="225" t="s">
        <v>135</v>
      </c>
      <c r="B28" s="225" t="s">
        <v>26</v>
      </c>
      <c r="C28" s="225" t="s">
        <v>100</v>
      </c>
      <c r="D28" s="225" t="s">
        <v>99</v>
      </c>
      <c r="E28" s="225" t="s">
        <v>111</v>
      </c>
      <c r="F28" s="225" t="s">
        <v>114</v>
      </c>
      <c r="G28" s="226" t="s">
        <v>24</v>
      </c>
      <c r="H28" s="225" t="s">
        <v>78</v>
      </c>
      <c r="I28" s="225">
        <v>230000000</v>
      </c>
      <c r="J28" s="225" t="s">
        <v>87</v>
      </c>
      <c r="K28" s="225" t="s">
        <v>121</v>
      </c>
      <c r="L28" s="225" t="s">
        <v>74</v>
      </c>
      <c r="M28" s="225" t="s">
        <v>29</v>
      </c>
      <c r="N28" s="225" t="s">
        <v>76</v>
      </c>
      <c r="O28" s="225" t="s">
        <v>40</v>
      </c>
      <c r="P28" s="226">
        <v>839</v>
      </c>
      <c r="Q28" s="225" t="s">
        <v>34</v>
      </c>
      <c r="R28" s="227">
        <v>2</v>
      </c>
      <c r="S28" s="227">
        <v>14547040</v>
      </c>
      <c r="T28" s="61">
        <f t="shared" si="1"/>
        <v>29094080</v>
      </c>
      <c r="U28" s="61">
        <f t="shared" si="0"/>
        <v>32585369.600000001</v>
      </c>
      <c r="V28" s="225" t="s">
        <v>31</v>
      </c>
      <c r="W28" s="225">
        <v>2017</v>
      </c>
      <c r="X28" s="225"/>
    </row>
    <row r="29" spans="1:24" s="8" customFormat="1">
      <c r="A29" s="228" t="s">
        <v>448</v>
      </c>
      <c r="B29" s="15" t="s">
        <v>26</v>
      </c>
      <c r="C29" s="228" t="s">
        <v>440</v>
      </c>
      <c r="D29" s="228" t="s">
        <v>441</v>
      </c>
      <c r="E29" s="228" t="s">
        <v>450</v>
      </c>
      <c r="F29" s="228" t="s">
        <v>451</v>
      </c>
      <c r="G29" s="229" t="s">
        <v>25</v>
      </c>
      <c r="H29" s="230" t="s">
        <v>444</v>
      </c>
      <c r="I29" s="174">
        <v>230000000</v>
      </c>
      <c r="J29" s="174" t="s">
        <v>87</v>
      </c>
      <c r="K29" s="174" t="s">
        <v>121</v>
      </c>
      <c r="L29" s="228" t="s">
        <v>74</v>
      </c>
      <c r="M29" s="228" t="s">
        <v>29</v>
      </c>
      <c r="N29" s="228" t="s">
        <v>453</v>
      </c>
      <c r="O29" s="228" t="s">
        <v>40</v>
      </c>
      <c r="P29" s="231" t="s">
        <v>454</v>
      </c>
      <c r="Q29" s="228" t="s">
        <v>33</v>
      </c>
      <c r="R29" s="232">
        <v>3</v>
      </c>
      <c r="S29" s="232">
        <v>49220000</v>
      </c>
      <c r="T29" s="61">
        <f t="shared" si="1"/>
        <v>147660000</v>
      </c>
      <c r="U29" s="61">
        <f t="shared" si="0"/>
        <v>165379200.00000003</v>
      </c>
      <c r="V29" s="228" t="s">
        <v>31</v>
      </c>
      <c r="W29" s="228">
        <v>2017</v>
      </c>
      <c r="X29" s="75"/>
    </row>
    <row r="30" spans="1:24" s="8" customFormat="1">
      <c r="A30" s="228" t="s">
        <v>449</v>
      </c>
      <c r="B30" s="15" t="s">
        <v>26</v>
      </c>
      <c r="C30" s="228" t="s">
        <v>440</v>
      </c>
      <c r="D30" s="228" t="s">
        <v>441</v>
      </c>
      <c r="E30" s="228" t="s">
        <v>450</v>
      </c>
      <c r="F30" s="228" t="s">
        <v>452</v>
      </c>
      <c r="G30" s="229" t="s">
        <v>25</v>
      </c>
      <c r="H30" s="230" t="s">
        <v>444</v>
      </c>
      <c r="I30" s="174">
        <v>230000000</v>
      </c>
      <c r="J30" s="174" t="s">
        <v>87</v>
      </c>
      <c r="K30" s="174" t="s">
        <v>121</v>
      </c>
      <c r="L30" s="228" t="s">
        <v>74</v>
      </c>
      <c r="M30" s="228" t="s">
        <v>29</v>
      </c>
      <c r="N30" s="228" t="s">
        <v>453</v>
      </c>
      <c r="O30" s="228" t="s">
        <v>40</v>
      </c>
      <c r="P30" s="231" t="s">
        <v>454</v>
      </c>
      <c r="Q30" s="228" t="s">
        <v>33</v>
      </c>
      <c r="R30" s="232">
        <v>4</v>
      </c>
      <c r="S30" s="232">
        <v>60471050</v>
      </c>
      <c r="T30" s="61">
        <f t="shared" si="1"/>
        <v>241884200</v>
      </c>
      <c r="U30" s="61">
        <f t="shared" si="0"/>
        <v>270910304</v>
      </c>
      <c r="V30" s="228" t="s">
        <v>31</v>
      </c>
      <c r="W30" s="228">
        <v>2017</v>
      </c>
      <c r="X30" s="75"/>
    </row>
    <row r="31" spans="1:24" s="8" customFormat="1">
      <c r="A31" s="173" t="s">
        <v>617</v>
      </c>
      <c r="B31" s="15" t="s">
        <v>26</v>
      </c>
      <c r="C31" s="174" t="s">
        <v>612</v>
      </c>
      <c r="D31" s="174" t="s">
        <v>613</v>
      </c>
      <c r="E31" s="174" t="s">
        <v>614</v>
      </c>
      <c r="F31" s="174" t="s">
        <v>615</v>
      </c>
      <c r="G31" s="174" t="s">
        <v>27</v>
      </c>
      <c r="H31" s="233" t="s">
        <v>75</v>
      </c>
      <c r="I31" s="174">
        <v>230000000</v>
      </c>
      <c r="J31" s="174" t="s">
        <v>87</v>
      </c>
      <c r="K31" s="174" t="s">
        <v>121</v>
      </c>
      <c r="L31" s="228" t="s">
        <v>74</v>
      </c>
      <c r="M31" s="228" t="s">
        <v>29</v>
      </c>
      <c r="N31" s="174" t="s">
        <v>86</v>
      </c>
      <c r="O31" s="174" t="s">
        <v>40</v>
      </c>
      <c r="P31" s="190" t="s">
        <v>616</v>
      </c>
      <c r="Q31" s="174" t="s">
        <v>33</v>
      </c>
      <c r="R31" s="191">
        <v>2</v>
      </c>
      <c r="S31" s="191">
        <v>324892.82</v>
      </c>
      <c r="T31" s="61">
        <f t="shared" si="1"/>
        <v>649785.64</v>
      </c>
      <c r="U31" s="61">
        <f t="shared" si="0"/>
        <v>727759.91680000012</v>
      </c>
      <c r="V31" s="174"/>
      <c r="W31" s="174">
        <v>2017</v>
      </c>
      <c r="X31" s="174"/>
    </row>
    <row r="32" spans="1:24" s="8" customFormat="1">
      <c r="A32" s="173" t="s">
        <v>606</v>
      </c>
      <c r="B32" s="225" t="s">
        <v>72</v>
      </c>
      <c r="C32" s="225" t="s">
        <v>98</v>
      </c>
      <c r="D32" s="225" t="s">
        <v>99</v>
      </c>
      <c r="E32" s="225" t="s">
        <v>110</v>
      </c>
      <c r="F32" s="225" t="s">
        <v>134</v>
      </c>
      <c r="G32" s="226" t="s">
        <v>24</v>
      </c>
      <c r="H32" s="225" t="s">
        <v>78</v>
      </c>
      <c r="I32" s="225">
        <v>230000000</v>
      </c>
      <c r="J32" s="225" t="s">
        <v>87</v>
      </c>
      <c r="K32" s="225" t="s">
        <v>121</v>
      </c>
      <c r="L32" s="225" t="s">
        <v>138</v>
      </c>
      <c r="M32" s="225" t="s">
        <v>29</v>
      </c>
      <c r="N32" s="225" t="s">
        <v>76</v>
      </c>
      <c r="O32" s="225" t="s">
        <v>40</v>
      </c>
      <c r="P32" s="226">
        <v>839</v>
      </c>
      <c r="Q32" s="225" t="s">
        <v>34</v>
      </c>
      <c r="R32" s="227">
        <v>2</v>
      </c>
      <c r="S32" s="227">
        <v>4160000</v>
      </c>
      <c r="T32" s="61">
        <f>R32*S32</f>
        <v>8320000</v>
      </c>
      <c r="U32" s="61">
        <f>T32*1.12</f>
        <v>9318400</v>
      </c>
      <c r="V32" s="225" t="s">
        <v>31</v>
      </c>
      <c r="W32" s="225">
        <v>2017</v>
      </c>
      <c r="X32" s="225"/>
    </row>
    <row r="33" spans="1:24" s="8" customFormat="1">
      <c r="A33" s="173" t="s">
        <v>607</v>
      </c>
      <c r="B33" s="225" t="s">
        <v>72</v>
      </c>
      <c r="C33" s="225" t="s">
        <v>98</v>
      </c>
      <c r="D33" s="225" t="s">
        <v>99</v>
      </c>
      <c r="E33" s="225" t="s">
        <v>110</v>
      </c>
      <c r="F33" s="225" t="s">
        <v>134</v>
      </c>
      <c r="G33" s="226" t="s">
        <v>24</v>
      </c>
      <c r="H33" s="225" t="s">
        <v>78</v>
      </c>
      <c r="I33" s="225">
        <v>230000000</v>
      </c>
      <c r="J33" s="225" t="s">
        <v>87</v>
      </c>
      <c r="K33" s="225" t="s">
        <v>121</v>
      </c>
      <c r="L33" s="225" t="s">
        <v>139</v>
      </c>
      <c r="M33" s="225" t="s">
        <v>29</v>
      </c>
      <c r="N33" s="225" t="s">
        <v>76</v>
      </c>
      <c r="O33" s="225" t="s">
        <v>40</v>
      </c>
      <c r="P33" s="226">
        <v>839</v>
      </c>
      <c r="Q33" s="225" t="s">
        <v>34</v>
      </c>
      <c r="R33" s="227">
        <v>2</v>
      </c>
      <c r="S33" s="227">
        <v>4160000</v>
      </c>
      <c r="T33" s="61">
        <f t="shared" si="1"/>
        <v>8320000</v>
      </c>
      <c r="U33" s="61">
        <f t="shared" si="0"/>
        <v>9318400</v>
      </c>
      <c r="V33" s="225" t="s">
        <v>31</v>
      </c>
      <c r="W33" s="225">
        <v>2017</v>
      </c>
      <c r="X33" s="225"/>
    </row>
    <row r="34" spans="1:24" s="8" customFormat="1">
      <c r="A34" s="234" t="s">
        <v>618</v>
      </c>
      <c r="B34" s="225" t="s">
        <v>72</v>
      </c>
      <c r="C34" s="225" t="s">
        <v>140</v>
      </c>
      <c r="D34" s="225" t="s">
        <v>141</v>
      </c>
      <c r="E34" s="225" t="s">
        <v>142</v>
      </c>
      <c r="F34" s="225" t="s">
        <v>143</v>
      </c>
      <c r="G34" s="226" t="s">
        <v>27</v>
      </c>
      <c r="H34" s="225" t="s">
        <v>78</v>
      </c>
      <c r="I34" s="225">
        <v>230000000</v>
      </c>
      <c r="J34" s="225" t="s">
        <v>87</v>
      </c>
      <c r="K34" s="225" t="s">
        <v>121</v>
      </c>
      <c r="L34" s="225" t="s">
        <v>74</v>
      </c>
      <c r="M34" s="225" t="s">
        <v>29</v>
      </c>
      <c r="N34" s="225" t="s">
        <v>77</v>
      </c>
      <c r="O34" s="225" t="s">
        <v>40</v>
      </c>
      <c r="P34" s="226">
        <v>796</v>
      </c>
      <c r="Q34" s="225" t="s">
        <v>33</v>
      </c>
      <c r="R34" s="227">
        <v>659</v>
      </c>
      <c r="S34" s="227">
        <v>1785.71</v>
      </c>
      <c r="T34" s="61">
        <f t="shared" si="1"/>
        <v>1176782.8900000001</v>
      </c>
      <c r="U34" s="61">
        <f t="shared" si="0"/>
        <v>1317996.8368000002</v>
      </c>
      <c r="V34" s="225" t="s">
        <v>115</v>
      </c>
      <c r="W34" s="225">
        <v>2017</v>
      </c>
      <c r="X34" s="225"/>
    </row>
    <row r="35" spans="1:24" s="8" customFormat="1">
      <c r="A35" s="234" t="s">
        <v>619</v>
      </c>
      <c r="B35" s="225" t="s">
        <v>72</v>
      </c>
      <c r="C35" s="225" t="s">
        <v>144</v>
      </c>
      <c r="D35" s="225" t="s">
        <v>93</v>
      </c>
      <c r="E35" s="225" t="s">
        <v>145</v>
      </c>
      <c r="F35" s="225" t="s">
        <v>146</v>
      </c>
      <c r="G35" s="226" t="s">
        <v>27</v>
      </c>
      <c r="H35" s="225" t="s">
        <v>78</v>
      </c>
      <c r="I35" s="225">
        <v>230000000</v>
      </c>
      <c r="J35" s="225" t="s">
        <v>87</v>
      </c>
      <c r="K35" s="225" t="s">
        <v>121</v>
      </c>
      <c r="L35" s="225" t="s">
        <v>74</v>
      </c>
      <c r="M35" s="225" t="s">
        <v>29</v>
      </c>
      <c r="N35" s="225" t="s">
        <v>77</v>
      </c>
      <c r="O35" s="225" t="s">
        <v>40</v>
      </c>
      <c r="P35" s="226">
        <v>796</v>
      </c>
      <c r="Q35" s="225" t="s">
        <v>33</v>
      </c>
      <c r="R35" s="227">
        <v>3511</v>
      </c>
      <c r="S35" s="227">
        <v>535.71</v>
      </c>
      <c r="T35" s="61">
        <f t="shared" si="1"/>
        <v>1880877.81</v>
      </c>
      <c r="U35" s="61">
        <f t="shared" si="0"/>
        <v>2106583.1472000005</v>
      </c>
      <c r="V35" s="225" t="s">
        <v>115</v>
      </c>
      <c r="W35" s="225">
        <v>2017</v>
      </c>
      <c r="X35" s="225"/>
    </row>
    <row r="36" spans="1:24" s="8" customFormat="1">
      <c r="A36" s="234" t="s">
        <v>620</v>
      </c>
      <c r="B36" s="225" t="s">
        <v>72</v>
      </c>
      <c r="C36" s="225" t="s">
        <v>147</v>
      </c>
      <c r="D36" s="225" t="s">
        <v>148</v>
      </c>
      <c r="E36" s="225" t="s">
        <v>149</v>
      </c>
      <c r="F36" s="225" t="s">
        <v>150</v>
      </c>
      <c r="G36" s="226" t="s">
        <v>24</v>
      </c>
      <c r="H36" s="225" t="s">
        <v>78</v>
      </c>
      <c r="I36" s="225">
        <v>230000000</v>
      </c>
      <c r="J36" s="225" t="s">
        <v>87</v>
      </c>
      <c r="K36" s="225" t="s">
        <v>121</v>
      </c>
      <c r="L36" s="225" t="s">
        <v>74</v>
      </c>
      <c r="M36" s="225" t="s">
        <v>29</v>
      </c>
      <c r="N36" s="225" t="s">
        <v>77</v>
      </c>
      <c r="O36" s="225" t="s">
        <v>40</v>
      </c>
      <c r="P36" s="235" t="s">
        <v>570</v>
      </c>
      <c r="Q36" s="225" t="s">
        <v>79</v>
      </c>
      <c r="R36" s="227">
        <v>3770</v>
      </c>
      <c r="S36" s="227">
        <v>1357.14</v>
      </c>
      <c r="T36" s="61">
        <f t="shared" si="1"/>
        <v>5116417.8000000007</v>
      </c>
      <c r="U36" s="61">
        <f t="shared" si="0"/>
        <v>5730387.9360000016</v>
      </c>
      <c r="V36" s="225" t="s">
        <v>31</v>
      </c>
      <c r="W36" s="225">
        <v>2017</v>
      </c>
      <c r="X36" s="225"/>
    </row>
    <row r="37" spans="1:24" s="8" customFormat="1">
      <c r="A37" s="234" t="s">
        <v>621</v>
      </c>
      <c r="B37" s="225" t="s">
        <v>72</v>
      </c>
      <c r="C37" s="225" t="s">
        <v>151</v>
      </c>
      <c r="D37" s="225" t="s">
        <v>152</v>
      </c>
      <c r="E37" s="225" t="s">
        <v>153</v>
      </c>
      <c r="F37" s="225" t="s">
        <v>154</v>
      </c>
      <c r="G37" s="226" t="s">
        <v>27</v>
      </c>
      <c r="H37" s="225" t="s">
        <v>78</v>
      </c>
      <c r="I37" s="225">
        <v>230000000</v>
      </c>
      <c r="J37" s="225" t="s">
        <v>87</v>
      </c>
      <c r="K37" s="225" t="s">
        <v>121</v>
      </c>
      <c r="L37" s="225" t="s">
        <v>74</v>
      </c>
      <c r="M37" s="225" t="s">
        <v>29</v>
      </c>
      <c r="N37" s="225" t="s">
        <v>77</v>
      </c>
      <c r="O37" s="225" t="s">
        <v>40</v>
      </c>
      <c r="P37" s="226">
        <v>796</v>
      </c>
      <c r="Q37" s="225" t="s">
        <v>33</v>
      </c>
      <c r="R37" s="227">
        <v>1320</v>
      </c>
      <c r="S37" s="227">
        <v>2232.14</v>
      </c>
      <c r="T37" s="61">
        <f t="shared" si="1"/>
        <v>2946424.8</v>
      </c>
      <c r="U37" s="61">
        <f t="shared" si="0"/>
        <v>3299995.7760000001</v>
      </c>
      <c r="V37" s="225" t="s">
        <v>115</v>
      </c>
      <c r="W37" s="225">
        <v>2017</v>
      </c>
      <c r="X37" s="225"/>
    </row>
    <row r="38" spans="1:24" s="8" customFormat="1">
      <c r="A38" s="234" t="s">
        <v>622</v>
      </c>
      <c r="B38" s="225" t="s">
        <v>72</v>
      </c>
      <c r="C38" s="225" t="s">
        <v>155</v>
      </c>
      <c r="D38" s="225" t="s">
        <v>141</v>
      </c>
      <c r="E38" s="225" t="s">
        <v>156</v>
      </c>
      <c r="F38" s="225" t="s">
        <v>157</v>
      </c>
      <c r="G38" s="226" t="s">
        <v>27</v>
      </c>
      <c r="H38" s="225" t="s">
        <v>78</v>
      </c>
      <c r="I38" s="225">
        <v>230000000</v>
      </c>
      <c r="J38" s="225" t="s">
        <v>87</v>
      </c>
      <c r="K38" s="225" t="s">
        <v>121</v>
      </c>
      <c r="L38" s="225" t="s">
        <v>74</v>
      </c>
      <c r="M38" s="225" t="s">
        <v>29</v>
      </c>
      <c r="N38" s="225" t="s">
        <v>77</v>
      </c>
      <c r="O38" s="225" t="s">
        <v>40</v>
      </c>
      <c r="P38" s="226">
        <v>796</v>
      </c>
      <c r="Q38" s="225" t="s">
        <v>33</v>
      </c>
      <c r="R38" s="227">
        <v>145</v>
      </c>
      <c r="S38" s="227">
        <v>6250</v>
      </c>
      <c r="T38" s="61">
        <f t="shared" si="1"/>
        <v>906250</v>
      </c>
      <c r="U38" s="61">
        <f t="shared" si="0"/>
        <v>1015000.0000000001</v>
      </c>
      <c r="V38" s="225" t="s">
        <v>115</v>
      </c>
      <c r="W38" s="225">
        <v>2017</v>
      </c>
      <c r="X38" s="225"/>
    </row>
    <row r="39" spans="1:24" s="8" customFormat="1">
      <c r="A39" s="234" t="s">
        <v>623</v>
      </c>
      <c r="B39" s="225" t="s">
        <v>72</v>
      </c>
      <c r="C39" s="225" t="s">
        <v>158</v>
      </c>
      <c r="D39" s="225" t="s">
        <v>159</v>
      </c>
      <c r="E39" s="225" t="s">
        <v>160</v>
      </c>
      <c r="F39" s="225" t="s">
        <v>161</v>
      </c>
      <c r="G39" s="226" t="s">
        <v>24</v>
      </c>
      <c r="H39" s="225" t="s">
        <v>75</v>
      </c>
      <c r="I39" s="225">
        <v>230000000</v>
      </c>
      <c r="J39" s="225" t="s">
        <v>87</v>
      </c>
      <c r="K39" s="225" t="s">
        <v>121</v>
      </c>
      <c r="L39" s="225" t="s">
        <v>74</v>
      </c>
      <c r="M39" s="225" t="s">
        <v>29</v>
      </c>
      <c r="N39" s="225" t="s">
        <v>77</v>
      </c>
      <c r="O39" s="225" t="s">
        <v>40</v>
      </c>
      <c r="P39" s="235" t="s">
        <v>571</v>
      </c>
      <c r="Q39" s="225" t="s">
        <v>37</v>
      </c>
      <c r="R39" s="227">
        <v>180</v>
      </c>
      <c r="S39" s="227">
        <v>2232.14</v>
      </c>
      <c r="T39" s="61">
        <f t="shared" si="1"/>
        <v>401785.19999999995</v>
      </c>
      <c r="U39" s="61">
        <f t="shared" si="0"/>
        <v>449999.424</v>
      </c>
      <c r="V39" s="225"/>
      <c r="W39" s="225">
        <v>2017</v>
      </c>
      <c r="X39" s="225"/>
    </row>
    <row r="40" spans="1:24" s="8" customFormat="1">
      <c r="A40" s="234" t="s">
        <v>624</v>
      </c>
      <c r="B40" s="225" t="s">
        <v>72</v>
      </c>
      <c r="C40" s="225" t="s">
        <v>162</v>
      </c>
      <c r="D40" s="225" t="s">
        <v>159</v>
      </c>
      <c r="E40" s="225" t="s">
        <v>163</v>
      </c>
      <c r="F40" s="225" t="s">
        <v>164</v>
      </c>
      <c r="G40" s="226" t="s">
        <v>24</v>
      </c>
      <c r="H40" s="225" t="s">
        <v>75</v>
      </c>
      <c r="I40" s="225">
        <v>230000000</v>
      </c>
      <c r="J40" s="225" t="s">
        <v>87</v>
      </c>
      <c r="K40" s="225" t="s">
        <v>121</v>
      </c>
      <c r="L40" s="225" t="s">
        <v>74</v>
      </c>
      <c r="M40" s="225" t="s">
        <v>29</v>
      </c>
      <c r="N40" s="225" t="s">
        <v>77</v>
      </c>
      <c r="O40" s="225" t="s">
        <v>40</v>
      </c>
      <c r="P40" s="235" t="s">
        <v>571</v>
      </c>
      <c r="Q40" s="225" t="s">
        <v>37</v>
      </c>
      <c r="R40" s="227">
        <v>240</v>
      </c>
      <c r="S40" s="227">
        <v>26785.71</v>
      </c>
      <c r="T40" s="61">
        <f t="shared" si="1"/>
        <v>6428570.3999999994</v>
      </c>
      <c r="U40" s="61">
        <f t="shared" si="0"/>
        <v>7199998.8480000002</v>
      </c>
      <c r="V40" s="225"/>
      <c r="W40" s="225">
        <v>2017</v>
      </c>
      <c r="X40" s="225"/>
    </row>
    <row r="41" spans="1:24" s="8" customFormat="1">
      <c r="A41" s="234" t="s">
        <v>625</v>
      </c>
      <c r="B41" s="225" t="s">
        <v>72</v>
      </c>
      <c r="C41" s="225" t="s">
        <v>162</v>
      </c>
      <c r="D41" s="225" t="s">
        <v>159</v>
      </c>
      <c r="E41" s="225" t="s">
        <v>163</v>
      </c>
      <c r="F41" s="225" t="s">
        <v>165</v>
      </c>
      <c r="G41" s="226" t="s">
        <v>24</v>
      </c>
      <c r="H41" s="225" t="s">
        <v>75</v>
      </c>
      <c r="I41" s="225">
        <v>230000000</v>
      </c>
      <c r="J41" s="225" t="s">
        <v>87</v>
      </c>
      <c r="K41" s="225" t="s">
        <v>121</v>
      </c>
      <c r="L41" s="225" t="s">
        <v>74</v>
      </c>
      <c r="M41" s="225" t="s">
        <v>29</v>
      </c>
      <c r="N41" s="225" t="s">
        <v>77</v>
      </c>
      <c r="O41" s="225" t="s">
        <v>40</v>
      </c>
      <c r="P41" s="235" t="s">
        <v>571</v>
      </c>
      <c r="Q41" s="225" t="s">
        <v>37</v>
      </c>
      <c r="R41" s="227">
        <v>510</v>
      </c>
      <c r="S41" s="227">
        <v>2232.14</v>
      </c>
      <c r="T41" s="61">
        <f t="shared" si="1"/>
        <v>1138391.3999999999</v>
      </c>
      <c r="U41" s="61">
        <f t="shared" si="0"/>
        <v>1274998.368</v>
      </c>
      <c r="V41" s="225"/>
      <c r="W41" s="225">
        <v>2017</v>
      </c>
      <c r="X41" s="225"/>
    </row>
    <row r="42" spans="1:24" s="8" customFormat="1">
      <c r="A42" s="234" t="s">
        <v>626</v>
      </c>
      <c r="B42" s="225" t="s">
        <v>72</v>
      </c>
      <c r="C42" s="225" t="s">
        <v>162</v>
      </c>
      <c r="D42" s="225" t="s">
        <v>159</v>
      </c>
      <c r="E42" s="225" t="s">
        <v>163</v>
      </c>
      <c r="F42" s="225" t="s">
        <v>166</v>
      </c>
      <c r="G42" s="226" t="s">
        <v>24</v>
      </c>
      <c r="H42" s="225" t="s">
        <v>75</v>
      </c>
      <c r="I42" s="225">
        <v>230000000</v>
      </c>
      <c r="J42" s="225" t="s">
        <v>87</v>
      </c>
      <c r="K42" s="225" t="s">
        <v>121</v>
      </c>
      <c r="L42" s="225" t="s">
        <v>74</v>
      </c>
      <c r="M42" s="225" t="s">
        <v>29</v>
      </c>
      <c r="N42" s="225" t="s">
        <v>77</v>
      </c>
      <c r="O42" s="225" t="s">
        <v>40</v>
      </c>
      <c r="P42" s="235" t="s">
        <v>571</v>
      </c>
      <c r="Q42" s="225" t="s">
        <v>37</v>
      </c>
      <c r="R42" s="227">
        <v>430</v>
      </c>
      <c r="S42" s="227">
        <v>2410.71</v>
      </c>
      <c r="T42" s="61">
        <f t="shared" si="1"/>
        <v>1036605.3</v>
      </c>
      <c r="U42" s="61">
        <f t="shared" si="0"/>
        <v>1160997.9360000002</v>
      </c>
      <c r="V42" s="225"/>
      <c r="W42" s="225">
        <v>2017</v>
      </c>
      <c r="X42" s="225"/>
    </row>
    <row r="43" spans="1:24" s="8" customFormat="1">
      <c r="A43" s="234" t="s">
        <v>627</v>
      </c>
      <c r="B43" s="225" t="s">
        <v>72</v>
      </c>
      <c r="C43" s="225" t="s">
        <v>167</v>
      </c>
      <c r="D43" s="225" t="s">
        <v>94</v>
      </c>
      <c r="E43" s="225" t="s">
        <v>168</v>
      </c>
      <c r="F43" s="225" t="s">
        <v>169</v>
      </c>
      <c r="G43" s="226" t="s">
        <v>24</v>
      </c>
      <c r="H43" s="225" t="s">
        <v>75</v>
      </c>
      <c r="I43" s="225">
        <v>230000000</v>
      </c>
      <c r="J43" s="225" t="s">
        <v>87</v>
      </c>
      <c r="K43" s="225" t="s">
        <v>121</v>
      </c>
      <c r="L43" s="225" t="s">
        <v>74</v>
      </c>
      <c r="M43" s="225" t="s">
        <v>29</v>
      </c>
      <c r="N43" s="225" t="s">
        <v>77</v>
      </c>
      <c r="O43" s="225" t="s">
        <v>40</v>
      </c>
      <c r="P43" s="226">
        <v>796</v>
      </c>
      <c r="Q43" s="225" t="s">
        <v>33</v>
      </c>
      <c r="R43" s="227">
        <v>100</v>
      </c>
      <c r="S43" s="227">
        <v>17857.14</v>
      </c>
      <c r="T43" s="61">
        <f t="shared" si="1"/>
        <v>1785714</v>
      </c>
      <c r="U43" s="61">
        <f t="shared" si="0"/>
        <v>1999999.6800000002</v>
      </c>
      <c r="V43" s="225"/>
      <c r="W43" s="225">
        <v>2017</v>
      </c>
      <c r="X43" s="225"/>
    </row>
    <row r="44" spans="1:24" s="8" customFormat="1">
      <c r="A44" s="234" t="s">
        <v>628</v>
      </c>
      <c r="B44" s="225" t="s">
        <v>72</v>
      </c>
      <c r="C44" s="225" t="s">
        <v>95</v>
      </c>
      <c r="D44" s="225" t="s">
        <v>94</v>
      </c>
      <c r="E44" s="225" t="s">
        <v>108</v>
      </c>
      <c r="F44" s="225" t="s">
        <v>170</v>
      </c>
      <c r="G44" s="226" t="s">
        <v>24</v>
      </c>
      <c r="H44" s="225" t="s">
        <v>75</v>
      </c>
      <c r="I44" s="225">
        <v>230000000</v>
      </c>
      <c r="J44" s="225" t="s">
        <v>87</v>
      </c>
      <c r="K44" s="225" t="s">
        <v>121</v>
      </c>
      <c r="L44" s="225" t="s">
        <v>74</v>
      </c>
      <c r="M44" s="225" t="s">
        <v>29</v>
      </c>
      <c r="N44" s="225" t="s">
        <v>77</v>
      </c>
      <c r="O44" s="225" t="s">
        <v>40</v>
      </c>
      <c r="P44" s="226">
        <v>796</v>
      </c>
      <c r="Q44" s="225" t="s">
        <v>33</v>
      </c>
      <c r="R44" s="227">
        <v>22</v>
      </c>
      <c r="S44" s="227">
        <v>35714.28</v>
      </c>
      <c r="T44" s="61">
        <f t="shared" si="1"/>
        <v>785714.15999999992</v>
      </c>
      <c r="U44" s="61">
        <f t="shared" si="0"/>
        <v>879999.85919999995</v>
      </c>
      <c r="V44" s="225"/>
      <c r="W44" s="225">
        <v>2017</v>
      </c>
      <c r="X44" s="225"/>
    </row>
    <row r="45" spans="1:24" s="8" customFormat="1">
      <c r="A45" s="234" t="s">
        <v>629</v>
      </c>
      <c r="B45" s="225" t="s">
        <v>72</v>
      </c>
      <c r="C45" s="225" t="s">
        <v>171</v>
      </c>
      <c r="D45" s="225" t="s">
        <v>172</v>
      </c>
      <c r="E45" s="225" t="s">
        <v>173</v>
      </c>
      <c r="F45" s="225" t="s">
        <v>174</v>
      </c>
      <c r="G45" s="226" t="s">
        <v>27</v>
      </c>
      <c r="H45" s="225" t="s">
        <v>75</v>
      </c>
      <c r="I45" s="225">
        <v>230000000</v>
      </c>
      <c r="J45" s="225" t="s">
        <v>87</v>
      </c>
      <c r="K45" s="225" t="s">
        <v>121</v>
      </c>
      <c r="L45" s="225" t="s">
        <v>74</v>
      </c>
      <c r="M45" s="225" t="s">
        <v>29</v>
      </c>
      <c r="N45" s="225" t="s">
        <v>77</v>
      </c>
      <c r="O45" s="225" t="s">
        <v>40</v>
      </c>
      <c r="P45" s="226">
        <v>796</v>
      </c>
      <c r="Q45" s="225" t="s">
        <v>33</v>
      </c>
      <c r="R45" s="227">
        <v>218</v>
      </c>
      <c r="S45" s="227">
        <v>24</v>
      </c>
      <c r="T45" s="61">
        <f t="shared" si="1"/>
        <v>5232</v>
      </c>
      <c r="U45" s="61">
        <f t="shared" si="0"/>
        <v>5859.84</v>
      </c>
      <c r="V45" s="225"/>
      <c r="W45" s="225">
        <v>2017</v>
      </c>
      <c r="X45" s="225"/>
    </row>
    <row r="46" spans="1:24" s="8" customFormat="1">
      <c r="A46" s="234" t="s">
        <v>630</v>
      </c>
      <c r="B46" s="225" t="s">
        <v>72</v>
      </c>
      <c r="C46" s="225" t="s">
        <v>175</v>
      </c>
      <c r="D46" s="225" t="s">
        <v>176</v>
      </c>
      <c r="E46" s="225" t="s">
        <v>177</v>
      </c>
      <c r="F46" s="225" t="s">
        <v>178</v>
      </c>
      <c r="G46" s="226" t="s">
        <v>27</v>
      </c>
      <c r="H46" s="225" t="s">
        <v>75</v>
      </c>
      <c r="I46" s="225">
        <v>230000000</v>
      </c>
      <c r="J46" s="225" t="s">
        <v>87</v>
      </c>
      <c r="K46" s="225" t="s">
        <v>121</v>
      </c>
      <c r="L46" s="225" t="s">
        <v>74</v>
      </c>
      <c r="M46" s="225" t="s">
        <v>29</v>
      </c>
      <c r="N46" s="225" t="s">
        <v>77</v>
      </c>
      <c r="O46" s="225" t="s">
        <v>40</v>
      </c>
      <c r="P46" s="226">
        <v>796</v>
      </c>
      <c r="Q46" s="225" t="s">
        <v>33</v>
      </c>
      <c r="R46" s="227">
        <v>1333</v>
      </c>
      <c r="S46" s="227">
        <v>198</v>
      </c>
      <c r="T46" s="61">
        <f t="shared" si="1"/>
        <v>263934</v>
      </c>
      <c r="U46" s="61">
        <f t="shared" si="0"/>
        <v>295606.08</v>
      </c>
      <c r="V46" s="225"/>
      <c r="W46" s="225">
        <v>2017</v>
      </c>
      <c r="X46" s="225"/>
    </row>
    <row r="47" spans="1:24" s="8" customFormat="1">
      <c r="A47" s="234" t="s">
        <v>631</v>
      </c>
      <c r="B47" s="225" t="s">
        <v>72</v>
      </c>
      <c r="C47" s="225" t="s">
        <v>179</v>
      </c>
      <c r="D47" s="225" t="s">
        <v>180</v>
      </c>
      <c r="E47" s="225" t="s">
        <v>181</v>
      </c>
      <c r="F47" s="225" t="s">
        <v>182</v>
      </c>
      <c r="G47" s="226" t="s">
        <v>27</v>
      </c>
      <c r="H47" s="190" t="s">
        <v>78</v>
      </c>
      <c r="I47" s="225">
        <v>230000000</v>
      </c>
      <c r="J47" s="225" t="s">
        <v>87</v>
      </c>
      <c r="K47" s="225" t="s">
        <v>121</v>
      </c>
      <c r="L47" s="225" t="s">
        <v>74</v>
      </c>
      <c r="M47" s="225" t="s">
        <v>29</v>
      </c>
      <c r="N47" s="225" t="s">
        <v>77</v>
      </c>
      <c r="O47" s="225" t="s">
        <v>40</v>
      </c>
      <c r="P47" s="226">
        <v>796</v>
      </c>
      <c r="Q47" s="225" t="s">
        <v>33</v>
      </c>
      <c r="R47" s="227">
        <v>2600</v>
      </c>
      <c r="S47" s="227">
        <v>90</v>
      </c>
      <c r="T47" s="61">
        <f t="shared" si="1"/>
        <v>234000</v>
      </c>
      <c r="U47" s="61">
        <f t="shared" si="0"/>
        <v>262080.00000000003</v>
      </c>
      <c r="V47" s="174" t="s">
        <v>115</v>
      </c>
      <c r="W47" s="225">
        <v>2017</v>
      </c>
      <c r="X47" s="225"/>
    </row>
    <row r="48" spans="1:24" s="8" customFormat="1">
      <c r="A48" s="234" t="s">
        <v>632</v>
      </c>
      <c r="B48" s="225" t="s">
        <v>72</v>
      </c>
      <c r="C48" s="225" t="s">
        <v>183</v>
      </c>
      <c r="D48" s="225" t="s">
        <v>180</v>
      </c>
      <c r="E48" s="225" t="s">
        <v>184</v>
      </c>
      <c r="F48" s="225" t="s">
        <v>185</v>
      </c>
      <c r="G48" s="226" t="s">
        <v>27</v>
      </c>
      <c r="H48" s="190" t="s">
        <v>78</v>
      </c>
      <c r="I48" s="225">
        <v>230000000</v>
      </c>
      <c r="J48" s="225" t="s">
        <v>87</v>
      </c>
      <c r="K48" s="225" t="s">
        <v>121</v>
      </c>
      <c r="L48" s="225" t="s">
        <v>74</v>
      </c>
      <c r="M48" s="225" t="s">
        <v>29</v>
      </c>
      <c r="N48" s="225" t="s">
        <v>77</v>
      </c>
      <c r="O48" s="225" t="s">
        <v>40</v>
      </c>
      <c r="P48" s="226">
        <v>796</v>
      </c>
      <c r="Q48" s="225" t="s">
        <v>33</v>
      </c>
      <c r="R48" s="227">
        <v>2700</v>
      </c>
      <c r="S48" s="227">
        <v>90</v>
      </c>
      <c r="T48" s="61">
        <f t="shared" si="1"/>
        <v>243000</v>
      </c>
      <c r="U48" s="61">
        <f t="shared" si="0"/>
        <v>272160</v>
      </c>
      <c r="V48" s="174" t="s">
        <v>115</v>
      </c>
      <c r="W48" s="225">
        <v>2017</v>
      </c>
      <c r="X48" s="225"/>
    </row>
    <row r="49" spans="1:24" s="8" customFormat="1">
      <c r="A49" s="234" t="s">
        <v>633</v>
      </c>
      <c r="B49" s="225" t="s">
        <v>72</v>
      </c>
      <c r="C49" s="225" t="s">
        <v>186</v>
      </c>
      <c r="D49" s="225" t="s">
        <v>180</v>
      </c>
      <c r="E49" s="225" t="s">
        <v>187</v>
      </c>
      <c r="F49" s="225" t="s">
        <v>188</v>
      </c>
      <c r="G49" s="226" t="s">
        <v>27</v>
      </c>
      <c r="H49" s="190" t="s">
        <v>78</v>
      </c>
      <c r="I49" s="225">
        <v>230000000</v>
      </c>
      <c r="J49" s="225" t="s">
        <v>87</v>
      </c>
      <c r="K49" s="225" t="s">
        <v>121</v>
      </c>
      <c r="L49" s="225" t="s">
        <v>74</v>
      </c>
      <c r="M49" s="225" t="s">
        <v>29</v>
      </c>
      <c r="N49" s="225" t="s">
        <v>77</v>
      </c>
      <c r="O49" s="225" t="s">
        <v>40</v>
      </c>
      <c r="P49" s="226">
        <v>796</v>
      </c>
      <c r="Q49" s="225" t="s">
        <v>33</v>
      </c>
      <c r="R49" s="227">
        <v>550</v>
      </c>
      <c r="S49" s="227">
        <v>10</v>
      </c>
      <c r="T49" s="61">
        <f t="shared" si="1"/>
        <v>5500</v>
      </c>
      <c r="U49" s="61">
        <f t="shared" si="0"/>
        <v>6160.0000000000009</v>
      </c>
      <c r="V49" s="174" t="s">
        <v>115</v>
      </c>
      <c r="W49" s="225">
        <v>2017</v>
      </c>
      <c r="X49" s="225"/>
    </row>
    <row r="50" spans="1:24" s="8" customFormat="1">
      <c r="A50" s="234" t="s">
        <v>634</v>
      </c>
      <c r="B50" s="225" t="s">
        <v>72</v>
      </c>
      <c r="C50" s="225" t="s">
        <v>186</v>
      </c>
      <c r="D50" s="225" t="s">
        <v>180</v>
      </c>
      <c r="E50" s="225" t="s">
        <v>187</v>
      </c>
      <c r="F50" s="225" t="s">
        <v>189</v>
      </c>
      <c r="G50" s="226" t="s">
        <v>27</v>
      </c>
      <c r="H50" s="190" t="s">
        <v>78</v>
      </c>
      <c r="I50" s="225">
        <v>230000000</v>
      </c>
      <c r="J50" s="225" t="s">
        <v>87</v>
      </c>
      <c r="K50" s="225" t="s">
        <v>121</v>
      </c>
      <c r="L50" s="225" t="s">
        <v>74</v>
      </c>
      <c r="M50" s="225" t="s">
        <v>29</v>
      </c>
      <c r="N50" s="225" t="s">
        <v>77</v>
      </c>
      <c r="O50" s="225" t="s">
        <v>40</v>
      </c>
      <c r="P50" s="226">
        <v>796</v>
      </c>
      <c r="Q50" s="225" t="s">
        <v>33</v>
      </c>
      <c r="R50" s="227">
        <v>750</v>
      </c>
      <c r="S50" s="227">
        <v>50</v>
      </c>
      <c r="T50" s="61">
        <f t="shared" si="1"/>
        <v>37500</v>
      </c>
      <c r="U50" s="61">
        <f t="shared" si="0"/>
        <v>42000.000000000007</v>
      </c>
      <c r="V50" s="174" t="s">
        <v>115</v>
      </c>
      <c r="W50" s="225">
        <v>2017</v>
      </c>
      <c r="X50" s="225"/>
    </row>
    <row r="51" spans="1:24" s="8" customFormat="1" ht="12.75" customHeight="1">
      <c r="A51" s="234" t="s">
        <v>635</v>
      </c>
      <c r="B51" s="225" t="s">
        <v>72</v>
      </c>
      <c r="C51" s="225" t="s">
        <v>194</v>
      </c>
      <c r="D51" s="225" t="s">
        <v>195</v>
      </c>
      <c r="E51" s="225" t="s">
        <v>196</v>
      </c>
      <c r="F51" s="225" t="s">
        <v>197</v>
      </c>
      <c r="G51" s="226" t="s">
        <v>27</v>
      </c>
      <c r="H51" s="225" t="s">
        <v>75</v>
      </c>
      <c r="I51" s="225">
        <v>230000000</v>
      </c>
      <c r="J51" s="225" t="s">
        <v>87</v>
      </c>
      <c r="K51" s="225" t="s">
        <v>121</v>
      </c>
      <c r="L51" s="225" t="s">
        <v>74</v>
      </c>
      <c r="M51" s="225" t="s">
        <v>29</v>
      </c>
      <c r="N51" s="225" t="s">
        <v>77</v>
      </c>
      <c r="O51" s="225" t="s">
        <v>40</v>
      </c>
      <c r="P51" s="226">
        <v>796</v>
      </c>
      <c r="Q51" s="225" t="s">
        <v>33</v>
      </c>
      <c r="R51" s="227">
        <v>4385</v>
      </c>
      <c r="S51" s="227">
        <v>100</v>
      </c>
      <c r="T51" s="61">
        <f t="shared" si="1"/>
        <v>438500</v>
      </c>
      <c r="U51" s="61">
        <f t="shared" si="0"/>
        <v>491120.00000000006</v>
      </c>
      <c r="V51" s="225"/>
      <c r="W51" s="225">
        <v>2017</v>
      </c>
      <c r="X51" s="225"/>
    </row>
    <row r="52" spans="1:24" s="8" customFormat="1" ht="12.75" customHeight="1">
      <c r="A52" s="234" t="s">
        <v>636</v>
      </c>
      <c r="B52" s="225" t="s">
        <v>72</v>
      </c>
      <c r="C52" s="225" t="s">
        <v>198</v>
      </c>
      <c r="D52" s="225" t="s">
        <v>83</v>
      </c>
      <c r="E52" s="225" t="s">
        <v>106</v>
      </c>
      <c r="F52" s="225" t="s">
        <v>199</v>
      </c>
      <c r="G52" s="226" t="s">
        <v>27</v>
      </c>
      <c r="H52" s="225" t="s">
        <v>75</v>
      </c>
      <c r="I52" s="225">
        <v>230000000</v>
      </c>
      <c r="J52" s="225" t="s">
        <v>87</v>
      </c>
      <c r="K52" s="225" t="s">
        <v>121</v>
      </c>
      <c r="L52" s="225" t="s">
        <v>74</v>
      </c>
      <c r="M52" s="225" t="s">
        <v>29</v>
      </c>
      <c r="N52" s="225" t="s">
        <v>77</v>
      </c>
      <c r="O52" s="225" t="s">
        <v>40</v>
      </c>
      <c r="P52" s="226">
        <v>796</v>
      </c>
      <c r="Q52" s="225" t="s">
        <v>33</v>
      </c>
      <c r="R52" s="227">
        <v>390</v>
      </c>
      <c r="S52" s="227">
        <v>225.89</v>
      </c>
      <c r="T52" s="61">
        <f t="shared" si="1"/>
        <v>88097.099999999991</v>
      </c>
      <c r="U52" s="61">
        <f t="shared" si="0"/>
        <v>98668.751999999993</v>
      </c>
      <c r="V52" s="225"/>
      <c r="W52" s="225">
        <v>2017</v>
      </c>
      <c r="X52" s="225"/>
    </row>
    <row r="53" spans="1:24" s="8" customFormat="1">
      <c r="A53" s="234" t="s">
        <v>637</v>
      </c>
      <c r="B53" s="225" t="s">
        <v>72</v>
      </c>
      <c r="C53" s="225" t="s">
        <v>80</v>
      </c>
      <c r="D53" s="225" t="s">
        <v>81</v>
      </c>
      <c r="E53" s="225" t="s">
        <v>82</v>
      </c>
      <c r="F53" s="225" t="s">
        <v>200</v>
      </c>
      <c r="G53" s="226" t="s">
        <v>27</v>
      </c>
      <c r="H53" s="190" t="s">
        <v>78</v>
      </c>
      <c r="I53" s="225">
        <v>230000000</v>
      </c>
      <c r="J53" s="225" t="s">
        <v>87</v>
      </c>
      <c r="K53" s="225" t="s">
        <v>121</v>
      </c>
      <c r="L53" s="225" t="s">
        <v>74</v>
      </c>
      <c r="M53" s="225" t="s">
        <v>29</v>
      </c>
      <c r="N53" s="225" t="s">
        <v>77</v>
      </c>
      <c r="O53" s="225" t="s">
        <v>40</v>
      </c>
      <c r="P53" s="226">
        <v>796</v>
      </c>
      <c r="Q53" s="225" t="s">
        <v>33</v>
      </c>
      <c r="R53" s="227">
        <v>513</v>
      </c>
      <c r="S53" s="227">
        <v>450</v>
      </c>
      <c r="T53" s="61">
        <f t="shared" si="1"/>
        <v>230850</v>
      </c>
      <c r="U53" s="61">
        <f t="shared" si="0"/>
        <v>258552.00000000003</v>
      </c>
      <c r="V53" s="174" t="s">
        <v>115</v>
      </c>
      <c r="W53" s="225">
        <v>2017</v>
      </c>
      <c r="X53" s="225"/>
    </row>
    <row r="54" spans="1:24" s="8" customFormat="1">
      <c r="A54" s="234" t="s">
        <v>638</v>
      </c>
      <c r="B54" s="225" t="s">
        <v>72</v>
      </c>
      <c r="C54" s="225" t="s">
        <v>201</v>
      </c>
      <c r="D54" s="225" t="s">
        <v>202</v>
      </c>
      <c r="E54" s="225" t="s">
        <v>203</v>
      </c>
      <c r="F54" s="225" t="s">
        <v>204</v>
      </c>
      <c r="G54" s="226" t="s">
        <v>27</v>
      </c>
      <c r="H54" s="190" t="s">
        <v>78</v>
      </c>
      <c r="I54" s="225">
        <v>230000000</v>
      </c>
      <c r="J54" s="225" t="s">
        <v>87</v>
      </c>
      <c r="K54" s="225" t="s">
        <v>121</v>
      </c>
      <c r="L54" s="225" t="s">
        <v>74</v>
      </c>
      <c r="M54" s="225" t="s">
        <v>29</v>
      </c>
      <c r="N54" s="225" t="s">
        <v>77</v>
      </c>
      <c r="O54" s="225" t="s">
        <v>40</v>
      </c>
      <c r="P54" s="226">
        <v>796</v>
      </c>
      <c r="Q54" s="225" t="s">
        <v>33</v>
      </c>
      <c r="R54" s="227">
        <v>4625</v>
      </c>
      <c r="S54" s="227">
        <v>40</v>
      </c>
      <c r="T54" s="61">
        <f t="shared" si="1"/>
        <v>185000</v>
      </c>
      <c r="U54" s="61">
        <f t="shared" si="0"/>
        <v>207200.00000000003</v>
      </c>
      <c r="V54" s="174" t="s">
        <v>115</v>
      </c>
      <c r="W54" s="225">
        <v>2017</v>
      </c>
      <c r="X54" s="225"/>
    </row>
    <row r="55" spans="1:24" s="8" customFormat="1" ht="12.75" customHeight="1">
      <c r="A55" s="234" t="s">
        <v>639</v>
      </c>
      <c r="B55" s="225" t="s">
        <v>72</v>
      </c>
      <c r="C55" s="225" t="s">
        <v>96</v>
      </c>
      <c r="D55" s="225" t="s">
        <v>36</v>
      </c>
      <c r="E55" s="225" t="s">
        <v>109</v>
      </c>
      <c r="F55" s="225" t="s">
        <v>205</v>
      </c>
      <c r="G55" s="226" t="s">
        <v>27</v>
      </c>
      <c r="H55" s="225" t="s">
        <v>75</v>
      </c>
      <c r="I55" s="225">
        <v>230000000</v>
      </c>
      <c r="J55" s="225" t="s">
        <v>87</v>
      </c>
      <c r="K55" s="225" t="s">
        <v>121</v>
      </c>
      <c r="L55" s="225" t="s">
        <v>74</v>
      </c>
      <c r="M55" s="225" t="s">
        <v>29</v>
      </c>
      <c r="N55" s="225" t="s">
        <v>77</v>
      </c>
      <c r="O55" s="225" t="s">
        <v>40</v>
      </c>
      <c r="P55" s="226">
        <v>796</v>
      </c>
      <c r="Q55" s="225" t="s">
        <v>33</v>
      </c>
      <c r="R55" s="227">
        <v>1470</v>
      </c>
      <c r="S55" s="227">
        <v>950</v>
      </c>
      <c r="T55" s="61">
        <f t="shared" si="1"/>
        <v>1396500</v>
      </c>
      <c r="U55" s="61">
        <f t="shared" si="0"/>
        <v>1564080.0000000002</v>
      </c>
      <c r="V55" s="225"/>
      <c r="W55" s="225">
        <v>2017</v>
      </c>
      <c r="X55" s="225"/>
    </row>
    <row r="56" spans="1:24" s="8" customFormat="1">
      <c r="A56" s="234" t="s">
        <v>640</v>
      </c>
      <c r="B56" s="225" t="s">
        <v>72</v>
      </c>
      <c r="C56" s="225" t="s">
        <v>206</v>
      </c>
      <c r="D56" s="225" t="s">
        <v>207</v>
      </c>
      <c r="E56" s="225" t="s">
        <v>208</v>
      </c>
      <c r="F56" s="225" t="s">
        <v>209</v>
      </c>
      <c r="G56" s="226" t="s">
        <v>27</v>
      </c>
      <c r="H56" s="225" t="s">
        <v>75</v>
      </c>
      <c r="I56" s="225">
        <v>230000000</v>
      </c>
      <c r="J56" s="225" t="s">
        <v>87</v>
      </c>
      <c r="K56" s="225" t="s">
        <v>121</v>
      </c>
      <c r="L56" s="225" t="s">
        <v>74</v>
      </c>
      <c r="M56" s="225" t="s">
        <v>29</v>
      </c>
      <c r="N56" s="225" t="s">
        <v>77</v>
      </c>
      <c r="O56" s="225" t="s">
        <v>40</v>
      </c>
      <c r="P56" s="226">
        <v>796</v>
      </c>
      <c r="Q56" s="225" t="s">
        <v>33</v>
      </c>
      <c r="R56" s="227">
        <v>3025</v>
      </c>
      <c r="S56" s="227">
        <v>98.21</v>
      </c>
      <c r="T56" s="61">
        <f t="shared" si="1"/>
        <v>297085.25</v>
      </c>
      <c r="U56" s="61">
        <f t="shared" si="0"/>
        <v>332735.48000000004</v>
      </c>
      <c r="V56" s="225"/>
      <c r="W56" s="225">
        <v>2017</v>
      </c>
      <c r="X56" s="225"/>
    </row>
    <row r="57" spans="1:24" s="8" customFormat="1">
      <c r="A57" s="234" t="s">
        <v>641</v>
      </c>
      <c r="B57" s="225" t="s">
        <v>72</v>
      </c>
      <c r="C57" s="225" t="s">
        <v>210</v>
      </c>
      <c r="D57" s="225" t="s">
        <v>207</v>
      </c>
      <c r="E57" s="225" t="s">
        <v>211</v>
      </c>
      <c r="F57" s="225" t="s">
        <v>212</v>
      </c>
      <c r="G57" s="226" t="s">
        <v>27</v>
      </c>
      <c r="H57" s="225" t="s">
        <v>75</v>
      </c>
      <c r="I57" s="225">
        <v>230000000</v>
      </c>
      <c r="J57" s="225" t="s">
        <v>87</v>
      </c>
      <c r="K57" s="225" t="s">
        <v>121</v>
      </c>
      <c r="L57" s="225" t="s">
        <v>74</v>
      </c>
      <c r="M57" s="225" t="s">
        <v>29</v>
      </c>
      <c r="N57" s="225" t="s">
        <v>77</v>
      </c>
      <c r="O57" s="225" t="s">
        <v>40</v>
      </c>
      <c r="P57" s="226">
        <v>796</v>
      </c>
      <c r="Q57" s="225" t="s">
        <v>33</v>
      </c>
      <c r="R57" s="227">
        <v>35</v>
      </c>
      <c r="S57" s="227">
        <v>62.5</v>
      </c>
      <c r="T57" s="61">
        <f t="shared" si="1"/>
        <v>2187.5</v>
      </c>
      <c r="U57" s="61">
        <f t="shared" si="0"/>
        <v>2450.0000000000005</v>
      </c>
      <c r="V57" s="225"/>
      <c r="W57" s="225">
        <v>2017</v>
      </c>
      <c r="X57" s="225"/>
    </row>
    <row r="58" spans="1:24" s="8" customFormat="1">
      <c r="A58" s="234" t="s">
        <v>642</v>
      </c>
      <c r="B58" s="225" t="s">
        <v>72</v>
      </c>
      <c r="C58" s="225" t="s">
        <v>213</v>
      </c>
      <c r="D58" s="225" t="s">
        <v>207</v>
      </c>
      <c r="E58" s="225" t="s">
        <v>214</v>
      </c>
      <c r="F58" s="225" t="s">
        <v>215</v>
      </c>
      <c r="G58" s="226" t="s">
        <v>27</v>
      </c>
      <c r="H58" s="225" t="s">
        <v>75</v>
      </c>
      <c r="I58" s="225">
        <v>230000000</v>
      </c>
      <c r="J58" s="225" t="s">
        <v>87</v>
      </c>
      <c r="K58" s="225" t="s">
        <v>121</v>
      </c>
      <c r="L58" s="225" t="s">
        <v>74</v>
      </c>
      <c r="M58" s="225" t="s">
        <v>29</v>
      </c>
      <c r="N58" s="225" t="s">
        <v>77</v>
      </c>
      <c r="O58" s="225" t="s">
        <v>40</v>
      </c>
      <c r="P58" s="226">
        <v>5111</v>
      </c>
      <c r="Q58" s="225" t="s">
        <v>85</v>
      </c>
      <c r="R58" s="227">
        <v>32</v>
      </c>
      <c r="S58" s="227">
        <v>5300.9</v>
      </c>
      <c r="T58" s="61">
        <f t="shared" si="1"/>
        <v>169628.79999999999</v>
      </c>
      <c r="U58" s="61">
        <f t="shared" si="0"/>
        <v>189984.25599999999</v>
      </c>
      <c r="V58" s="225"/>
      <c r="W58" s="225">
        <v>2017</v>
      </c>
      <c r="X58" s="225"/>
    </row>
    <row r="59" spans="1:24" s="8" customFormat="1">
      <c r="A59" s="234" t="s">
        <v>643</v>
      </c>
      <c r="B59" s="225" t="s">
        <v>72</v>
      </c>
      <c r="C59" s="225" t="s">
        <v>216</v>
      </c>
      <c r="D59" s="225" t="s">
        <v>217</v>
      </c>
      <c r="E59" s="225" t="s">
        <v>218</v>
      </c>
      <c r="F59" s="225" t="s">
        <v>219</v>
      </c>
      <c r="G59" s="226" t="s">
        <v>27</v>
      </c>
      <c r="H59" s="225" t="s">
        <v>75</v>
      </c>
      <c r="I59" s="225">
        <v>230000000</v>
      </c>
      <c r="J59" s="225" t="s">
        <v>87</v>
      </c>
      <c r="K59" s="225" t="s">
        <v>121</v>
      </c>
      <c r="L59" s="225" t="s">
        <v>74</v>
      </c>
      <c r="M59" s="225" t="s">
        <v>29</v>
      </c>
      <c r="N59" s="225" t="s">
        <v>76</v>
      </c>
      <c r="O59" s="225" t="s">
        <v>40</v>
      </c>
      <c r="P59" s="226">
        <v>796</v>
      </c>
      <c r="Q59" s="225" t="s">
        <v>33</v>
      </c>
      <c r="R59" s="227">
        <v>65</v>
      </c>
      <c r="S59" s="227">
        <v>64285.71</v>
      </c>
      <c r="T59" s="61">
        <f t="shared" si="1"/>
        <v>4178571.15</v>
      </c>
      <c r="U59" s="61">
        <f t="shared" si="0"/>
        <v>4679999.6880000001</v>
      </c>
      <c r="V59" s="225"/>
      <c r="W59" s="225">
        <v>2017</v>
      </c>
      <c r="X59" s="225"/>
    </row>
    <row r="60" spans="1:24" s="8" customFormat="1">
      <c r="A60" s="234" t="s">
        <v>644</v>
      </c>
      <c r="B60" s="225" t="s">
        <v>72</v>
      </c>
      <c r="C60" s="225" t="s">
        <v>220</v>
      </c>
      <c r="D60" s="225" t="s">
        <v>221</v>
      </c>
      <c r="E60" s="225" t="s">
        <v>222</v>
      </c>
      <c r="F60" s="225" t="s">
        <v>223</v>
      </c>
      <c r="G60" s="226" t="s">
        <v>27</v>
      </c>
      <c r="H60" s="225" t="s">
        <v>75</v>
      </c>
      <c r="I60" s="225">
        <v>230000000</v>
      </c>
      <c r="J60" s="225" t="s">
        <v>87</v>
      </c>
      <c r="K60" s="225" t="s">
        <v>121</v>
      </c>
      <c r="L60" s="225" t="s">
        <v>74</v>
      </c>
      <c r="M60" s="225" t="s">
        <v>29</v>
      </c>
      <c r="N60" s="225" t="s">
        <v>77</v>
      </c>
      <c r="O60" s="225" t="s">
        <v>40</v>
      </c>
      <c r="P60" s="226">
        <v>839</v>
      </c>
      <c r="Q60" s="225" t="s">
        <v>34</v>
      </c>
      <c r="R60" s="227">
        <v>80</v>
      </c>
      <c r="S60" s="227">
        <v>7142.85</v>
      </c>
      <c r="T60" s="61">
        <f t="shared" si="1"/>
        <v>571428</v>
      </c>
      <c r="U60" s="61">
        <f t="shared" si="0"/>
        <v>639999.3600000001</v>
      </c>
      <c r="V60" s="225"/>
      <c r="W60" s="225">
        <v>2017</v>
      </c>
      <c r="X60" s="225"/>
    </row>
    <row r="61" spans="1:24" s="8" customFormat="1">
      <c r="A61" s="234" t="s">
        <v>645</v>
      </c>
      <c r="B61" s="225" t="s">
        <v>72</v>
      </c>
      <c r="C61" s="225" t="s">
        <v>224</v>
      </c>
      <c r="D61" s="225" t="s">
        <v>225</v>
      </c>
      <c r="E61" s="225" t="s">
        <v>226</v>
      </c>
      <c r="F61" s="225" t="s">
        <v>227</v>
      </c>
      <c r="G61" s="226" t="s">
        <v>27</v>
      </c>
      <c r="H61" s="225" t="s">
        <v>75</v>
      </c>
      <c r="I61" s="225">
        <v>230000000</v>
      </c>
      <c r="J61" s="225" t="s">
        <v>87</v>
      </c>
      <c r="K61" s="225" t="s">
        <v>121</v>
      </c>
      <c r="L61" s="225" t="s">
        <v>74</v>
      </c>
      <c r="M61" s="225" t="s">
        <v>29</v>
      </c>
      <c r="N61" s="225" t="s">
        <v>77</v>
      </c>
      <c r="O61" s="225" t="s">
        <v>40</v>
      </c>
      <c r="P61" s="226">
        <v>796</v>
      </c>
      <c r="Q61" s="225" t="s">
        <v>33</v>
      </c>
      <c r="R61" s="227">
        <v>240</v>
      </c>
      <c r="S61" s="227">
        <v>446.42</v>
      </c>
      <c r="T61" s="61">
        <f t="shared" si="1"/>
        <v>107140.8</v>
      </c>
      <c r="U61" s="61">
        <f t="shared" si="0"/>
        <v>119997.69600000001</v>
      </c>
      <c r="V61" s="225"/>
      <c r="W61" s="225">
        <v>2017</v>
      </c>
      <c r="X61" s="225"/>
    </row>
    <row r="62" spans="1:24" s="8" customFormat="1">
      <c r="A62" s="234" t="s">
        <v>646</v>
      </c>
      <c r="B62" s="225" t="s">
        <v>72</v>
      </c>
      <c r="C62" s="225" t="s">
        <v>228</v>
      </c>
      <c r="D62" s="225" t="s">
        <v>229</v>
      </c>
      <c r="E62" s="225" t="s">
        <v>230</v>
      </c>
      <c r="F62" s="225" t="s">
        <v>231</v>
      </c>
      <c r="G62" s="226" t="s">
        <v>27</v>
      </c>
      <c r="H62" s="225" t="s">
        <v>75</v>
      </c>
      <c r="I62" s="225">
        <v>230000000</v>
      </c>
      <c r="J62" s="225" t="s">
        <v>87</v>
      </c>
      <c r="K62" s="225" t="s">
        <v>121</v>
      </c>
      <c r="L62" s="225" t="s">
        <v>74</v>
      </c>
      <c r="M62" s="225" t="s">
        <v>29</v>
      </c>
      <c r="N62" s="225" t="s">
        <v>77</v>
      </c>
      <c r="O62" s="225" t="s">
        <v>40</v>
      </c>
      <c r="P62" s="226">
        <v>796</v>
      </c>
      <c r="Q62" s="225" t="s">
        <v>33</v>
      </c>
      <c r="R62" s="227">
        <v>136</v>
      </c>
      <c r="S62" s="227">
        <v>4464.28</v>
      </c>
      <c r="T62" s="61">
        <f t="shared" si="1"/>
        <v>607142.07999999996</v>
      </c>
      <c r="U62" s="61">
        <f t="shared" si="0"/>
        <v>679999.12959999999</v>
      </c>
      <c r="V62" s="225"/>
      <c r="W62" s="225">
        <v>2017</v>
      </c>
      <c r="X62" s="225"/>
    </row>
    <row r="63" spans="1:24" s="8" customFormat="1">
      <c r="A63" s="234" t="s">
        <v>647</v>
      </c>
      <c r="B63" s="225" t="s">
        <v>72</v>
      </c>
      <c r="C63" s="225" t="s">
        <v>232</v>
      </c>
      <c r="D63" s="225" t="s">
        <v>233</v>
      </c>
      <c r="E63" s="225" t="s">
        <v>234</v>
      </c>
      <c r="F63" s="225" t="s">
        <v>235</v>
      </c>
      <c r="G63" s="226" t="s">
        <v>27</v>
      </c>
      <c r="H63" s="225" t="s">
        <v>75</v>
      </c>
      <c r="I63" s="225">
        <v>230000000</v>
      </c>
      <c r="J63" s="225" t="s">
        <v>87</v>
      </c>
      <c r="K63" s="225" t="s">
        <v>121</v>
      </c>
      <c r="L63" s="225" t="s">
        <v>74</v>
      </c>
      <c r="M63" s="225" t="s">
        <v>29</v>
      </c>
      <c r="N63" s="225" t="s">
        <v>77</v>
      </c>
      <c r="O63" s="225" t="s">
        <v>40</v>
      </c>
      <c r="P63" s="226">
        <v>704</v>
      </c>
      <c r="Q63" s="225" t="s">
        <v>236</v>
      </c>
      <c r="R63" s="227">
        <v>128</v>
      </c>
      <c r="S63" s="227">
        <v>115</v>
      </c>
      <c r="T63" s="61">
        <f t="shared" si="1"/>
        <v>14720</v>
      </c>
      <c r="U63" s="61">
        <f t="shared" si="0"/>
        <v>16486.400000000001</v>
      </c>
      <c r="V63" s="225"/>
      <c r="W63" s="225">
        <v>2017</v>
      </c>
      <c r="X63" s="225"/>
    </row>
    <row r="64" spans="1:24" s="8" customFormat="1">
      <c r="A64" s="234" t="s">
        <v>648</v>
      </c>
      <c r="B64" s="225" t="s">
        <v>72</v>
      </c>
      <c r="C64" s="225" t="s">
        <v>237</v>
      </c>
      <c r="D64" s="225" t="s">
        <v>97</v>
      </c>
      <c r="E64" s="225" t="s">
        <v>238</v>
      </c>
      <c r="F64" s="225" t="s">
        <v>239</v>
      </c>
      <c r="G64" s="226" t="s">
        <v>27</v>
      </c>
      <c r="H64" s="225" t="s">
        <v>75</v>
      </c>
      <c r="I64" s="225">
        <v>230000000</v>
      </c>
      <c r="J64" s="225" t="s">
        <v>87</v>
      </c>
      <c r="K64" s="225" t="s">
        <v>121</v>
      </c>
      <c r="L64" s="225" t="s">
        <v>74</v>
      </c>
      <c r="M64" s="225" t="s">
        <v>29</v>
      </c>
      <c r="N64" s="225" t="s">
        <v>77</v>
      </c>
      <c r="O64" s="225" t="s">
        <v>40</v>
      </c>
      <c r="P64" s="226">
        <v>796</v>
      </c>
      <c r="Q64" s="225" t="s">
        <v>33</v>
      </c>
      <c r="R64" s="227">
        <v>1620</v>
      </c>
      <c r="S64" s="227">
        <v>540.79999999999995</v>
      </c>
      <c r="T64" s="61">
        <f t="shared" si="1"/>
        <v>876095.99999999988</v>
      </c>
      <c r="U64" s="61">
        <f t="shared" si="0"/>
        <v>981227.52000000002</v>
      </c>
      <c r="V64" s="225"/>
      <c r="W64" s="225">
        <v>2017</v>
      </c>
      <c r="X64" s="225"/>
    </row>
    <row r="65" spans="1:24" s="8" customFormat="1">
      <c r="A65" s="234" t="s">
        <v>649</v>
      </c>
      <c r="B65" s="225" t="s">
        <v>72</v>
      </c>
      <c r="C65" s="225" t="s">
        <v>240</v>
      </c>
      <c r="D65" s="225" t="s">
        <v>97</v>
      </c>
      <c r="E65" s="225" t="s">
        <v>241</v>
      </c>
      <c r="F65" s="225" t="s">
        <v>242</v>
      </c>
      <c r="G65" s="226" t="s">
        <v>27</v>
      </c>
      <c r="H65" s="225" t="s">
        <v>75</v>
      </c>
      <c r="I65" s="225">
        <v>230000000</v>
      </c>
      <c r="J65" s="225" t="s">
        <v>87</v>
      </c>
      <c r="K65" s="225" t="s">
        <v>121</v>
      </c>
      <c r="L65" s="225" t="s">
        <v>74</v>
      </c>
      <c r="M65" s="225" t="s">
        <v>29</v>
      </c>
      <c r="N65" s="225" t="s">
        <v>77</v>
      </c>
      <c r="O65" s="225" t="s">
        <v>40</v>
      </c>
      <c r="P65" s="226">
        <v>796</v>
      </c>
      <c r="Q65" s="225" t="s">
        <v>33</v>
      </c>
      <c r="R65" s="227">
        <v>300</v>
      </c>
      <c r="S65" s="227">
        <v>366.07</v>
      </c>
      <c r="T65" s="61">
        <f t="shared" si="1"/>
        <v>109821</v>
      </c>
      <c r="U65" s="61">
        <f t="shared" si="0"/>
        <v>122999.52000000002</v>
      </c>
      <c r="V65" s="225"/>
      <c r="W65" s="225">
        <v>2017</v>
      </c>
      <c r="X65" s="225"/>
    </row>
    <row r="66" spans="1:24" s="8" customFormat="1">
      <c r="A66" s="234" t="s">
        <v>650</v>
      </c>
      <c r="B66" s="225" t="s">
        <v>72</v>
      </c>
      <c r="C66" s="225" t="s">
        <v>240</v>
      </c>
      <c r="D66" s="225" t="s">
        <v>97</v>
      </c>
      <c r="E66" s="225" t="s">
        <v>241</v>
      </c>
      <c r="F66" s="225" t="s">
        <v>243</v>
      </c>
      <c r="G66" s="226" t="s">
        <v>27</v>
      </c>
      <c r="H66" s="225" t="s">
        <v>75</v>
      </c>
      <c r="I66" s="225">
        <v>230000000</v>
      </c>
      <c r="J66" s="225" t="s">
        <v>87</v>
      </c>
      <c r="K66" s="225" t="s">
        <v>121</v>
      </c>
      <c r="L66" s="225" t="s">
        <v>74</v>
      </c>
      <c r="M66" s="225" t="s">
        <v>29</v>
      </c>
      <c r="N66" s="225" t="s">
        <v>77</v>
      </c>
      <c r="O66" s="225" t="s">
        <v>40</v>
      </c>
      <c r="P66" s="226">
        <v>796</v>
      </c>
      <c r="Q66" s="225" t="s">
        <v>33</v>
      </c>
      <c r="R66" s="227">
        <v>50</v>
      </c>
      <c r="S66" s="227">
        <v>395.94</v>
      </c>
      <c r="T66" s="61">
        <f t="shared" si="1"/>
        <v>19797</v>
      </c>
      <c r="U66" s="61">
        <f t="shared" si="0"/>
        <v>22172.640000000003</v>
      </c>
      <c r="V66" s="225"/>
      <c r="W66" s="225">
        <v>2017</v>
      </c>
      <c r="X66" s="225"/>
    </row>
    <row r="67" spans="1:24" s="8" customFormat="1">
      <c r="A67" s="234" t="s">
        <v>651</v>
      </c>
      <c r="B67" s="225" t="s">
        <v>72</v>
      </c>
      <c r="C67" s="225" t="s">
        <v>244</v>
      </c>
      <c r="D67" s="225" t="s">
        <v>97</v>
      </c>
      <c r="E67" s="225" t="s">
        <v>245</v>
      </c>
      <c r="F67" s="225" t="s">
        <v>246</v>
      </c>
      <c r="G67" s="226" t="s">
        <v>27</v>
      </c>
      <c r="H67" s="225" t="s">
        <v>75</v>
      </c>
      <c r="I67" s="225">
        <v>230000000</v>
      </c>
      <c r="J67" s="225" t="s">
        <v>87</v>
      </c>
      <c r="K67" s="225" t="s">
        <v>121</v>
      </c>
      <c r="L67" s="225" t="s">
        <v>74</v>
      </c>
      <c r="M67" s="225" t="s">
        <v>29</v>
      </c>
      <c r="N67" s="225" t="s">
        <v>77</v>
      </c>
      <c r="O67" s="225" t="s">
        <v>40</v>
      </c>
      <c r="P67" s="226">
        <v>796</v>
      </c>
      <c r="Q67" s="225" t="s">
        <v>33</v>
      </c>
      <c r="R67" s="227">
        <v>1520</v>
      </c>
      <c r="S67" s="227">
        <v>190</v>
      </c>
      <c r="T67" s="61">
        <f t="shared" si="1"/>
        <v>288800</v>
      </c>
      <c r="U67" s="61">
        <f t="shared" si="0"/>
        <v>323456.00000000006</v>
      </c>
      <c r="V67" s="225"/>
      <c r="W67" s="225">
        <v>2017</v>
      </c>
      <c r="X67" s="225"/>
    </row>
    <row r="68" spans="1:24" s="8" customFormat="1">
      <c r="A68" s="234" t="s">
        <v>652</v>
      </c>
      <c r="B68" s="225" t="s">
        <v>72</v>
      </c>
      <c r="C68" s="225" t="s">
        <v>247</v>
      </c>
      <c r="D68" s="225" t="s">
        <v>172</v>
      </c>
      <c r="E68" s="225" t="s">
        <v>248</v>
      </c>
      <c r="F68" s="225" t="s">
        <v>249</v>
      </c>
      <c r="G68" s="226" t="s">
        <v>27</v>
      </c>
      <c r="H68" s="225" t="s">
        <v>75</v>
      </c>
      <c r="I68" s="225">
        <v>230000000</v>
      </c>
      <c r="J68" s="225" t="s">
        <v>87</v>
      </c>
      <c r="K68" s="225" t="s">
        <v>121</v>
      </c>
      <c r="L68" s="225" t="s">
        <v>74</v>
      </c>
      <c r="M68" s="225" t="s">
        <v>29</v>
      </c>
      <c r="N68" s="225" t="s">
        <v>77</v>
      </c>
      <c r="O68" s="225" t="s">
        <v>40</v>
      </c>
      <c r="P68" s="226">
        <v>5111</v>
      </c>
      <c r="Q68" s="225" t="s">
        <v>85</v>
      </c>
      <c r="R68" s="227">
        <v>699</v>
      </c>
      <c r="S68" s="227">
        <v>1825</v>
      </c>
      <c r="T68" s="61">
        <f t="shared" si="1"/>
        <v>1275675</v>
      </c>
      <c r="U68" s="61">
        <f t="shared" si="0"/>
        <v>1428756.0000000002</v>
      </c>
      <c r="V68" s="225"/>
      <c r="W68" s="225">
        <v>2017</v>
      </c>
      <c r="X68" s="225"/>
    </row>
    <row r="69" spans="1:24" s="8" customFormat="1">
      <c r="A69" s="234" t="s">
        <v>653</v>
      </c>
      <c r="B69" s="225" t="s">
        <v>72</v>
      </c>
      <c r="C69" s="225" t="s">
        <v>250</v>
      </c>
      <c r="D69" s="225" t="s">
        <v>88</v>
      </c>
      <c r="E69" s="225" t="s">
        <v>251</v>
      </c>
      <c r="F69" s="225" t="s">
        <v>252</v>
      </c>
      <c r="G69" s="226" t="s">
        <v>27</v>
      </c>
      <c r="H69" s="225" t="s">
        <v>75</v>
      </c>
      <c r="I69" s="225">
        <v>230000000</v>
      </c>
      <c r="J69" s="225" t="s">
        <v>87</v>
      </c>
      <c r="K69" s="225" t="s">
        <v>121</v>
      </c>
      <c r="L69" s="225" t="s">
        <v>74</v>
      </c>
      <c r="M69" s="225" t="s">
        <v>29</v>
      </c>
      <c r="N69" s="225" t="s">
        <v>77</v>
      </c>
      <c r="O69" s="225" t="s">
        <v>40</v>
      </c>
      <c r="P69" s="226">
        <v>796</v>
      </c>
      <c r="Q69" s="225" t="s">
        <v>33</v>
      </c>
      <c r="R69" s="227">
        <v>500</v>
      </c>
      <c r="S69" s="227">
        <v>10</v>
      </c>
      <c r="T69" s="61">
        <f t="shared" si="1"/>
        <v>5000</v>
      </c>
      <c r="U69" s="61">
        <f t="shared" si="0"/>
        <v>5600.0000000000009</v>
      </c>
      <c r="V69" s="225"/>
      <c r="W69" s="225">
        <v>2017</v>
      </c>
      <c r="X69" s="225"/>
    </row>
    <row r="70" spans="1:24" s="8" customFormat="1">
      <c r="A70" s="234" t="s">
        <v>654</v>
      </c>
      <c r="B70" s="225" t="s">
        <v>72</v>
      </c>
      <c r="C70" s="225" t="s">
        <v>253</v>
      </c>
      <c r="D70" s="225" t="s">
        <v>88</v>
      </c>
      <c r="E70" s="225" t="s">
        <v>254</v>
      </c>
      <c r="F70" s="225" t="s">
        <v>255</v>
      </c>
      <c r="G70" s="226" t="s">
        <v>27</v>
      </c>
      <c r="H70" s="225" t="s">
        <v>75</v>
      </c>
      <c r="I70" s="225">
        <v>230000000</v>
      </c>
      <c r="J70" s="225" t="s">
        <v>87</v>
      </c>
      <c r="K70" s="225" t="s">
        <v>121</v>
      </c>
      <c r="L70" s="225" t="s">
        <v>74</v>
      </c>
      <c r="M70" s="225" t="s">
        <v>29</v>
      </c>
      <c r="N70" s="225" t="s">
        <v>77</v>
      </c>
      <c r="O70" s="225" t="s">
        <v>40</v>
      </c>
      <c r="P70" s="226">
        <v>796</v>
      </c>
      <c r="Q70" s="225" t="s">
        <v>33</v>
      </c>
      <c r="R70" s="227">
        <v>3630</v>
      </c>
      <c r="S70" s="227">
        <v>12</v>
      </c>
      <c r="T70" s="61">
        <f t="shared" si="1"/>
        <v>43560</v>
      </c>
      <c r="U70" s="61">
        <f t="shared" si="0"/>
        <v>48787.200000000004</v>
      </c>
      <c r="V70" s="225"/>
      <c r="W70" s="225">
        <v>2017</v>
      </c>
      <c r="X70" s="225"/>
    </row>
    <row r="71" spans="1:24" s="8" customFormat="1">
      <c r="A71" s="234" t="s">
        <v>655</v>
      </c>
      <c r="B71" s="225" t="s">
        <v>72</v>
      </c>
      <c r="C71" s="225" t="s">
        <v>256</v>
      </c>
      <c r="D71" s="225" t="s">
        <v>88</v>
      </c>
      <c r="E71" s="225" t="s">
        <v>257</v>
      </c>
      <c r="F71" s="225" t="s">
        <v>258</v>
      </c>
      <c r="G71" s="226" t="s">
        <v>27</v>
      </c>
      <c r="H71" s="225" t="s">
        <v>75</v>
      </c>
      <c r="I71" s="225">
        <v>230000000</v>
      </c>
      <c r="J71" s="225" t="s">
        <v>87</v>
      </c>
      <c r="K71" s="225" t="s">
        <v>121</v>
      </c>
      <c r="L71" s="225" t="s">
        <v>74</v>
      </c>
      <c r="M71" s="225" t="s">
        <v>29</v>
      </c>
      <c r="N71" s="225" t="s">
        <v>77</v>
      </c>
      <c r="O71" s="225" t="s">
        <v>40</v>
      </c>
      <c r="P71" s="226">
        <v>796</v>
      </c>
      <c r="Q71" s="225" t="s">
        <v>33</v>
      </c>
      <c r="R71" s="227">
        <v>298</v>
      </c>
      <c r="S71" s="227">
        <v>36.700000000000003</v>
      </c>
      <c r="T71" s="61">
        <f t="shared" si="1"/>
        <v>10936.6</v>
      </c>
      <c r="U71" s="61">
        <f t="shared" si="0"/>
        <v>12248.992000000002</v>
      </c>
      <c r="V71" s="225"/>
      <c r="W71" s="225">
        <v>2017</v>
      </c>
      <c r="X71" s="225"/>
    </row>
    <row r="72" spans="1:24" s="8" customFormat="1">
      <c r="A72" s="234" t="s">
        <v>656</v>
      </c>
      <c r="B72" s="225" t="s">
        <v>72</v>
      </c>
      <c r="C72" s="225" t="s">
        <v>259</v>
      </c>
      <c r="D72" s="225" t="s">
        <v>88</v>
      </c>
      <c r="E72" s="225" t="s">
        <v>260</v>
      </c>
      <c r="F72" s="225" t="s">
        <v>261</v>
      </c>
      <c r="G72" s="226" t="s">
        <v>27</v>
      </c>
      <c r="H72" s="225" t="s">
        <v>75</v>
      </c>
      <c r="I72" s="225">
        <v>230000000</v>
      </c>
      <c r="J72" s="225" t="s">
        <v>87</v>
      </c>
      <c r="K72" s="225" t="s">
        <v>121</v>
      </c>
      <c r="L72" s="225" t="s">
        <v>74</v>
      </c>
      <c r="M72" s="225" t="s">
        <v>29</v>
      </c>
      <c r="N72" s="225" t="s">
        <v>77</v>
      </c>
      <c r="O72" s="225" t="s">
        <v>40</v>
      </c>
      <c r="P72" s="226">
        <v>796</v>
      </c>
      <c r="Q72" s="225" t="s">
        <v>33</v>
      </c>
      <c r="R72" s="227">
        <v>2475</v>
      </c>
      <c r="S72" s="227">
        <v>41.44</v>
      </c>
      <c r="T72" s="61">
        <f t="shared" si="1"/>
        <v>102564</v>
      </c>
      <c r="U72" s="61">
        <f t="shared" ref="U72:U124" si="2">T72*1.12</f>
        <v>114871.68000000001</v>
      </c>
      <c r="V72" s="225"/>
      <c r="W72" s="225">
        <v>2017</v>
      </c>
      <c r="X72" s="225"/>
    </row>
    <row r="73" spans="1:24" s="8" customFormat="1">
      <c r="A73" s="234" t="s">
        <v>657</v>
      </c>
      <c r="B73" s="225" t="s">
        <v>72</v>
      </c>
      <c r="C73" s="225" t="s">
        <v>262</v>
      </c>
      <c r="D73" s="225" t="s">
        <v>88</v>
      </c>
      <c r="E73" s="225" t="s">
        <v>263</v>
      </c>
      <c r="F73" s="225" t="s">
        <v>264</v>
      </c>
      <c r="G73" s="226" t="s">
        <v>27</v>
      </c>
      <c r="H73" s="225" t="s">
        <v>75</v>
      </c>
      <c r="I73" s="225">
        <v>230000000</v>
      </c>
      <c r="J73" s="225" t="s">
        <v>87</v>
      </c>
      <c r="K73" s="225" t="s">
        <v>121</v>
      </c>
      <c r="L73" s="225" t="s">
        <v>74</v>
      </c>
      <c r="M73" s="225" t="s">
        <v>29</v>
      </c>
      <c r="N73" s="225" t="s">
        <v>77</v>
      </c>
      <c r="O73" s="225" t="s">
        <v>40</v>
      </c>
      <c r="P73" s="226">
        <v>796</v>
      </c>
      <c r="Q73" s="225" t="s">
        <v>33</v>
      </c>
      <c r="R73" s="227">
        <v>2500</v>
      </c>
      <c r="S73" s="227">
        <v>53.11</v>
      </c>
      <c r="T73" s="61">
        <f t="shared" si="1"/>
        <v>132775</v>
      </c>
      <c r="U73" s="61">
        <f t="shared" si="2"/>
        <v>148708</v>
      </c>
      <c r="V73" s="225"/>
      <c r="W73" s="225">
        <v>2017</v>
      </c>
      <c r="X73" s="225"/>
    </row>
    <row r="74" spans="1:24" s="8" customFormat="1">
      <c r="A74" s="234" t="s">
        <v>658</v>
      </c>
      <c r="B74" s="225" t="s">
        <v>72</v>
      </c>
      <c r="C74" s="225" t="s">
        <v>265</v>
      </c>
      <c r="D74" s="225" t="s">
        <v>88</v>
      </c>
      <c r="E74" s="225" t="s">
        <v>266</v>
      </c>
      <c r="F74" s="225" t="s">
        <v>267</v>
      </c>
      <c r="G74" s="226" t="s">
        <v>27</v>
      </c>
      <c r="H74" s="225" t="s">
        <v>75</v>
      </c>
      <c r="I74" s="225">
        <v>230000000</v>
      </c>
      <c r="J74" s="225" t="s">
        <v>87</v>
      </c>
      <c r="K74" s="225" t="s">
        <v>121</v>
      </c>
      <c r="L74" s="225" t="s">
        <v>74</v>
      </c>
      <c r="M74" s="225" t="s">
        <v>29</v>
      </c>
      <c r="N74" s="225" t="s">
        <v>77</v>
      </c>
      <c r="O74" s="225" t="s">
        <v>40</v>
      </c>
      <c r="P74" s="226">
        <v>796</v>
      </c>
      <c r="Q74" s="225" t="s">
        <v>33</v>
      </c>
      <c r="R74" s="227">
        <v>200</v>
      </c>
      <c r="S74" s="227">
        <v>82.09</v>
      </c>
      <c r="T74" s="61">
        <f t="shared" si="1"/>
        <v>16418</v>
      </c>
      <c r="U74" s="61">
        <f t="shared" si="2"/>
        <v>18388.160000000003</v>
      </c>
      <c r="V74" s="225"/>
      <c r="W74" s="225">
        <v>2017</v>
      </c>
      <c r="X74" s="225"/>
    </row>
    <row r="75" spans="1:24" s="8" customFormat="1">
      <c r="A75" s="234" t="s">
        <v>659</v>
      </c>
      <c r="B75" s="225" t="s">
        <v>72</v>
      </c>
      <c r="C75" s="225" t="s">
        <v>268</v>
      </c>
      <c r="D75" s="225" t="s">
        <v>269</v>
      </c>
      <c r="E75" s="225" t="s">
        <v>270</v>
      </c>
      <c r="F75" s="225" t="s">
        <v>271</v>
      </c>
      <c r="G75" s="226" t="s">
        <v>27</v>
      </c>
      <c r="H75" s="225" t="s">
        <v>75</v>
      </c>
      <c r="I75" s="225">
        <v>230000000</v>
      </c>
      <c r="J75" s="225" t="s">
        <v>87</v>
      </c>
      <c r="K75" s="225" t="s">
        <v>121</v>
      </c>
      <c r="L75" s="225" t="s">
        <v>74</v>
      </c>
      <c r="M75" s="225" t="s">
        <v>29</v>
      </c>
      <c r="N75" s="225" t="s">
        <v>77</v>
      </c>
      <c r="O75" s="225" t="s">
        <v>40</v>
      </c>
      <c r="P75" s="226">
        <v>796</v>
      </c>
      <c r="Q75" s="225" t="s">
        <v>33</v>
      </c>
      <c r="R75" s="227">
        <v>8050</v>
      </c>
      <c r="S75" s="227">
        <v>10</v>
      </c>
      <c r="T75" s="61">
        <f t="shared" si="1"/>
        <v>80500</v>
      </c>
      <c r="U75" s="61">
        <f t="shared" si="2"/>
        <v>90160.000000000015</v>
      </c>
      <c r="V75" s="225"/>
      <c r="W75" s="225">
        <v>2017</v>
      </c>
      <c r="X75" s="225"/>
    </row>
    <row r="76" spans="1:24" s="8" customFormat="1">
      <c r="A76" s="234" t="s">
        <v>660</v>
      </c>
      <c r="B76" s="225" t="s">
        <v>72</v>
      </c>
      <c r="C76" s="225" t="s">
        <v>272</v>
      </c>
      <c r="D76" s="225" t="s">
        <v>273</v>
      </c>
      <c r="E76" s="225" t="s">
        <v>274</v>
      </c>
      <c r="F76" s="225" t="s">
        <v>275</v>
      </c>
      <c r="G76" s="226" t="s">
        <v>27</v>
      </c>
      <c r="H76" s="225" t="s">
        <v>75</v>
      </c>
      <c r="I76" s="225">
        <v>231010000</v>
      </c>
      <c r="J76" s="225" t="s">
        <v>87</v>
      </c>
      <c r="K76" s="225" t="s">
        <v>121</v>
      </c>
      <c r="L76" s="225" t="s">
        <v>74</v>
      </c>
      <c r="M76" s="225" t="s">
        <v>29</v>
      </c>
      <c r="N76" s="225" t="s">
        <v>77</v>
      </c>
      <c r="O76" s="225" t="s">
        <v>40</v>
      </c>
      <c r="P76" s="226">
        <v>796</v>
      </c>
      <c r="Q76" s="225" t="s">
        <v>33</v>
      </c>
      <c r="R76" s="227">
        <v>92</v>
      </c>
      <c r="S76" s="227">
        <v>200</v>
      </c>
      <c r="T76" s="61">
        <f t="shared" si="1"/>
        <v>18400</v>
      </c>
      <c r="U76" s="61">
        <f t="shared" si="2"/>
        <v>20608.000000000004</v>
      </c>
      <c r="V76" s="225"/>
      <c r="W76" s="225">
        <v>2017</v>
      </c>
      <c r="X76" s="225"/>
    </row>
    <row r="77" spans="1:24" s="8" customFormat="1">
      <c r="A77" s="234" t="s">
        <v>661</v>
      </c>
      <c r="B77" s="225" t="s">
        <v>72</v>
      </c>
      <c r="C77" s="225" t="s">
        <v>276</v>
      </c>
      <c r="D77" s="225" t="s">
        <v>101</v>
      </c>
      <c r="E77" s="225" t="s">
        <v>277</v>
      </c>
      <c r="F77" s="225" t="s">
        <v>278</v>
      </c>
      <c r="G77" s="226" t="s">
        <v>27</v>
      </c>
      <c r="H77" s="225" t="s">
        <v>75</v>
      </c>
      <c r="I77" s="225">
        <v>230000000</v>
      </c>
      <c r="J77" s="225" t="s">
        <v>87</v>
      </c>
      <c r="K77" s="225" t="s">
        <v>121</v>
      </c>
      <c r="L77" s="225" t="s">
        <v>74</v>
      </c>
      <c r="M77" s="225" t="s">
        <v>29</v>
      </c>
      <c r="N77" s="225" t="s">
        <v>77</v>
      </c>
      <c r="O77" s="225" t="s">
        <v>40</v>
      </c>
      <c r="P77" s="226">
        <v>796</v>
      </c>
      <c r="Q77" s="225" t="s">
        <v>33</v>
      </c>
      <c r="R77" s="227">
        <v>130</v>
      </c>
      <c r="S77" s="227">
        <v>8000</v>
      </c>
      <c r="T77" s="61">
        <f t="shared" si="1"/>
        <v>1040000</v>
      </c>
      <c r="U77" s="61">
        <f t="shared" si="2"/>
        <v>1164800</v>
      </c>
      <c r="V77" s="225"/>
      <c r="W77" s="225">
        <v>2017</v>
      </c>
      <c r="X77" s="225"/>
    </row>
    <row r="78" spans="1:24" s="8" customFormat="1">
      <c r="A78" s="234" t="s">
        <v>662</v>
      </c>
      <c r="B78" s="225" t="s">
        <v>72</v>
      </c>
      <c r="C78" s="225" t="s">
        <v>279</v>
      </c>
      <c r="D78" s="225" t="s">
        <v>90</v>
      </c>
      <c r="E78" s="225" t="s">
        <v>280</v>
      </c>
      <c r="F78" s="225" t="s">
        <v>281</v>
      </c>
      <c r="G78" s="226" t="s">
        <v>27</v>
      </c>
      <c r="H78" s="225" t="s">
        <v>75</v>
      </c>
      <c r="I78" s="225">
        <v>230000000</v>
      </c>
      <c r="J78" s="225" t="s">
        <v>87</v>
      </c>
      <c r="K78" s="225" t="s">
        <v>121</v>
      </c>
      <c r="L78" s="225" t="s">
        <v>74</v>
      </c>
      <c r="M78" s="225" t="s">
        <v>29</v>
      </c>
      <c r="N78" s="225" t="s">
        <v>77</v>
      </c>
      <c r="O78" s="225" t="s">
        <v>40</v>
      </c>
      <c r="P78" s="226">
        <v>796</v>
      </c>
      <c r="Q78" s="225" t="s">
        <v>33</v>
      </c>
      <c r="R78" s="227">
        <v>2415</v>
      </c>
      <c r="S78" s="227">
        <v>10</v>
      </c>
      <c r="T78" s="61">
        <f t="shared" si="1"/>
        <v>24150</v>
      </c>
      <c r="U78" s="61">
        <f t="shared" si="2"/>
        <v>27048.000000000004</v>
      </c>
      <c r="V78" s="225"/>
      <c r="W78" s="225">
        <v>2017</v>
      </c>
      <c r="X78" s="225"/>
    </row>
    <row r="79" spans="1:24" s="8" customFormat="1">
      <c r="A79" s="234" t="s">
        <v>663</v>
      </c>
      <c r="B79" s="225" t="s">
        <v>72</v>
      </c>
      <c r="C79" s="225" t="s">
        <v>282</v>
      </c>
      <c r="D79" s="225" t="s">
        <v>102</v>
      </c>
      <c r="E79" s="225" t="s">
        <v>283</v>
      </c>
      <c r="F79" s="225" t="s">
        <v>284</v>
      </c>
      <c r="G79" s="226" t="s">
        <v>27</v>
      </c>
      <c r="H79" s="225" t="s">
        <v>75</v>
      </c>
      <c r="I79" s="225">
        <v>230000000</v>
      </c>
      <c r="J79" s="225" t="s">
        <v>87</v>
      </c>
      <c r="K79" s="225" t="s">
        <v>121</v>
      </c>
      <c r="L79" s="225" t="s">
        <v>74</v>
      </c>
      <c r="M79" s="225" t="s">
        <v>29</v>
      </c>
      <c r="N79" s="225" t="s">
        <v>77</v>
      </c>
      <c r="O79" s="225" t="s">
        <v>40</v>
      </c>
      <c r="P79" s="226">
        <v>778</v>
      </c>
      <c r="Q79" s="225" t="s">
        <v>84</v>
      </c>
      <c r="R79" s="227">
        <v>170</v>
      </c>
      <c r="S79" s="227">
        <v>25</v>
      </c>
      <c r="T79" s="61">
        <f t="shared" si="1"/>
        <v>4250</v>
      </c>
      <c r="U79" s="61">
        <f t="shared" si="2"/>
        <v>4760</v>
      </c>
      <c r="V79" s="225"/>
      <c r="W79" s="225">
        <v>2017</v>
      </c>
      <c r="X79" s="225"/>
    </row>
    <row r="80" spans="1:24" s="8" customFormat="1">
      <c r="A80" s="234" t="s">
        <v>664</v>
      </c>
      <c r="B80" s="225" t="s">
        <v>72</v>
      </c>
      <c r="C80" s="225" t="s">
        <v>285</v>
      </c>
      <c r="D80" s="225" t="s">
        <v>286</v>
      </c>
      <c r="E80" s="225" t="s">
        <v>287</v>
      </c>
      <c r="F80" s="225" t="s">
        <v>288</v>
      </c>
      <c r="G80" s="226" t="s">
        <v>27</v>
      </c>
      <c r="H80" s="225" t="s">
        <v>75</v>
      </c>
      <c r="I80" s="225">
        <v>230000000</v>
      </c>
      <c r="J80" s="225" t="s">
        <v>87</v>
      </c>
      <c r="K80" s="225" t="s">
        <v>121</v>
      </c>
      <c r="L80" s="225" t="s">
        <v>74</v>
      </c>
      <c r="M80" s="225" t="s">
        <v>29</v>
      </c>
      <c r="N80" s="225" t="s">
        <v>77</v>
      </c>
      <c r="O80" s="225" t="s">
        <v>40</v>
      </c>
      <c r="P80" s="226">
        <v>5111</v>
      </c>
      <c r="Q80" s="225" t="s">
        <v>85</v>
      </c>
      <c r="R80" s="227">
        <v>1840</v>
      </c>
      <c r="S80" s="227">
        <v>50</v>
      </c>
      <c r="T80" s="61">
        <f t="shared" si="1"/>
        <v>92000</v>
      </c>
      <c r="U80" s="61">
        <f t="shared" si="2"/>
        <v>103040.00000000001</v>
      </c>
      <c r="V80" s="225"/>
      <c r="W80" s="225">
        <v>2017</v>
      </c>
      <c r="X80" s="225"/>
    </row>
    <row r="81" spans="1:24" s="8" customFormat="1">
      <c r="A81" s="234" t="s">
        <v>665</v>
      </c>
      <c r="B81" s="225" t="s">
        <v>72</v>
      </c>
      <c r="C81" s="225" t="s">
        <v>285</v>
      </c>
      <c r="D81" s="225" t="s">
        <v>286</v>
      </c>
      <c r="E81" s="225" t="s">
        <v>287</v>
      </c>
      <c r="F81" s="225" t="s">
        <v>289</v>
      </c>
      <c r="G81" s="226" t="s">
        <v>27</v>
      </c>
      <c r="H81" s="225" t="s">
        <v>75</v>
      </c>
      <c r="I81" s="225">
        <v>231010000</v>
      </c>
      <c r="J81" s="225" t="s">
        <v>87</v>
      </c>
      <c r="K81" s="225" t="s">
        <v>121</v>
      </c>
      <c r="L81" s="225" t="s">
        <v>74</v>
      </c>
      <c r="M81" s="225" t="s">
        <v>29</v>
      </c>
      <c r="N81" s="225" t="s">
        <v>77</v>
      </c>
      <c r="O81" s="225" t="s">
        <v>40</v>
      </c>
      <c r="P81" s="226">
        <v>5111</v>
      </c>
      <c r="Q81" s="225" t="s">
        <v>85</v>
      </c>
      <c r="R81" s="227">
        <v>1937</v>
      </c>
      <c r="S81" s="227">
        <v>48.29</v>
      </c>
      <c r="T81" s="61">
        <f t="shared" si="1"/>
        <v>93537.73</v>
      </c>
      <c r="U81" s="61">
        <f t="shared" si="2"/>
        <v>104762.25760000001</v>
      </c>
      <c r="V81" s="225"/>
      <c r="W81" s="225">
        <v>2017</v>
      </c>
      <c r="X81" s="227"/>
    </row>
    <row r="82" spans="1:24" s="8" customFormat="1">
      <c r="A82" s="234" t="s">
        <v>666</v>
      </c>
      <c r="B82" s="225" t="s">
        <v>72</v>
      </c>
      <c r="C82" s="225" t="s">
        <v>285</v>
      </c>
      <c r="D82" s="225" t="s">
        <v>286</v>
      </c>
      <c r="E82" s="225" t="s">
        <v>287</v>
      </c>
      <c r="F82" s="225" t="s">
        <v>290</v>
      </c>
      <c r="G82" s="226" t="s">
        <v>27</v>
      </c>
      <c r="H82" s="225" t="s">
        <v>75</v>
      </c>
      <c r="I82" s="225">
        <v>230000000</v>
      </c>
      <c r="J82" s="225" t="s">
        <v>87</v>
      </c>
      <c r="K82" s="225" t="s">
        <v>121</v>
      </c>
      <c r="L82" s="225" t="s">
        <v>74</v>
      </c>
      <c r="M82" s="225" t="s">
        <v>29</v>
      </c>
      <c r="N82" s="225" t="s">
        <v>77</v>
      </c>
      <c r="O82" s="225" t="s">
        <v>40</v>
      </c>
      <c r="P82" s="226">
        <v>5111</v>
      </c>
      <c r="Q82" s="225" t="s">
        <v>85</v>
      </c>
      <c r="R82" s="227">
        <v>767</v>
      </c>
      <c r="S82" s="227">
        <v>88</v>
      </c>
      <c r="T82" s="61">
        <f t="shared" si="1"/>
        <v>67496</v>
      </c>
      <c r="U82" s="61">
        <f t="shared" si="2"/>
        <v>75595.520000000004</v>
      </c>
      <c r="V82" s="225"/>
      <c r="W82" s="225">
        <v>2017</v>
      </c>
      <c r="X82" s="225"/>
    </row>
    <row r="83" spans="1:24" s="8" customFormat="1">
      <c r="A83" s="234" t="s">
        <v>667</v>
      </c>
      <c r="B83" s="225" t="s">
        <v>72</v>
      </c>
      <c r="C83" s="225" t="s">
        <v>291</v>
      </c>
      <c r="D83" s="225" t="s">
        <v>292</v>
      </c>
      <c r="E83" s="225" t="s">
        <v>293</v>
      </c>
      <c r="F83" s="225" t="s">
        <v>294</v>
      </c>
      <c r="G83" s="226" t="s">
        <v>27</v>
      </c>
      <c r="H83" s="225" t="s">
        <v>75</v>
      </c>
      <c r="I83" s="225">
        <v>230000000</v>
      </c>
      <c r="J83" s="225" t="s">
        <v>87</v>
      </c>
      <c r="K83" s="225" t="s">
        <v>121</v>
      </c>
      <c r="L83" s="225" t="s">
        <v>74</v>
      </c>
      <c r="M83" s="225" t="s">
        <v>29</v>
      </c>
      <c r="N83" s="225" t="s">
        <v>77</v>
      </c>
      <c r="O83" s="225" t="s">
        <v>40</v>
      </c>
      <c r="P83" s="226">
        <v>796</v>
      </c>
      <c r="Q83" s="225" t="s">
        <v>33</v>
      </c>
      <c r="R83" s="227">
        <v>3</v>
      </c>
      <c r="S83" s="227">
        <v>13392.85</v>
      </c>
      <c r="T83" s="61">
        <f t="shared" ref="T83:T124" si="3">R83*S83</f>
        <v>40178.550000000003</v>
      </c>
      <c r="U83" s="61">
        <f t="shared" si="2"/>
        <v>44999.97600000001</v>
      </c>
      <c r="V83" s="225"/>
      <c r="W83" s="225">
        <v>2017</v>
      </c>
      <c r="X83" s="225"/>
    </row>
    <row r="84" spans="1:24" s="8" customFormat="1">
      <c r="A84" s="234" t="s">
        <v>668</v>
      </c>
      <c r="B84" s="225" t="s">
        <v>72</v>
      </c>
      <c r="C84" s="225" t="s">
        <v>295</v>
      </c>
      <c r="D84" s="225" t="s">
        <v>148</v>
      </c>
      <c r="E84" s="225" t="s">
        <v>296</v>
      </c>
      <c r="F84" s="225" t="s">
        <v>297</v>
      </c>
      <c r="G84" s="226" t="s">
        <v>24</v>
      </c>
      <c r="H84" s="225" t="s">
        <v>75</v>
      </c>
      <c r="I84" s="225">
        <v>230000000</v>
      </c>
      <c r="J84" s="225" t="s">
        <v>87</v>
      </c>
      <c r="K84" s="225" t="s">
        <v>121</v>
      </c>
      <c r="L84" s="225" t="s">
        <v>74</v>
      </c>
      <c r="M84" s="225" t="s">
        <v>29</v>
      </c>
      <c r="N84" s="225" t="s">
        <v>77</v>
      </c>
      <c r="O84" s="225" t="s">
        <v>40</v>
      </c>
      <c r="P84" s="235" t="s">
        <v>570</v>
      </c>
      <c r="Q84" s="225" t="s">
        <v>79</v>
      </c>
      <c r="R84" s="227">
        <v>600</v>
      </c>
      <c r="S84" s="227">
        <v>13500</v>
      </c>
      <c r="T84" s="61">
        <f t="shared" si="3"/>
        <v>8100000</v>
      </c>
      <c r="U84" s="61">
        <f t="shared" si="2"/>
        <v>9072000</v>
      </c>
      <c r="V84" s="225"/>
      <c r="W84" s="225">
        <v>2017</v>
      </c>
      <c r="X84" s="225"/>
    </row>
    <row r="85" spans="1:24" s="8" customFormat="1">
      <c r="A85" s="234" t="s">
        <v>669</v>
      </c>
      <c r="B85" s="225" t="s">
        <v>72</v>
      </c>
      <c r="C85" s="225" t="s">
        <v>298</v>
      </c>
      <c r="D85" s="225" t="s">
        <v>71</v>
      </c>
      <c r="E85" s="225" t="s">
        <v>299</v>
      </c>
      <c r="F85" s="225" t="s">
        <v>300</v>
      </c>
      <c r="G85" s="226" t="s">
        <v>27</v>
      </c>
      <c r="H85" s="225" t="s">
        <v>75</v>
      </c>
      <c r="I85" s="225">
        <v>230000000</v>
      </c>
      <c r="J85" s="225" t="s">
        <v>87</v>
      </c>
      <c r="K85" s="225" t="s">
        <v>121</v>
      </c>
      <c r="L85" s="225" t="s">
        <v>74</v>
      </c>
      <c r="M85" s="225" t="s">
        <v>29</v>
      </c>
      <c r="N85" s="225" t="s">
        <v>77</v>
      </c>
      <c r="O85" s="225" t="s">
        <v>40</v>
      </c>
      <c r="P85" s="226">
        <v>796</v>
      </c>
      <c r="Q85" s="225" t="s">
        <v>33</v>
      </c>
      <c r="R85" s="227">
        <v>226</v>
      </c>
      <c r="S85" s="227">
        <v>500</v>
      </c>
      <c r="T85" s="61">
        <f t="shared" si="3"/>
        <v>113000</v>
      </c>
      <c r="U85" s="61">
        <f t="shared" si="2"/>
        <v>126560.00000000001</v>
      </c>
      <c r="V85" s="225"/>
      <c r="W85" s="225">
        <v>2017</v>
      </c>
      <c r="X85" s="225"/>
    </row>
    <row r="86" spans="1:24" s="8" customFormat="1">
      <c r="A86" s="234" t="s">
        <v>670</v>
      </c>
      <c r="B86" s="225" t="s">
        <v>72</v>
      </c>
      <c r="C86" s="225" t="s">
        <v>301</v>
      </c>
      <c r="D86" s="225" t="s">
        <v>302</v>
      </c>
      <c r="E86" s="225" t="s">
        <v>303</v>
      </c>
      <c r="F86" s="225" t="s">
        <v>304</v>
      </c>
      <c r="G86" s="226" t="s">
        <v>27</v>
      </c>
      <c r="H86" s="225" t="s">
        <v>75</v>
      </c>
      <c r="I86" s="225">
        <v>230000000</v>
      </c>
      <c r="J86" s="225" t="s">
        <v>87</v>
      </c>
      <c r="K86" s="225" t="s">
        <v>121</v>
      </c>
      <c r="L86" s="225" t="s">
        <v>74</v>
      </c>
      <c r="M86" s="225" t="s">
        <v>29</v>
      </c>
      <c r="N86" s="225" t="s">
        <v>77</v>
      </c>
      <c r="O86" s="225" t="s">
        <v>40</v>
      </c>
      <c r="P86" s="226">
        <v>796</v>
      </c>
      <c r="Q86" s="225" t="s">
        <v>33</v>
      </c>
      <c r="R86" s="227">
        <v>61</v>
      </c>
      <c r="S86" s="227">
        <v>1455.53</v>
      </c>
      <c r="T86" s="61">
        <f t="shared" si="3"/>
        <v>88787.33</v>
      </c>
      <c r="U86" s="61">
        <f t="shared" si="2"/>
        <v>99441.809600000008</v>
      </c>
      <c r="V86" s="225"/>
      <c r="W86" s="225">
        <v>2017</v>
      </c>
      <c r="X86" s="225"/>
    </row>
    <row r="87" spans="1:24" s="8" customFormat="1">
      <c r="A87" s="234" t="s">
        <v>671</v>
      </c>
      <c r="B87" s="225" t="s">
        <v>72</v>
      </c>
      <c r="C87" s="225" t="s">
        <v>305</v>
      </c>
      <c r="D87" s="225" t="s">
        <v>306</v>
      </c>
      <c r="E87" s="225" t="s">
        <v>307</v>
      </c>
      <c r="F87" s="225" t="s">
        <v>308</v>
      </c>
      <c r="G87" s="226" t="s">
        <v>27</v>
      </c>
      <c r="H87" s="225" t="s">
        <v>75</v>
      </c>
      <c r="I87" s="225">
        <v>230000000</v>
      </c>
      <c r="J87" s="225" t="s">
        <v>87</v>
      </c>
      <c r="K87" s="225" t="s">
        <v>121</v>
      </c>
      <c r="L87" s="225" t="s">
        <v>74</v>
      </c>
      <c r="M87" s="225" t="s">
        <v>29</v>
      </c>
      <c r="N87" s="225" t="s">
        <v>77</v>
      </c>
      <c r="O87" s="225" t="s">
        <v>40</v>
      </c>
      <c r="P87" s="226">
        <v>796</v>
      </c>
      <c r="Q87" s="225" t="s">
        <v>33</v>
      </c>
      <c r="R87" s="227">
        <v>45</v>
      </c>
      <c r="S87" s="227">
        <v>37733.33</v>
      </c>
      <c r="T87" s="61">
        <f t="shared" si="3"/>
        <v>1697999.85</v>
      </c>
      <c r="U87" s="61">
        <f t="shared" si="2"/>
        <v>1901759.8320000002</v>
      </c>
      <c r="V87" s="225"/>
      <c r="W87" s="225">
        <v>2017</v>
      </c>
      <c r="X87" s="225"/>
    </row>
    <row r="88" spans="1:24" s="8" customFormat="1">
      <c r="A88" s="234" t="s">
        <v>672</v>
      </c>
      <c r="B88" s="225" t="s">
        <v>72</v>
      </c>
      <c r="C88" s="225" t="s">
        <v>309</v>
      </c>
      <c r="D88" s="225" t="s">
        <v>310</v>
      </c>
      <c r="E88" s="225" t="s">
        <v>311</v>
      </c>
      <c r="F88" s="225" t="s">
        <v>312</v>
      </c>
      <c r="G88" s="226" t="s">
        <v>27</v>
      </c>
      <c r="H88" s="225" t="s">
        <v>75</v>
      </c>
      <c r="I88" s="225">
        <v>230000000</v>
      </c>
      <c r="J88" s="225" t="s">
        <v>87</v>
      </c>
      <c r="K88" s="225" t="s">
        <v>121</v>
      </c>
      <c r="L88" s="225" t="s">
        <v>74</v>
      </c>
      <c r="M88" s="225" t="s">
        <v>29</v>
      </c>
      <c r="N88" s="225" t="s">
        <v>77</v>
      </c>
      <c r="O88" s="225" t="s">
        <v>40</v>
      </c>
      <c r="P88" s="226">
        <v>796</v>
      </c>
      <c r="Q88" s="225" t="s">
        <v>33</v>
      </c>
      <c r="R88" s="227">
        <v>10</v>
      </c>
      <c r="S88" s="227">
        <v>129333.33</v>
      </c>
      <c r="T88" s="61">
        <f t="shared" si="3"/>
        <v>1293333.3</v>
      </c>
      <c r="U88" s="61">
        <f t="shared" si="2"/>
        <v>1448533.2960000001</v>
      </c>
      <c r="V88" s="225"/>
      <c r="W88" s="225">
        <v>2017</v>
      </c>
      <c r="X88" s="225"/>
    </row>
    <row r="89" spans="1:24" s="8" customFormat="1">
      <c r="A89" s="234" t="s">
        <v>673</v>
      </c>
      <c r="B89" s="225" t="s">
        <v>72</v>
      </c>
      <c r="C89" s="225" t="s">
        <v>313</v>
      </c>
      <c r="D89" s="225" t="s">
        <v>314</v>
      </c>
      <c r="E89" s="225" t="s">
        <v>315</v>
      </c>
      <c r="F89" s="225" t="s">
        <v>316</v>
      </c>
      <c r="G89" s="226" t="s">
        <v>27</v>
      </c>
      <c r="H89" s="225" t="s">
        <v>75</v>
      </c>
      <c r="I89" s="225">
        <v>230000000</v>
      </c>
      <c r="J89" s="225" t="s">
        <v>87</v>
      </c>
      <c r="K89" s="225" t="s">
        <v>121</v>
      </c>
      <c r="L89" s="225" t="s">
        <v>74</v>
      </c>
      <c r="M89" s="225" t="s">
        <v>29</v>
      </c>
      <c r="N89" s="225" t="s">
        <v>77</v>
      </c>
      <c r="O89" s="225" t="s">
        <v>40</v>
      </c>
      <c r="P89" s="226">
        <v>796</v>
      </c>
      <c r="Q89" s="225" t="s">
        <v>33</v>
      </c>
      <c r="R89" s="227">
        <v>24</v>
      </c>
      <c r="S89" s="227">
        <v>41750.29</v>
      </c>
      <c r="T89" s="61">
        <f t="shared" si="3"/>
        <v>1002006.96</v>
      </c>
      <c r="U89" s="61">
        <f t="shared" si="2"/>
        <v>1122247.7952000001</v>
      </c>
      <c r="V89" s="225"/>
      <c r="W89" s="225">
        <v>2017</v>
      </c>
      <c r="X89" s="225"/>
    </row>
    <row r="90" spans="1:24" s="8" customFormat="1">
      <c r="A90" s="234" t="s">
        <v>674</v>
      </c>
      <c r="B90" s="225" t="s">
        <v>72</v>
      </c>
      <c r="C90" s="225" t="s">
        <v>317</v>
      </c>
      <c r="D90" s="225" t="s">
        <v>103</v>
      </c>
      <c r="E90" s="225" t="s">
        <v>318</v>
      </c>
      <c r="F90" s="225" t="s">
        <v>319</v>
      </c>
      <c r="G90" s="226" t="s">
        <v>27</v>
      </c>
      <c r="H90" s="225" t="s">
        <v>75</v>
      </c>
      <c r="I90" s="225">
        <v>230000000</v>
      </c>
      <c r="J90" s="225" t="s">
        <v>87</v>
      </c>
      <c r="K90" s="225" t="s">
        <v>121</v>
      </c>
      <c r="L90" s="225" t="s">
        <v>74</v>
      </c>
      <c r="M90" s="225" t="s">
        <v>29</v>
      </c>
      <c r="N90" s="225" t="s">
        <v>77</v>
      </c>
      <c r="O90" s="225" t="s">
        <v>40</v>
      </c>
      <c r="P90" s="226">
        <v>796</v>
      </c>
      <c r="Q90" s="225" t="s">
        <v>33</v>
      </c>
      <c r="R90" s="227">
        <v>12</v>
      </c>
      <c r="S90" s="227">
        <v>49000</v>
      </c>
      <c r="T90" s="61">
        <f t="shared" si="3"/>
        <v>588000</v>
      </c>
      <c r="U90" s="61">
        <f t="shared" si="2"/>
        <v>658560.00000000012</v>
      </c>
      <c r="V90" s="225"/>
      <c r="W90" s="225">
        <v>2017</v>
      </c>
      <c r="X90" s="225"/>
    </row>
    <row r="91" spans="1:24" s="8" customFormat="1">
      <c r="A91" s="234" t="s">
        <v>675</v>
      </c>
      <c r="B91" s="225" t="s">
        <v>72</v>
      </c>
      <c r="C91" s="225" t="s">
        <v>320</v>
      </c>
      <c r="D91" s="225" t="s">
        <v>229</v>
      </c>
      <c r="E91" s="225" t="s">
        <v>321</v>
      </c>
      <c r="F91" s="225" t="s">
        <v>322</v>
      </c>
      <c r="G91" s="226" t="s">
        <v>27</v>
      </c>
      <c r="H91" s="225" t="s">
        <v>75</v>
      </c>
      <c r="I91" s="225">
        <v>230000000</v>
      </c>
      <c r="J91" s="225" t="s">
        <v>87</v>
      </c>
      <c r="K91" s="225" t="s">
        <v>121</v>
      </c>
      <c r="L91" s="225" t="s">
        <v>74</v>
      </c>
      <c r="M91" s="225" t="s">
        <v>29</v>
      </c>
      <c r="N91" s="225" t="s">
        <v>77</v>
      </c>
      <c r="O91" s="225" t="s">
        <v>40</v>
      </c>
      <c r="P91" s="226">
        <v>796</v>
      </c>
      <c r="Q91" s="225" t="s">
        <v>33</v>
      </c>
      <c r="R91" s="227">
        <v>52</v>
      </c>
      <c r="S91" s="227">
        <v>16794.64</v>
      </c>
      <c r="T91" s="61">
        <f t="shared" si="3"/>
        <v>873321.28</v>
      </c>
      <c r="U91" s="61">
        <f t="shared" si="2"/>
        <v>978119.83360000013</v>
      </c>
      <c r="V91" s="225"/>
      <c r="W91" s="225">
        <v>2017</v>
      </c>
      <c r="X91" s="225"/>
    </row>
    <row r="92" spans="1:24" s="8" customFormat="1">
      <c r="A92" s="234" t="s">
        <v>676</v>
      </c>
      <c r="B92" s="225" t="s">
        <v>72</v>
      </c>
      <c r="C92" s="225" t="s">
        <v>323</v>
      </c>
      <c r="D92" s="225" t="s">
        <v>91</v>
      </c>
      <c r="E92" s="225" t="s">
        <v>324</v>
      </c>
      <c r="F92" s="225" t="s">
        <v>325</v>
      </c>
      <c r="G92" s="226" t="s">
        <v>27</v>
      </c>
      <c r="H92" s="225" t="s">
        <v>75</v>
      </c>
      <c r="I92" s="225">
        <v>230000000</v>
      </c>
      <c r="J92" s="225" t="s">
        <v>87</v>
      </c>
      <c r="K92" s="225" t="s">
        <v>121</v>
      </c>
      <c r="L92" s="225" t="s">
        <v>74</v>
      </c>
      <c r="M92" s="225" t="s">
        <v>29</v>
      </c>
      <c r="N92" s="225" t="s">
        <v>77</v>
      </c>
      <c r="O92" s="225" t="s">
        <v>40</v>
      </c>
      <c r="P92" s="226">
        <v>796</v>
      </c>
      <c r="Q92" s="225" t="s">
        <v>33</v>
      </c>
      <c r="R92" s="227">
        <v>78</v>
      </c>
      <c r="S92" s="227">
        <v>16927.02</v>
      </c>
      <c r="T92" s="61">
        <f t="shared" si="3"/>
        <v>1320307.56</v>
      </c>
      <c r="U92" s="61">
        <f t="shared" si="2"/>
        <v>1478744.4672000003</v>
      </c>
      <c r="V92" s="225"/>
      <c r="W92" s="225">
        <v>2017</v>
      </c>
      <c r="X92" s="225"/>
    </row>
    <row r="93" spans="1:24" s="8" customFormat="1">
      <c r="A93" s="234" t="s">
        <v>677</v>
      </c>
      <c r="B93" s="225" t="s">
        <v>72</v>
      </c>
      <c r="C93" s="225" t="s">
        <v>326</v>
      </c>
      <c r="D93" s="225" t="s">
        <v>327</v>
      </c>
      <c r="E93" s="225" t="s">
        <v>328</v>
      </c>
      <c r="F93" s="225" t="s">
        <v>329</v>
      </c>
      <c r="G93" s="226" t="s">
        <v>27</v>
      </c>
      <c r="H93" s="225" t="s">
        <v>75</v>
      </c>
      <c r="I93" s="225">
        <v>230000000</v>
      </c>
      <c r="J93" s="225" t="s">
        <v>87</v>
      </c>
      <c r="K93" s="225" t="s">
        <v>121</v>
      </c>
      <c r="L93" s="225" t="s">
        <v>74</v>
      </c>
      <c r="M93" s="225" t="s">
        <v>29</v>
      </c>
      <c r="N93" s="225" t="s">
        <v>77</v>
      </c>
      <c r="O93" s="225" t="s">
        <v>40</v>
      </c>
      <c r="P93" s="226">
        <v>796</v>
      </c>
      <c r="Q93" s="225" t="s">
        <v>33</v>
      </c>
      <c r="R93" s="227">
        <v>4</v>
      </c>
      <c r="S93" s="227">
        <v>53571.42</v>
      </c>
      <c r="T93" s="61">
        <f t="shared" si="3"/>
        <v>214285.68</v>
      </c>
      <c r="U93" s="61">
        <f t="shared" si="2"/>
        <v>239999.96160000001</v>
      </c>
      <c r="V93" s="225"/>
      <c r="W93" s="225">
        <v>2017</v>
      </c>
      <c r="X93" s="225"/>
    </row>
    <row r="94" spans="1:24" s="8" customFormat="1">
      <c r="A94" s="234" t="s">
        <v>678</v>
      </c>
      <c r="B94" s="225" t="s">
        <v>72</v>
      </c>
      <c r="C94" s="225" t="s">
        <v>330</v>
      </c>
      <c r="D94" s="225" t="s">
        <v>331</v>
      </c>
      <c r="E94" s="225" t="s">
        <v>332</v>
      </c>
      <c r="F94" s="225" t="s">
        <v>333</v>
      </c>
      <c r="G94" s="226" t="s">
        <v>27</v>
      </c>
      <c r="H94" s="225" t="s">
        <v>75</v>
      </c>
      <c r="I94" s="225">
        <v>230000000</v>
      </c>
      <c r="J94" s="225" t="s">
        <v>87</v>
      </c>
      <c r="K94" s="225" t="s">
        <v>121</v>
      </c>
      <c r="L94" s="225" t="s">
        <v>74</v>
      </c>
      <c r="M94" s="225" t="s">
        <v>29</v>
      </c>
      <c r="N94" s="225" t="s">
        <v>77</v>
      </c>
      <c r="O94" s="225" t="s">
        <v>40</v>
      </c>
      <c r="P94" s="226">
        <v>796</v>
      </c>
      <c r="Q94" s="225" t="s">
        <v>33</v>
      </c>
      <c r="R94" s="227">
        <v>15</v>
      </c>
      <c r="S94" s="227">
        <v>19642.849999999999</v>
      </c>
      <c r="T94" s="61">
        <f t="shared" si="3"/>
        <v>294642.75</v>
      </c>
      <c r="U94" s="61">
        <f t="shared" si="2"/>
        <v>329999.88</v>
      </c>
      <c r="V94" s="225"/>
      <c r="W94" s="225">
        <v>2017</v>
      </c>
      <c r="X94" s="225"/>
    </row>
    <row r="95" spans="1:24" s="8" customFormat="1">
      <c r="A95" s="234" t="s">
        <v>679</v>
      </c>
      <c r="B95" s="225" t="s">
        <v>72</v>
      </c>
      <c r="C95" s="225" t="s">
        <v>60</v>
      </c>
      <c r="D95" s="225" t="s">
        <v>61</v>
      </c>
      <c r="E95" s="225" t="s">
        <v>62</v>
      </c>
      <c r="F95" s="225" t="s">
        <v>334</v>
      </c>
      <c r="G95" s="226" t="s">
        <v>27</v>
      </c>
      <c r="H95" s="225" t="s">
        <v>75</v>
      </c>
      <c r="I95" s="225">
        <v>230000000</v>
      </c>
      <c r="J95" s="225" t="s">
        <v>87</v>
      </c>
      <c r="K95" s="225" t="s">
        <v>121</v>
      </c>
      <c r="L95" s="225" t="s">
        <v>74</v>
      </c>
      <c r="M95" s="225" t="s">
        <v>29</v>
      </c>
      <c r="N95" s="225" t="s">
        <v>77</v>
      </c>
      <c r="O95" s="225" t="s">
        <v>40</v>
      </c>
      <c r="P95" s="226">
        <v>796</v>
      </c>
      <c r="Q95" s="225" t="s">
        <v>33</v>
      </c>
      <c r="R95" s="227">
        <v>2</v>
      </c>
      <c r="S95" s="227">
        <v>677150</v>
      </c>
      <c r="T95" s="61">
        <f t="shared" si="3"/>
        <v>1354300</v>
      </c>
      <c r="U95" s="61">
        <f t="shared" si="2"/>
        <v>1516816.0000000002</v>
      </c>
      <c r="V95" s="225"/>
      <c r="W95" s="225">
        <v>2017</v>
      </c>
      <c r="X95" s="225"/>
    </row>
    <row r="96" spans="1:24" s="8" customFormat="1">
      <c r="A96" s="234" t="s">
        <v>680</v>
      </c>
      <c r="B96" s="225" t="s">
        <v>72</v>
      </c>
      <c r="C96" s="225" t="s">
        <v>335</v>
      </c>
      <c r="D96" s="225" t="s">
        <v>336</v>
      </c>
      <c r="E96" s="225" t="s">
        <v>112</v>
      </c>
      <c r="F96" s="225" t="s">
        <v>338</v>
      </c>
      <c r="G96" s="226" t="s">
        <v>27</v>
      </c>
      <c r="H96" s="225" t="s">
        <v>75</v>
      </c>
      <c r="I96" s="225">
        <v>230000000</v>
      </c>
      <c r="J96" s="225" t="s">
        <v>87</v>
      </c>
      <c r="K96" s="225" t="s">
        <v>121</v>
      </c>
      <c r="L96" s="225" t="s">
        <v>74</v>
      </c>
      <c r="M96" s="225" t="s">
        <v>29</v>
      </c>
      <c r="N96" s="225" t="s">
        <v>77</v>
      </c>
      <c r="O96" s="225" t="s">
        <v>40</v>
      </c>
      <c r="P96" s="226">
        <v>796</v>
      </c>
      <c r="Q96" s="225" t="s">
        <v>33</v>
      </c>
      <c r="R96" s="227">
        <v>265</v>
      </c>
      <c r="S96" s="227">
        <v>766.78</v>
      </c>
      <c r="T96" s="61">
        <f t="shared" si="3"/>
        <v>203196.69999999998</v>
      </c>
      <c r="U96" s="61">
        <f t="shared" si="2"/>
        <v>227580.304</v>
      </c>
      <c r="V96" s="225"/>
      <c r="W96" s="225">
        <v>2017</v>
      </c>
      <c r="X96" s="225"/>
    </row>
    <row r="97" spans="1:24" s="8" customFormat="1">
      <c r="A97" s="234" t="s">
        <v>681</v>
      </c>
      <c r="B97" s="225" t="s">
        <v>72</v>
      </c>
      <c r="C97" s="225" t="s">
        <v>339</v>
      </c>
      <c r="D97" s="225" t="s">
        <v>340</v>
      </c>
      <c r="E97" s="225" t="s">
        <v>341</v>
      </c>
      <c r="F97" s="225" t="s">
        <v>342</v>
      </c>
      <c r="G97" s="226" t="s">
        <v>27</v>
      </c>
      <c r="H97" s="225" t="s">
        <v>75</v>
      </c>
      <c r="I97" s="225">
        <v>230000000</v>
      </c>
      <c r="J97" s="225" t="s">
        <v>87</v>
      </c>
      <c r="K97" s="225" t="s">
        <v>121</v>
      </c>
      <c r="L97" s="225" t="s">
        <v>74</v>
      </c>
      <c r="M97" s="225" t="s">
        <v>29</v>
      </c>
      <c r="N97" s="225" t="s">
        <v>77</v>
      </c>
      <c r="O97" s="225" t="s">
        <v>40</v>
      </c>
      <c r="P97" s="226">
        <v>796</v>
      </c>
      <c r="Q97" s="225" t="s">
        <v>33</v>
      </c>
      <c r="R97" s="227">
        <v>40</v>
      </c>
      <c r="S97" s="227">
        <v>52000</v>
      </c>
      <c r="T97" s="61">
        <f t="shared" si="3"/>
        <v>2080000</v>
      </c>
      <c r="U97" s="61">
        <f t="shared" si="2"/>
        <v>2329600</v>
      </c>
      <c r="V97" s="225"/>
      <c r="W97" s="225">
        <v>2017</v>
      </c>
      <c r="X97" s="227"/>
    </row>
    <row r="98" spans="1:24" s="8" customFormat="1">
      <c r="A98" s="234" t="s">
        <v>682</v>
      </c>
      <c r="B98" s="225" t="s">
        <v>72</v>
      </c>
      <c r="C98" s="225" t="s">
        <v>343</v>
      </c>
      <c r="D98" s="225" t="s">
        <v>344</v>
      </c>
      <c r="E98" s="225" t="s">
        <v>345</v>
      </c>
      <c r="F98" s="225" t="s">
        <v>346</v>
      </c>
      <c r="G98" s="226" t="s">
        <v>27</v>
      </c>
      <c r="H98" s="225" t="s">
        <v>75</v>
      </c>
      <c r="I98" s="225">
        <v>230000000</v>
      </c>
      <c r="J98" s="225" t="s">
        <v>87</v>
      </c>
      <c r="K98" s="225" t="s">
        <v>121</v>
      </c>
      <c r="L98" s="225" t="s">
        <v>74</v>
      </c>
      <c r="M98" s="225" t="s">
        <v>29</v>
      </c>
      <c r="N98" s="225" t="s">
        <v>77</v>
      </c>
      <c r="O98" s="225" t="s">
        <v>40</v>
      </c>
      <c r="P98" s="226">
        <v>796</v>
      </c>
      <c r="Q98" s="225" t="s">
        <v>33</v>
      </c>
      <c r="R98" s="227">
        <v>22</v>
      </c>
      <c r="S98" s="227">
        <v>36160.71</v>
      </c>
      <c r="T98" s="61">
        <f t="shared" si="3"/>
        <v>795535.62</v>
      </c>
      <c r="U98" s="61">
        <f t="shared" si="2"/>
        <v>890999.89440000011</v>
      </c>
      <c r="V98" s="225"/>
      <c r="W98" s="225">
        <v>2017</v>
      </c>
      <c r="X98" s="225"/>
    </row>
    <row r="99" spans="1:24" s="8" customFormat="1">
      <c r="A99" s="234" t="s">
        <v>683</v>
      </c>
      <c r="B99" s="225" t="s">
        <v>72</v>
      </c>
      <c r="C99" s="225" t="s">
        <v>347</v>
      </c>
      <c r="D99" s="225" t="s">
        <v>344</v>
      </c>
      <c r="E99" s="225" t="s">
        <v>348</v>
      </c>
      <c r="F99" s="225" t="s">
        <v>349</v>
      </c>
      <c r="G99" s="226" t="s">
        <v>27</v>
      </c>
      <c r="H99" s="225" t="s">
        <v>75</v>
      </c>
      <c r="I99" s="225">
        <v>230000000</v>
      </c>
      <c r="J99" s="225" t="s">
        <v>87</v>
      </c>
      <c r="K99" s="225" t="s">
        <v>121</v>
      </c>
      <c r="L99" s="225" t="s">
        <v>74</v>
      </c>
      <c r="M99" s="225" t="s">
        <v>29</v>
      </c>
      <c r="N99" s="225" t="s">
        <v>77</v>
      </c>
      <c r="O99" s="225" t="s">
        <v>40</v>
      </c>
      <c r="P99" s="226">
        <v>796</v>
      </c>
      <c r="Q99" s="225" t="s">
        <v>33</v>
      </c>
      <c r="R99" s="227">
        <v>10</v>
      </c>
      <c r="S99" s="227">
        <v>178571.42</v>
      </c>
      <c r="T99" s="61">
        <f t="shared" si="3"/>
        <v>1785714.2000000002</v>
      </c>
      <c r="U99" s="61">
        <f t="shared" si="2"/>
        <v>1999999.9040000003</v>
      </c>
      <c r="V99" s="225"/>
      <c r="W99" s="225">
        <v>2017</v>
      </c>
      <c r="X99" s="225"/>
    </row>
    <row r="100" spans="1:24" s="8" customFormat="1">
      <c r="A100" s="234" t="s">
        <v>684</v>
      </c>
      <c r="B100" s="225" t="s">
        <v>72</v>
      </c>
      <c r="C100" s="225" t="s">
        <v>350</v>
      </c>
      <c r="D100" s="225" t="s">
        <v>38</v>
      </c>
      <c r="E100" s="225" t="s">
        <v>351</v>
      </c>
      <c r="F100" s="225" t="s">
        <v>352</v>
      </c>
      <c r="G100" s="226" t="s">
        <v>27</v>
      </c>
      <c r="H100" s="225" t="s">
        <v>75</v>
      </c>
      <c r="I100" s="225">
        <v>230000000</v>
      </c>
      <c r="J100" s="225" t="s">
        <v>87</v>
      </c>
      <c r="K100" s="225" t="s">
        <v>121</v>
      </c>
      <c r="L100" s="225" t="s">
        <v>74</v>
      </c>
      <c r="M100" s="225" t="s">
        <v>29</v>
      </c>
      <c r="N100" s="225" t="s">
        <v>77</v>
      </c>
      <c r="O100" s="225" t="s">
        <v>40</v>
      </c>
      <c r="P100" s="226">
        <v>796</v>
      </c>
      <c r="Q100" s="225" t="s">
        <v>33</v>
      </c>
      <c r="R100" s="227">
        <v>2</v>
      </c>
      <c r="S100" s="227">
        <v>410000</v>
      </c>
      <c r="T100" s="61">
        <f t="shared" si="3"/>
        <v>820000</v>
      </c>
      <c r="U100" s="61">
        <f t="shared" si="2"/>
        <v>918400.00000000012</v>
      </c>
      <c r="V100" s="225"/>
      <c r="W100" s="225">
        <v>2017</v>
      </c>
      <c r="X100" s="225"/>
    </row>
    <row r="101" spans="1:24" s="8" customFormat="1">
      <c r="A101" s="234" t="s">
        <v>685</v>
      </c>
      <c r="B101" s="225" t="s">
        <v>72</v>
      </c>
      <c r="C101" s="225" t="s">
        <v>353</v>
      </c>
      <c r="D101" s="225" t="s">
        <v>354</v>
      </c>
      <c r="E101" s="225" t="s">
        <v>355</v>
      </c>
      <c r="F101" s="225" t="s">
        <v>356</v>
      </c>
      <c r="G101" s="226" t="s">
        <v>27</v>
      </c>
      <c r="H101" s="225" t="s">
        <v>75</v>
      </c>
      <c r="I101" s="225">
        <v>230000000</v>
      </c>
      <c r="J101" s="225" t="s">
        <v>87</v>
      </c>
      <c r="K101" s="225" t="s">
        <v>121</v>
      </c>
      <c r="L101" s="225" t="s">
        <v>74</v>
      </c>
      <c r="M101" s="225" t="s">
        <v>29</v>
      </c>
      <c r="N101" s="225" t="s">
        <v>77</v>
      </c>
      <c r="O101" s="225" t="s">
        <v>40</v>
      </c>
      <c r="P101" s="226">
        <v>796</v>
      </c>
      <c r="Q101" s="225" t="s">
        <v>33</v>
      </c>
      <c r="R101" s="227">
        <v>5</v>
      </c>
      <c r="S101" s="227">
        <v>161000</v>
      </c>
      <c r="T101" s="61">
        <f t="shared" si="3"/>
        <v>805000</v>
      </c>
      <c r="U101" s="61">
        <f t="shared" si="2"/>
        <v>901600.00000000012</v>
      </c>
      <c r="V101" s="225"/>
      <c r="W101" s="225">
        <v>2017</v>
      </c>
      <c r="X101" s="225"/>
    </row>
    <row r="102" spans="1:24" s="8" customFormat="1">
      <c r="A102" s="234" t="s">
        <v>686</v>
      </c>
      <c r="B102" s="225" t="s">
        <v>72</v>
      </c>
      <c r="C102" s="225" t="s">
        <v>353</v>
      </c>
      <c r="D102" s="225" t="s">
        <v>354</v>
      </c>
      <c r="E102" s="225" t="s">
        <v>355</v>
      </c>
      <c r="F102" s="225" t="s">
        <v>357</v>
      </c>
      <c r="G102" s="226" t="s">
        <v>27</v>
      </c>
      <c r="H102" s="225" t="s">
        <v>75</v>
      </c>
      <c r="I102" s="225">
        <v>230000000</v>
      </c>
      <c r="J102" s="225" t="s">
        <v>87</v>
      </c>
      <c r="K102" s="225" t="s">
        <v>121</v>
      </c>
      <c r="L102" s="225" t="s">
        <v>74</v>
      </c>
      <c r="M102" s="225" t="s">
        <v>29</v>
      </c>
      <c r="N102" s="225" t="s">
        <v>77</v>
      </c>
      <c r="O102" s="225" t="s">
        <v>40</v>
      </c>
      <c r="P102" s="226">
        <v>796</v>
      </c>
      <c r="Q102" s="225" t="s">
        <v>33</v>
      </c>
      <c r="R102" s="227">
        <v>2</v>
      </c>
      <c r="S102" s="227">
        <v>161000</v>
      </c>
      <c r="T102" s="61">
        <f t="shared" si="3"/>
        <v>322000</v>
      </c>
      <c r="U102" s="61">
        <f t="shared" si="2"/>
        <v>360640.00000000006</v>
      </c>
      <c r="V102" s="225"/>
      <c r="W102" s="225">
        <v>2017</v>
      </c>
      <c r="X102" s="225"/>
    </row>
    <row r="103" spans="1:24" s="8" customFormat="1">
      <c r="A103" s="234" t="s">
        <v>687</v>
      </c>
      <c r="B103" s="225" t="s">
        <v>72</v>
      </c>
      <c r="C103" s="225" t="s">
        <v>358</v>
      </c>
      <c r="D103" s="225" t="s">
        <v>359</v>
      </c>
      <c r="E103" s="225" t="s">
        <v>360</v>
      </c>
      <c r="F103" s="225" t="s">
        <v>361</v>
      </c>
      <c r="G103" s="226" t="s">
        <v>27</v>
      </c>
      <c r="H103" s="225" t="s">
        <v>75</v>
      </c>
      <c r="I103" s="225">
        <v>230000000</v>
      </c>
      <c r="J103" s="225" t="s">
        <v>87</v>
      </c>
      <c r="K103" s="225" t="s">
        <v>121</v>
      </c>
      <c r="L103" s="225" t="s">
        <v>74</v>
      </c>
      <c r="M103" s="225" t="s">
        <v>29</v>
      </c>
      <c r="N103" s="225" t="s">
        <v>77</v>
      </c>
      <c r="O103" s="225" t="s">
        <v>40</v>
      </c>
      <c r="P103" s="226">
        <v>839</v>
      </c>
      <c r="Q103" s="225" t="s">
        <v>34</v>
      </c>
      <c r="R103" s="227">
        <v>2</v>
      </c>
      <c r="S103" s="227">
        <v>419642.85</v>
      </c>
      <c r="T103" s="61">
        <f t="shared" si="3"/>
        <v>839285.7</v>
      </c>
      <c r="U103" s="61">
        <f t="shared" si="2"/>
        <v>939999.98400000005</v>
      </c>
      <c r="V103" s="225"/>
      <c r="W103" s="225">
        <v>2017</v>
      </c>
      <c r="X103" s="225"/>
    </row>
    <row r="104" spans="1:24" s="8" customFormat="1">
      <c r="A104" s="234" t="s">
        <v>688</v>
      </c>
      <c r="B104" s="225" t="s">
        <v>72</v>
      </c>
      <c r="C104" s="225" t="s">
        <v>362</v>
      </c>
      <c r="D104" s="225" t="s">
        <v>363</v>
      </c>
      <c r="E104" s="225" t="s">
        <v>364</v>
      </c>
      <c r="F104" s="225" t="s">
        <v>365</v>
      </c>
      <c r="G104" s="226" t="s">
        <v>27</v>
      </c>
      <c r="H104" s="225" t="s">
        <v>75</v>
      </c>
      <c r="I104" s="225">
        <v>230000000</v>
      </c>
      <c r="J104" s="225" t="s">
        <v>87</v>
      </c>
      <c r="K104" s="225" t="s">
        <v>121</v>
      </c>
      <c r="L104" s="225" t="s">
        <v>74</v>
      </c>
      <c r="M104" s="225" t="s">
        <v>29</v>
      </c>
      <c r="N104" s="225" t="s">
        <v>77</v>
      </c>
      <c r="O104" s="225" t="s">
        <v>40</v>
      </c>
      <c r="P104" s="226">
        <v>796</v>
      </c>
      <c r="Q104" s="225" t="s">
        <v>33</v>
      </c>
      <c r="R104" s="227">
        <v>2</v>
      </c>
      <c r="S104" s="227">
        <v>762000</v>
      </c>
      <c r="T104" s="61">
        <f t="shared" si="3"/>
        <v>1524000</v>
      </c>
      <c r="U104" s="61">
        <f t="shared" si="2"/>
        <v>1706880.0000000002</v>
      </c>
      <c r="V104" s="225"/>
      <c r="W104" s="225">
        <v>2017</v>
      </c>
      <c r="X104" s="225"/>
    </row>
    <row r="105" spans="1:24" s="8" customFormat="1">
      <c r="A105" s="234" t="s">
        <v>689</v>
      </c>
      <c r="B105" s="225" t="s">
        <v>72</v>
      </c>
      <c r="C105" s="225" t="s">
        <v>366</v>
      </c>
      <c r="D105" s="225" t="s">
        <v>89</v>
      </c>
      <c r="E105" s="225" t="s">
        <v>367</v>
      </c>
      <c r="F105" s="225" t="s">
        <v>368</v>
      </c>
      <c r="G105" s="226" t="s">
        <v>27</v>
      </c>
      <c r="H105" s="190" t="s">
        <v>78</v>
      </c>
      <c r="I105" s="225">
        <v>230000000</v>
      </c>
      <c r="J105" s="225" t="s">
        <v>87</v>
      </c>
      <c r="K105" s="225" t="s">
        <v>121</v>
      </c>
      <c r="L105" s="225" t="s">
        <v>74</v>
      </c>
      <c r="M105" s="225" t="s">
        <v>29</v>
      </c>
      <c r="N105" s="225" t="s">
        <v>77</v>
      </c>
      <c r="O105" s="225" t="s">
        <v>40</v>
      </c>
      <c r="P105" s="226">
        <v>796</v>
      </c>
      <c r="Q105" s="225" t="s">
        <v>33</v>
      </c>
      <c r="R105" s="227">
        <v>84</v>
      </c>
      <c r="S105" s="227">
        <v>4732.1400000000003</v>
      </c>
      <c r="T105" s="61">
        <f t="shared" si="3"/>
        <v>397499.76</v>
      </c>
      <c r="U105" s="61">
        <f t="shared" si="2"/>
        <v>445199.73120000004</v>
      </c>
      <c r="V105" s="174" t="s">
        <v>115</v>
      </c>
      <c r="W105" s="225">
        <v>2017</v>
      </c>
      <c r="X105" s="225"/>
    </row>
    <row r="106" spans="1:24" s="8" customFormat="1">
      <c r="A106" s="234" t="s">
        <v>690</v>
      </c>
      <c r="B106" s="225" t="s">
        <v>72</v>
      </c>
      <c r="C106" s="225" t="s">
        <v>369</v>
      </c>
      <c r="D106" s="225" t="s">
        <v>89</v>
      </c>
      <c r="E106" s="225" t="s">
        <v>370</v>
      </c>
      <c r="F106" s="225" t="s">
        <v>371</v>
      </c>
      <c r="G106" s="226" t="s">
        <v>27</v>
      </c>
      <c r="H106" s="190" t="s">
        <v>78</v>
      </c>
      <c r="I106" s="225">
        <v>230000000</v>
      </c>
      <c r="J106" s="225" t="s">
        <v>87</v>
      </c>
      <c r="K106" s="225" t="s">
        <v>121</v>
      </c>
      <c r="L106" s="225" t="s">
        <v>74</v>
      </c>
      <c r="M106" s="225" t="s">
        <v>29</v>
      </c>
      <c r="N106" s="225" t="s">
        <v>77</v>
      </c>
      <c r="O106" s="225" t="s">
        <v>40</v>
      </c>
      <c r="P106" s="226">
        <v>796</v>
      </c>
      <c r="Q106" s="225" t="s">
        <v>33</v>
      </c>
      <c r="R106" s="227">
        <v>210</v>
      </c>
      <c r="S106" s="227">
        <v>2767.85</v>
      </c>
      <c r="T106" s="61">
        <f t="shared" si="3"/>
        <v>581248.5</v>
      </c>
      <c r="U106" s="61">
        <f t="shared" si="2"/>
        <v>650998.32000000007</v>
      </c>
      <c r="V106" s="174" t="s">
        <v>115</v>
      </c>
      <c r="W106" s="225">
        <v>2017</v>
      </c>
      <c r="X106" s="225"/>
    </row>
    <row r="107" spans="1:24" s="8" customFormat="1">
      <c r="A107" s="234" t="s">
        <v>691</v>
      </c>
      <c r="B107" s="225" t="s">
        <v>72</v>
      </c>
      <c r="C107" s="225" t="s">
        <v>372</v>
      </c>
      <c r="D107" s="225" t="s">
        <v>373</v>
      </c>
      <c r="E107" s="225" t="s">
        <v>374</v>
      </c>
      <c r="F107" s="225" t="s">
        <v>375</v>
      </c>
      <c r="G107" s="226" t="s">
        <v>27</v>
      </c>
      <c r="H107" s="225" t="s">
        <v>75</v>
      </c>
      <c r="I107" s="225">
        <v>230000000</v>
      </c>
      <c r="J107" s="225" t="s">
        <v>87</v>
      </c>
      <c r="K107" s="225" t="s">
        <v>121</v>
      </c>
      <c r="L107" s="225" t="s">
        <v>74</v>
      </c>
      <c r="M107" s="225" t="s">
        <v>29</v>
      </c>
      <c r="N107" s="225" t="s">
        <v>77</v>
      </c>
      <c r="O107" s="225" t="s">
        <v>40</v>
      </c>
      <c r="P107" s="226">
        <v>839</v>
      </c>
      <c r="Q107" s="225" t="s">
        <v>34</v>
      </c>
      <c r="R107" s="227">
        <v>10</v>
      </c>
      <c r="S107" s="227">
        <v>23214.28</v>
      </c>
      <c r="T107" s="61">
        <f t="shared" si="3"/>
        <v>232142.8</v>
      </c>
      <c r="U107" s="61">
        <f t="shared" si="2"/>
        <v>259999.93600000002</v>
      </c>
      <c r="V107" s="225"/>
      <c r="W107" s="225">
        <v>2017</v>
      </c>
      <c r="X107" s="225"/>
    </row>
    <row r="108" spans="1:24" s="8" customFormat="1">
      <c r="A108" s="234" t="s">
        <v>692</v>
      </c>
      <c r="B108" s="225" t="s">
        <v>72</v>
      </c>
      <c r="C108" s="225" t="s">
        <v>379</v>
      </c>
      <c r="D108" s="225" t="s">
        <v>104</v>
      </c>
      <c r="E108" s="225" t="s">
        <v>380</v>
      </c>
      <c r="F108" s="225" t="s">
        <v>381</v>
      </c>
      <c r="G108" s="226" t="s">
        <v>27</v>
      </c>
      <c r="H108" s="225" t="s">
        <v>75</v>
      </c>
      <c r="I108" s="225">
        <v>230000000</v>
      </c>
      <c r="J108" s="225" t="s">
        <v>87</v>
      </c>
      <c r="K108" s="225" t="s">
        <v>121</v>
      </c>
      <c r="L108" s="225" t="s">
        <v>74</v>
      </c>
      <c r="M108" s="225" t="s">
        <v>29</v>
      </c>
      <c r="N108" s="225" t="s">
        <v>86</v>
      </c>
      <c r="O108" s="225" t="s">
        <v>40</v>
      </c>
      <c r="P108" s="226">
        <v>796</v>
      </c>
      <c r="Q108" s="225" t="s">
        <v>33</v>
      </c>
      <c r="R108" s="227">
        <v>15</v>
      </c>
      <c r="S108" s="227">
        <v>16540.169999999998</v>
      </c>
      <c r="T108" s="61">
        <f t="shared" si="3"/>
        <v>248102.55</v>
      </c>
      <c r="U108" s="61">
        <f t="shared" si="2"/>
        <v>277874.85600000003</v>
      </c>
      <c r="V108" s="225"/>
      <c r="W108" s="225">
        <v>2017</v>
      </c>
      <c r="X108" s="225"/>
    </row>
    <row r="109" spans="1:24" s="8" customFormat="1">
      <c r="A109" s="234" t="s">
        <v>693</v>
      </c>
      <c r="B109" s="225" t="s">
        <v>72</v>
      </c>
      <c r="C109" s="225" t="s">
        <v>382</v>
      </c>
      <c r="D109" s="225" t="s">
        <v>383</v>
      </c>
      <c r="E109" s="225" t="s">
        <v>384</v>
      </c>
      <c r="F109" s="225" t="s">
        <v>385</v>
      </c>
      <c r="G109" s="226" t="s">
        <v>27</v>
      </c>
      <c r="H109" s="225" t="s">
        <v>75</v>
      </c>
      <c r="I109" s="225">
        <v>230000000</v>
      </c>
      <c r="J109" s="225" t="s">
        <v>87</v>
      </c>
      <c r="K109" s="225" t="s">
        <v>121</v>
      </c>
      <c r="L109" s="225" t="s">
        <v>74</v>
      </c>
      <c r="M109" s="225" t="s">
        <v>29</v>
      </c>
      <c r="N109" s="225" t="s">
        <v>77</v>
      </c>
      <c r="O109" s="225" t="s">
        <v>40</v>
      </c>
      <c r="P109" s="226">
        <v>796</v>
      </c>
      <c r="Q109" s="225" t="s">
        <v>33</v>
      </c>
      <c r="R109" s="227">
        <v>10</v>
      </c>
      <c r="S109" s="227">
        <v>40178.57</v>
      </c>
      <c r="T109" s="61">
        <f t="shared" si="3"/>
        <v>401785.7</v>
      </c>
      <c r="U109" s="61">
        <f t="shared" si="2"/>
        <v>449999.98400000005</v>
      </c>
      <c r="V109" s="225"/>
      <c r="W109" s="225">
        <v>2017</v>
      </c>
      <c r="X109" s="225"/>
    </row>
    <row r="110" spans="1:24" s="8" customFormat="1">
      <c r="A110" s="234" t="s">
        <v>694</v>
      </c>
      <c r="B110" s="225" t="s">
        <v>72</v>
      </c>
      <c r="C110" s="225" t="s">
        <v>386</v>
      </c>
      <c r="D110" s="225" t="s">
        <v>105</v>
      </c>
      <c r="E110" s="225" t="s">
        <v>387</v>
      </c>
      <c r="F110" s="225" t="s">
        <v>388</v>
      </c>
      <c r="G110" s="226" t="s">
        <v>27</v>
      </c>
      <c r="H110" s="190" t="s">
        <v>78</v>
      </c>
      <c r="I110" s="225">
        <v>230000000</v>
      </c>
      <c r="J110" s="225" t="s">
        <v>87</v>
      </c>
      <c r="K110" s="225" t="s">
        <v>121</v>
      </c>
      <c r="L110" s="225" t="s">
        <v>74</v>
      </c>
      <c r="M110" s="225" t="s">
        <v>29</v>
      </c>
      <c r="N110" s="225" t="s">
        <v>77</v>
      </c>
      <c r="O110" s="225" t="s">
        <v>40</v>
      </c>
      <c r="P110" s="226">
        <v>839</v>
      </c>
      <c r="Q110" s="225" t="s">
        <v>34</v>
      </c>
      <c r="R110" s="227">
        <v>4</v>
      </c>
      <c r="S110" s="227">
        <v>821324</v>
      </c>
      <c r="T110" s="61">
        <f t="shared" si="3"/>
        <v>3285296</v>
      </c>
      <c r="U110" s="61">
        <f t="shared" si="2"/>
        <v>3679531.5200000005</v>
      </c>
      <c r="V110" s="174" t="s">
        <v>115</v>
      </c>
      <c r="W110" s="225">
        <v>2017</v>
      </c>
      <c r="X110" s="225"/>
    </row>
    <row r="111" spans="1:24" s="8" customFormat="1">
      <c r="A111" s="234" t="s">
        <v>695</v>
      </c>
      <c r="B111" s="225" t="s">
        <v>72</v>
      </c>
      <c r="C111" s="225" t="s">
        <v>389</v>
      </c>
      <c r="D111" s="225" t="s">
        <v>105</v>
      </c>
      <c r="E111" s="225" t="s">
        <v>390</v>
      </c>
      <c r="F111" s="225" t="s">
        <v>391</v>
      </c>
      <c r="G111" s="226" t="s">
        <v>27</v>
      </c>
      <c r="H111" s="190" t="s">
        <v>78</v>
      </c>
      <c r="I111" s="225">
        <v>230000000</v>
      </c>
      <c r="J111" s="225" t="s">
        <v>87</v>
      </c>
      <c r="K111" s="225" t="s">
        <v>121</v>
      </c>
      <c r="L111" s="225" t="s">
        <v>74</v>
      </c>
      <c r="M111" s="225" t="s">
        <v>29</v>
      </c>
      <c r="N111" s="225" t="s">
        <v>77</v>
      </c>
      <c r="O111" s="225" t="s">
        <v>40</v>
      </c>
      <c r="P111" s="226">
        <v>839</v>
      </c>
      <c r="Q111" s="225" t="s">
        <v>34</v>
      </c>
      <c r="R111" s="227">
        <v>6</v>
      </c>
      <c r="S111" s="227">
        <v>300892.84999999998</v>
      </c>
      <c r="T111" s="61">
        <f t="shared" si="3"/>
        <v>1805357.0999999999</v>
      </c>
      <c r="U111" s="61">
        <f t="shared" si="2"/>
        <v>2021999.952</v>
      </c>
      <c r="V111" s="174" t="s">
        <v>115</v>
      </c>
      <c r="W111" s="225">
        <v>2017</v>
      </c>
      <c r="X111" s="225"/>
    </row>
    <row r="112" spans="1:24" s="8" customFormat="1">
      <c r="A112" s="234" t="s">
        <v>696</v>
      </c>
      <c r="B112" s="225" t="s">
        <v>72</v>
      </c>
      <c r="C112" s="225" t="s">
        <v>392</v>
      </c>
      <c r="D112" s="225" t="s">
        <v>393</v>
      </c>
      <c r="E112" s="225" t="s">
        <v>394</v>
      </c>
      <c r="F112" s="225" t="s">
        <v>395</v>
      </c>
      <c r="G112" s="226" t="s">
        <v>27</v>
      </c>
      <c r="H112" s="225" t="s">
        <v>78</v>
      </c>
      <c r="I112" s="225">
        <v>230000000</v>
      </c>
      <c r="J112" s="225" t="s">
        <v>87</v>
      </c>
      <c r="K112" s="225" t="s">
        <v>121</v>
      </c>
      <c r="L112" s="225" t="s">
        <v>74</v>
      </c>
      <c r="M112" s="225" t="s">
        <v>29</v>
      </c>
      <c r="N112" s="225" t="s">
        <v>77</v>
      </c>
      <c r="O112" s="225" t="s">
        <v>40</v>
      </c>
      <c r="P112" s="226">
        <v>796</v>
      </c>
      <c r="Q112" s="225" t="s">
        <v>33</v>
      </c>
      <c r="R112" s="227">
        <v>613</v>
      </c>
      <c r="S112" s="227">
        <v>3571.42</v>
      </c>
      <c r="T112" s="61">
        <f t="shared" si="3"/>
        <v>2189280.46</v>
      </c>
      <c r="U112" s="61">
        <f t="shared" si="2"/>
        <v>2451994.1152000003</v>
      </c>
      <c r="V112" s="225" t="s">
        <v>115</v>
      </c>
      <c r="W112" s="225">
        <v>2017</v>
      </c>
      <c r="X112" s="225"/>
    </row>
    <row r="113" spans="1:24" s="8" customFormat="1">
      <c r="A113" s="234" t="s">
        <v>697</v>
      </c>
      <c r="B113" s="225" t="s">
        <v>72</v>
      </c>
      <c r="C113" s="225" t="s">
        <v>392</v>
      </c>
      <c r="D113" s="225" t="s">
        <v>393</v>
      </c>
      <c r="E113" s="225" t="s">
        <v>394</v>
      </c>
      <c r="F113" s="225" t="s">
        <v>396</v>
      </c>
      <c r="G113" s="226" t="s">
        <v>27</v>
      </c>
      <c r="H113" s="225" t="s">
        <v>78</v>
      </c>
      <c r="I113" s="225">
        <v>230000000</v>
      </c>
      <c r="J113" s="225" t="s">
        <v>87</v>
      </c>
      <c r="K113" s="225" t="s">
        <v>121</v>
      </c>
      <c r="L113" s="225" t="s">
        <v>74</v>
      </c>
      <c r="M113" s="225" t="s">
        <v>29</v>
      </c>
      <c r="N113" s="225" t="s">
        <v>77</v>
      </c>
      <c r="O113" s="225" t="s">
        <v>40</v>
      </c>
      <c r="P113" s="226">
        <v>796</v>
      </c>
      <c r="Q113" s="225" t="s">
        <v>33</v>
      </c>
      <c r="R113" s="227">
        <v>330</v>
      </c>
      <c r="S113" s="227">
        <v>4017.85</v>
      </c>
      <c r="T113" s="61">
        <f t="shared" si="3"/>
        <v>1325890.5</v>
      </c>
      <c r="U113" s="61">
        <f t="shared" si="2"/>
        <v>1484997.36</v>
      </c>
      <c r="V113" s="225" t="s">
        <v>115</v>
      </c>
      <c r="W113" s="225">
        <v>2017</v>
      </c>
      <c r="X113" s="225"/>
    </row>
    <row r="114" spans="1:24" s="8" customFormat="1">
      <c r="A114" s="234" t="s">
        <v>698</v>
      </c>
      <c r="B114" s="225" t="s">
        <v>72</v>
      </c>
      <c r="C114" s="225" t="s">
        <v>397</v>
      </c>
      <c r="D114" s="225" t="s">
        <v>89</v>
      </c>
      <c r="E114" s="225" t="s">
        <v>398</v>
      </c>
      <c r="F114" s="225" t="s">
        <v>399</v>
      </c>
      <c r="G114" s="226" t="s">
        <v>27</v>
      </c>
      <c r="H114" s="225" t="s">
        <v>75</v>
      </c>
      <c r="I114" s="225">
        <v>230000000</v>
      </c>
      <c r="J114" s="225" t="s">
        <v>87</v>
      </c>
      <c r="K114" s="225" t="s">
        <v>121</v>
      </c>
      <c r="L114" s="225" t="s">
        <v>74</v>
      </c>
      <c r="M114" s="225" t="s">
        <v>29</v>
      </c>
      <c r="N114" s="225" t="s">
        <v>77</v>
      </c>
      <c r="O114" s="225" t="s">
        <v>40</v>
      </c>
      <c r="P114" s="226">
        <v>796</v>
      </c>
      <c r="Q114" s="225" t="s">
        <v>33</v>
      </c>
      <c r="R114" s="227">
        <v>50</v>
      </c>
      <c r="S114" s="227">
        <v>7589.28</v>
      </c>
      <c r="T114" s="61">
        <f t="shared" si="3"/>
        <v>379464</v>
      </c>
      <c r="U114" s="61">
        <f t="shared" si="2"/>
        <v>424999.68000000005</v>
      </c>
      <c r="V114" s="225"/>
      <c r="W114" s="225">
        <v>2017</v>
      </c>
      <c r="X114" s="225"/>
    </row>
    <row r="115" spans="1:24" s="8" customFormat="1">
      <c r="A115" s="234" t="s">
        <v>699</v>
      </c>
      <c r="B115" s="225" t="s">
        <v>72</v>
      </c>
      <c r="C115" s="225" t="s">
        <v>400</v>
      </c>
      <c r="D115" s="225" t="s">
        <v>401</v>
      </c>
      <c r="E115" s="225" t="s">
        <v>402</v>
      </c>
      <c r="F115" s="225" t="s">
        <v>403</v>
      </c>
      <c r="G115" s="226" t="s">
        <v>24</v>
      </c>
      <c r="H115" s="225" t="s">
        <v>75</v>
      </c>
      <c r="I115" s="225">
        <v>230000000</v>
      </c>
      <c r="J115" s="225" t="s">
        <v>87</v>
      </c>
      <c r="K115" s="225" t="s">
        <v>121</v>
      </c>
      <c r="L115" s="225" t="s">
        <v>74</v>
      </c>
      <c r="M115" s="225" t="s">
        <v>29</v>
      </c>
      <c r="N115" s="225" t="s">
        <v>86</v>
      </c>
      <c r="O115" s="225" t="s">
        <v>40</v>
      </c>
      <c r="P115" s="226">
        <v>796</v>
      </c>
      <c r="Q115" s="225" t="s">
        <v>33</v>
      </c>
      <c r="R115" s="227">
        <v>275</v>
      </c>
      <c r="S115" s="227">
        <v>40178.57</v>
      </c>
      <c r="T115" s="61">
        <f t="shared" si="3"/>
        <v>11049106.75</v>
      </c>
      <c r="U115" s="61">
        <f t="shared" si="2"/>
        <v>12374999.560000001</v>
      </c>
      <c r="V115" s="225"/>
      <c r="W115" s="225">
        <v>2017</v>
      </c>
      <c r="X115" s="225"/>
    </row>
    <row r="116" spans="1:24" s="8" customFormat="1">
      <c r="A116" s="234" t="s">
        <v>700</v>
      </c>
      <c r="B116" s="225" t="s">
        <v>72</v>
      </c>
      <c r="C116" s="225" t="s">
        <v>404</v>
      </c>
      <c r="D116" s="225" t="s">
        <v>405</v>
      </c>
      <c r="E116" s="225" t="s">
        <v>406</v>
      </c>
      <c r="F116" s="225" t="s">
        <v>407</v>
      </c>
      <c r="G116" s="226" t="s">
        <v>27</v>
      </c>
      <c r="H116" s="225" t="s">
        <v>75</v>
      </c>
      <c r="I116" s="225">
        <v>230000000</v>
      </c>
      <c r="J116" s="225" t="s">
        <v>87</v>
      </c>
      <c r="K116" s="225" t="s">
        <v>121</v>
      </c>
      <c r="L116" s="225" t="s">
        <v>74</v>
      </c>
      <c r="M116" s="225" t="s">
        <v>29</v>
      </c>
      <c r="N116" s="225" t="s">
        <v>77</v>
      </c>
      <c r="O116" s="225" t="s">
        <v>40</v>
      </c>
      <c r="P116" s="226">
        <v>796</v>
      </c>
      <c r="Q116" s="225" t="s">
        <v>33</v>
      </c>
      <c r="R116" s="227">
        <v>514</v>
      </c>
      <c r="S116" s="227">
        <v>260</v>
      </c>
      <c r="T116" s="61">
        <f t="shared" si="3"/>
        <v>133640</v>
      </c>
      <c r="U116" s="61">
        <f t="shared" si="2"/>
        <v>149676.80000000002</v>
      </c>
      <c r="V116" s="225"/>
      <c r="W116" s="225">
        <v>2017</v>
      </c>
      <c r="X116" s="225"/>
    </row>
    <row r="117" spans="1:24" s="8" customFormat="1">
      <c r="A117" s="234" t="s">
        <v>701</v>
      </c>
      <c r="B117" s="225" t="s">
        <v>72</v>
      </c>
      <c r="C117" s="225" t="s">
        <v>408</v>
      </c>
      <c r="D117" s="225" t="s">
        <v>409</v>
      </c>
      <c r="E117" s="225" t="s">
        <v>410</v>
      </c>
      <c r="F117" s="225" t="s">
        <v>411</v>
      </c>
      <c r="G117" s="226" t="s">
        <v>27</v>
      </c>
      <c r="H117" s="225" t="s">
        <v>75</v>
      </c>
      <c r="I117" s="225">
        <v>230000000</v>
      </c>
      <c r="J117" s="225" t="s">
        <v>87</v>
      </c>
      <c r="K117" s="225" t="s">
        <v>121</v>
      </c>
      <c r="L117" s="225" t="s">
        <v>74</v>
      </c>
      <c r="M117" s="225" t="s">
        <v>29</v>
      </c>
      <c r="N117" s="225" t="s">
        <v>77</v>
      </c>
      <c r="O117" s="225" t="s">
        <v>40</v>
      </c>
      <c r="P117" s="226">
        <v>796</v>
      </c>
      <c r="Q117" s="225" t="s">
        <v>33</v>
      </c>
      <c r="R117" s="227">
        <v>2000</v>
      </c>
      <c r="S117" s="227">
        <v>26.07</v>
      </c>
      <c r="T117" s="61">
        <f t="shared" si="3"/>
        <v>52140</v>
      </c>
      <c r="U117" s="61">
        <f t="shared" si="2"/>
        <v>58396.800000000003</v>
      </c>
      <c r="V117" s="225"/>
      <c r="W117" s="225">
        <v>2017</v>
      </c>
      <c r="X117" s="225"/>
    </row>
    <row r="118" spans="1:24" s="8" customFormat="1">
      <c r="A118" s="234" t="s">
        <v>702</v>
      </c>
      <c r="B118" s="225" t="s">
        <v>72</v>
      </c>
      <c r="C118" s="225" t="s">
        <v>412</v>
      </c>
      <c r="D118" s="225" t="s">
        <v>413</v>
      </c>
      <c r="E118" s="225" t="s">
        <v>414</v>
      </c>
      <c r="F118" s="225" t="s">
        <v>415</v>
      </c>
      <c r="G118" s="226" t="s">
        <v>27</v>
      </c>
      <c r="H118" s="225" t="s">
        <v>75</v>
      </c>
      <c r="I118" s="225">
        <v>230000000</v>
      </c>
      <c r="J118" s="225" t="s">
        <v>87</v>
      </c>
      <c r="K118" s="225" t="s">
        <v>121</v>
      </c>
      <c r="L118" s="225" t="s">
        <v>74</v>
      </c>
      <c r="M118" s="225" t="s">
        <v>29</v>
      </c>
      <c r="N118" s="225" t="s">
        <v>77</v>
      </c>
      <c r="O118" s="225" t="s">
        <v>40</v>
      </c>
      <c r="P118" s="226">
        <v>5111</v>
      </c>
      <c r="Q118" s="225" t="s">
        <v>85</v>
      </c>
      <c r="R118" s="227">
        <v>240</v>
      </c>
      <c r="S118" s="227">
        <v>142.41</v>
      </c>
      <c r="T118" s="61">
        <f t="shared" si="3"/>
        <v>34178.400000000001</v>
      </c>
      <c r="U118" s="61">
        <f t="shared" si="2"/>
        <v>38279.808000000005</v>
      </c>
      <c r="V118" s="225"/>
      <c r="W118" s="225">
        <v>2017</v>
      </c>
      <c r="X118" s="225"/>
    </row>
    <row r="119" spans="1:24" s="8" customFormat="1">
      <c r="A119" s="234" t="s">
        <v>703</v>
      </c>
      <c r="B119" s="225" t="s">
        <v>72</v>
      </c>
      <c r="C119" s="225" t="s">
        <v>416</v>
      </c>
      <c r="D119" s="225" t="s">
        <v>417</v>
      </c>
      <c r="E119" s="225" t="s">
        <v>418</v>
      </c>
      <c r="F119" s="225" t="s">
        <v>419</v>
      </c>
      <c r="G119" s="226" t="s">
        <v>27</v>
      </c>
      <c r="H119" s="225" t="s">
        <v>75</v>
      </c>
      <c r="I119" s="225">
        <v>230000000</v>
      </c>
      <c r="J119" s="225" t="s">
        <v>87</v>
      </c>
      <c r="K119" s="225" t="s">
        <v>121</v>
      </c>
      <c r="L119" s="225" t="s">
        <v>74</v>
      </c>
      <c r="M119" s="225" t="s">
        <v>29</v>
      </c>
      <c r="N119" s="225" t="s">
        <v>77</v>
      </c>
      <c r="O119" s="225" t="s">
        <v>40</v>
      </c>
      <c r="P119" s="226">
        <v>796</v>
      </c>
      <c r="Q119" s="225" t="s">
        <v>33</v>
      </c>
      <c r="R119" s="227">
        <v>116</v>
      </c>
      <c r="S119" s="227">
        <v>2000</v>
      </c>
      <c r="T119" s="61">
        <f t="shared" si="3"/>
        <v>232000</v>
      </c>
      <c r="U119" s="61">
        <f t="shared" si="2"/>
        <v>259840.00000000003</v>
      </c>
      <c r="V119" s="225"/>
      <c r="W119" s="225">
        <v>2017</v>
      </c>
      <c r="X119" s="225"/>
    </row>
    <row r="120" spans="1:24" s="8" customFormat="1">
      <c r="A120" s="234" t="s">
        <v>704</v>
      </c>
      <c r="B120" s="225" t="s">
        <v>72</v>
      </c>
      <c r="C120" s="225" t="s">
        <v>420</v>
      </c>
      <c r="D120" s="225" t="s">
        <v>417</v>
      </c>
      <c r="E120" s="225" t="s">
        <v>421</v>
      </c>
      <c r="F120" s="225" t="s">
        <v>422</v>
      </c>
      <c r="G120" s="226" t="s">
        <v>27</v>
      </c>
      <c r="H120" s="225" t="s">
        <v>75</v>
      </c>
      <c r="I120" s="225">
        <v>230000000</v>
      </c>
      <c r="J120" s="225" t="s">
        <v>87</v>
      </c>
      <c r="K120" s="225" t="s">
        <v>121</v>
      </c>
      <c r="L120" s="225" t="s">
        <v>74</v>
      </c>
      <c r="M120" s="225" t="s">
        <v>29</v>
      </c>
      <c r="N120" s="225" t="s">
        <v>77</v>
      </c>
      <c r="O120" s="225" t="s">
        <v>40</v>
      </c>
      <c r="P120" s="226">
        <v>796</v>
      </c>
      <c r="Q120" s="225" t="s">
        <v>33</v>
      </c>
      <c r="R120" s="227">
        <v>110</v>
      </c>
      <c r="S120" s="227">
        <v>8995</v>
      </c>
      <c r="T120" s="61">
        <f t="shared" si="3"/>
        <v>989450</v>
      </c>
      <c r="U120" s="61">
        <f t="shared" si="2"/>
        <v>1108184</v>
      </c>
      <c r="V120" s="225"/>
      <c r="W120" s="225">
        <v>2017</v>
      </c>
      <c r="X120" s="225"/>
    </row>
    <row r="121" spans="1:24" s="8" customFormat="1">
      <c r="A121" s="234" t="s">
        <v>705</v>
      </c>
      <c r="B121" s="225" t="s">
        <v>72</v>
      </c>
      <c r="C121" s="225" t="s">
        <v>423</v>
      </c>
      <c r="D121" s="225" t="s">
        <v>424</v>
      </c>
      <c r="E121" s="225" t="s">
        <v>274</v>
      </c>
      <c r="F121" s="225" t="s">
        <v>425</v>
      </c>
      <c r="G121" s="226" t="s">
        <v>27</v>
      </c>
      <c r="H121" s="225" t="s">
        <v>75</v>
      </c>
      <c r="I121" s="225">
        <v>230000000</v>
      </c>
      <c r="J121" s="225" t="s">
        <v>87</v>
      </c>
      <c r="K121" s="225" t="s">
        <v>121</v>
      </c>
      <c r="L121" s="225" t="s">
        <v>74</v>
      </c>
      <c r="M121" s="225" t="s">
        <v>29</v>
      </c>
      <c r="N121" s="225" t="s">
        <v>77</v>
      </c>
      <c r="O121" s="225" t="s">
        <v>40</v>
      </c>
      <c r="P121" s="226">
        <v>796</v>
      </c>
      <c r="Q121" s="225" t="s">
        <v>33</v>
      </c>
      <c r="R121" s="227">
        <v>505</v>
      </c>
      <c r="S121" s="227">
        <v>115</v>
      </c>
      <c r="T121" s="61">
        <f t="shared" si="3"/>
        <v>58075</v>
      </c>
      <c r="U121" s="61">
        <f t="shared" si="2"/>
        <v>65044.000000000007</v>
      </c>
      <c r="V121" s="225"/>
      <c r="W121" s="225">
        <v>2017</v>
      </c>
      <c r="X121" s="225"/>
    </row>
    <row r="122" spans="1:24" s="8" customFormat="1">
      <c r="A122" s="234" t="s">
        <v>706</v>
      </c>
      <c r="B122" s="225" t="s">
        <v>72</v>
      </c>
      <c r="C122" s="225" t="s">
        <v>426</v>
      </c>
      <c r="D122" s="225" t="s">
        <v>427</v>
      </c>
      <c r="E122" s="225" t="s">
        <v>428</v>
      </c>
      <c r="F122" s="225" t="s">
        <v>429</v>
      </c>
      <c r="G122" s="226" t="s">
        <v>27</v>
      </c>
      <c r="H122" s="225" t="s">
        <v>75</v>
      </c>
      <c r="I122" s="225">
        <v>230000000</v>
      </c>
      <c r="J122" s="225" t="s">
        <v>87</v>
      </c>
      <c r="K122" s="225" t="s">
        <v>121</v>
      </c>
      <c r="L122" s="225" t="s">
        <v>74</v>
      </c>
      <c r="M122" s="225" t="s">
        <v>29</v>
      </c>
      <c r="N122" s="225" t="s">
        <v>77</v>
      </c>
      <c r="O122" s="225" t="s">
        <v>40</v>
      </c>
      <c r="P122" s="226">
        <v>796</v>
      </c>
      <c r="Q122" s="225" t="s">
        <v>33</v>
      </c>
      <c r="R122" s="227">
        <v>876</v>
      </c>
      <c r="S122" s="227">
        <v>430.48</v>
      </c>
      <c r="T122" s="61">
        <f t="shared" si="3"/>
        <v>377100.48000000004</v>
      </c>
      <c r="U122" s="61">
        <f t="shared" si="2"/>
        <v>422352.5376000001</v>
      </c>
      <c r="V122" s="225"/>
      <c r="W122" s="225">
        <v>2017</v>
      </c>
      <c r="X122" s="225"/>
    </row>
    <row r="123" spans="1:24" s="8" customFormat="1">
      <c r="A123" s="234" t="s">
        <v>707</v>
      </c>
      <c r="B123" s="225" t="s">
        <v>72</v>
      </c>
      <c r="C123" s="225" t="s">
        <v>426</v>
      </c>
      <c r="D123" s="225" t="s">
        <v>427</v>
      </c>
      <c r="E123" s="225" t="s">
        <v>428</v>
      </c>
      <c r="F123" s="225" t="s">
        <v>430</v>
      </c>
      <c r="G123" s="226" t="s">
        <v>27</v>
      </c>
      <c r="H123" s="225" t="s">
        <v>75</v>
      </c>
      <c r="I123" s="225">
        <v>230000000</v>
      </c>
      <c r="J123" s="225" t="s">
        <v>87</v>
      </c>
      <c r="K123" s="225" t="s">
        <v>121</v>
      </c>
      <c r="L123" s="225" t="s">
        <v>74</v>
      </c>
      <c r="M123" s="225" t="s">
        <v>29</v>
      </c>
      <c r="N123" s="225" t="s">
        <v>77</v>
      </c>
      <c r="O123" s="225" t="s">
        <v>40</v>
      </c>
      <c r="P123" s="226">
        <v>796</v>
      </c>
      <c r="Q123" s="225" t="s">
        <v>33</v>
      </c>
      <c r="R123" s="227">
        <v>385</v>
      </c>
      <c r="S123" s="227">
        <v>258.81</v>
      </c>
      <c r="T123" s="61">
        <f t="shared" si="3"/>
        <v>99641.85</v>
      </c>
      <c r="U123" s="61">
        <f t="shared" si="2"/>
        <v>111598.87200000002</v>
      </c>
      <c r="V123" s="225"/>
      <c r="W123" s="225">
        <v>2017</v>
      </c>
      <c r="X123" s="225"/>
    </row>
    <row r="124" spans="1:24" s="8" customFormat="1">
      <c r="A124" s="234" t="s">
        <v>708</v>
      </c>
      <c r="B124" s="225" t="s">
        <v>72</v>
      </c>
      <c r="C124" s="225" t="s">
        <v>431</v>
      </c>
      <c r="D124" s="225" t="s">
        <v>432</v>
      </c>
      <c r="E124" s="225" t="s">
        <v>433</v>
      </c>
      <c r="F124" s="225" t="s">
        <v>434</v>
      </c>
      <c r="G124" s="226" t="s">
        <v>27</v>
      </c>
      <c r="H124" s="225" t="s">
        <v>75</v>
      </c>
      <c r="I124" s="225">
        <v>230000000</v>
      </c>
      <c r="J124" s="225" t="s">
        <v>87</v>
      </c>
      <c r="K124" s="225" t="s">
        <v>121</v>
      </c>
      <c r="L124" s="225" t="s">
        <v>74</v>
      </c>
      <c r="M124" s="225" t="s">
        <v>29</v>
      </c>
      <c r="N124" s="225" t="s">
        <v>77</v>
      </c>
      <c r="O124" s="225" t="s">
        <v>40</v>
      </c>
      <c r="P124" s="226">
        <v>796</v>
      </c>
      <c r="Q124" s="225" t="s">
        <v>33</v>
      </c>
      <c r="R124" s="227">
        <v>790</v>
      </c>
      <c r="S124" s="227">
        <v>74.099999999999994</v>
      </c>
      <c r="T124" s="61">
        <f t="shared" si="3"/>
        <v>58538.999999999993</v>
      </c>
      <c r="U124" s="61">
        <f t="shared" si="2"/>
        <v>65563.679999999993</v>
      </c>
      <c r="V124" s="225"/>
      <c r="W124" s="225">
        <v>2017</v>
      </c>
      <c r="X124" s="225"/>
    </row>
    <row r="125" spans="1:24" s="8" customFormat="1">
      <c r="A125" s="234" t="s">
        <v>608</v>
      </c>
      <c r="B125" s="225" t="s">
        <v>72</v>
      </c>
      <c r="C125" s="225" t="s">
        <v>98</v>
      </c>
      <c r="D125" s="225" t="s">
        <v>99</v>
      </c>
      <c r="E125" s="225" t="s">
        <v>110</v>
      </c>
      <c r="F125" s="225" t="s">
        <v>134</v>
      </c>
      <c r="G125" s="226" t="s">
        <v>24</v>
      </c>
      <c r="H125" s="225" t="s">
        <v>78</v>
      </c>
      <c r="I125" s="225">
        <v>230000000</v>
      </c>
      <c r="J125" s="225" t="s">
        <v>87</v>
      </c>
      <c r="K125" s="225" t="s">
        <v>121</v>
      </c>
      <c r="L125" s="225" t="s">
        <v>438</v>
      </c>
      <c r="M125" s="225" t="s">
        <v>29</v>
      </c>
      <c r="N125" s="225" t="s">
        <v>76</v>
      </c>
      <c r="O125" s="225" t="s">
        <v>40</v>
      </c>
      <c r="P125" s="226">
        <v>839</v>
      </c>
      <c r="Q125" s="225" t="s">
        <v>34</v>
      </c>
      <c r="R125" s="227">
        <v>2</v>
      </c>
      <c r="S125" s="227">
        <v>4160000</v>
      </c>
      <c r="T125" s="61">
        <f>R125*S125</f>
        <v>8320000</v>
      </c>
      <c r="U125" s="61">
        <f>T125*1.12</f>
        <v>9318400</v>
      </c>
      <c r="V125" s="225" t="s">
        <v>31</v>
      </c>
      <c r="W125" s="225">
        <v>2017</v>
      </c>
      <c r="X125" s="225"/>
    </row>
    <row r="126" spans="1:24" s="8" customFormat="1">
      <c r="A126" s="236" t="s">
        <v>710</v>
      </c>
      <c r="B126" s="225" t="s">
        <v>72</v>
      </c>
      <c r="C126" s="225" t="s">
        <v>435</v>
      </c>
      <c r="D126" s="225" t="s">
        <v>432</v>
      </c>
      <c r="E126" s="225" t="s">
        <v>436</v>
      </c>
      <c r="F126" s="225" t="s">
        <v>437</v>
      </c>
      <c r="G126" s="226" t="s">
        <v>27</v>
      </c>
      <c r="H126" s="225" t="s">
        <v>75</v>
      </c>
      <c r="I126" s="225">
        <v>230000000</v>
      </c>
      <c r="J126" s="225" t="s">
        <v>87</v>
      </c>
      <c r="K126" s="225" t="s">
        <v>121</v>
      </c>
      <c r="L126" s="225" t="s">
        <v>74</v>
      </c>
      <c r="M126" s="225" t="s">
        <v>29</v>
      </c>
      <c r="N126" s="225" t="s">
        <v>77</v>
      </c>
      <c r="O126" s="225" t="s">
        <v>40</v>
      </c>
      <c r="P126" s="226">
        <v>796</v>
      </c>
      <c r="Q126" s="225" t="s">
        <v>33</v>
      </c>
      <c r="R126" s="227">
        <v>632</v>
      </c>
      <c r="S126" s="227">
        <v>167</v>
      </c>
      <c r="T126" s="61">
        <f>R126*S126</f>
        <v>105544</v>
      </c>
      <c r="U126" s="61">
        <f>T126*1.12</f>
        <v>118209.28000000001</v>
      </c>
      <c r="V126" s="225"/>
      <c r="W126" s="225">
        <v>2017</v>
      </c>
      <c r="X126" s="225"/>
    </row>
    <row r="127" spans="1:24" s="8" customFormat="1" ht="12.75" customHeight="1">
      <c r="A127" s="236" t="s">
        <v>609</v>
      </c>
      <c r="B127" s="225" t="s">
        <v>72</v>
      </c>
      <c r="C127" s="225" t="s">
        <v>190</v>
      </c>
      <c r="D127" s="225" t="s">
        <v>191</v>
      </c>
      <c r="E127" s="225" t="s">
        <v>192</v>
      </c>
      <c r="F127" s="225" t="s">
        <v>193</v>
      </c>
      <c r="G127" s="226" t="s">
        <v>27</v>
      </c>
      <c r="H127" s="225" t="s">
        <v>75</v>
      </c>
      <c r="I127" s="225">
        <v>230000000</v>
      </c>
      <c r="J127" s="225" t="s">
        <v>87</v>
      </c>
      <c r="K127" s="225" t="s">
        <v>121</v>
      </c>
      <c r="L127" s="225" t="s">
        <v>74</v>
      </c>
      <c r="M127" s="225" t="s">
        <v>29</v>
      </c>
      <c r="N127" s="225" t="s">
        <v>77</v>
      </c>
      <c r="O127" s="225" t="s">
        <v>40</v>
      </c>
      <c r="P127" s="226">
        <v>796</v>
      </c>
      <c r="Q127" s="225" t="s">
        <v>33</v>
      </c>
      <c r="R127" s="227">
        <v>651</v>
      </c>
      <c r="S127" s="227">
        <v>910.71</v>
      </c>
      <c r="T127" s="61">
        <f>R127*S127</f>
        <v>592872.21000000008</v>
      </c>
      <c r="U127" s="61">
        <f>T127*1.12</f>
        <v>664016.87520000013</v>
      </c>
      <c r="V127" s="225"/>
      <c r="W127" s="225">
        <v>2017</v>
      </c>
      <c r="X127" s="225"/>
    </row>
    <row r="128" spans="1:24" s="8" customFormat="1">
      <c r="A128" s="236" t="s">
        <v>610</v>
      </c>
      <c r="B128" s="225" t="s">
        <v>72</v>
      </c>
      <c r="C128" s="225" t="s">
        <v>335</v>
      </c>
      <c r="D128" s="225" t="s">
        <v>336</v>
      </c>
      <c r="E128" s="225" t="s">
        <v>112</v>
      </c>
      <c r="F128" s="225" t="s">
        <v>337</v>
      </c>
      <c r="G128" s="226" t="s">
        <v>27</v>
      </c>
      <c r="H128" s="225" t="s">
        <v>75</v>
      </c>
      <c r="I128" s="225">
        <v>230000000</v>
      </c>
      <c r="J128" s="225" t="s">
        <v>87</v>
      </c>
      <c r="K128" s="225" t="s">
        <v>121</v>
      </c>
      <c r="L128" s="225" t="s">
        <v>74</v>
      </c>
      <c r="M128" s="225" t="s">
        <v>29</v>
      </c>
      <c r="N128" s="225" t="s">
        <v>77</v>
      </c>
      <c r="O128" s="225" t="s">
        <v>40</v>
      </c>
      <c r="P128" s="226">
        <v>796</v>
      </c>
      <c r="Q128" s="225" t="s">
        <v>33</v>
      </c>
      <c r="R128" s="227">
        <v>450</v>
      </c>
      <c r="S128" s="227">
        <v>559.15</v>
      </c>
      <c r="T128" s="61">
        <f>R128*S128</f>
        <v>251617.5</v>
      </c>
      <c r="U128" s="61">
        <f>T128*1.12</f>
        <v>281811.60000000003</v>
      </c>
      <c r="V128" s="225"/>
      <c r="W128" s="225">
        <v>2017</v>
      </c>
      <c r="X128" s="225"/>
    </row>
    <row r="129" spans="1:24" s="8" customFormat="1">
      <c r="A129" s="236" t="s">
        <v>611</v>
      </c>
      <c r="B129" s="225" t="s">
        <v>72</v>
      </c>
      <c r="C129" s="225" t="s">
        <v>376</v>
      </c>
      <c r="D129" s="225" t="s">
        <v>104</v>
      </c>
      <c r="E129" s="225" t="s">
        <v>377</v>
      </c>
      <c r="F129" s="225" t="s">
        <v>378</v>
      </c>
      <c r="G129" s="226" t="s">
        <v>27</v>
      </c>
      <c r="H129" s="225" t="s">
        <v>75</v>
      </c>
      <c r="I129" s="225">
        <v>230000000</v>
      </c>
      <c r="J129" s="225" t="s">
        <v>87</v>
      </c>
      <c r="K129" s="225" t="s">
        <v>121</v>
      </c>
      <c r="L129" s="225" t="s">
        <v>74</v>
      </c>
      <c r="M129" s="225" t="s">
        <v>29</v>
      </c>
      <c r="N129" s="225" t="s">
        <v>77</v>
      </c>
      <c r="O129" s="225" t="s">
        <v>40</v>
      </c>
      <c r="P129" s="226">
        <v>796</v>
      </c>
      <c r="Q129" s="225" t="s">
        <v>33</v>
      </c>
      <c r="R129" s="227">
        <v>10</v>
      </c>
      <c r="S129" s="227">
        <v>13310.7</v>
      </c>
      <c r="T129" s="61">
        <f>R129*S129</f>
        <v>133107</v>
      </c>
      <c r="U129" s="61">
        <f>T129*1.12</f>
        <v>149079.84000000003</v>
      </c>
      <c r="V129" s="225"/>
      <c r="W129" s="225">
        <v>2017</v>
      </c>
      <c r="X129" s="225"/>
    </row>
    <row r="130" spans="1:24" s="8" customFormat="1">
      <c r="A130" s="51" t="s">
        <v>127</v>
      </c>
      <c r="B130" s="27"/>
      <c r="C130" s="27"/>
      <c r="D130" s="27"/>
      <c r="E130" s="27"/>
      <c r="F130" s="27"/>
      <c r="G130" s="27"/>
      <c r="H130" s="53"/>
      <c r="I130" s="53"/>
      <c r="J130" s="53"/>
      <c r="K130" s="53"/>
      <c r="L130" s="53"/>
      <c r="M130" s="53"/>
      <c r="N130" s="53"/>
      <c r="O130" s="21"/>
      <c r="P130" s="53"/>
      <c r="Q130" s="53"/>
      <c r="R130" s="56"/>
      <c r="S130" s="57"/>
      <c r="T130" s="63">
        <f>SUM(T21:T129)</f>
        <v>549388869.20000005</v>
      </c>
      <c r="U130" s="63">
        <f>SUM(U21:U129)</f>
        <v>615315533.50399971</v>
      </c>
      <c r="V130" s="53"/>
      <c r="W130" s="53"/>
      <c r="X130" s="21"/>
    </row>
    <row r="131" spans="1:24" s="8" customFormat="1">
      <c r="A131" s="77" t="s">
        <v>455</v>
      </c>
      <c r="B131" s="28"/>
      <c r="C131" s="28"/>
      <c r="D131" s="28"/>
      <c r="E131" s="28"/>
      <c r="F131" s="28"/>
      <c r="G131" s="78"/>
      <c r="H131" s="75"/>
      <c r="I131" s="79"/>
      <c r="J131" s="79"/>
      <c r="K131" s="79"/>
      <c r="L131" s="79"/>
      <c r="M131" s="79"/>
      <c r="N131" s="79"/>
      <c r="O131" s="79"/>
      <c r="P131" s="75"/>
      <c r="Q131" s="79"/>
      <c r="R131" s="80"/>
      <c r="S131" s="81"/>
      <c r="T131" s="82"/>
      <c r="U131" s="82"/>
      <c r="V131" s="79"/>
      <c r="W131" s="79"/>
      <c r="X131" s="75"/>
    </row>
    <row r="132" spans="1:24" s="8" customFormat="1">
      <c r="A132" s="84" t="s">
        <v>456</v>
      </c>
      <c r="B132" s="28"/>
      <c r="C132" s="28"/>
      <c r="D132" s="28"/>
      <c r="E132" s="28"/>
      <c r="F132" s="28"/>
      <c r="G132" s="78"/>
      <c r="H132" s="75"/>
      <c r="I132" s="79"/>
      <c r="J132" s="79"/>
      <c r="K132" s="79"/>
      <c r="L132" s="79"/>
      <c r="M132" s="79"/>
      <c r="N132" s="79"/>
      <c r="O132" s="79"/>
      <c r="P132" s="75"/>
      <c r="Q132" s="79"/>
      <c r="R132" s="80"/>
      <c r="S132" s="81"/>
      <c r="T132" s="82"/>
      <c r="U132" s="82"/>
      <c r="V132" s="79"/>
      <c r="W132" s="79"/>
      <c r="X132" s="75"/>
    </row>
    <row r="133" spans="1:24" s="8" customFormat="1">
      <c r="A133" s="84" t="s">
        <v>457</v>
      </c>
      <c r="B133" s="28"/>
      <c r="C133" s="28"/>
      <c r="D133" s="28"/>
      <c r="E133" s="28"/>
      <c r="F133" s="28"/>
      <c r="G133" s="78"/>
      <c r="H133" s="75"/>
      <c r="I133" s="79"/>
      <c r="J133" s="79"/>
      <c r="K133" s="79"/>
      <c r="L133" s="79"/>
      <c r="M133" s="79"/>
      <c r="N133" s="79"/>
      <c r="O133" s="79"/>
      <c r="P133" s="75"/>
      <c r="Q133" s="79"/>
      <c r="R133" s="80"/>
      <c r="S133" s="81"/>
      <c r="T133" s="85">
        <f>SUM(T132:T132)</f>
        <v>0</v>
      </c>
      <c r="U133" s="85">
        <f>SUM(U132:U132)</f>
        <v>0</v>
      </c>
      <c r="V133" s="79"/>
      <c r="W133" s="79"/>
      <c r="X133" s="75"/>
    </row>
    <row r="134" spans="1:24" s="8" customFormat="1">
      <c r="A134" s="84" t="s">
        <v>126</v>
      </c>
      <c r="B134" s="28"/>
      <c r="C134" s="28"/>
      <c r="D134" s="28"/>
      <c r="E134" s="28"/>
      <c r="F134" s="28"/>
      <c r="G134" s="78"/>
      <c r="H134" s="75"/>
      <c r="I134" s="79"/>
      <c r="J134" s="79"/>
      <c r="K134" s="79"/>
      <c r="L134" s="79"/>
      <c r="M134" s="79"/>
      <c r="N134" s="79"/>
      <c r="O134" s="79"/>
      <c r="P134" s="75"/>
      <c r="Q134" s="79"/>
      <c r="R134" s="80"/>
      <c r="S134" s="81"/>
      <c r="T134" s="82"/>
      <c r="U134" s="82"/>
      <c r="V134" s="79"/>
      <c r="W134" s="79"/>
      <c r="X134" s="75"/>
    </row>
    <row r="135" spans="1:24" s="8" customFormat="1">
      <c r="A135" s="28" t="s">
        <v>603</v>
      </c>
      <c r="B135" s="87" t="s">
        <v>26</v>
      </c>
      <c r="C135" s="16" t="s">
        <v>458</v>
      </c>
      <c r="D135" s="16" t="s">
        <v>459</v>
      </c>
      <c r="E135" s="16" t="s">
        <v>460</v>
      </c>
      <c r="F135" s="16" t="s">
        <v>461</v>
      </c>
      <c r="G135" s="75" t="s">
        <v>25</v>
      </c>
      <c r="H135" s="75">
        <v>100</v>
      </c>
      <c r="I135" s="18">
        <v>230000000</v>
      </c>
      <c r="J135" s="7" t="s">
        <v>69</v>
      </c>
      <c r="K135" s="90" t="s">
        <v>462</v>
      </c>
      <c r="L135" s="79" t="s">
        <v>463</v>
      </c>
      <c r="M135" s="90"/>
      <c r="N135" s="90" t="s">
        <v>464</v>
      </c>
      <c r="O135" s="90" t="s">
        <v>465</v>
      </c>
      <c r="P135" s="75" t="s">
        <v>32</v>
      </c>
      <c r="Q135" s="90"/>
      <c r="R135" s="138"/>
      <c r="S135" s="138"/>
      <c r="T135" s="199">
        <v>20000000</v>
      </c>
      <c r="U135" s="61">
        <f t="shared" ref="U135:U136" si="4">T135*1.12</f>
        <v>22400000.000000004</v>
      </c>
      <c r="V135" s="90"/>
      <c r="W135" s="221">
        <v>2017</v>
      </c>
      <c r="X135" s="88"/>
    </row>
    <row r="136" spans="1:24" s="8" customFormat="1" ht="13.5">
      <c r="A136" s="28" t="s">
        <v>604</v>
      </c>
      <c r="B136" s="87" t="s">
        <v>26</v>
      </c>
      <c r="C136" s="76" t="s">
        <v>466</v>
      </c>
      <c r="D136" s="76" t="s">
        <v>467</v>
      </c>
      <c r="E136" s="152" t="s">
        <v>467</v>
      </c>
      <c r="F136" s="152" t="s">
        <v>468</v>
      </c>
      <c r="G136" s="107" t="s">
        <v>25</v>
      </c>
      <c r="H136" s="76">
        <v>100</v>
      </c>
      <c r="I136" s="18">
        <v>230000000</v>
      </c>
      <c r="J136" s="7" t="s">
        <v>69</v>
      </c>
      <c r="K136" s="86" t="s">
        <v>121</v>
      </c>
      <c r="L136" s="76" t="s">
        <v>463</v>
      </c>
      <c r="M136" s="76"/>
      <c r="N136" s="76" t="s">
        <v>469</v>
      </c>
      <c r="O136" s="76" t="s">
        <v>470</v>
      </c>
      <c r="P136" s="75" t="s">
        <v>32</v>
      </c>
      <c r="Q136" s="76"/>
      <c r="R136" s="222"/>
      <c r="S136" s="223"/>
      <c r="T136" s="224">
        <v>846964</v>
      </c>
      <c r="U136" s="61">
        <f t="shared" si="4"/>
        <v>948599.68</v>
      </c>
      <c r="V136" s="90"/>
      <c r="W136" s="221">
        <v>2017</v>
      </c>
      <c r="X136" s="88"/>
    </row>
    <row r="137" spans="1:24" s="8" customFormat="1">
      <c r="A137" s="84" t="s">
        <v>471</v>
      </c>
      <c r="B137" s="89"/>
      <c r="C137" s="89"/>
      <c r="D137" s="89"/>
      <c r="E137" s="89"/>
      <c r="F137" s="89"/>
      <c r="G137" s="78"/>
      <c r="H137" s="75"/>
      <c r="I137" s="75"/>
      <c r="J137" s="90"/>
      <c r="K137" s="90"/>
      <c r="L137" s="79"/>
      <c r="M137" s="90"/>
      <c r="N137" s="90"/>
      <c r="O137" s="90"/>
      <c r="P137" s="75"/>
      <c r="Q137" s="90"/>
      <c r="R137" s="91"/>
      <c r="S137" s="92"/>
      <c r="T137" s="93">
        <f>SUM(T135:T136)</f>
        <v>20846964</v>
      </c>
      <c r="U137" s="94">
        <f>SUM(U135:U136)</f>
        <v>23348599.680000003</v>
      </c>
      <c r="V137" s="90"/>
      <c r="W137" s="90"/>
      <c r="X137" s="75"/>
    </row>
    <row r="138" spans="1:24" s="8" customFormat="1">
      <c r="A138" s="77" t="s">
        <v>472</v>
      </c>
      <c r="B138" s="97"/>
      <c r="C138" s="97"/>
      <c r="D138" s="97"/>
      <c r="E138" s="97"/>
      <c r="F138" s="97"/>
      <c r="G138" s="97"/>
      <c r="H138" s="98"/>
      <c r="I138" s="98"/>
      <c r="J138" s="98"/>
      <c r="K138" s="99"/>
      <c r="L138" s="84"/>
      <c r="M138" s="98"/>
      <c r="N138" s="98"/>
      <c r="O138" s="75"/>
      <c r="P138" s="98"/>
      <c r="Q138" s="98"/>
      <c r="R138" s="100"/>
      <c r="S138" s="101"/>
      <c r="T138" s="102"/>
      <c r="U138" s="102"/>
      <c r="V138" s="98"/>
      <c r="W138" s="98"/>
      <c r="X138" s="75"/>
    </row>
    <row r="139" spans="1:24" s="8" customFormat="1">
      <c r="A139" s="84" t="s">
        <v>456</v>
      </c>
      <c r="B139" s="96"/>
      <c r="C139" s="96"/>
      <c r="D139" s="96"/>
      <c r="E139" s="96"/>
      <c r="F139" s="96"/>
      <c r="G139" s="103"/>
      <c r="H139" s="103"/>
      <c r="I139" s="103"/>
      <c r="J139" s="96"/>
      <c r="K139" s="96"/>
      <c r="L139" s="77"/>
      <c r="M139" s="96"/>
      <c r="N139" s="96"/>
      <c r="O139" s="86"/>
      <c r="P139" s="103"/>
      <c r="Q139" s="96"/>
      <c r="R139" s="104"/>
      <c r="S139" s="105"/>
      <c r="T139" s="106"/>
      <c r="U139" s="106"/>
      <c r="V139" s="96"/>
      <c r="W139" s="96"/>
      <c r="X139" s="107"/>
    </row>
    <row r="140" spans="1:24" s="8" customFormat="1">
      <c r="A140" s="79" t="s">
        <v>473</v>
      </c>
      <c r="B140" s="87" t="s">
        <v>26</v>
      </c>
      <c r="C140" s="16" t="s">
        <v>474</v>
      </c>
      <c r="D140" s="16" t="s">
        <v>475</v>
      </c>
      <c r="E140" s="16" t="s">
        <v>475</v>
      </c>
      <c r="F140" s="16" t="s">
        <v>476</v>
      </c>
      <c r="G140" s="107" t="s">
        <v>25</v>
      </c>
      <c r="H140" s="195">
        <v>100</v>
      </c>
      <c r="I140" s="18">
        <v>230000000</v>
      </c>
      <c r="J140" s="7" t="s">
        <v>69</v>
      </c>
      <c r="K140" s="109" t="s">
        <v>477</v>
      </c>
      <c r="L140" s="110" t="s">
        <v>463</v>
      </c>
      <c r="M140" s="108"/>
      <c r="N140" s="109" t="s">
        <v>478</v>
      </c>
      <c r="O140" s="196" t="s">
        <v>465</v>
      </c>
      <c r="P140" s="111" t="s">
        <v>32</v>
      </c>
      <c r="Q140" s="108"/>
      <c r="R140" s="197"/>
      <c r="S140" s="198"/>
      <c r="T140" s="199">
        <v>0</v>
      </c>
      <c r="U140" s="199">
        <f t="shared" ref="U140:U168" si="5">T140*1.12</f>
        <v>0</v>
      </c>
      <c r="V140" s="112"/>
      <c r="W140" s="200">
        <v>2017</v>
      </c>
      <c r="X140" s="88" t="s">
        <v>124</v>
      </c>
    </row>
    <row r="141" spans="1:24" s="8" customFormat="1">
      <c r="A141" s="28" t="s">
        <v>479</v>
      </c>
      <c r="B141" s="113" t="s">
        <v>26</v>
      </c>
      <c r="C141" s="201" t="s">
        <v>480</v>
      </c>
      <c r="D141" s="202" t="s">
        <v>481</v>
      </c>
      <c r="E141" s="201" t="s">
        <v>481</v>
      </c>
      <c r="F141" s="201" t="s">
        <v>482</v>
      </c>
      <c r="G141" s="116" t="s">
        <v>27</v>
      </c>
      <c r="H141" s="203">
        <v>100</v>
      </c>
      <c r="I141" s="18">
        <v>230000000</v>
      </c>
      <c r="J141" s="7" t="s">
        <v>69</v>
      </c>
      <c r="K141" s="86" t="s">
        <v>73</v>
      </c>
      <c r="L141" s="204" t="s">
        <v>483</v>
      </c>
      <c r="M141" s="205"/>
      <c r="N141" s="16" t="s">
        <v>484</v>
      </c>
      <c r="O141" s="16" t="s">
        <v>40</v>
      </c>
      <c r="P141" s="88" t="s">
        <v>32</v>
      </c>
      <c r="Q141" s="206"/>
      <c r="R141" s="207"/>
      <c r="S141" s="208"/>
      <c r="T141" s="208">
        <v>0</v>
      </c>
      <c r="U141" s="118">
        <f t="shared" si="5"/>
        <v>0</v>
      </c>
      <c r="V141" s="112"/>
      <c r="W141" s="109">
        <v>2017</v>
      </c>
      <c r="X141" s="88" t="s">
        <v>124</v>
      </c>
    </row>
    <row r="142" spans="1:24" s="8" customFormat="1">
      <c r="A142" s="28" t="s">
        <v>485</v>
      </c>
      <c r="B142" s="15" t="s">
        <v>26</v>
      </c>
      <c r="C142" s="119" t="s">
        <v>486</v>
      </c>
      <c r="D142" s="120" t="s">
        <v>487</v>
      </c>
      <c r="E142" s="120" t="s">
        <v>487</v>
      </c>
      <c r="F142" s="86" t="s">
        <v>488</v>
      </c>
      <c r="G142" s="107" t="s">
        <v>24</v>
      </c>
      <c r="H142" s="122">
        <v>100</v>
      </c>
      <c r="I142" s="18">
        <v>230000000</v>
      </c>
      <c r="J142" s="7" t="s">
        <v>69</v>
      </c>
      <c r="K142" s="87" t="s">
        <v>122</v>
      </c>
      <c r="L142" s="123" t="s">
        <v>489</v>
      </c>
      <c r="M142" s="86" t="s">
        <v>32</v>
      </c>
      <c r="N142" s="86" t="s">
        <v>490</v>
      </c>
      <c r="O142" s="124" t="s">
        <v>470</v>
      </c>
      <c r="P142" s="107" t="s">
        <v>32</v>
      </c>
      <c r="Q142" s="89"/>
      <c r="R142" s="125"/>
      <c r="S142" s="125"/>
      <c r="T142" s="208">
        <v>0</v>
      </c>
      <c r="U142" s="118">
        <f t="shared" si="5"/>
        <v>0</v>
      </c>
      <c r="V142" s="89"/>
      <c r="W142" s="109">
        <v>2017</v>
      </c>
      <c r="X142" s="78">
        <v>20.21</v>
      </c>
    </row>
    <row r="143" spans="1:24" s="8" customFormat="1">
      <c r="A143" s="79" t="s">
        <v>491</v>
      </c>
      <c r="B143" s="113" t="s">
        <v>26</v>
      </c>
      <c r="C143" s="114" t="s">
        <v>492</v>
      </c>
      <c r="D143" s="114" t="s">
        <v>493</v>
      </c>
      <c r="E143" s="114" t="s">
        <v>493</v>
      </c>
      <c r="F143" s="114" t="s">
        <v>494</v>
      </c>
      <c r="G143" s="126" t="s">
        <v>25</v>
      </c>
      <c r="H143" s="126">
        <v>50</v>
      </c>
      <c r="I143" s="127">
        <v>230000000</v>
      </c>
      <c r="J143" s="109" t="s">
        <v>69</v>
      </c>
      <c r="K143" s="87" t="s">
        <v>495</v>
      </c>
      <c r="L143" s="128" t="s">
        <v>463</v>
      </c>
      <c r="M143" s="129"/>
      <c r="N143" s="209" t="s">
        <v>496</v>
      </c>
      <c r="O143" s="124" t="s">
        <v>470</v>
      </c>
      <c r="P143" s="111" t="s">
        <v>32</v>
      </c>
      <c r="Q143" s="130"/>
      <c r="R143" s="131"/>
      <c r="S143" s="131"/>
      <c r="T143" s="208">
        <v>0</v>
      </c>
      <c r="U143" s="118">
        <f t="shared" si="5"/>
        <v>0</v>
      </c>
      <c r="V143" s="112"/>
      <c r="W143" s="109">
        <v>2017</v>
      </c>
      <c r="X143" s="132">
        <v>11.14</v>
      </c>
    </row>
    <row r="144" spans="1:24" s="8" customFormat="1">
      <c r="A144" s="79" t="s">
        <v>497</v>
      </c>
      <c r="B144" s="113" t="s">
        <v>26</v>
      </c>
      <c r="C144" s="114" t="s">
        <v>492</v>
      </c>
      <c r="D144" s="114" t="s">
        <v>493</v>
      </c>
      <c r="E144" s="114" t="s">
        <v>493</v>
      </c>
      <c r="F144" s="114" t="s">
        <v>498</v>
      </c>
      <c r="G144" s="126" t="s">
        <v>25</v>
      </c>
      <c r="H144" s="126">
        <v>50</v>
      </c>
      <c r="I144" s="127">
        <v>230000000</v>
      </c>
      <c r="J144" s="109" t="s">
        <v>69</v>
      </c>
      <c r="K144" s="87" t="s">
        <v>495</v>
      </c>
      <c r="L144" s="128" t="s">
        <v>463</v>
      </c>
      <c r="M144" s="129"/>
      <c r="N144" s="209" t="s">
        <v>496</v>
      </c>
      <c r="O144" s="124" t="s">
        <v>470</v>
      </c>
      <c r="P144" s="111" t="s">
        <v>32</v>
      </c>
      <c r="Q144" s="130"/>
      <c r="R144" s="131"/>
      <c r="S144" s="131"/>
      <c r="T144" s="208">
        <v>0</v>
      </c>
      <c r="U144" s="118">
        <f t="shared" si="5"/>
        <v>0</v>
      </c>
      <c r="V144" s="112"/>
      <c r="W144" s="109">
        <v>2017</v>
      </c>
      <c r="X144" s="132">
        <v>11.14</v>
      </c>
    </row>
    <row r="145" spans="1:24" s="8" customFormat="1">
      <c r="A145" s="79" t="s">
        <v>499</v>
      </c>
      <c r="B145" s="113" t="s">
        <v>26</v>
      </c>
      <c r="C145" s="114" t="s">
        <v>492</v>
      </c>
      <c r="D145" s="114" t="s">
        <v>493</v>
      </c>
      <c r="E145" s="114" t="s">
        <v>493</v>
      </c>
      <c r="F145" s="114" t="s">
        <v>500</v>
      </c>
      <c r="G145" s="126" t="s">
        <v>25</v>
      </c>
      <c r="H145" s="126">
        <v>50</v>
      </c>
      <c r="I145" s="127">
        <v>230000000</v>
      </c>
      <c r="J145" s="109" t="s">
        <v>69</v>
      </c>
      <c r="K145" s="87" t="s">
        <v>495</v>
      </c>
      <c r="L145" s="128" t="s">
        <v>463</v>
      </c>
      <c r="M145" s="129"/>
      <c r="N145" s="209" t="s">
        <v>496</v>
      </c>
      <c r="O145" s="124" t="s">
        <v>470</v>
      </c>
      <c r="P145" s="111" t="s">
        <v>32</v>
      </c>
      <c r="Q145" s="130"/>
      <c r="R145" s="131"/>
      <c r="S145" s="131"/>
      <c r="T145" s="208">
        <v>0</v>
      </c>
      <c r="U145" s="118">
        <f t="shared" si="5"/>
        <v>0</v>
      </c>
      <c r="V145" s="112"/>
      <c r="W145" s="109">
        <v>2017</v>
      </c>
      <c r="X145" s="132">
        <v>11.14</v>
      </c>
    </row>
    <row r="146" spans="1:24" s="8" customFormat="1">
      <c r="A146" s="79" t="s">
        <v>501</v>
      </c>
      <c r="B146" s="113" t="s">
        <v>26</v>
      </c>
      <c r="C146" s="114" t="s">
        <v>492</v>
      </c>
      <c r="D146" s="114" t="s">
        <v>493</v>
      </c>
      <c r="E146" s="114" t="s">
        <v>493</v>
      </c>
      <c r="F146" s="114" t="s">
        <v>502</v>
      </c>
      <c r="G146" s="126" t="s">
        <v>25</v>
      </c>
      <c r="H146" s="126">
        <v>50</v>
      </c>
      <c r="I146" s="127">
        <v>230000000</v>
      </c>
      <c r="J146" s="109" t="s">
        <v>69</v>
      </c>
      <c r="K146" s="87" t="s">
        <v>495</v>
      </c>
      <c r="L146" s="128" t="s">
        <v>463</v>
      </c>
      <c r="M146" s="129"/>
      <c r="N146" s="209" t="s">
        <v>496</v>
      </c>
      <c r="O146" s="124" t="s">
        <v>470</v>
      </c>
      <c r="P146" s="111" t="s">
        <v>32</v>
      </c>
      <c r="Q146" s="130"/>
      <c r="R146" s="131"/>
      <c r="S146" s="131"/>
      <c r="T146" s="208">
        <v>0</v>
      </c>
      <c r="U146" s="118">
        <f t="shared" si="5"/>
        <v>0</v>
      </c>
      <c r="V146" s="112"/>
      <c r="W146" s="109">
        <v>2017</v>
      </c>
      <c r="X146" s="132">
        <v>11.14</v>
      </c>
    </row>
    <row r="147" spans="1:24" s="8" customFormat="1">
      <c r="A147" s="79" t="s">
        <v>503</v>
      </c>
      <c r="B147" s="113" t="s">
        <v>26</v>
      </c>
      <c r="C147" s="114" t="s">
        <v>504</v>
      </c>
      <c r="D147" s="133" t="s">
        <v>505</v>
      </c>
      <c r="E147" s="114" t="s">
        <v>505</v>
      </c>
      <c r="F147" s="114" t="s">
        <v>506</v>
      </c>
      <c r="G147" s="126" t="s">
        <v>24</v>
      </c>
      <c r="H147" s="126">
        <v>100</v>
      </c>
      <c r="I147" s="127">
        <v>230000000</v>
      </c>
      <c r="J147" s="109" t="s">
        <v>69</v>
      </c>
      <c r="K147" s="87" t="s">
        <v>495</v>
      </c>
      <c r="L147" s="112" t="s">
        <v>463</v>
      </c>
      <c r="M147" s="129"/>
      <c r="N147" s="209" t="s">
        <v>496</v>
      </c>
      <c r="O147" s="124" t="s">
        <v>470</v>
      </c>
      <c r="P147" s="111" t="s">
        <v>32</v>
      </c>
      <c r="Q147" s="130"/>
      <c r="R147" s="131"/>
      <c r="S147" s="131"/>
      <c r="T147" s="208">
        <v>0</v>
      </c>
      <c r="U147" s="118">
        <f t="shared" si="5"/>
        <v>0</v>
      </c>
      <c r="V147" s="112"/>
      <c r="W147" s="109">
        <v>2017</v>
      </c>
      <c r="X147" s="132">
        <v>11.14</v>
      </c>
    </row>
    <row r="148" spans="1:24" s="8" customFormat="1">
      <c r="A148" s="79" t="s">
        <v>507</v>
      </c>
      <c r="B148" s="113" t="s">
        <v>26</v>
      </c>
      <c r="C148" s="114" t="s">
        <v>504</v>
      </c>
      <c r="D148" s="133" t="s">
        <v>505</v>
      </c>
      <c r="E148" s="114" t="s">
        <v>505</v>
      </c>
      <c r="F148" s="114" t="s">
        <v>508</v>
      </c>
      <c r="G148" s="126" t="s">
        <v>24</v>
      </c>
      <c r="H148" s="126">
        <v>100</v>
      </c>
      <c r="I148" s="127">
        <v>230000000</v>
      </c>
      <c r="J148" s="109" t="s">
        <v>69</v>
      </c>
      <c r="K148" s="87" t="s">
        <v>495</v>
      </c>
      <c r="L148" s="112" t="s">
        <v>463</v>
      </c>
      <c r="M148" s="129"/>
      <c r="N148" s="209" t="s">
        <v>496</v>
      </c>
      <c r="O148" s="124" t="s">
        <v>470</v>
      </c>
      <c r="P148" s="111" t="s">
        <v>32</v>
      </c>
      <c r="Q148" s="130"/>
      <c r="R148" s="131"/>
      <c r="S148" s="131"/>
      <c r="T148" s="208">
        <v>0</v>
      </c>
      <c r="U148" s="118">
        <f t="shared" si="5"/>
        <v>0</v>
      </c>
      <c r="V148" s="112"/>
      <c r="W148" s="109">
        <v>2017</v>
      </c>
      <c r="X148" s="132">
        <v>11.14</v>
      </c>
    </row>
    <row r="149" spans="1:24" s="8" customFormat="1">
      <c r="A149" s="79" t="s">
        <v>509</v>
      </c>
      <c r="B149" s="113" t="s">
        <v>26</v>
      </c>
      <c r="C149" s="114" t="s">
        <v>504</v>
      </c>
      <c r="D149" s="133" t="s">
        <v>505</v>
      </c>
      <c r="E149" s="114" t="s">
        <v>505</v>
      </c>
      <c r="F149" s="114" t="s">
        <v>510</v>
      </c>
      <c r="G149" s="126" t="s">
        <v>24</v>
      </c>
      <c r="H149" s="126">
        <v>100</v>
      </c>
      <c r="I149" s="127">
        <v>230000000</v>
      </c>
      <c r="J149" s="109" t="s">
        <v>69</v>
      </c>
      <c r="K149" s="87" t="s">
        <v>495</v>
      </c>
      <c r="L149" s="112" t="s">
        <v>463</v>
      </c>
      <c r="M149" s="129"/>
      <c r="N149" s="209" t="s">
        <v>496</v>
      </c>
      <c r="O149" s="124" t="s">
        <v>470</v>
      </c>
      <c r="P149" s="111" t="s">
        <v>32</v>
      </c>
      <c r="Q149" s="130"/>
      <c r="R149" s="131"/>
      <c r="S149" s="131"/>
      <c r="T149" s="208">
        <v>0</v>
      </c>
      <c r="U149" s="118">
        <f t="shared" si="5"/>
        <v>0</v>
      </c>
      <c r="V149" s="112"/>
      <c r="W149" s="109">
        <v>2017</v>
      </c>
      <c r="X149" s="132">
        <v>11.14</v>
      </c>
    </row>
    <row r="150" spans="1:24" s="8" customFormat="1">
      <c r="A150" s="79" t="s">
        <v>511</v>
      </c>
      <c r="B150" s="113" t="s">
        <v>26</v>
      </c>
      <c r="C150" s="114" t="s">
        <v>504</v>
      </c>
      <c r="D150" s="133" t="s">
        <v>505</v>
      </c>
      <c r="E150" s="114" t="s">
        <v>505</v>
      </c>
      <c r="F150" s="114" t="s">
        <v>512</v>
      </c>
      <c r="G150" s="126" t="s">
        <v>24</v>
      </c>
      <c r="H150" s="126">
        <v>100</v>
      </c>
      <c r="I150" s="127">
        <v>230000000</v>
      </c>
      <c r="J150" s="109" t="s">
        <v>69</v>
      </c>
      <c r="K150" s="87" t="s">
        <v>495</v>
      </c>
      <c r="L150" s="112" t="s">
        <v>463</v>
      </c>
      <c r="M150" s="129"/>
      <c r="N150" s="209" t="s">
        <v>496</v>
      </c>
      <c r="O150" s="124" t="s">
        <v>470</v>
      </c>
      <c r="P150" s="111" t="s">
        <v>32</v>
      </c>
      <c r="Q150" s="130"/>
      <c r="R150" s="131"/>
      <c r="S150" s="131"/>
      <c r="T150" s="208">
        <v>0</v>
      </c>
      <c r="U150" s="118">
        <f t="shared" si="5"/>
        <v>0</v>
      </c>
      <c r="V150" s="112"/>
      <c r="W150" s="109">
        <v>2017</v>
      </c>
      <c r="X150" s="132">
        <v>11.14</v>
      </c>
    </row>
    <row r="151" spans="1:24" s="8" customFormat="1">
      <c r="A151" s="79" t="s">
        <v>513</v>
      </c>
      <c r="B151" s="113" t="s">
        <v>26</v>
      </c>
      <c r="C151" s="114" t="s">
        <v>504</v>
      </c>
      <c r="D151" s="133" t="s">
        <v>505</v>
      </c>
      <c r="E151" s="114" t="s">
        <v>505</v>
      </c>
      <c r="F151" s="114" t="s">
        <v>514</v>
      </c>
      <c r="G151" s="126" t="s">
        <v>24</v>
      </c>
      <c r="H151" s="126">
        <v>100</v>
      </c>
      <c r="I151" s="127">
        <v>230000000</v>
      </c>
      <c r="J151" s="109" t="s">
        <v>69</v>
      </c>
      <c r="K151" s="87" t="s">
        <v>495</v>
      </c>
      <c r="L151" s="112" t="s">
        <v>463</v>
      </c>
      <c r="M151" s="129"/>
      <c r="N151" s="209" t="s">
        <v>496</v>
      </c>
      <c r="O151" s="124" t="s">
        <v>470</v>
      </c>
      <c r="P151" s="111" t="s">
        <v>32</v>
      </c>
      <c r="Q151" s="130"/>
      <c r="R151" s="131"/>
      <c r="S151" s="131"/>
      <c r="T151" s="208">
        <v>0</v>
      </c>
      <c r="U151" s="118">
        <f t="shared" si="5"/>
        <v>0</v>
      </c>
      <c r="V151" s="112"/>
      <c r="W151" s="109">
        <v>2017</v>
      </c>
      <c r="X151" s="132">
        <v>11.14</v>
      </c>
    </row>
    <row r="152" spans="1:24" s="8" customFormat="1">
      <c r="A152" s="79" t="s">
        <v>515</v>
      </c>
      <c r="B152" s="113" t="s">
        <v>26</v>
      </c>
      <c r="C152" s="114" t="s">
        <v>516</v>
      </c>
      <c r="D152" s="114" t="s">
        <v>517</v>
      </c>
      <c r="E152" s="114" t="s">
        <v>517</v>
      </c>
      <c r="F152" s="114" t="s">
        <v>518</v>
      </c>
      <c r="G152" s="126" t="s">
        <v>25</v>
      </c>
      <c r="H152" s="126">
        <v>100</v>
      </c>
      <c r="I152" s="127">
        <v>230000000</v>
      </c>
      <c r="J152" s="109" t="s">
        <v>69</v>
      </c>
      <c r="K152" s="87" t="s">
        <v>495</v>
      </c>
      <c r="L152" s="112" t="s">
        <v>463</v>
      </c>
      <c r="M152" s="129"/>
      <c r="N152" s="209" t="s">
        <v>496</v>
      </c>
      <c r="O152" s="124" t="s">
        <v>470</v>
      </c>
      <c r="P152" s="111" t="s">
        <v>32</v>
      </c>
      <c r="Q152" s="130"/>
      <c r="R152" s="131"/>
      <c r="S152" s="131"/>
      <c r="T152" s="208">
        <v>0</v>
      </c>
      <c r="U152" s="118">
        <f t="shared" si="5"/>
        <v>0</v>
      </c>
      <c r="V152" s="112"/>
      <c r="W152" s="109">
        <v>2017</v>
      </c>
      <c r="X152" s="132">
        <v>11.14</v>
      </c>
    </row>
    <row r="153" spans="1:24" s="8" customFormat="1">
      <c r="A153" s="79" t="s">
        <v>519</v>
      </c>
      <c r="B153" s="113" t="s">
        <v>26</v>
      </c>
      <c r="C153" s="114" t="s">
        <v>504</v>
      </c>
      <c r="D153" s="133" t="s">
        <v>505</v>
      </c>
      <c r="E153" s="114" t="s">
        <v>505</v>
      </c>
      <c r="F153" s="114" t="s">
        <v>520</v>
      </c>
      <c r="G153" s="116" t="s">
        <v>27</v>
      </c>
      <c r="H153" s="126">
        <v>100</v>
      </c>
      <c r="I153" s="127">
        <v>230000000</v>
      </c>
      <c r="J153" s="109" t="s">
        <v>69</v>
      </c>
      <c r="K153" s="87" t="s">
        <v>495</v>
      </c>
      <c r="L153" s="112" t="s">
        <v>463</v>
      </c>
      <c r="M153" s="129"/>
      <c r="N153" s="209" t="s">
        <v>496</v>
      </c>
      <c r="O153" s="124" t="s">
        <v>470</v>
      </c>
      <c r="P153" s="111" t="s">
        <v>32</v>
      </c>
      <c r="Q153" s="130"/>
      <c r="R153" s="131"/>
      <c r="S153" s="131"/>
      <c r="T153" s="208">
        <v>0</v>
      </c>
      <c r="U153" s="118">
        <f t="shared" si="5"/>
        <v>0</v>
      </c>
      <c r="V153" s="112"/>
      <c r="W153" s="109">
        <v>2017</v>
      </c>
      <c r="X153" s="132">
        <v>11.14</v>
      </c>
    </row>
    <row r="154" spans="1:24" s="8" customFormat="1">
      <c r="A154" s="79" t="s">
        <v>521</v>
      </c>
      <c r="B154" s="113" t="s">
        <v>26</v>
      </c>
      <c r="C154" s="114" t="s">
        <v>504</v>
      </c>
      <c r="D154" s="133" t="s">
        <v>505</v>
      </c>
      <c r="E154" s="114" t="s">
        <v>505</v>
      </c>
      <c r="F154" s="114" t="s">
        <v>522</v>
      </c>
      <c r="G154" s="116" t="s">
        <v>27</v>
      </c>
      <c r="H154" s="126">
        <v>100</v>
      </c>
      <c r="I154" s="127">
        <v>230000000</v>
      </c>
      <c r="J154" s="109" t="s">
        <v>69</v>
      </c>
      <c r="K154" s="87" t="s">
        <v>495</v>
      </c>
      <c r="L154" s="112" t="s">
        <v>463</v>
      </c>
      <c r="M154" s="129"/>
      <c r="N154" s="209" t="s">
        <v>496</v>
      </c>
      <c r="O154" s="124" t="s">
        <v>470</v>
      </c>
      <c r="P154" s="111" t="s">
        <v>32</v>
      </c>
      <c r="Q154" s="130"/>
      <c r="R154" s="131"/>
      <c r="S154" s="131"/>
      <c r="T154" s="208">
        <v>0</v>
      </c>
      <c r="U154" s="118">
        <f t="shared" si="5"/>
        <v>0</v>
      </c>
      <c r="V154" s="112"/>
      <c r="W154" s="109">
        <v>2017</v>
      </c>
      <c r="X154" s="132">
        <v>11.14</v>
      </c>
    </row>
    <row r="155" spans="1:24" s="8" customFormat="1">
      <c r="A155" s="79" t="s">
        <v>523</v>
      </c>
      <c r="B155" s="113" t="s">
        <v>26</v>
      </c>
      <c r="C155" s="114" t="s">
        <v>504</v>
      </c>
      <c r="D155" s="133" t="s">
        <v>505</v>
      </c>
      <c r="E155" s="114" t="s">
        <v>505</v>
      </c>
      <c r="F155" s="114" t="s">
        <v>524</v>
      </c>
      <c r="G155" s="116" t="s">
        <v>27</v>
      </c>
      <c r="H155" s="126">
        <v>100</v>
      </c>
      <c r="I155" s="127">
        <v>230000000</v>
      </c>
      <c r="J155" s="109" t="s">
        <v>69</v>
      </c>
      <c r="K155" s="87" t="s">
        <v>495</v>
      </c>
      <c r="L155" s="112" t="s">
        <v>463</v>
      </c>
      <c r="M155" s="129"/>
      <c r="N155" s="209" t="s">
        <v>496</v>
      </c>
      <c r="O155" s="124" t="s">
        <v>470</v>
      </c>
      <c r="P155" s="111" t="s">
        <v>32</v>
      </c>
      <c r="Q155" s="130"/>
      <c r="R155" s="131"/>
      <c r="S155" s="131"/>
      <c r="T155" s="208">
        <v>0</v>
      </c>
      <c r="U155" s="118">
        <f t="shared" si="5"/>
        <v>0</v>
      </c>
      <c r="V155" s="112"/>
      <c r="W155" s="109">
        <v>2017</v>
      </c>
      <c r="X155" s="132">
        <v>11.14</v>
      </c>
    </row>
    <row r="156" spans="1:24" s="8" customFormat="1">
      <c r="A156" s="79" t="s">
        <v>525</v>
      </c>
      <c r="B156" s="113" t="s">
        <v>26</v>
      </c>
      <c r="C156" s="114" t="s">
        <v>504</v>
      </c>
      <c r="D156" s="133" t="s">
        <v>505</v>
      </c>
      <c r="E156" s="114" t="s">
        <v>505</v>
      </c>
      <c r="F156" s="114" t="s">
        <v>526</v>
      </c>
      <c r="G156" s="116" t="s">
        <v>27</v>
      </c>
      <c r="H156" s="126">
        <v>100</v>
      </c>
      <c r="I156" s="127">
        <v>230000000</v>
      </c>
      <c r="J156" s="109" t="s">
        <v>69</v>
      </c>
      <c r="K156" s="87" t="s">
        <v>495</v>
      </c>
      <c r="L156" s="112" t="s">
        <v>463</v>
      </c>
      <c r="M156" s="129"/>
      <c r="N156" s="209" t="s">
        <v>496</v>
      </c>
      <c r="O156" s="124" t="s">
        <v>470</v>
      </c>
      <c r="P156" s="111" t="s">
        <v>32</v>
      </c>
      <c r="Q156" s="130"/>
      <c r="R156" s="131"/>
      <c r="S156" s="131"/>
      <c r="T156" s="208">
        <v>0</v>
      </c>
      <c r="U156" s="118">
        <f t="shared" si="5"/>
        <v>0</v>
      </c>
      <c r="V156" s="112"/>
      <c r="W156" s="109">
        <v>2017</v>
      </c>
      <c r="X156" s="132">
        <v>11.14</v>
      </c>
    </row>
    <row r="157" spans="1:24" s="8" customFormat="1">
      <c r="A157" s="79" t="s">
        <v>527</v>
      </c>
      <c r="B157" s="113" t="s">
        <v>26</v>
      </c>
      <c r="C157" s="114" t="s">
        <v>504</v>
      </c>
      <c r="D157" s="133" t="s">
        <v>505</v>
      </c>
      <c r="E157" s="114" t="s">
        <v>505</v>
      </c>
      <c r="F157" s="114" t="s">
        <v>528</v>
      </c>
      <c r="G157" s="116" t="s">
        <v>27</v>
      </c>
      <c r="H157" s="126">
        <v>100</v>
      </c>
      <c r="I157" s="127">
        <v>230000000</v>
      </c>
      <c r="J157" s="109" t="s">
        <v>69</v>
      </c>
      <c r="K157" s="87" t="s">
        <v>495</v>
      </c>
      <c r="L157" s="112" t="s">
        <v>463</v>
      </c>
      <c r="M157" s="129"/>
      <c r="N157" s="209" t="s">
        <v>496</v>
      </c>
      <c r="O157" s="124" t="s">
        <v>470</v>
      </c>
      <c r="P157" s="111" t="s">
        <v>32</v>
      </c>
      <c r="Q157" s="130"/>
      <c r="R157" s="131"/>
      <c r="S157" s="131"/>
      <c r="T157" s="208">
        <v>0</v>
      </c>
      <c r="U157" s="118">
        <f t="shared" si="5"/>
        <v>0</v>
      </c>
      <c r="V157" s="112"/>
      <c r="W157" s="109">
        <v>2017</v>
      </c>
      <c r="X157" s="132">
        <v>11.14</v>
      </c>
    </row>
    <row r="158" spans="1:24" s="8" customFormat="1">
      <c r="A158" s="79" t="s">
        <v>529</v>
      </c>
      <c r="B158" s="113" t="s">
        <v>26</v>
      </c>
      <c r="C158" s="114" t="s">
        <v>504</v>
      </c>
      <c r="D158" s="133" t="s">
        <v>505</v>
      </c>
      <c r="E158" s="114" t="s">
        <v>505</v>
      </c>
      <c r="F158" s="114" t="s">
        <v>530</v>
      </c>
      <c r="G158" s="116" t="s">
        <v>27</v>
      </c>
      <c r="H158" s="126">
        <v>100</v>
      </c>
      <c r="I158" s="127">
        <v>230000000</v>
      </c>
      <c r="J158" s="109" t="s">
        <v>69</v>
      </c>
      <c r="K158" s="87" t="s">
        <v>495</v>
      </c>
      <c r="L158" s="112" t="s">
        <v>463</v>
      </c>
      <c r="M158" s="129"/>
      <c r="N158" s="209" t="s">
        <v>496</v>
      </c>
      <c r="O158" s="124" t="s">
        <v>470</v>
      </c>
      <c r="P158" s="111" t="s">
        <v>32</v>
      </c>
      <c r="Q158" s="130"/>
      <c r="R158" s="131"/>
      <c r="S158" s="131"/>
      <c r="T158" s="208">
        <v>0</v>
      </c>
      <c r="U158" s="118">
        <f t="shared" si="5"/>
        <v>0</v>
      </c>
      <c r="V158" s="112"/>
      <c r="W158" s="109">
        <v>2017</v>
      </c>
      <c r="X158" s="132">
        <v>11.14</v>
      </c>
    </row>
    <row r="159" spans="1:24" s="8" customFormat="1">
      <c r="A159" s="79" t="s">
        <v>531</v>
      </c>
      <c r="B159" s="113" t="s">
        <v>26</v>
      </c>
      <c r="C159" s="134" t="s">
        <v>532</v>
      </c>
      <c r="D159" s="135" t="s">
        <v>533</v>
      </c>
      <c r="E159" s="135" t="s">
        <v>533</v>
      </c>
      <c r="F159" s="135" t="s">
        <v>534</v>
      </c>
      <c r="G159" s="116" t="s">
        <v>27</v>
      </c>
      <c r="H159" s="136">
        <v>50</v>
      </c>
      <c r="I159" s="137">
        <v>230000000</v>
      </c>
      <c r="J159" s="109" t="s">
        <v>69</v>
      </c>
      <c r="K159" s="172" t="s">
        <v>73</v>
      </c>
      <c r="L159" s="135" t="s">
        <v>463</v>
      </c>
      <c r="M159" s="109"/>
      <c r="N159" s="209" t="s">
        <v>496</v>
      </c>
      <c r="O159" s="124" t="s">
        <v>470</v>
      </c>
      <c r="P159" s="111" t="s">
        <v>32</v>
      </c>
      <c r="Q159" s="83"/>
      <c r="R159" s="138"/>
      <c r="S159" s="138"/>
      <c r="T159" s="208">
        <v>0</v>
      </c>
      <c r="U159" s="118">
        <f t="shared" si="5"/>
        <v>0</v>
      </c>
      <c r="V159" s="112"/>
      <c r="W159" s="109">
        <v>2017</v>
      </c>
      <c r="X159" s="88" t="s">
        <v>535</v>
      </c>
    </row>
    <row r="160" spans="1:24" s="8" customFormat="1">
      <c r="A160" s="79" t="s">
        <v>572</v>
      </c>
      <c r="B160" s="113" t="s">
        <v>26</v>
      </c>
      <c r="C160" s="114" t="s">
        <v>573</v>
      </c>
      <c r="D160" s="210" t="s">
        <v>574</v>
      </c>
      <c r="E160" s="210" t="s">
        <v>574</v>
      </c>
      <c r="F160" s="110" t="s">
        <v>575</v>
      </c>
      <c r="G160" s="211" t="s">
        <v>25</v>
      </c>
      <c r="H160" s="212">
        <v>50</v>
      </c>
      <c r="I160" s="137">
        <v>230000000</v>
      </c>
      <c r="J160" s="109" t="s">
        <v>69</v>
      </c>
      <c r="K160" s="213" t="s">
        <v>462</v>
      </c>
      <c r="L160" s="112" t="s">
        <v>576</v>
      </c>
      <c r="M160" s="86" t="s">
        <v>32</v>
      </c>
      <c r="N160" s="209" t="s">
        <v>496</v>
      </c>
      <c r="O160" s="124" t="s">
        <v>470</v>
      </c>
      <c r="P160" s="88" t="s">
        <v>32</v>
      </c>
      <c r="Q160" s="214"/>
      <c r="R160" s="118"/>
      <c r="S160" s="215"/>
      <c r="T160" s="208">
        <v>0</v>
      </c>
      <c r="U160" s="118">
        <f t="shared" si="5"/>
        <v>0</v>
      </c>
      <c r="V160" s="112"/>
      <c r="W160" s="109">
        <v>2017</v>
      </c>
      <c r="X160" s="88">
        <v>14</v>
      </c>
    </row>
    <row r="161" spans="1:24" s="8" customFormat="1">
      <c r="A161" s="79" t="s">
        <v>582</v>
      </c>
      <c r="B161" s="113" t="s">
        <v>26</v>
      </c>
      <c r="C161" s="114" t="s">
        <v>573</v>
      </c>
      <c r="D161" s="210" t="s">
        <v>574</v>
      </c>
      <c r="E161" s="210" t="s">
        <v>574</v>
      </c>
      <c r="F161" s="110" t="s">
        <v>575</v>
      </c>
      <c r="G161" s="211" t="s">
        <v>25</v>
      </c>
      <c r="H161" s="212">
        <v>50</v>
      </c>
      <c r="I161" s="137">
        <v>230000000</v>
      </c>
      <c r="J161" s="109" t="s">
        <v>69</v>
      </c>
      <c r="K161" s="213" t="s">
        <v>462</v>
      </c>
      <c r="L161" s="112" t="s">
        <v>576</v>
      </c>
      <c r="M161" s="86" t="s">
        <v>32</v>
      </c>
      <c r="N161" s="209" t="s">
        <v>496</v>
      </c>
      <c r="O161" s="124" t="s">
        <v>470</v>
      </c>
      <c r="P161" s="88" t="s">
        <v>32</v>
      </c>
      <c r="Q161" s="214"/>
      <c r="R161" s="118"/>
      <c r="S161" s="215"/>
      <c r="T161" s="208">
        <v>0</v>
      </c>
      <c r="U161" s="118">
        <f t="shared" si="5"/>
        <v>0</v>
      </c>
      <c r="V161" s="112"/>
      <c r="W161" s="109">
        <v>2017</v>
      </c>
      <c r="X161" s="88">
        <v>14</v>
      </c>
    </row>
    <row r="162" spans="1:24" s="8" customFormat="1">
      <c r="A162" s="79" t="s">
        <v>583</v>
      </c>
      <c r="B162" s="113" t="s">
        <v>26</v>
      </c>
      <c r="C162" s="114" t="s">
        <v>573</v>
      </c>
      <c r="D162" s="210" t="s">
        <v>574</v>
      </c>
      <c r="E162" s="210" t="s">
        <v>574</v>
      </c>
      <c r="F162" s="216" t="s">
        <v>575</v>
      </c>
      <c r="G162" s="117" t="s">
        <v>25</v>
      </c>
      <c r="H162" s="217">
        <v>50</v>
      </c>
      <c r="I162" s="137">
        <v>230000000</v>
      </c>
      <c r="J162" s="109" t="s">
        <v>69</v>
      </c>
      <c r="K162" s="213" t="s">
        <v>462</v>
      </c>
      <c r="L162" s="112" t="s">
        <v>578</v>
      </c>
      <c r="M162" s="86" t="s">
        <v>32</v>
      </c>
      <c r="N162" s="209" t="s">
        <v>496</v>
      </c>
      <c r="O162" s="124" t="s">
        <v>579</v>
      </c>
      <c r="P162" s="88" t="s">
        <v>32</v>
      </c>
      <c r="Q162" s="110"/>
      <c r="R162" s="215"/>
      <c r="S162" s="218"/>
      <c r="T162" s="208">
        <v>0</v>
      </c>
      <c r="U162" s="118">
        <f t="shared" si="5"/>
        <v>0</v>
      </c>
      <c r="V162" s="112"/>
      <c r="W162" s="109">
        <v>2017</v>
      </c>
      <c r="X162" s="88">
        <v>14</v>
      </c>
    </row>
    <row r="163" spans="1:24" s="8" customFormat="1">
      <c r="A163" s="79" t="s">
        <v>584</v>
      </c>
      <c r="B163" s="113" t="s">
        <v>26</v>
      </c>
      <c r="C163" s="114" t="s">
        <v>573</v>
      </c>
      <c r="D163" s="210" t="s">
        <v>574</v>
      </c>
      <c r="E163" s="210" t="s">
        <v>574</v>
      </c>
      <c r="F163" s="216" t="s">
        <v>575</v>
      </c>
      <c r="G163" s="117" t="s">
        <v>25</v>
      </c>
      <c r="H163" s="217">
        <v>50</v>
      </c>
      <c r="I163" s="137">
        <v>230000000</v>
      </c>
      <c r="J163" s="109" t="s">
        <v>69</v>
      </c>
      <c r="K163" s="213" t="s">
        <v>462</v>
      </c>
      <c r="L163" s="112" t="s">
        <v>463</v>
      </c>
      <c r="M163" s="86" t="s">
        <v>32</v>
      </c>
      <c r="N163" s="209" t="s">
        <v>496</v>
      </c>
      <c r="O163" s="124" t="s">
        <v>579</v>
      </c>
      <c r="P163" s="88" t="s">
        <v>32</v>
      </c>
      <c r="Q163" s="110"/>
      <c r="R163" s="215"/>
      <c r="S163" s="218"/>
      <c r="T163" s="208">
        <v>0</v>
      </c>
      <c r="U163" s="118">
        <f t="shared" si="5"/>
        <v>0</v>
      </c>
      <c r="V163" s="112"/>
      <c r="W163" s="109">
        <v>2017</v>
      </c>
      <c r="X163" s="88">
        <v>14</v>
      </c>
    </row>
    <row r="164" spans="1:24" s="8" customFormat="1">
      <c r="A164" s="79" t="s">
        <v>585</v>
      </c>
      <c r="B164" s="113" t="s">
        <v>26</v>
      </c>
      <c r="C164" s="114" t="s">
        <v>573</v>
      </c>
      <c r="D164" s="210" t="s">
        <v>574</v>
      </c>
      <c r="E164" s="210" t="s">
        <v>574</v>
      </c>
      <c r="F164" s="216" t="s">
        <v>575</v>
      </c>
      <c r="G164" s="117" t="s">
        <v>25</v>
      </c>
      <c r="H164" s="217">
        <v>50</v>
      </c>
      <c r="I164" s="137">
        <v>230000000</v>
      </c>
      <c r="J164" s="109" t="s">
        <v>69</v>
      </c>
      <c r="K164" s="213" t="s">
        <v>462</v>
      </c>
      <c r="L164" s="112" t="s">
        <v>586</v>
      </c>
      <c r="M164" s="86" t="s">
        <v>32</v>
      </c>
      <c r="N164" s="209" t="s">
        <v>496</v>
      </c>
      <c r="O164" s="124" t="s">
        <v>470</v>
      </c>
      <c r="P164" s="88" t="s">
        <v>32</v>
      </c>
      <c r="Q164" s="110"/>
      <c r="R164" s="215"/>
      <c r="S164" s="218"/>
      <c r="T164" s="208">
        <v>0</v>
      </c>
      <c r="U164" s="118">
        <f t="shared" si="5"/>
        <v>0</v>
      </c>
      <c r="V164" s="112"/>
      <c r="W164" s="109">
        <v>2017</v>
      </c>
      <c r="X164" s="88">
        <v>14</v>
      </c>
    </row>
    <row r="165" spans="1:24" s="8" customFormat="1">
      <c r="A165" s="79" t="s">
        <v>587</v>
      </c>
      <c r="B165" s="113" t="s">
        <v>26</v>
      </c>
      <c r="C165" s="114" t="s">
        <v>573</v>
      </c>
      <c r="D165" s="210" t="s">
        <v>574</v>
      </c>
      <c r="E165" s="210" t="s">
        <v>574</v>
      </c>
      <c r="F165" s="216" t="s">
        <v>575</v>
      </c>
      <c r="G165" s="117" t="s">
        <v>25</v>
      </c>
      <c r="H165" s="217">
        <v>50</v>
      </c>
      <c r="I165" s="137">
        <v>230000000</v>
      </c>
      <c r="J165" s="109" t="s">
        <v>69</v>
      </c>
      <c r="K165" s="213" t="s">
        <v>462</v>
      </c>
      <c r="L165" s="112" t="s">
        <v>588</v>
      </c>
      <c r="M165" s="86" t="s">
        <v>32</v>
      </c>
      <c r="N165" s="209" t="s">
        <v>496</v>
      </c>
      <c r="O165" s="124" t="s">
        <v>470</v>
      </c>
      <c r="P165" s="88" t="s">
        <v>32</v>
      </c>
      <c r="Q165" s="110"/>
      <c r="R165" s="215"/>
      <c r="S165" s="218"/>
      <c r="T165" s="208">
        <v>0</v>
      </c>
      <c r="U165" s="118">
        <f t="shared" si="5"/>
        <v>0</v>
      </c>
      <c r="V165" s="112"/>
      <c r="W165" s="109">
        <v>2017</v>
      </c>
      <c r="X165" s="88">
        <v>14</v>
      </c>
    </row>
    <row r="166" spans="1:24" s="8" customFormat="1">
      <c r="A166" s="79" t="s">
        <v>589</v>
      </c>
      <c r="B166" s="113" t="s">
        <v>26</v>
      </c>
      <c r="C166" s="114" t="s">
        <v>573</v>
      </c>
      <c r="D166" s="210" t="s">
        <v>574</v>
      </c>
      <c r="E166" s="210" t="s">
        <v>574</v>
      </c>
      <c r="F166" s="113" t="s">
        <v>575</v>
      </c>
      <c r="G166" s="117" t="s">
        <v>25</v>
      </c>
      <c r="H166" s="217">
        <v>50</v>
      </c>
      <c r="I166" s="137">
        <v>230000000</v>
      </c>
      <c r="J166" s="109" t="s">
        <v>69</v>
      </c>
      <c r="K166" s="213" t="s">
        <v>462</v>
      </c>
      <c r="L166" s="112" t="s">
        <v>590</v>
      </c>
      <c r="M166" s="86" t="s">
        <v>32</v>
      </c>
      <c r="N166" s="209" t="s">
        <v>496</v>
      </c>
      <c r="O166" s="124" t="s">
        <v>591</v>
      </c>
      <c r="P166" s="88" t="s">
        <v>32</v>
      </c>
      <c r="Q166" s="110"/>
      <c r="R166" s="215"/>
      <c r="S166" s="218"/>
      <c r="T166" s="208">
        <v>0</v>
      </c>
      <c r="U166" s="118">
        <f t="shared" si="5"/>
        <v>0</v>
      </c>
      <c r="V166" s="112"/>
      <c r="W166" s="109">
        <v>2017</v>
      </c>
      <c r="X166" s="88">
        <v>14</v>
      </c>
    </row>
    <row r="167" spans="1:24" s="8" customFormat="1">
      <c r="A167" s="79" t="s">
        <v>592</v>
      </c>
      <c r="B167" s="113" t="s">
        <v>26</v>
      </c>
      <c r="C167" s="114" t="s">
        <v>573</v>
      </c>
      <c r="D167" s="210" t="s">
        <v>574</v>
      </c>
      <c r="E167" s="210" t="s">
        <v>574</v>
      </c>
      <c r="F167" s="113" t="s">
        <v>575</v>
      </c>
      <c r="G167" s="117" t="s">
        <v>25</v>
      </c>
      <c r="H167" s="219">
        <v>50</v>
      </c>
      <c r="I167" s="137">
        <v>230000000</v>
      </c>
      <c r="J167" s="109" t="s">
        <v>69</v>
      </c>
      <c r="K167" s="213" t="s">
        <v>462</v>
      </c>
      <c r="L167" s="112" t="s">
        <v>586</v>
      </c>
      <c r="M167" s="86" t="s">
        <v>32</v>
      </c>
      <c r="N167" s="209" t="s">
        <v>496</v>
      </c>
      <c r="O167" s="124" t="s">
        <v>470</v>
      </c>
      <c r="P167" s="88" t="s">
        <v>32</v>
      </c>
      <c r="Q167" s="110"/>
      <c r="R167" s="215"/>
      <c r="S167" s="218"/>
      <c r="T167" s="208">
        <v>0</v>
      </c>
      <c r="U167" s="118">
        <f t="shared" si="5"/>
        <v>0</v>
      </c>
      <c r="V167" s="112"/>
      <c r="W167" s="109">
        <v>2017</v>
      </c>
      <c r="X167" s="88">
        <v>14</v>
      </c>
    </row>
    <row r="168" spans="1:24" s="8" customFormat="1">
      <c r="A168" s="79" t="s">
        <v>577</v>
      </c>
      <c r="B168" s="113" t="s">
        <v>26</v>
      </c>
      <c r="C168" s="114" t="s">
        <v>573</v>
      </c>
      <c r="D168" s="210" t="s">
        <v>574</v>
      </c>
      <c r="E168" s="210" t="s">
        <v>574</v>
      </c>
      <c r="F168" s="216" t="s">
        <v>575</v>
      </c>
      <c r="G168" s="117" t="s">
        <v>25</v>
      </c>
      <c r="H168" s="217">
        <v>50</v>
      </c>
      <c r="I168" s="137">
        <v>230000000</v>
      </c>
      <c r="J168" s="109" t="s">
        <v>69</v>
      </c>
      <c r="K168" s="213" t="s">
        <v>462</v>
      </c>
      <c r="L168" s="144" t="s">
        <v>578</v>
      </c>
      <c r="M168" s="86" t="s">
        <v>32</v>
      </c>
      <c r="N168" s="209" t="s">
        <v>496</v>
      </c>
      <c r="O168" s="124" t="s">
        <v>579</v>
      </c>
      <c r="P168" s="88" t="s">
        <v>32</v>
      </c>
      <c r="Q168" s="110"/>
      <c r="R168" s="215"/>
      <c r="S168" s="218"/>
      <c r="T168" s="208">
        <v>0</v>
      </c>
      <c r="U168" s="118">
        <f t="shared" si="5"/>
        <v>0</v>
      </c>
      <c r="V168" s="112"/>
      <c r="W168" s="109">
        <v>2017</v>
      </c>
      <c r="X168" s="88">
        <v>14</v>
      </c>
    </row>
    <row r="169" spans="1:24" s="8" customFormat="1">
      <c r="A169" s="84" t="s">
        <v>536</v>
      </c>
      <c r="B169" s="87"/>
      <c r="C169" s="139"/>
      <c r="D169" s="140"/>
      <c r="E169" s="140"/>
      <c r="F169" s="16"/>
      <c r="G169" s="107"/>
      <c r="H169" s="136"/>
      <c r="I169" s="141"/>
      <c r="J169" s="110"/>
      <c r="K169" s="142"/>
      <c r="L169" s="110"/>
      <c r="M169" s="108"/>
      <c r="N169" s="121"/>
      <c r="O169" s="121"/>
      <c r="P169" s="88"/>
      <c r="Q169" s="108"/>
      <c r="R169" s="108"/>
      <c r="S169" s="143"/>
      <c r="T169" s="85">
        <f>SUM(T140:T140)</f>
        <v>0</v>
      </c>
      <c r="U169" s="85">
        <f>SUM(U140:U140)</f>
        <v>0</v>
      </c>
      <c r="V169" s="144"/>
      <c r="W169" s="110"/>
      <c r="X169" s="88"/>
    </row>
    <row r="170" spans="1:24" s="8" customFormat="1">
      <c r="A170" s="84" t="s">
        <v>126</v>
      </c>
      <c r="B170" s="87"/>
      <c r="C170" s="24"/>
      <c r="D170" s="145"/>
      <c r="E170" s="24"/>
      <c r="F170" s="24"/>
      <c r="G170" s="146"/>
      <c r="H170" s="95"/>
      <c r="I170" s="141"/>
      <c r="J170" s="110"/>
      <c r="K170" s="147"/>
      <c r="L170" s="134"/>
      <c r="M170" s="110"/>
      <c r="N170" s="24"/>
      <c r="O170" s="148"/>
      <c r="P170" s="88"/>
      <c r="Q170" s="83"/>
      <c r="R170" s="80"/>
      <c r="S170" s="81"/>
      <c r="T170" s="149"/>
      <c r="U170" s="150"/>
      <c r="V170" s="144"/>
      <c r="W170" s="110"/>
      <c r="X170" s="88"/>
    </row>
    <row r="171" spans="1:24" s="8" customFormat="1" ht="13.5">
      <c r="A171" s="79" t="s">
        <v>600</v>
      </c>
      <c r="B171" s="113" t="s">
        <v>26</v>
      </c>
      <c r="C171" s="151" t="s">
        <v>537</v>
      </c>
      <c r="D171" s="76" t="s">
        <v>538</v>
      </c>
      <c r="E171" s="152" t="s">
        <v>538</v>
      </c>
      <c r="F171" s="16" t="s">
        <v>539</v>
      </c>
      <c r="G171" s="107" t="s">
        <v>27</v>
      </c>
      <c r="H171" s="76">
        <v>100</v>
      </c>
      <c r="I171" s="18">
        <v>230000000</v>
      </c>
      <c r="J171" s="7" t="s">
        <v>69</v>
      </c>
      <c r="K171" s="86" t="s">
        <v>121</v>
      </c>
      <c r="L171" s="76" t="s">
        <v>463</v>
      </c>
      <c r="M171" s="76"/>
      <c r="N171" s="76" t="s">
        <v>540</v>
      </c>
      <c r="O171" s="76" t="s">
        <v>40</v>
      </c>
      <c r="P171" s="107" t="s">
        <v>32</v>
      </c>
      <c r="Q171" s="76"/>
      <c r="R171" s="153"/>
      <c r="S171" s="153"/>
      <c r="T171" s="154">
        <v>2500000</v>
      </c>
      <c r="U171" s="118">
        <f t="shared" ref="U171:U200" si="6">T171*1.12</f>
        <v>2800000.0000000005</v>
      </c>
      <c r="V171" s="144"/>
      <c r="W171" s="109">
        <v>2017</v>
      </c>
      <c r="X171" s="88"/>
    </row>
    <row r="172" spans="1:24" s="8" customFormat="1">
      <c r="A172" s="28" t="s">
        <v>541</v>
      </c>
      <c r="B172" s="15" t="s">
        <v>26</v>
      </c>
      <c r="C172" s="119" t="s">
        <v>486</v>
      </c>
      <c r="D172" s="120" t="s">
        <v>487</v>
      </c>
      <c r="E172" s="120" t="s">
        <v>487</v>
      </c>
      <c r="F172" s="86" t="s">
        <v>488</v>
      </c>
      <c r="G172" s="107" t="s">
        <v>24</v>
      </c>
      <c r="H172" s="122">
        <v>100</v>
      </c>
      <c r="I172" s="18">
        <v>230000000</v>
      </c>
      <c r="J172" s="7" t="s">
        <v>69</v>
      </c>
      <c r="K172" s="87" t="s">
        <v>122</v>
      </c>
      <c r="L172" s="123" t="s">
        <v>489</v>
      </c>
      <c r="M172" s="86" t="s">
        <v>32</v>
      </c>
      <c r="N172" s="86" t="s">
        <v>490</v>
      </c>
      <c r="O172" s="124" t="s">
        <v>470</v>
      </c>
      <c r="P172" s="107" t="s">
        <v>32</v>
      </c>
      <c r="Q172" s="89"/>
      <c r="R172" s="125"/>
      <c r="S172" s="125"/>
      <c r="T172" s="155">
        <v>10787142.321428571</v>
      </c>
      <c r="U172" s="118">
        <f t="shared" si="6"/>
        <v>12081599.4</v>
      </c>
      <c r="V172" s="89"/>
      <c r="W172" s="109">
        <v>2017</v>
      </c>
      <c r="X172" s="28"/>
    </row>
    <row r="173" spans="1:24" s="8" customFormat="1">
      <c r="A173" s="79" t="s">
        <v>601</v>
      </c>
      <c r="B173" s="15" t="s">
        <v>26</v>
      </c>
      <c r="C173" s="119" t="s">
        <v>486</v>
      </c>
      <c r="D173" s="156" t="s">
        <v>487</v>
      </c>
      <c r="E173" s="156" t="s">
        <v>487</v>
      </c>
      <c r="F173" s="16" t="s">
        <v>488</v>
      </c>
      <c r="G173" s="157" t="s">
        <v>25</v>
      </c>
      <c r="H173" s="158">
        <v>100</v>
      </c>
      <c r="I173" s="18">
        <v>230000000</v>
      </c>
      <c r="J173" s="7" t="s">
        <v>69</v>
      </c>
      <c r="K173" s="159" t="s">
        <v>542</v>
      </c>
      <c r="L173" s="76" t="s">
        <v>543</v>
      </c>
      <c r="M173" s="28"/>
      <c r="N173" s="28" t="s">
        <v>544</v>
      </c>
      <c r="O173" s="160" t="s">
        <v>470</v>
      </c>
      <c r="P173" s="107" t="s">
        <v>32</v>
      </c>
      <c r="Q173" s="28"/>
      <c r="R173" s="28"/>
      <c r="S173" s="161"/>
      <c r="T173" s="155">
        <v>4000000</v>
      </c>
      <c r="U173" s="118">
        <f t="shared" si="6"/>
        <v>4480000</v>
      </c>
      <c r="V173" s="144"/>
      <c r="W173" s="109">
        <v>2017</v>
      </c>
      <c r="X173" s="88"/>
    </row>
    <row r="174" spans="1:24" s="8" customFormat="1">
      <c r="A174" s="79" t="s">
        <v>602</v>
      </c>
      <c r="B174" s="15" t="s">
        <v>26</v>
      </c>
      <c r="C174" s="16" t="s">
        <v>545</v>
      </c>
      <c r="D174" s="162" t="s">
        <v>546</v>
      </c>
      <c r="E174" s="162" t="s">
        <v>547</v>
      </c>
      <c r="F174" s="162" t="s">
        <v>548</v>
      </c>
      <c r="G174" s="167" t="s">
        <v>24</v>
      </c>
      <c r="H174" s="107">
        <v>100</v>
      </c>
      <c r="I174" s="18">
        <v>230000000</v>
      </c>
      <c r="J174" s="7" t="s">
        <v>69</v>
      </c>
      <c r="K174" s="168" t="s">
        <v>542</v>
      </c>
      <c r="L174" s="162" t="s">
        <v>463</v>
      </c>
      <c r="M174" s="16" t="s">
        <v>32</v>
      </c>
      <c r="N174" s="168" t="s">
        <v>549</v>
      </c>
      <c r="O174" s="121" t="s">
        <v>40</v>
      </c>
      <c r="P174" s="107" t="s">
        <v>32</v>
      </c>
      <c r="Q174" s="162"/>
      <c r="R174" s="169"/>
      <c r="S174" s="169"/>
      <c r="T174" s="163">
        <v>8834258.4800000004</v>
      </c>
      <c r="U174" s="118">
        <f t="shared" si="6"/>
        <v>9894369.4976000022</v>
      </c>
      <c r="V174" s="16"/>
      <c r="W174" s="157">
        <v>2017</v>
      </c>
      <c r="X174" s="16"/>
    </row>
    <row r="175" spans="1:24" s="8" customFormat="1">
      <c r="A175" s="79" t="s">
        <v>550</v>
      </c>
      <c r="B175" s="113" t="s">
        <v>26</v>
      </c>
      <c r="C175" s="114" t="s">
        <v>492</v>
      </c>
      <c r="D175" s="114" t="s">
        <v>493</v>
      </c>
      <c r="E175" s="114" t="s">
        <v>493</v>
      </c>
      <c r="F175" s="114" t="s">
        <v>494</v>
      </c>
      <c r="G175" s="126" t="s">
        <v>25</v>
      </c>
      <c r="H175" s="126">
        <v>50</v>
      </c>
      <c r="I175" s="127">
        <v>230000000</v>
      </c>
      <c r="J175" s="109" t="s">
        <v>69</v>
      </c>
      <c r="K175" s="110" t="s">
        <v>121</v>
      </c>
      <c r="L175" s="128" t="s">
        <v>463</v>
      </c>
      <c r="M175" s="129"/>
      <c r="N175" s="115" t="s">
        <v>540</v>
      </c>
      <c r="O175" s="124" t="s">
        <v>470</v>
      </c>
      <c r="P175" s="111" t="s">
        <v>32</v>
      </c>
      <c r="Q175" s="130"/>
      <c r="R175" s="131"/>
      <c r="S175" s="131"/>
      <c r="T175" s="131">
        <v>2000000</v>
      </c>
      <c r="U175" s="118">
        <f t="shared" si="6"/>
        <v>2240000</v>
      </c>
      <c r="V175" s="112"/>
      <c r="W175" s="109">
        <v>2017</v>
      </c>
      <c r="X175" s="132"/>
    </row>
    <row r="176" spans="1:24" s="8" customFormat="1">
      <c r="A176" s="79" t="s">
        <v>551</v>
      </c>
      <c r="B176" s="113" t="s">
        <v>26</v>
      </c>
      <c r="C176" s="114" t="s">
        <v>492</v>
      </c>
      <c r="D176" s="114" t="s">
        <v>493</v>
      </c>
      <c r="E176" s="114" t="s">
        <v>493</v>
      </c>
      <c r="F176" s="114" t="s">
        <v>498</v>
      </c>
      <c r="G176" s="126" t="s">
        <v>25</v>
      </c>
      <c r="H176" s="126">
        <v>50</v>
      </c>
      <c r="I176" s="127">
        <v>230000000</v>
      </c>
      <c r="J176" s="109" t="s">
        <v>69</v>
      </c>
      <c r="K176" s="110" t="s">
        <v>121</v>
      </c>
      <c r="L176" s="128" t="s">
        <v>463</v>
      </c>
      <c r="M176" s="129"/>
      <c r="N176" s="115" t="s">
        <v>540</v>
      </c>
      <c r="O176" s="124" t="s">
        <v>470</v>
      </c>
      <c r="P176" s="111" t="s">
        <v>32</v>
      </c>
      <c r="Q176" s="130"/>
      <c r="R176" s="131"/>
      <c r="S176" s="131"/>
      <c r="T176" s="131">
        <v>2000000</v>
      </c>
      <c r="U176" s="118">
        <f t="shared" si="6"/>
        <v>2240000</v>
      </c>
      <c r="V176" s="112"/>
      <c r="W176" s="109">
        <v>2017</v>
      </c>
      <c r="X176" s="132"/>
    </row>
    <row r="177" spans="1:24" s="8" customFormat="1">
      <c r="A177" s="79" t="s">
        <v>552</v>
      </c>
      <c r="B177" s="113" t="s">
        <v>26</v>
      </c>
      <c r="C177" s="114" t="s">
        <v>492</v>
      </c>
      <c r="D177" s="114" t="s">
        <v>493</v>
      </c>
      <c r="E177" s="114" t="s">
        <v>493</v>
      </c>
      <c r="F177" s="114" t="s">
        <v>500</v>
      </c>
      <c r="G177" s="126" t="s">
        <v>25</v>
      </c>
      <c r="H177" s="126">
        <v>50</v>
      </c>
      <c r="I177" s="127">
        <v>230000000</v>
      </c>
      <c r="J177" s="109" t="s">
        <v>69</v>
      </c>
      <c r="K177" s="110" t="s">
        <v>121</v>
      </c>
      <c r="L177" s="128" t="s">
        <v>463</v>
      </c>
      <c r="M177" s="129"/>
      <c r="N177" s="115" t="s">
        <v>540</v>
      </c>
      <c r="O177" s="124" t="s">
        <v>470</v>
      </c>
      <c r="P177" s="111" t="s">
        <v>32</v>
      </c>
      <c r="Q177" s="130"/>
      <c r="R177" s="131"/>
      <c r="S177" s="131"/>
      <c r="T177" s="131">
        <v>2000000</v>
      </c>
      <c r="U177" s="118">
        <f t="shared" si="6"/>
        <v>2240000</v>
      </c>
      <c r="V177" s="112"/>
      <c r="W177" s="109">
        <v>2017</v>
      </c>
      <c r="X177" s="132"/>
    </row>
    <row r="178" spans="1:24" s="8" customFormat="1">
      <c r="A178" s="79" t="s">
        <v>553</v>
      </c>
      <c r="B178" s="113" t="s">
        <v>26</v>
      </c>
      <c r="C178" s="114" t="s">
        <v>492</v>
      </c>
      <c r="D178" s="114" t="s">
        <v>493</v>
      </c>
      <c r="E178" s="114" t="s">
        <v>493</v>
      </c>
      <c r="F178" s="114" t="s">
        <v>502</v>
      </c>
      <c r="G178" s="126" t="s">
        <v>25</v>
      </c>
      <c r="H178" s="126">
        <v>50</v>
      </c>
      <c r="I178" s="127">
        <v>230000000</v>
      </c>
      <c r="J178" s="109" t="s">
        <v>69</v>
      </c>
      <c r="K178" s="110" t="s">
        <v>121</v>
      </c>
      <c r="L178" s="128" t="s">
        <v>463</v>
      </c>
      <c r="M178" s="129"/>
      <c r="N178" s="115" t="s">
        <v>540</v>
      </c>
      <c r="O178" s="124" t="s">
        <v>470</v>
      </c>
      <c r="P178" s="111" t="s">
        <v>32</v>
      </c>
      <c r="Q178" s="130"/>
      <c r="R178" s="131"/>
      <c r="S178" s="131"/>
      <c r="T178" s="131">
        <v>2000000</v>
      </c>
      <c r="U178" s="118">
        <f t="shared" si="6"/>
        <v>2240000</v>
      </c>
      <c r="V178" s="112"/>
      <c r="W178" s="109">
        <v>2017</v>
      </c>
      <c r="X178" s="132"/>
    </row>
    <row r="179" spans="1:24" s="8" customFormat="1">
      <c r="A179" s="79" t="s">
        <v>554</v>
      </c>
      <c r="B179" s="113" t="s">
        <v>26</v>
      </c>
      <c r="C179" s="114" t="s">
        <v>504</v>
      </c>
      <c r="D179" s="133" t="s">
        <v>505</v>
      </c>
      <c r="E179" s="114" t="s">
        <v>505</v>
      </c>
      <c r="F179" s="114" t="s">
        <v>506</v>
      </c>
      <c r="G179" s="126" t="s">
        <v>24</v>
      </c>
      <c r="H179" s="126">
        <v>100</v>
      </c>
      <c r="I179" s="127">
        <v>230000000</v>
      </c>
      <c r="J179" s="109" t="s">
        <v>69</v>
      </c>
      <c r="K179" s="110" t="s">
        <v>121</v>
      </c>
      <c r="L179" s="112" t="s">
        <v>463</v>
      </c>
      <c r="M179" s="129"/>
      <c r="N179" s="109" t="s">
        <v>555</v>
      </c>
      <c r="O179" s="124" t="s">
        <v>470</v>
      </c>
      <c r="P179" s="111" t="s">
        <v>32</v>
      </c>
      <c r="Q179" s="130"/>
      <c r="R179" s="131"/>
      <c r="S179" s="131"/>
      <c r="T179" s="131">
        <v>1200000</v>
      </c>
      <c r="U179" s="118">
        <f t="shared" si="6"/>
        <v>1344000.0000000002</v>
      </c>
      <c r="V179" s="112"/>
      <c r="W179" s="109">
        <v>2017</v>
      </c>
      <c r="X179" s="132"/>
    </row>
    <row r="180" spans="1:24" s="8" customFormat="1">
      <c r="A180" s="79" t="s">
        <v>556</v>
      </c>
      <c r="B180" s="113" t="s">
        <v>26</v>
      </c>
      <c r="C180" s="114" t="s">
        <v>504</v>
      </c>
      <c r="D180" s="133" t="s">
        <v>505</v>
      </c>
      <c r="E180" s="114" t="s">
        <v>505</v>
      </c>
      <c r="F180" s="114" t="s">
        <v>508</v>
      </c>
      <c r="G180" s="126" t="s">
        <v>24</v>
      </c>
      <c r="H180" s="126">
        <v>100</v>
      </c>
      <c r="I180" s="127">
        <v>230000000</v>
      </c>
      <c r="J180" s="109" t="s">
        <v>69</v>
      </c>
      <c r="K180" s="110" t="s">
        <v>121</v>
      </c>
      <c r="L180" s="112" t="s">
        <v>463</v>
      </c>
      <c r="M180" s="129"/>
      <c r="N180" s="109" t="s">
        <v>555</v>
      </c>
      <c r="O180" s="124" t="s">
        <v>470</v>
      </c>
      <c r="P180" s="111" t="s">
        <v>32</v>
      </c>
      <c r="Q180" s="130"/>
      <c r="R180" s="131"/>
      <c r="S180" s="131"/>
      <c r="T180" s="131">
        <v>4800000</v>
      </c>
      <c r="U180" s="118">
        <f t="shared" si="6"/>
        <v>5376000.0000000009</v>
      </c>
      <c r="V180" s="112"/>
      <c r="W180" s="109">
        <v>2017</v>
      </c>
      <c r="X180" s="132"/>
    </row>
    <row r="181" spans="1:24" s="8" customFormat="1">
      <c r="A181" s="79" t="s">
        <v>557</v>
      </c>
      <c r="B181" s="113" t="s">
        <v>26</v>
      </c>
      <c r="C181" s="114" t="s">
        <v>504</v>
      </c>
      <c r="D181" s="133" t="s">
        <v>505</v>
      </c>
      <c r="E181" s="114" t="s">
        <v>505</v>
      </c>
      <c r="F181" s="114" t="s">
        <v>510</v>
      </c>
      <c r="G181" s="126" t="s">
        <v>24</v>
      </c>
      <c r="H181" s="126">
        <v>100</v>
      </c>
      <c r="I181" s="127">
        <v>230000000</v>
      </c>
      <c r="J181" s="109" t="s">
        <v>69</v>
      </c>
      <c r="K181" s="110" t="s">
        <v>121</v>
      </c>
      <c r="L181" s="112" t="s">
        <v>463</v>
      </c>
      <c r="M181" s="129"/>
      <c r="N181" s="109" t="s">
        <v>555</v>
      </c>
      <c r="O181" s="124" t="s">
        <v>470</v>
      </c>
      <c r="P181" s="111" t="s">
        <v>32</v>
      </c>
      <c r="Q181" s="130"/>
      <c r="R181" s="131"/>
      <c r="S181" s="131"/>
      <c r="T181" s="131">
        <v>1523999.99</v>
      </c>
      <c r="U181" s="118">
        <f t="shared" si="6"/>
        <v>1706879.9888000002</v>
      </c>
      <c r="V181" s="112"/>
      <c r="W181" s="109">
        <v>2017</v>
      </c>
      <c r="X181" s="132"/>
    </row>
    <row r="182" spans="1:24" s="8" customFormat="1">
      <c r="A182" s="79" t="s">
        <v>558</v>
      </c>
      <c r="B182" s="113" t="s">
        <v>26</v>
      </c>
      <c r="C182" s="114" t="s">
        <v>504</v>
      </c>
      <c r="D182" s="133" t="s">
        <v>505</v>
      </c>
      <c r="E182" s="114" t="s">
        <v>505</v>
      </c>
      <c r="F182" s="114" t="s">
        <v>512</v>
      </c>
      <c r="G182" s="126" t="s">
        <v>24</v>
      </c>
      <c r="H182" s="126">
        <v>100</v>
      </c>
      <c r="I182" s="127">
        <v>230000000</v>
      </c>
      <c r="J182" s="109" t="s">
        <v>69</v>
      </c>
      <c r="K182" s="110" t="s">
        <v>121</v>
      </c>
      <c r="L182" s="112" t="s">
        <v>463</v>
      </c>
      <c r="M182" s="129"/>
      <c r="N182" s="109" t="s">
        <v>555</v>
      </c>
      <c r="O182" s="124" t="s">
        <v>470</v>
      </c>
      <c r="P182" s="111" t="s">
        <v>32</v>
      </c>
      <c r="Q182" s="130"/>
      <c r="R182" s="131"/>
      <c r="S182" s="131"/>
      <c r="T182" s="131">
        <v>1200000</v>
      </c>
      <c r="U182" s="118">
        <f t="shared" si="6"/>
        <v>1344000.0000000002</v>
      </c>
      <c r="V182" s="112"/>
      <c r="W182" s="109">
        <v>2017</v>
      </c>
      <c r="X182" s="132"/>
    </row>
    <row r="183" spans="1:24" s="8" customFormat="1">
      <c r="A183" s="79" t="s">
        <v>559</v>
      </c>
      <c r="B183" s="113" t="s">
        <v>26</v>
      </c>
      <c r="C183" s="114" t="s">
        <v>504</v>
      </c>
      <c r="D183" s="133" t="s">
        <v>505</v>
      </c>
      <c r="E183" s="114" t="s">
        <v>505</v>
      </c>
      <c r="F183" s="114" t="s">
        <v>514</v>
      </c>
      <c r="G183" s="126" t="s">
        <v>24</v>
      </c>
      <c r="H183" s="126">
        <v>100</v>
      </c>
      <c r="I183" s="127">
        <v>230000000</v>
      </c>
      <c r="J183" s="109" t="s">
        <v>69</v>
      </c>
      <c r="K183" s="110" t="s">
        <v>121</v>
      </c>
      <c r="L183" s="112" t="s">
        <v>463</v>
      </c>
      <c r="M183" s="129"/>
      <c r="N183" s="109" t="s">
        <v>555</v>
      </c>
      <c r="O183" s="124" t="s">
        <v>470</v>
      </c>
      <c r="P183" s="111" t="s">
        <v>32</v>
      </c>
      <c r="Q183" s="130"/>
      <c r="R183" s="131"/>
      <c r="S183" s="131"/>
      <c r="T183" s="131">
        <v>500000</v>
      </c>
      <c r="U183" s="118">
        <f t="shared" si="6"/>
        <v>560000</v>
      </c>
      <c r="V183" s="112"/>
      <c r="W183" s="109">
        <v>2017</v>
      </c>
      <c r="X183" s="132"/>
    </row>
    <row r="184" spans="1:24" s="8" customFormat="1">
      <c r="A184" s="79" t="s">
        <v>560</v>
      </c>
      <c r="B184" s="113" t="s">
        <v>26</v>
      </c>
      <c r="C184" s="114" t="s">
        <v>516</v>
      </c>
      <c r="D184" s="114" t="s">
        <v>517</v>
      </c>
      <c r="E184" s="114" t="s">
        <v>517</v>
      </c>
      <c r="F184" s="114" t="s">
        <v>518</v>
      </c>
      <c r="G184" s="126" t="s">
        <v>25</v>
      </c>
      <c r="H184" s="126">
        <v>100</v>
      </c>
      <c r="I184" s="127">
        <v>230000000</v>
      </c>
      <c r="J184" s="109" t="s">
        <v>69</v>
      </c>
      <c r="K184" s="110" t="s">
        <v>121</v>
      </c>
      <c r="L184" s="112" t="s">
        <v>463</v>
      </c>
      <c r="M184" s="129"/>
      <c r="N184" s="109" t="s">
        <v>555</v>
      </c>
      <c r="O184" s="124" t="s">
        <v>470</v>
      </c>
      <c r="P184" s="111" t="s">
        <v>32</v>
      </c>
      <c r="Q184" s="130"/>
      <c r="R184" s="131"/>
      <c r="S184" s="131"/>
      <c r="T184" s="131">
        <v>500000</v>
      </c>
      <c r="U184" s="118">
        <f t="shared" si="6"/>
        <v>560000</v>
      </c>
      <c r="V184" s="112"/>
      <c r="W184" s="109">
        <v>2017</v>
      </c>
      <c r="X184" s="132"/>
    </row>
    <row r="185" spans="1:24" s="8" customFormat="1">
      <c r="A185" s="79" t="s">
        <v>561</v>
      </c>
      <c r="B185" s="113" t="s">
        <v>26</v>
      </c>
      <c r="C185" s="114" t="s">
        <v>504</v>
      </c>
      <c r="D185" s="133" t="s">
        <v>505</v>
      </c>
      <c r="E185" s="114" t="s">
        <v>505</v>
      </c>
      <c r="F185" s="114" t="s">
        <v>520</v>
      </c>
      <c r="G185" s="116" t="s">
        <v>27</v>
      </c>
      <c r="H185" s="126">
        <v>100</v>
      </c>
      <c r="I185" s="127">
        <v>230000000</v>
      </c>
      <c r="J185" s="109" t="s">
        <v>69</v>
      </c>
      <c r="K185" s="110" t="s">
        <v>121</v>
      </c>
      <c r="L185" s="112" t="s">
        <v>463</v>
      </c>
      <c r="M185" s="129"/>
      <c r="N185" s="109" t="s">
        <v>555</v>
      </c>
      <c r="O185" s="124" t="s">
        <v>470</v>
      </c>
      <c r="P185" s="111" t="s">
        <v>32</v>
      </c>
      <c r="Q185" s="130"/>
      <c r="R185" s="131"/>
      <c r="S185" s="131"/>
      <c r="T185" s="131">
        <v>1200000</v>
      </c>
      <c r="U185" s="118">
        <f t="shared" si="6"/>
        <v>1344000.0000000002</v>
      </c>
      <c r="V185" s="112"/>
      <c r="W185" s="109">
        <v>2017</v>
      </c>
      <c r="X185" s="132"/>
    </row>
    <row r="186" spans="1:24" s="8" customFormat="1">
      <c r="A186" s="79" t="s">
        <v>562</v>
      </c>
      <c r="B186" s="113" t="s">
        <v>26</v>
      </c>
      <c r="C186" s="114" t="s">
        <v>504</v>
      </c>
      <c r="D186" s="133" t="s">
        <v>505</v>
      </c>
      <c r="E186" s="114" t="s">
        <v>505</v>
      </c>
      <c r="F186" s="114" t="s">
        <v>522</v>
      </c>
      <c r="G186" s="116" t="s">
        <v>27</v>
      </c>
      <c r="H186" s="126">
        <v>100</v>
      </c>
      <c r="I186" s="127">
        <v>230000000</v>
      </c>
      <c r="J186" s="109" t="s">
        <v>69</v>
      </c>
      <c r="K186" s="110" t="s">
        <v>121</v>
      </c>
      <c r="L186" s="112" t="s">
        <v>463</v>
      </c>
      <c r="M186" s="129"/>
      <c r="N186" s="109" t="s">
        <v>555</v>
      </c>
      <c r="O186" s="124" t="s">
        <v>470</v>
      </c>
      <c r="P186" s="111" t="s">
        <v>32</v>
      </c>
      <c r="Q186" s="130"/>
      <c r="R186" s="131"/>
      <c r="S186" s="131"/>
      <c r="T186" s="131">
        <v>1120000</v>
      </c>
      <c r="U186" s="118">
        <f t="shared" si="6"/>
        <v>1254400.0000000002</v>
      </c>
      <c r="V186" s="112"/>
      <c r="W186" s="109">
        <v>2017</v>
      </c>
      <c r="X186" s="132"/>
    </row>
    <row r="187" spans="1:24" s="8" customFormat="1">
      <c r="A187" s="79" t="s">
        <v>563</v>
      </c>
      <c r="B187" s="113" t="s">
        <v>26</v>
      </c>
      <c r="C187" s="114" t="s">
        <v>504</v>
      </c>
      <c r="D187" s="133" t="s">
        <v>505</v>
      </c>
      <c r="E187" s="114" t="s">
        <v>505</v>
      </c>
      <c r="F187" s="114" t="s">
        <v>524</v>
      </c>
      <c r="G187" s="116" t="s">
        <v>27</v>
      </c>
      <c r="H187" s="126">
        <v>100</v>
      </c>
      <c r="I187" s="127">
        <v>230000000</v>
      </c>
      <c r="J187" s="109" t="s">
        <v>69</v>
      </c>
      <c r="K187" s="110" t="s">
        <v>121</v>
      </c>
      <c r="L187" s="112" t="s">
        <v>463</v>
      </c>
      <c r="M187" s="129"/>
      <c r="N187" s="109" t="s">
        <v>555</v>
      </c>
      <c r="O187" s="124" t="s">
        <v>470</v>
      </c>
      <c r="P187" s="111" t="s">
        <v>32</v>
      </c>
      <c r="Q187" s="130"/>
      <c r="R187" s="131"/>
      <c r="S187" s="131"/>
      <c r="T187" s="131">
        <v>400000</v>
      </c>
      <c r="U187" s="118">
        <f t="shared" si="6"/>
        <v>448000.00000000006</v>
      </c>
      <c r="V187" s="112"/>
      <c r="W187" s="109">
        <v>2017</v>
      </c>
      <c r="X187" s="132"/>
    </row>
    <row r="188" spans="1:24" s="8" customFormat="1">
      <c r="A188" s="79" t="s">
        <v>564</v>
      </c>
      <c r="B188" s="113" t="s">
        <v>26</v>
      </c>
      <c r="C188" s="114" t="s">
        <v>504</v>
      </c>
      <c r="D188" s="133" t="s">
        <v>505</v>
      </c>
      <c r="E188" s="114" t="s">
        <v>505</v>
      </c>
      <c r="F188" s="114" t="s">
        <v>526</v>
      </c>
      <c r="G188" s="116" t="s">
        <v>27</v>
      </c>
      <c r="H188" s="126">
        <v>100</v>
      </c>
      <c r="I188" s="127">
        <v>230000000</v>
      </c>
      <c r="J188" s="109" t="s">
        <v>69</v>
      </c>
      <c r="K188" s="110" t="s">
        <v>121</v>
      </c>
      <c r="L188" s="112" t="s">
        <v>463</v>
      </c>
      <c r="M188" s="129"/>
      <c r="N188" s="109" t="s">
        <v>555</v>
      </c>
      <c r="O188" s="124" t="s">
        <v>470</v>
      </c>
      <c r="P188" s="111" t="s">
        <v>32</v>
      </c>
      <c r="Q188" s="130"/>
      <c r="R188" s="131"/>
      <c r="S188" s="131"/>
      <c r="T188" s="131">
        <v>560000</v>
      </c>
      <c r="U188" s="118">
        <f t="shared" si="6"/>
        <v>627200.00000000012</v>
      </c>
      <c r="V188" s="112"/>
      <c r="W188" s="109">
        <v>2017</v>
      </c>
      <c r="X188" s="132"/>
    </row>
    <row r="189" spans="1:24" s="8" customFormat="1">
      <c r="A189" s="79" t="s">
        <v>565</v>
      </c>
      <c r="B189" s="113" t="s">
        <v>26</v>
      </c>
      <c r="C189" s="114" t="s">
        <v>504</v>
      </c>
      <c r="D189" s="133" t="s">
        <v>505</v>
      </c>
      <c r="E189" s="114" t="s">
        <v>505</v>
      </c>
      <c r="F189" s="114" t="s">
        <v>528</v>
      </c>
      <c r="G189" s="116" t="s">
        <v>27</v>
      </c>
      <c r="H189" s="126">
        <v>100</v>
      </c>
      <c r="I189" s="127">
        <v>230000000</v>
      </c>
      <c r="J189" s="109" t="s">
        <v>69</v>
      </c>
      <c r="K189" s="110" t="s">
        <v>121</v>
      </c>
      <c r="L189" s="112" t="s">
        <v>463</v>
      </c>
      <c r="M189" s="129"/>
      <c r="N189" s="109" t="s">
        <v>555</v>
      </c>
      <c r="O189" s="124" t="s">
        <v>470</v>
      </c>
      <c r="P189" s="111" t="s">
        <v>32</v>
      </c>
      <c r="Q189" s="130"/>
      <c r="R189" s="131"/>
      <c r="S189" s="131"/>
      <c r="T189" s="131">
        <v>40000</v>
      </c>
      <c r="U189" s="118">
        <f t="shared" si="6"/>
        <v>44800.000000000007</v>
      </c>
      <c r="V189" s="112"/>
      <c r="W189" s="109">
        <v>2017</v>
      </c>
      <c r="X189" s="132"/>
    </row>
    <row r="190" spans="1:24" s="8" customFormat="1">
      <c r="A190" s="79" t="s">
        <v>566</v>
      </c>
      <c r="B190" s="113" t="s">
        <v>26</v>
      </c>
      <c r="C190" s="114" t="s">
        <v>504</v>
      </c>
      <c r="D190" s="133" t="s">
        <v>505</v>
      </c>
      <c r="E190" s="114" t="s">
        <v>505</v>
      </c>
      <c r="F190" s="114" t="s">
        <v>530</v>
      </c>
      <c r="G190" s="116" t="s">
        <v>27</v>
      </c>
      <c r="H190" s="126">
        <v>100</v>
      </c>
      <c r="I190" s="127">
        <v>230000000</v>
      </c>
      <c r="J190" s="109" t="s">
        <v>69</v>
      </c>
      <c r="K190" s="110" t="s">
        <v>121</v>
      </c>
      <c r="L190" s="112" t="s">
        <v>463</v>
      </c>
      <c r="M190" s="129"/>
      <c r="N190" s="109" t="s">
        <v>555</v>
      </c>
      <c r="O190" s="124" t="s">
        <v>470</v>
      </c>
      <c r="P190" s="111" t="s">
        <v>32</v>
      </c>
      <c r="Q190" s="130"/>
      <c r="R190" s="131"/>
      <c r="S190" s="131"/>
      <c r="T190" s="131">
        <v>40000</v>
      </c>
      <c r="U190" s="118">
        <f t="shared" si="6"/>
        <v>44800.000000000007</v>
      </c>
      <c r="V190" s="112"/>
      <c r="W190" s="109">
        <v>2017</v>
      </c>
      <c r="X190" s="132"/>
    </row>
    <row r="191" spans="1:24" s="8" customFormat="1">
      <c r="A191" s="79" t="s">
        <v>567</v>
      </c>
      <c r="B191" s="113" t="s">
        <v>26</v>
      </c>
      <c r="C191" s="134" t="s">
        <v>532</v>
      </c>
      <c r="D191" s="135" t="s">
        <v>533</v>
      </c>
      <c r="E191" s="135" t="s">
        <v>533</v>
      </c>
      <c r="F191" s="135" t="s">
        <v>534</v>
      </c>
      <c r="G191" s="116" t="s">
        <v>27</v>
      </c>
      <c r="H191" s="136">
        <v>50</v>
      </c>
      <c r="I191" s="137">
        <v>230000000</v>
      </c>
      <c r="J191" s="109" t="s">
        <v>69</v>
      </c>
      <c r="K191" s="110" t="s">
        <v>121</v>
      </c>
      <c r="L191" s="135" t="s">
        <v>463</v>
      </c>
      <c r="M191" s="109"/>
      <c r="N191" s="109" t="s">
        <v>555</v>
      </c>
      <c r="O191" s="124" t="s">
        <v>470</v>
      </c>
      <c r="P191" s="111" t="s">
        <v>32</v>
      </c>
      <c r="Q191" s="83"/>
      <c r="R191" s="138"/>
      <c r="S191" s="138"/>
      <c r="T191" s="112">
        <v>5750000</v>
      </c>
      <c r="U191" s="118">
        <f t="shared" si="6"/>
        <v>6440000.0000000009</v>
      </c>
      <c r="V191" s="112"/>
      <c r="W191" s="109">
        <v>2017</v>
      </c>
      <c r="X191" s="121" t="s">
        <v>568</v>
      </c>
    </row>
    <row r="192" spans="1:24" s="8" customFormat="1">
      <c r="A192" s="79" t="s">
        <v>580</v>
      </c>
      <c r="B192" s="113" t="s">
        <v>26</v>
      </c>
      <c r="C192" s="114" t="s">
        <v>573</v>
      </c>
      <c r="D192" s="210" t="s">
        <v>574</v>
      </c>
      <c r="E192" s="210" t="s">
        <v>574</v>
      </c>
      <c r="F192" s="110" t="s">
        <v>575</v>
      </c>
      <c r="G192" s="211" t="s">
        <v>25</v>
      </c>
      <c r="H192" s="212">
        <v>50</v>
      </c>
      <c r="I192" s="137">
        <v>230000000</v>
      </c>
      <c r="J192" s="109" t="s">
        <v>69</v>
      </c>
      <c r="K192" s="213" t="s">
        <v>462</v>
      </c>
      <c r="L192" s="112" t="s">
        <v>576</v>
      </c>
      <c r="M192" s="86" t="s">
        <v>32</v>
      </c>
      <c r="N192" s="109" t="s">
        <v>540</v>
      </c>
      <c r="O192" s="124" t="s">
        <v>470</v>
      </c>
      <c r="P192" s="88" t="s">
        <v>32</v>
      </c>
      <c r="Q192" s="214"/>
      <c r="R192" s="118"/>
      <c r="S192" s="215"/>
      <c r="T192" s="220">
        <v>96000000</v>
      </c>
      <c r="U192" s="118">
        <f t="shared" si="6"/>
        <v>107520000.00000001</v>
      </c>
      <c r="V192" s="112"/>
      <c r="W192" s="109">
        <v>2017</v>
      </c>
      <c r="X192" s="121"/>
    </row>
    <row r="193" spans="1:38" s="8" customFormat="1">
      <c r="A193" s="79" t="s">
        <v>593</v>
      </c>
      <c r="B193" s="113" t="s">
        <v>26</v>
      </c>
      <c r="C193" s="114" t="s">
        <v>573</v>
      </c>
      <c r="D193" s="210" t="s">
        <v>574</v>
      </c>
      <c r="E193" s="210" t="s">
        <v>574</v>
      </c>
      <c r="F193" s="110" t="s">
        <v>575</v>
      </c>
      <c r="G193" s="211" t="s">
        <v>25</v>
      </c>
      <c r="H193" s="212">
        <v>50</v>
      </c>
      <c r="I193" s="137">
        <v>230000000</v>
      </c>
      <c r="J193" s="109" t="s">
        <v>69</v>
      </c>
      <c r="K193" s="213" t="s">
        <v>462</v>
      </c>
      <c r="L193" s="112" t="s">
        <v>576</v>
      </c>
      <c r="M193" s="86" t="s">
        <v>32</v>
      </c>
      <c r="N193" s="109" t="s">
        <v>540</v>
      </c>
      <c r="O193" s="124" t="s">
        <v>470</v>
      </c>
      <c r="P193" s="88" t="s">
        <v>32</v>
      </c>
      <c r="Q193" s="214"/>
      <c r="R193" s="118"/>
      <c r="S193" s="215"/>
      <c r="T193" s="220">
        <v>4285714.29</v>
      </c>
      <c r="U193" s="118">
        <f t="shared" si="6"/>
        <v>4800000.0048000002</v>
      </c>
      <c r="V193" s="112"/>
      <c r="W193" s="109">
        <v>2017</v>
      </c>
      <c r="X193" s="121"/>
    </row>
    <row r="194" spans="1:38" s="8" customFormat="1">
      <c r="A194" s="79" t="s">
        <v>594</v>
      </c>
      <c r="B194" s="113" t="s">
        <v>26</v>
      </c>
      <c r="C194" s="114" t="s">
        <v>573</v>
      </c>
      <c r="D194" s="210" t="s">
        <v>574</v>
      </c>
      <c r="E194" s="210" t="s">
        <v>574</v>
      </c>
      <c r="F194" s="216" t="s">
        <v>575</v>
      </c>
      <c r="G194" s="117" t="s">
        <v>25</v>
      </c>
      <c r="H194" s="217">
        <v>50</v>
      </c>
      <c r="I194" s="137">
        <v>230000000</v>
      </c>
      <c r="J194" s="109" t="s">
        <v>69</v>
      </c>
      <c r="K194" s="213" t="s">
        <v>462</v>
      </c>
      <c r="L194" s="112" t="s">
        <v>578</v>
      </c>
      <c r="M194" s="86" t="s">
        <v>32</v>
      </c>
      <c r="N194" s="109" t="s">
        <v>540</v>
      </c>
      <c r="O194" s="124" t="s">
        <v>579</v>
      </c>
      <c r="P194" s="88" t="s">
        <v>32</v>
      </c>
      <c r="Q194" s="110"/>
      <c r="R194" s="215"/>
      <c r="S194" s="218"/>
      <c r="T194" s="220">
        <v>23000000</v>
      </c>
      <c r="U194" s="118">
        <f t="shared" si="6"/>
        <v>25760000.000000004</v>
      </c>
      <c r="V194" s="112"/>
      <c r="W194" s="109">
        <v>2017</v>
      </c>
      <c r="X194" s="121"/>
    </row>
    <row r="195" spans="1:38" s="8" customFormat="1">
      <c r="A195" s="79" t="s">
        <v>595</v>
      </c>
      <c r="B195" s="113" t="s">
        <v>26</v>
      </c>
      <c r="C195" s="114" t="s">
        <v>573</v>
      </c>
      <c r="D195" s="210" t="s">
        <v>574</v>
      </c>
      <c r="E195" s="210" t="s">
        <v>574</v>
      </c>
      <c r="F195" s="216" t="s">
        <v>575</v>
      </c>
      <c r="G195" s="117" t="s">
        <v>25</v>
      </c>
      <c r="H195" s="217">
        <v>50</v>
      </c>
      <c r="I195" s="137">
        <v>230000000</v>
      </c>
      <c r="J195" s="109" t="s">
        <v>69</v>
      </c>
      <c r="K195" s="213" t="s">
        <v>462</v>
      </c>
      <c r="L195" s="112" t="s">
        <v>463</v>
      </c>
      <c r="M195" s="86" t="s">
        <v>32</v>
      </c>
      <c r="N195" s="109" t="s">
        <v>540</v>
      </c>
      <c r="O195" s="124" t="s">
        <v>579</v>
      </c>
      <c r="P195" s="88" t="s">
        <v>32</v>
      </c>
      <c r="Q195" s="110"/>
      <c r="R195" s="215"/>
      <c r="S195" s="218"/>
      <c r="T195" s="220">
        <v>10714285.710000001</v>
      </c>
      <c r="U195" s="118">
        <f t="shared" si="6"/>
        <v>11999999.995200003</v>
      </c>
      <c r="V195" s="112"/>
      <c r="W195" s="109">
        <v>2017</v>
      </c>
      <c r="X195" s="121"/>
    </row>
    <row r="196" spans="1:38" s="8" customFormat="1">
      <c r="A196" s="79" t="s">
        <v>596</v>
      </c>
      <c r="B196" s="113" t="s">
        <v>26</v>
      </c>
      <c r="C196" s="114" t="s">
        <v>573</v>
      </c>
      <c r="D196" s="210" t="s">
        <v>574</v>
      </c>
      <c r="E196" s="210" t="s">
        <v>574</v>
      </c>
      <c r="F196" s="216" t="s">
        <v>575</v>
      </c>
      <c r="G196" s="117" t="s">
        <v>25</v>
      </c>
      <c r="H196" s="217">
        <v>50</v>
      </c>
      <c r="I196" s="137">
        <v>230000000</v>
      </c>
      <c r="J196" s="109" t="s">
        <v>69</v>
      </c>
      <c r="K196" s="213" t="s">
        <v>462</v>
      </c>
      <c r="L196" s="112" t="s">
        <v>586</v>
      </c>
      <c r="M196" s="86" t="s">
        <v>32</v>
      </c>
      <c r="N196" s="109" t="s">
        <v>540</v>
      </c>
      <c r="O196" s="124" t="s">
        <v>470</v>
      </c>
      <c r="P196" s="88" t="s">
        <v>32</v>
      </c>
      <c r="Q196" s="110"/>
      <c r="R196" s="215"/>
      <c r="S196" s="218"/>
      <c r="T196" s="220">
        <v>8100000</v>
      </c>
      <c r="U196" s="118">
        <f t="shared" si="6"/>
        <v>9072000</v>
      </c>
      <c r="V196" s="112"/>
      <c r="W196" s="109">
        <v>2017</v>
      </c>
      <c r="X196" s="121"/>
    </row>
    <row r="197" spans="1:38" s="8" customFormat="1">
      <c r="A197" s="79" t="s">
        <v>597</v>
      </c>
      <c r="B197" s="113" t="s">
        <v>26</v>
      </c>
      <c r="C197" s="114" t="s">
        <v>573</v>
      </c>
      <c r="D197" s="210" t="s">
        <v>574</v>
      </c>
      <c r="E197" s="210" t="s">
        <v>574</v>
      </c>
      <c r="F197" s="216" t="s">
        <v>575</v>
      </c>
      <c r="G197" s="117" t="s">
        <v>25</v>
      </c>
      <c r="H197" s="217">
        <v>50</v>
      </c>
      <c r="I197" s="137">
        <v>230000000</v>
      </c>
      <c r="J197" s="109" t="s">
        <v>69</v>
      </c>
      <c r="K197" s="213" t="s">
        <v>462</v>
      </c>
      <c r="L197" s="112" t="s">
        <v>588</v>
      </c>
      <c r="M197" s="86" t="s">
        <v>32</v>
      </c>
      <c r="N197" s="109" t="s">
        <v>540</v>
      </c>
      <c r="O197" s="124" t="s">
        <v>470</v>
      </c>
      <c r="P197" s="88" t="s">
        <v>32</v>
      </c>
      <c r="Q197" s="110"/>
      <c r="R197" s="215"/>
      <c r="S197" s="218"/>
      <c r="T197" s="220">
        <v>11250000</v>
      </c>
      <c r="U197" s="118">
        <f t="shared" si="6"/>
        <v>12600000.000000002</v>
      </c>
      <c r="V197" s="112"/>
      <c r="W197" s="109">
        <v>2017</v>
      </c>
      <c r="X197" s="121"/>
    </row>
    <row r="198" spans="1:38" s="8" customFormat="1">
      <c r="A198" s="79" t="s">
        <v>599</v>
      </c>
      <c r="B198" s="113" t="s">
        <v>26</v>
      </c>
      <c r="C198" s="114" t="s">
        <v>573</v>
      </c>
      <c r="D198" s="210" t="s">
        <v>574</v>
      </c>
      <c r="E198" s="210" t="s">
        <v>574</v>
      </c>
      <c r="F198" s="113" t="s">
        <v>575</v>
      </c>
      <c r="G198" s="117" t="s">
        <v>25</v>
      </c>
      <c r="H198" s="217">
        <v>50</v>
      </c>
      <c r="I198" s="137">
        <v>230000000</v>
      </c>
      <c r="J198" s="109" t="s">
        <v>69</v>
      </c>
      <c r="K198" s="213" t="s">
        <v>462</v>
      </c>
      <c r="L198" s="112" t="s">
        <v>590</v>
      </c>
      <c r="M198" s="86" t="s">
        <v>32</v>
      </c>
      <c r="N198" s="109" t="s">
        <v>540</v>
      </c>
      <c r="O198" s="124" t="s">
        <v>591</v>
      </c>
      <c r="P198" s="88" t="s">
        <v>32</v>
      </c>
      <c r="Q198" s="110"/>
      <c r="R198" s="215"/>
      <c r="S198" s="218"/>
      <c r="T198" s="220">
        <v>84535714.290000007</v>
      </c>
      <c r="U198" s="118">
        <f t="shared" si="6"/>
        <v>94680000.004800022</v>
      </c>
      <c r="V198" s="112"/>
      <c r="W198" s="109">
        <v>2017</v>
      </c>
      <c r="X198" s="121"/>
    </row>
    <row r="199" spans="1:38" s="8" customFormat="1">
      <c r="A199" s="79" t="s">
        <v>598</v>
      </c>
      <c r="B199" s="113" t="s">
        <v>26</v>
      </c>
      <c r="C199" s="114" t="s">
        <v>573</v>
      </c>
      <c r="D199" s="210" t="s">
        <v>574</v>
      </c>
      <c r="E199" s="210" t="s">
        <v>574</v>
      </c>
      <c r="F199" s="113" t="s">
        <v>575</v>
      </c>
      <c r="G199" s="117" t="s">
        <v>25</v>
      </c>
      <c r="H199" s="219">
        <v>50</v>
      </c>
      <c r="I199" s="137">
        <v>230000000</v>
      </c>
      <c r="J199" s="109" t="s">
        <v>69</v>
      </c>
      <c r="K199" s="213" t="s">
        <v>462</v>
      </c>
      <c r="L199" s="112" t="s">
        <v>586</v>
      </c>
      <c r="M199" s="86" t="s">
        <v>32</v>
      </c>
      <c r="N199" s="109" t="s">
        <v>540</v>
      </c>
      <c r="O199" s="124" t="s">
        <v>470</v>
      </c>
      <c r="P199" s="88" t="s">
        <v>32</v>
      </c>
      <c r="Q199" s="110"/>
      <c r="R199" s="215"/>
      <c r="S199" s="218"/>
      <c r="T199" s="220">
        <v>7500000</v>
      </c>
      <c r="U199" s="118">
        <f t="shared" si="6"/>
        <v>8400000</v>
      </c>
      <c r="V199" s="112"/>
      <c r="W199" s="109">
        <v>2017</v>
      </c>
      <c r="X199" s="121"/>
    </row>
    <row r="200" spans="1:38" s="8" customFormat="1">
      <c r="A200" s="79" t="s">
        <v>581</v>
      </c>
      <c r="B200" s="113" t="s">
        <v>26</v>
      </c>
      <c r="C200" s="114" t="s">
        <v>573</v>
      </c>
      <c r="D200" s="210" t="s">
        <v>574</v>
      </c>
      <c r="E200" s="210" t="s">
        <v>574</v>
      </c>
      <c r="F200" s="216" t="s">
        <v>575</v>
      </c>
      <c r="G200" s="117" t="s">
        <v>25</v>
      </c>
      <c r="H200" s="217">
        <v>50</v>
      </c>
      <c r="I200" s="137">
        <v>230000000</v>
      </c>
      <c r="J200" s="109" t="s">
        <v>69</v>
      </c>
      <c r="K200" s="213" t="s">
        <v>462</v>
      </c>
      <c r="L200" s="144" t="s">
        <v>578</v>
      </c>
      <c r="M200" s="86" t="s">
        <v>32</v>
      </c>
      <c r="N200" s="109" t="s">
        <v>540</v>
      </c>
      <c r="O200" s="124" t="s">
        <v>579</v>
      </c>
      <c r="P200" s="88" t="s">
        <v>32</v>
      </c>
      <c r="Q200" s="110"/>
      <c r="R200" s="215"/>
      <c r="S200" s="218"/>
      <c r="T200" s="220">
        <v>10200000</v>
      </c>
      <c r="U200" s="118">
        <f t="shared" si="6"/>
        <v>11424000.000000002</v>
      </c>
      <c r="V200" s="112"/>
      <c r="W200" s="109">
        <v>2017</v>
      </c>
      <c r="X200" s="121"/>
    </row>
    <row r="201" spans="1:38" s="8" customFormat="1">
      <c r="A201" s="84" t="s">
        <v>569</v>
      </c>
      <c r="B201" s="164"/>
      <c r="C201" s="164"/>
      <c r="D201" s="164"/>
      <c r="E201" s="164"/>
      <c r="F201" s="164"/>
      <c r="G201" s="97"/>
      <c r="H201" s="98"/>
      <c r="I201" s="84"/>
      <c r="J201" s="84"/>
      <c r="K201" s="99"/>
      <c r="L201" s="84"/>
      <c r="M201" s="84"/>
      <c r="N201" s="84"/>
      <c r="O201" s="79"/>
      <c r="P201" s="98"/>
      <c r="Q201" s="84"/>
      <c r="R201" s="165"/>
      <c r="S201" s="166"/>
      <c r="T201" s="85">
        <f>SUM(T171:T200)</f>
        <v>308541115.08142859</v>
      </c>
      <c r="U201" s="85">
        <f>SUM(U171:U200)</f>
        <v>345566048.89120007</v>
      </c>
      <c r="V201" s="84"/>
      <c r="W201" s="84"/>
      <c r="X201" s="75"/>
    </row>
    <row r="203" spans="1:38" s="70" customFormat="1">
      <c r="A203" s="170"/>
      <c r="B203" s="171"/>
      <c r="C203" s="171"/>
      <c r="D203" s="171"/>
      <c r="E203" s="31"/>
      <c r="F203" s="171"/>
      <c r="G203" s="68"/>
      <c r="H203" s="68"/>
      <c r="I203" s="31"/>
      <c r="J203" s="31"/>
      <c r="K203" s="31"/>
      <c r="L203" s="31"/>
      <c r="M203" s="31"/>
      <c r="N203" s="31"/>
      <c r="O203" s="31"/>
      <c r="P203" s="68"/>
      <c r="Q203" s="31"/>
      <c r="R203" s="67"/>
      <c r="S203" s="31"/>
      <c r="T203" s="31"/>
      <c r="U203" s="31"/>
      <c r="V203" s="31"/>
      <c r="W203" s="31"/>
      <c r="X203" s="31"/>
      <c r="Y203" s="31"/>
      <c r="Z203" s="31"/>
      <c r="AA203" s="31"/>
      <c r="AB203" s="31"/>
    </row>
    <row r="204" spans="1:38" s="245" customFormat="1">
      <c r="A204" s="243"/>
      <c r="B204" s="243" t="s">
        <v>712</v>
      </c>
      <c r="C204" s="69"/>
      <c r="D204" s="243"/>
      <c r="E204" s="243"/>
      <c r="F204" s="243"/>
      <c r="G204" s="243"/>
      <c r="H204" s="243"/>
      <c r="I204" s="243"/>
      <c r="J204" s="243"/>
      <c r="K204" s="243"/>
      <c r="L204" s="243"/>
      <c r="M204" s="68"/>
      <c r="N204" s="69"/>
      <c r="O204" s="68"/>
      <c r="P204" s="243"/>
      <c r="Q204" s="243"/>
      <c r="R204" s="243"/>
      <c r="S204" s="243"/>
      <c r="T204" s="243"/>
      <c r="U204" s="243"/>
      <c r="V204" s="243"/>
      <c r="W204" s="68"/>
      <c r="X204" s="243"/>
      <c r="Y204" s="244"/>
      <c r="Z204" s="243"/>
      <c r="AA204" s="243"/>
      <c r="AB204" s="243"/>
      <c r="AC204" s="243"/>
      <c r="AD204" s="243"/>
      <c r="AE204" s="243"/>
      <c r="AF204" s="243"/>
      <c r="AG204" s="243"/>
      <c r="AH204" s="243"/>
      <c r="AI204" s="243"/>
      <c r="AJ204" s="243"/>
      <c r="AK204" s="243"/>
      <c r="AL204" s="243"/>
    </row>
    <row r="205" spans="1:38" s="245" customFormat="1">
      <c r="A205" s="243"/>
      <c r="B205" s="243" t="s">
        <v>713</v>
      </c>
      <c r="C205" s="71"/>
      <c r="D205" s="246"/>
      <c r="E205" s="243"/>
      <c r="F205" s="243"/>
      <c r="G205" s="243"/>
      <c r="H205" s="243"/>
      <c r="I205" s="246"/>
      <c r="J205" s="246"/>
      <c r="K205" s="246"/>
      <c r="L205" s="243"/>
      <c r="M205" s="68"/>
      <c r="N205" s="69"/>
      <c r="O205" s="68"/>
      <c r="P205" s="243"/>
      <c r="Q205" s="243"/>
      <c r="R205" s="243"/>
      <c r="S205" s="243"/>
      <c r="T205" s="243"/>
      <c r="U205" s="243"/>
      <c r="V205" s="243"/>
      <c r="W205" s="68"/>
      <c r="X205" s="243"/>
      <c r="Y205" s="244"/>
      <c r="Z205" s="243"/>
      <c r="AA205" s="243"/>
      <c r="AB205" s="243"/>
      <c r="AC205" s="243"/>
      <c r="AD205" s="243"/>
      <c r="AE205" s="243"/>
      <c r="AF205" s="243"/>
      <c r="AG205" s="243"/>
      <c r="AH205" s="243"/>
      <c r="AI205" s="243"/>
      <c r="AJ205" s="243"/>
      <c r="AK205" s="243"/>
      <c r="AL205" s="243"/>
    </row>
    <row r="206" spans="1:38" s="245" customFormat="1">
      <c r="A206" s="243"/>
      <c r="B206" s="243" t="s">
        <v>714</v>
      </c>
      <c r="C206" s="69"/>
      <c r="D206" s="243"/>
      <c r="E206" s="243"/>
      <c r="F206" s="243"/>
      <c r="G206" s="243"/>
      <c r="H206" s="243"/>
      <c r="I206" s="243"/>
      <c r="J206" s="243"/>
      <c r="K206" s="243"/>
      <c r="L206" s="243"/>
      <c r="M206" s="68"/>
      <c r="N206" s="69"/>
      <c r="O206" s="68"/>
      <c r="P206" s="243"/>
      <c r="Q206" s="243"/>
      <c r="R206" s="243"/>
      <c r="S206" s="243"/>
      <c r="T206" s="243"/>
      <c r="U206" s="243"/>
      <c r="V206" s="243"/>
      <c r="W206" s="68"/>
      <c r="X206" s="243"/>
      <c r="Y206" s="244"/>
      <c r="Z206" s="243"/>
      <c r="AA206" s="243"/>
      <c r="AB206" s="243"/>
      <c r="AC206" s="243"/>
      <c r="AD206" s="243"/>
      <c r="AE206" s="243"/>
      <c r="AF206" s="243"/>
      <c r="AG206" s="243"/>
      <c r="AH206" s="243"/>
      <c r="AI206" s="243"/>
      <c r="AJ206" s="243"/>
      <c r="AK206" s="243"/>
      <c r="AL206" s="243"/>
    </row>
    <row r="207" spans="1:38" s="245" customFormat="1" ht="12.75" customHeight="1">
      <c r="A207" s="243"/>
      <c r="B207" s="243" t="s">
        <v>715</v>
      </c>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4"/>
      <c r="Z207" s="243"/>
      <c r="AA207" s="243"/>
      <c r="AB207" s="243"/>
      <c r="AC207" s="243"/>
      <c r="AD207" s="243"/>
      <c r="AE207" s="243"/>
      <c r="AF207" s="243"/>
      <c r="AG207" s="243"/>
      <c r="AH207" s="243"/>
      <c r="AI207" s="243"/>
      <c r="AJ207" s="243"/>
      <c r="AK207" s="243"/>
      <c r="AL207" s="243"/>
    </row>
    <row r="208" spans="1:38" s="245" customFormat="1">
      <c r="A208" s="243"/>
      <c r="B208" s="246" t="s">
        <v>716</v>
      </c>
      <c r="C208" s="71"/>
      <c r="D208" s="246"/>
      <c r="E208" s="246"/>
      <c r="F208" s="246"/>
      <c r="G208" s="243"/>
      <c r="H208" s="243"/>
      <c r="I208" s="243"/>
      <c r="J208" s="243"/>
      <c r="K208" s="243"/>
      <c r="L208" s="243"/>
      <c r="M208" s="68"/>
      <c r="N208" s="69"/>
      <c r="O208" s="68"/>
      <c r="P208" s="243"/>
      <c r="Q208" s="243"/>
      <c r="R208" s="243"/>
      <c r="S208" s="243"/>
      <c r="T208" s="243"/>
      <c r="U208" s="243"/>
      <c r="V208" s="243"/>
      <c r="W208" s="68"/>
      <c r="X208" s="243"/>
      <c r="Y208" s="244"/>
      <c r="Z208" s="243"/>
      <c r="AA208" s="243"/>
      <c r="AB208" s="243"/>
      <c r="AC208" s="243"/>
      <c r="AD208" s="243"/>
      <c r="AE208" s="243"/>
      <c r="AF208" s="243"/>
      <c r="AG208" s="243"/>
      <c r="AH208" s="243"/>
      <c r="AI208" s="243"/>
      <c r="AJ208" s="243"/>
      <c r="AK208" s="243"/>
      <c r="AL208" s="243"/>
    </row>
    <row r="209" spans="1:38" s="245" customFormat="1" ht="12.75" customHeight="1">
      <c r="A209" s="239">
        <v>1</v>
      </c>
      <c r="B209" s="243" t="s">
        <v>717</v>
      </c>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4"/>
      <c r="Z209" s="243"/>
      <c r="AA209" s="243"/>
      <c r="AB209" s="243"/>
      <c r="AC209" s="243"/>
      <c r="AD209" s="243"/>
      <c r="AE209" s="243"/>
      <c r="AF209" s="243"/>
      <c r="AG209" s="243"/>
      <c r="AH209" s="243"/>
      <c r="AI209" s="243"/>
      <c r="AJ209" s="243"/>
      <c r="AK209" s="243"/>
      <c r="AL209" s="243"/>
    </row>
    <row r="210" spans="1:38" s="245" customFormat="1">
      <c r="A210" s="239"/>
      <c r="B210" s="240" t="s">
        <v>718</v>
      </c>
      <c r="C210" s="69"/>
      <c r="D210" s="69"/>
      <c r="E210" s="69"/>
      <c r="F210" s="69"/>
      <c r="G210" s="69"/>
      <c r="H210" s="69"/>
      <c r="I210" s="69"/>
      <c r="J210" s="69"/>
      <c r="K210" s="69"/>
      <c r="L210" s="69"/>
      <c r="M210" s="68"/>
      <c r="N210" s="69"/>
      <c r="O210" s="68"/>
      <c r="P210" s="69"/>
      <c r="Q210" s="69"/>
      <c r="R210" s="69"/>
      <c r="S210" s="69"/>
      <c r="T210" s="69"/>
      <c r="U210" s="69"/>
      <c r="V210" s="69"/>
      <c r="W210" s="68"/>
      <c r="X210" s="243"/>
      <c r="Y210" s="244"/>
      <c r="Z210" s="243"/>
      <c r="AA210" s="243"/>
      <c r="AB210" s="243"/>
      <c r="AC210" s="243"/>
      <c r="AD210" s="243"/>
      <c r="AE210" s="243"/>
      <c r="AF210" s="243"/>
      <c r="AG210" s="243"/>
      <c r="AH210" s="243"/>
      <c r="AI210" s="243"/>
      <c r="AJ210" s="243"/>
      <c r="AK210" s="243"/>
      <c r="AL210" s="243"/>
    </row>
    <row r="211" spans="1:38" s="245" customFormat="1">
      <c r="A211" s="239"/>
      <c r="B211" s="69" t="s">
        <v>719</v>
      </c>
      <c r="C211" s="69"/>
      <c r="D211" s="69"/>
      <c r="E211" s="69"/>
      <c r="F211" s="69"/>
      <c r="G211" s="69"/>
      <c r="H211" s="69"/>
      <c r="I211" s="69"/>
      <c r="J211" s="69"/>
      <c r="K211" s="69"/>
      <c r="L211" s="69"/>
      <c r="M211" s="68"/>
      <c r="N211" s="69"/>
      <c r="O211" s="68"/>
      <c r="P211" s="69"/>
      <c r="Q211" s="69"/>
      <c r="R211" s="69"/>
      <c r="S211" s="69"/>
      <c r="T211" s="69"/>
      <c r="U211" s="69"/>
      <c r="V211" s="69"/>
      <c r="W211" s="68"/>
      <c r="X211" s="243"/>
      <c r="Y211" s="244"/>
      <c r="Z211" s="243"/>
      <c r="AA211" s="243"/>
      <c r="AB211" s="243"/>
      <c r="AC211" s="243"/>
      <c r="AD211" s="243"/>
      <c r="AE211" s="243"/>
      <c r="AF211" s="243"/>
      <c r="AG211" s="243"/>
      <c r="AH211" s="243"/>
      <c r="AI211" s="243"/>
      <c r="AJ211" s="243"/>
      <c r="AK211" s="243"/>
      <c r="AL211" s="243"/>
    </row>
    <row r="212" spans="1:38" s="245" customFormat="1">
      <c r="A212" s="239"/>
      <c r="B212" s="243" t="s">
        <v>720</v>
      </c>
      <c r="C212" s="69"/>
      <c r="D212" s="243"/>
      <c r="E212" s="243"/>
      <c r="F212" s="243"/>
      <c r="G212" s="243"/>
      <c r="H212" s="243"/>
      <c r="I212" s="243"/>
      <c r="J212" s="243"/>
      <c r="K212" s="243"/>
      <c r="L212" s="243"/>
      <c r="M212" s="68"/>
      <c r="N212" s="69"/>
      <c r="O212" s="68"/>
      <c r="P212" s="69"/>
      <c r="Q212" s="69"/>
      <c r="R212" s="69"/>
      <c r="S212" s="69"/>
      <c r="T212" s="69"/>
      <c r="U212" s="69"/>
      <c r="V212" s="69"/>
      <c r="W212" s="68"/>
      <c r="X212" s="243"/>
      <c r="Y212" s="244"/>
      <c r="Z212" s="243"/>
      <c r="AA212" s="243"/>
      <c r="AB212" s="243"/>
      <c r="AC212" s="243"/>
      <c r="AD212" s="243"/>
      <c r="AE212" s="243"/>
      <c r="AF212" s="243"/>
      <c r="AG212" s="243"/>
      <c r="AH212" s="243"/>
      <c r="AI212" s="243"/>
      <c r="AJ212" s="243"/>
      <c r="AK212" s="243"/>
      <c r="AL212" s="243"/>
    </row>
    <row r="213" spans="1:38" s="245" customFormat="1">
      <c r="A213" s="239"/>
      <c r="B213" s="243" t="s">
        <v>721</v>
      </c>
      <c r="C213" s="69"/>
      <c r="D213" s="243"/>
      <c r="E213" s="243"/>
      <c r="F213" s="243"/>
      <c r="G213" s="243"/>
      <c r="H213" s="243"/>
      <c r="I213" s="243"/>
      <c r="J213" s="243"/>
      <c r="K213" s="243"/>
      <c r="L213" s="243"/>
      <c r="M213" s="68"/>
      <c r="N213" s="69"/>
      <c r="O213" s="68"/>
      <c r="P213" s="69"/>
      <c r="Q213" s="69"/>
      <c r="R213" s="69"/>
      <c r="S213" s="69"/>
      <c r="T213" s="69"/>
      <c r="U213" s="69"/>
      <c r="V213" s="69"/>
      <c r="W213" s="68"/>
      <c r="X213" s="243"/>
      <c r="Y213" s="244"/>
      <c r="Z213" s="243"/>
      <c r="AA213" s="243"/>
      <c r="AB213" s="243"/>
      <c r="AC213" s="243"/>
      <c r="AD213" s="243"/>
      <c r="AE213" s="243"/>
      <c r="AF213" s="243"/>
      <c r="AG213" s="243"/>
      <c r="AH213" s="243"/>
      <c r="AI213" s="243"/>
      <c r="AJ213" s="243"/>
      <c r="AK213" s="243"/>
      <c r="AL213" s="243"/>
    </row>
    <row r="214" spans="1:38" s="245" customFormat="1">
      <c r="A214" s="239"/>
      <c r="B214" s="243" t="s">
        <v>722</v>
      </c>
      <c r="C214" s="69"/>
      <c r="D214" s="243"/>
      <c r="E214" s="243"/>
      <c r="F214" s="243"/>
      <c r="G214" s="243"/>
      <c r="H214" s="243"/>
      <c r="I214" s="243"/>
      <c r="J214" s="243"/>
      <c r="K214" s="243"/>
      <c r="L214" s="243"/>
      <c r="M214" s="68"/>
      <c r="N214" s="69"/>
      <c r="O214" s="68"/>
      <c r="P214" s="69"/>
      <c r="Q214" s="69"/>
      <c r="R214" s="69"/>
      <c r="S214" s="69"/>
      <c r="T214" s="69"/>
      <c r="U214" s="69"/>
      <c r="V214" s="69"/>
      <c r="W214" s="68"/>
      <c r="X214" s="243"/>
      <c r="Y214" s="244"/>
      <c r="Z214" s="243"/>
      <c r="AA214" s="243"/>
      <c r="AB214" s="243"/>
      <c r="AC214" s="243"/>
      <c r="AD214" s="243"/>
      <c r="AE214" s="243"/>
      <c r="AF214" s="243"/>
      <c r="AG214" s="243"/>
      <c r="AH214" s="243"/>
      <c r="AI214" s="243"/>
      <c r="AJ214" s="243"/>
      <c r="AK214" s="243"/>
      <c r="AL214" s="243"/>
    </row>
    <row r="215" spans="1:38" s="245" customFormat="1">
      <c r="A215" s="239"/>
      <c r="B215" s="69" t="s">
        <v>723</v>
      </c>
      <c r="C215" s="69"/>
      <c r="D215" s="69"/>
      <c r="E215" s="69"/>
      <c r="F215" s="69"/>
      <c r="G215" s="69"/>
      <c r="H215" s="69"/>
      <c r="I215" s="69"/>
      <c r="J215" s="69"/>
      <c r="K215" s="69"/>
      <c r="L215" s="69"/>
      <c r="M215" s="68"/>
      <c r="N215" s="69"/>
      <c r="O215" s="68"/>
      <c r="P215" s="69"/>
      <c r="Q215" s="69"/>
      <c r="R215" s="69"/>
      <c r="S215" s="69"/>
      <c r="T215" s="69"/>
      <c r="U215" s="69"/>
      <c r="V215" s="69"/>
      <c r="W215" s="68"/>
      <c r="X215" s="243"/>
      <c r="Y215" s="244"/>
      <c r="Z215" s="243"/>
      <c r="AA215" s="243"/>
      <c r="AB215" s="243"/>
      <c r="AC215" s="243"/>
      <c r="AD215" s="243"/>
      <c r="AE215" s="243"/>
      <c r="AF215" s="243"/>
      <c r="AG215" s="243"/>
      <c r="AH215" s="243"/>
      <c r="AI215" s="243"/>
      <c r="AJ215" s="243"/>
      <c r="AK215" s="243"/>
      <c r="AL215" s="243"/>
    </row>
    <row r="216" spans="1:38" s="245" customFormat="1">
      <c r="A216" s="246"/>
      <c r="B216" s="243" t="s">
        <v>724</v>
      </c>
      <c r="C216" s="72"/>
      <c r="D216" s="247"/>
      <c r="E216" s="247"/>
      <c r="F216" s="247"/>
      <c r="G216" s="247"/>
      <c r="H216" s="247"/>
      <c r="I216" s="247"/>
      <c r="J216" s="247"/>
      <c r="K216" s="247"/>
      <c r="L216" s="247"/>
      <c r="M216" s="73"/>
      <c r="N216" s="72"/>
      <c r="O216" s="73"/>
      <c r="P216" s="247"/>
      <c r="Q216" s="247"/>
      <c r="R216" s="247"/>
      <c r="S216" s="247"/>
      <c r="T216" s="247"/>
      <c r="U216" s="247"/>
      <c r="V216" s="247"/>
      <c r="W216" s="73"/>
      <c r="X216" s="243"/>
      <c r="Y216" s="244"/>
      <c r="Z216" s="243"/>
      <c r="AA216" s="243"/>
      <c r="AB216" s="243"/>
      <c r="AC216" s="243"/>
      <c r="AD216" s="243"/>
      <c r="AE216" s="243"/>
      <c r="AF216" s="243"/>
      <c r="AG216" s="243"/>
      <c r="AH216" s="243"/>
      <c r="AI216" s="243"/>
      <c r="AJ216" s="243"/>
      <c r="AK216" s="243"/>
      <c r="AL216" s="243"/>
    </row>
    <row r="217" spans="1:38" s="245" customFormat="1">
      <c r="A217" s="246"/>
      <c r="B217" s="243" t="s">
        <v>725</v>
      </c>
      <c r="C217" s="69"/>
      <c r="D217" s="243"/>
      <c r="E217" s="243"/>
      <c r="F217" s="243"/>
      <c r="G217" s="243"/>
      <c r="H217" s="243"/>
      <c r="I217" s="243"/>
      <c r="J217" s="243"/>
      <c r="K217" s="243"/>
      <c r="L217" s="243"/>
      <c r="M217" s="68"/>
      <c r="N217" s="69"/>
      <c r="O217" s="68"/>
      <c r="P217" s="243"/>
      <c r="Q217" s="243"/>
      <c r="R217" s="243"/>
      <c r="S217" s="243"/>
      <c r="T217" s="243"/>
      <c r="U217" s="243"/>
      <c r="V217" s="243"/>
      <c r="W217" s="68"/>
      <c r="X217" s="243"/>
      <c r="Y217" s="244"/>
      <c r="Z217" s="243"/>
      <c r="AA217" s="243"/>
      <c r="AB217" s="243"/>
      <c r="AC217" s="243"/>
      <c r="AD217" s="243"/>
      <c r="AE217" s="243"/>
      <c r="AF217" s="243"/>
      <c r="AG217" s="243"/>
      <c r="AH217" s="243"/>
      <c r="AI217" s="243"/>
      <c r="AJ217" s="243"/>
      <c r="AK217" s="243"/>
      <c r="AL217" s="243"/>
    </row>
    <row r="218" spans="1:38" s="245" customFormat="1" ht="12.75" customHeight="1">
      <c r="A218" s="246"/>
      <c r="B218" s="243" t="s">
        <v>726</v>
      </c>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4"/>
      <c r="Z218" s="243"/>
      <c r="AA218" s="243"/>
      <c r="AB218" s="243"/>
      <c r="AC218" s="243"/>
      <c r="AD218" s="243"/>
      <c r="AE218" s="243"/>
      <c r="AF218" s="243"/>
      <c r="AG218" s="243"/>
      <c r="AH218" s="243"/>
      <c r="AI218" s="243"/>
      <c r="AJ218" s="243"/>
      <c r="AK218" s="243"/>
      <c r="AL218" s="243"/>
    </row>
    <row r="219" spans="1:38" s="245" customFormat="1">
      <c r="A219" s="246"/>
      <c r="B219" s="69" t="s">
        <v>727</v>
      </c>
      <c r="C219" s="69"/>
      <c r="D219" s="69"/>
      <c r="E219" s="69"/>
      <c r="F219" s="69"/>
      <c r="G219" s="69"/>
      <c r="H219" s="69"/>
      <c r="I219" s="69"/>
      <c r="J219" s="69"/>
      <c r="K219" s="69"/>
      <c r="L219" s="69"/>
      <c r="M219" s="68"/>
      <c r="N219" s="69"/>
      <c r="O219" s="68"/>
      <c r="P219" s="69"/>
      <c r="Q219" s="69"/>
      <c r="R219" s="69"/>
      <c r="S219" s="69"/>
      <c r="T219" s="69"/>
      <c r="U219" s="69"/>
      <c r="V219" s="69"/>
      <c r="W219" s="68"/>
      <c r="X219" s="243"/>
      <c r="Y219" s="244"/>
      <c r="Z219" s="243"/>
      <c r="AA219" s="243"/>
      <c r="AB219" s="243"/>
      <c r="AC219" s="243"/>
      <c r="AD219" s="243"/>
      <c r="AE219" s="243"/>
      <c r="AF219" s="243"/>
      <c r="AG219" s="243"/>
      <c r="AH219" s="243"/>
      <c r="AI219" s="243"/>
      <c r="AJ219" s="243"/>
      <c r="AK219" s="243"/>
      <c r="AL219" s="243"/>
    </row>
    <row r="220" spans="1:38" s="245" customFormat="1">
      <c r="A220" s="246"/>
      <c r="B220" s="69" t="s">
        <v>728</v>
      </c>
      <c r="C220" s="69"/>
      <c r="D220" s="69"/>
      <c r="E220" s="69"/>
      <c r="F220" s="69"/>
      <c r="G220" s="69"/>
      <c r="H220" s="69"/>
      <c r="I220" s="69"/>
      <c r="J220" s="69"/>
      <c r="K220" s="69"/>
      <c r="L220" s="69"/>
      <c r="M220" s="68"/>
      <c r="N220" s="69"/>
      <c r="O220" s="68"/>
      <c r="P220" s="69"/>
      <c r="Q220" s="69"/>
      <c r="R220" s="69"/>
      <c r="S220" s="69"/>
      <c r="T220" s="69"/>
      <c r="U220" s="69"/>
      <c r="V220" s="69"/>
      <c r="W220" s="68"/>
      <c r="X220" s="243"/>
      <c r="Y220" s="244"/>
      <c r="Z220" s="243"/>
      <c r="AA220" s="243"/>
      <c r="AB220" s="243"/>
      <c r="AC220" s="243"/>
      <c r="AD220" s="243"/>
      <c r="AE220" s="243"/>
      <c r="AF220" s="243"/>
      <c r="AG220" s="243"/>
      <c r="AH220" s="243"/>
      <c r="AI220" s="243"/>
      <c r="AJ220" s="243"/>
      <c r="AK220" s="243"/>
      <c r="AL220" s="243"/>
    </row>
    <row r="221" spans="1:38" s="245" customFormat="1" ht="12.75" customHeight="1">
      <c r="A221" s="246"/>
      <c r="B221" s="243" t="s">
        <v>729</v>
      </c>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4"/>
      <c r="Z221" s="243"/>
      <c r="AA221" s="243"/>
      <c r="AB221" s="243"/>
      <c r="AC221" s="243"/>
      <c r="AD221" s="243"/>
      <c r="AE221" s="243"/>
      <c r="AF221" s="243"/>
      <c r="AG221" s="243"/>
      <c r="AH221" s="243"/>
      <c r="AI221" s="243"/>
      <c r="AJ221" s="243"/>
      <c r="AK221" s="243"/>
      <c r="AL221" s="243"/>
    </row>
    <row r="222" spans="1:38" s="245" customFormat="1">
      <c r="A222" s="246"/>
      <c r="B222" s="248" t="s">
        <v>730</v>
      </c>
      <c r="C222" s="74"/>
      <c r="D222" s="248"/>
      <c r="E222" s="248"/>
      <c r="F222" s="248"/>
      <c r="G222" s="248"/>
      <c r="H222" s="248"/>
      <c r="I222" s="248"/>
      <c r="J222" s="248"/>
      <c r="K222" s="248"/>
      <c r="L222" s="243"/>
      <c r="M222" s="68"/>
      <c r="N222" s="69"/>
      <c r="O222" s="68"/>
      <c r="P222" s="243"/>
      <c r="Q222" s="243"/>
      <c r="R222" s="243"/>
      <c r="S222" s="243"/>
      <c r="T222" s="243"/>
      <c r="U222" s="243"/>
      <c r="V222" s="243"/>
      <c r="W222" s="68"/>
      <c r="X222" s="243"/>
      <c r="Y222" s="244"/>
      <c r="Z222" s="243"/>
      <c r="AA222" s="243"/>
      <c r="AB222" s="243"/>
      <c r="AC222" s="243"/>
      <c r="AD222" s="243"/>
      <c r="AE222" s="243"/>
      <c r="AF222" s="243"/>
      <c r="AG222" s="243"/>
      <c r="AH222" s="243"/>
      <c r="AI222" s="243"/>
      <c r="AJ222" s="243"/>
      <c r="AK222" s="243"/>
      <c r="AL222" s="243"/>
    </row>
    <row r="223" spans="1:38" s="245" customFormat="1">
      <c r="A223" s="239">
        <v>2</v>
      </c>
      <c r="B223" s="243" t="s">
        <v>731</v>
      </c>
      <c r="C223" s="69"/>
      <c r="D223" s="243"/>
      <c r="E223" s="243"/>
      <c r="F223" s="243"/>
      <c r="G223" s="243"/>
      <c r="H223" s="243"/>
      <c r="I223" s="243"/>
      <c r="J223" s="243"/>
      <c r="K223" s="243"/>
      <c r="L223" s="243"/>
      <c r="M223" s="68"/>
      <c r="N223" s="69"/>
      <c r="O223" s="68"/>
      <c r="P223" s="243"/>
      <c r="Q223" s="243"/>
      <c r="R223" s="243"/>
      <c r="S223" s="243"/>
      <c r="T223" s="243"/>
      <c r="U223" s="243"/>
      <c r="V223" s="243"/>
      <c r="W223" s="68"/>
      <c r="X223" s="243"/>
      <c r="Y223" s="244"/>
      <c r="Z223" s="243"/>
      <c r="AA223" s="243"/>
      <c r="AB223" s="243"/>
      <c r="AC223" s="243"/>
      <c r="AD223" s="243"/>
      <c r="AE223" s="243"/>
      <c r="AF223" s="243"/>
      <c r="AG223" s="243"/>
      <c r="AH223" s="243"/>
      <c r="AI223" s="243"/>
      <c r="AJ223" s="243"/>
      <c r="AK223" s="243"/>
      <c r="AL223" s="243"/>
    </row>
    <row r="224" spans="1:38" s="245" customFormat="1">
      <c r="A224" s="239">
        <v>3</v>
      </c>
      <c r="B224" s="243" t="s">
        <v>732</v>
      </c>
      <c r="C224" s="69"/>
      <c r="D224" s="243"/>
      <c r="E224" s="243"/>
      <c r="F224" s="243"/>
      <c r="G224" s="243"/>
      <c r="H224" s="243"/>
      <c r="I224" s="243"/>
      <c r="J224" s="243"/>
      <c r="K224" s="243"/>
      <c r="L224" s="243"/>
      <c r="M224" s="68"/>
      <c r="N224" s="69"/>
      <c r="O224" s="68"/>
      <c r="P224" s="243"/>
      <c r="Q224" s="243"/>
      <c r="R224" s="243"/>
      <c r="S224" s="243"/>
      <c r="T224" s="243"/>
      <c r="U224" s="243"/>
      <c r="V224" s="243"/>
      <c r="W224" s="68"/>
      <c r="X224" s="243"/>
      <c r="Y224" s="244"/>
      <c r="Z224" s="243"/>
      <c r="AA224" s="243"/>
      <c r="AB224" s="243"/>
      <c r="AC224" s="243"/>
      <c r="AD224" s="243"/>
      <c r="AE224" s="243"/>
      <c r="AF224" s="243"/>
      <c r="AG224" s="243"/>
      <c r="AH224" s="243"/>
      <c r="AI224" s="243"/>
      <c r="AJ224" s="243"/>
      <c r="AK224" s="243"/>
      <c r="AL224" s="243"/>
    </row>
    <row r="225" spans="1:38" s="245" customFormat="1">
      <c r="A225" s="239">
        <v>4</v>
      </c>
      <c r="B225" s="243" t="s">
        <v>733</v>
      </c>
      <c r="C225" s="69"/>
      <c r="D225" s="243"/>
      <c r="E225" s="243"/>
      <c r="F225" s="243"/>
      <c r="G225" s="243"/>
      <c r="H225" s="243"/>
      <c r="I225" s="243"/>
      <c r="J225" s="243"/>
      <c r="K225" s="243"/>
      <c r="L225" s="243"/>
      <c r="M225" s="68"/>
      <c r="N225" s="69"/>
      <c r="O225" s="68"/>
      <c r="P225" s="243"/>
      <c r="Q225" s="243"/>
      <c r="R225" s="243"/>
      <c r="S225" s="243"/>
      <c r="T225" s="243"/>
      <c r="U225" s="243"/>
      <c r="V225" s="243"/>
      <c r="W225" s="68"/>
      <c r="X225" s="243"/>
      <c r="Y225" s="244"/>
      <c r="Z225" s="243"/>
      <c r="AA225" s="243"/>
      <c r="AB225" s="243"/>
      <c r="AC225" s="243"/>
      <c r="AD225" s="243"/>
      <c r="AE225" s="243"/>
      <c r="AF225" s="243"/>
      <c r="AG225" s="243"/>
      <c r="AH225" s="243"/>
      <c r="AI225" s="243"/>
      <c r="AJ225" s="243"/>
      <c r="AK225" s="243"/>
      <c r="AL225" s="243"/>
    </row>
    <row r="226" spans="1:38" s="245" customFormat="1" ht="12.75" customHeight="1">
      <c r="A226" s="239">
        <v>5</v>
      </c>
      <c r="B226" s="243" t="s">
        <v>734</v>
      </c>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4"/>
      <c r="Z226" s="243"/>
      <c r="AA226" s="243"/>
      <c r="AB226" s="243"/>
      <c r="AC226" s="243"/>
      <c r="AD226" s="243"/>
      <c r="AE226" s="243"/>
      <c r="AF226" s="243"/>
      <c r="AG226" s="243"/>
      <c r="AH226" s="243"/>
      <c r="AI226" s="243"/>
      <c r="AJ226" s="243"/>
      <c r="AK226" s="243"/>
      <c r="AL226" s="243"/>
    </row>
    <row r="227" spans="1:38" s="245" customFormat="1">
      <c r="A227" s="239">
        <v>6</v>
      </c>
      <c r="B227" s="69" t="s">
        <v>735</v>
      </c>
      <c r="C227" s="69"/>
      <c r="D227" s="69"/>
      <c r="E227" s="69"/>
      <c r="F227" s="69"/>
      <c r="G227" s="69"/>
      <c r="H227" s="69"/>
      <c r="I227" s="69"/>
      <c r="J227" s="69"/>
      <c r="K227" s="69"/>
      <c r="L227" s="69"/>
      <c r="M227" s="68"/>
      <c r="N227" s="69"/>
      <c r="O227" s="68"/>
      <c r="P227" s="69"/>
      <c r="Q227" s="69"/>
      <c r="R227" s="69"/>
      <c r="S227" s="69"/>
      <c r="T227" s="69"/>
      <c r="U227" s="69"/>
      <c r="V227" s="69"/>
      <c r="W227" s="68"/>
      <c r="X227" s="69"/>
      <c r="Y227" s="244"/>
      <c r="Z227" s="243"/>
      <c r="AA227" s="243"/>
      <c r="AB227" s="243"/>
      <c r="AC227" s="243"/>
      <c r="AD227" s="243"/>
      <c r="AE227" s="243"/>
      <c r="AF227" s="243"/>
      <c r="AG227" s="243"/>
      <c r="AH227" s="243"/>
      <c r="AI227" s="243"/>
      <c r="AJ227" s="243"/>
      <c r="AK227" s="243"/>
      <c r="AL227" s="243"/>
    </row>
    <row r="228" spans="1:38" s="245" customFormat="1">
      <c r="A228" s="239">
        <v>7</v>
      </c>
      <c r="B228" s="243" t="s">
        <v>736</v>
      </c>
      <c r="C228" s="69"/>
      <c r="D228" s="243"/>
      <c r="E228" s="243"/>
      <c r="F228" s="243"/>
      <c r="G228" s="243"/>
      <c r="H228" s="243"/>
      <c r="I228" s="243"/>
      <c r="J228" s="243"/>
      <c r="K228" s="243"/>
      <c r="L228" s="243"/>
      <c r="M228" s="68"/>
      <c r="N228" s="69"/>
      <c r="O228" s="68"/>
      <c r="P228" s="243"/>
      <c r="Q228" s="243"/>
      <c r="R228" s="243"/>
      <c r="S228" s="243"/>
      <c r="T228" s="243"/>
      <c r="U228" s="243"/>
      <c r="V228" s="243"/>
      <c r="W228" s="68"/>
      <c r="X228" s="243"/>
      <c r="Y228" s="244"/>
      <c r="Z228" s="243"/>
      <c r="AA228" s="243"/>
      <c r="AB228" s="243"/>
      <c r="AC228" s="243"/>
      <c r="AD228" s="243"/>
      <c r="AE228" s="243"/>
      <c r="AF228" s="243"/>
      <c r="AG228" s="243"/>
      <c r="AH228" s="243"/>
      <c r="AI228" s="243"/>
      <c r="AJ228" s="243"/>
      <c r="AK228" s="243"/>
      <c r="AL228" s="243"/>
    </row>
    <row r="229" spans="1:38" s="245" customFormat="1">
      <c r="A229" s="241">
        <v>8</v>
      </c>
      <c r="B229" s="243" t="s">
        <v>737</v>
      </c>
      <c r="C229" s="69"/>
      <c r="D229" s="243"/>
      <c r="E229" s="243"/>
      <c r="F229" s="243"/>
      <c r="G229" s="243"/>
      <c r="H229" s="243"/>
      <c r="I229" s="243"/>
      <c r="J229" s="243"/>
      <c r="K229" s="243"/>
      <c r="L229" s="243"/>
      <c r="M229" s="68"/>
      <c r="N229" s="69"/>
      <c r="O229" s="68"/>
      <c r="P229" s="243"/>
      <c r="Q229" s="243"/>
      <c r="R229" s="243"/>
      <c r="S229" s="243"/>
      <c r="T229" s="243"/>
      <c r="U229" s="243"/>
      <c r="V229" s="243"/>
      <c r="W229" s="68"/>
      <c r="X229" s="243"/>
      <c r="Y229" s="244"/>
      <c r="Z229" s="243"/>
      <c r="AA229" s="243"/>
      <c r="AB229" s="243"/>
      <c r="AC229" s="243"/>
      <c r="AD229" s="243"/>
      <c r="AE229" s="243"/>
      <c r="AF229" s="243"/>
      <c r="AG229" s="243"/>
      <c r="AH229" s="243"/>
      <c r="AI229" s="243"/>
      <c r="AJ229" s="243"/>
      <c r="AK229" s="243"/>
      <c r="AL229" s="243"/>
    </row>
    <row r="230" spans="1:38" s="245" customFormat="1">
      <c r="A230" s="239">
        <v>9</v>
      </c>
      <c r="B230" s="243" t="s">
        <v>738</v>
      </c>
      <c r="C230" s="69"/>
      <c r="D230" s="243"/>
      <c r="E230" s="243"/>
      <c r="F230" s="243"/>
      <c r="G230" s="243"/>
      <c r="H230" s="243"/>
      <c r="I230" s="243"/>
      <c r="J230" s="243"/>
      <c r="K230" s="243"/>
      <c r="L230" s="243"/>
      <c r="M230" s="68"/>
      <c r="N230" s="69"/>
      <c r="O230" s="68"/>
      <c r="P230" s="243"/>
      <c r="Q230" s="243"/>
      <c r="R230" s="243"/>
      <c r="S230" s="243"/>
      <c r="T230" s="243"/>
      <c r="U230" s="243"/>
      <c r="V230" s="243"/>
      <c r="W230" s="68"/>
      <c r="X230" s="243"/>
      <c r="Y230" s="244"/>
      <c r="Z230" s="243"/>
      <c r="AA230" s="243"/>
      <c r="AB230" s="243"/>
      <c r="AC230" s="243"/>
      <c r="AD230" s="243"/>
      <c r="AE230" s="243"/>
      <c r="AF230" s="243"/>
      <c r="AG230" s="243"/>
      <c r="AH230" s="243"/>
      <c r="AI230" s="243"/>
      <c r="AJ230" s="243"/>
      <c r="AK230" s="243"/>
      <c r="AL230" s="243"/>
    </row>
    <row r="231" spans="1:38" s="245" customFormat="1">
      <c r="A231" s="239">
        <v>10</v>
      </c>
      <c r="B231" s="243" t="s">
        <v>739</v>
      </c>
      <c r="C231" s="69"/>
      <c r="D231" s="243"/>
      <c r="E231" s="243"/>
      <c r="F231" s="243"/>
      <c r="G231" s="243"/>
      <c r="H231" s="243"/>
      <c r="I231" s="243"/>
      <c r="J231" s="243"/>
      <c r="K231" s="243"/>
      <c r="L231" s="243"/>
      <c r="M231" s="68"/>
      <c r="N231" s="69"/>
      <c r="O231" s="68"/>
      <c r="P231" s="243"/>
      <c r="Q231" s="243"/>
      <c r="R231" s="243"/>
      <c r="S231" s="243"/>
      <c r="T231" s="243"/>
      <c r="U231" s="243"/>
      <c r="V231" s="243"/>
      <c r="W231" s="68"/>
      <c r="X231" s="243"/>
      <c r="Y231" s="244"/>
      <c r="Z231" s="243"/>
      <c r="AA231" s="243"/>
      <c r="AB231" s="243"/>
      <c r="AC231" s="243"/>
      <c r="AD231" s="243"/>
      <c r="AE231" s="243"/>
      <c r="AF231" s="243"/>
      <c r="AG231" s="243"/>
      <c r="AH231" s="243"/>
      <c r="AI231" s="243"/>
      <c r="AJ231" s="243"/>
      <c r="AK231" s="243"/>
      <c r="AL231" s="243"/>
    </row>
    <row r="232" spans="1:38" s="245" customFormat="1" ht="12.75" customHeight="1">
      <c r="A232" s="239">
        <v>11</v>
      </c>
      <c r="B232" s="243" t="s">
        <v>740</v>
      </c>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4"/>
      <c r="Z232" s="243"/>
      <c r="AA232" s="243"/>
      <c r="AB232" s="243"/>
      <c r="AC232" s="243"/>
      <c r="AD232" s="243"/>
      <c r="AE232" s="243"/>
      <c r="AF232" s="243"/>
      <c r="AG232" s="243"/>
      <c r="AH232" s="243"/>
      <c r="AI232" s="243"/>
      <c r="AJ232" s="243"/>
      <c r="AK232" s="243"/>
      <c r="AL232" s="243"/>
    </row>
    <row r="233" spans="1:38" s="245" customFormat="1" ht="12.75" customHeight="1">
      <c r="A233" s="239">
        <v>12</v>
      </c>
      <c r="B233" s="243" t="s">
        <v>741</v>
      </c>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4"/>
      <c r="Z233" s="243"/>
      <c r="AA233" s="243"/>
      <c r="AB233" s="243"/>
      <c r="AC233" s="243"/>
      <c r="AD233" s="243"/>
      <c r="AE233" s="243"/>
      <c r="AF233" s="243"/>
      <c r="AG233" s="243"/>
      <c r="AH233" s="243"/>
      <c r="AI233" s="243"/>
      <c r="AJ233" s="243"/>
      <c r="AK233" s="243"/>
      <c r="AL233" s="243"/>
    </row>
    <row r="234" spans="1:38" s="245" customFormat="1" ht="12.75" customHeight="1">
      <c r="A234" s="239">
        <v>13</v>
      </c>
      <c r="B234" s="243" t="s">
        <v>742</v>
      </c>
      <c r="C234" s="243"/>
      <c r="D234" s="243"/>
      <c r="E234" s="243"/>
      <c r="F234" s="243"/>
      <c r="G234" s="243"/>
      <c r="H234" s="243"/>
      <c r="I234" s="243"/>
      <c r="J234" s="243"/>
      <c r="K234" s="243"/>
      <c r="L234" s="243"/>
      <c r="M234" s="243"/>
      <c r="N234" s="243"/>
      <c r="O234" s="243"/>
      <c r="P234" s="243"/>
      <c r="Q234" s="243"/>
      <c r="R234" s="243"/>
      <c r="S234" s="243"/>
      <c r="T234" s="243"/>
      <c r="U234" s="243"/>
      <c r="V234" s="243"/>
      <c r="W234" s="68"/>
      <c r="X234" s="243"/>
      <c r="Y234" s="244"/>
      <c r="Z234" s="243"/>
      <c r="AA234" s="243"/>
      <c r="AB234" s="243"/>
      <c r="AC234" s="243"/>
      <c r="AD234" s="243"/>
      <c r="AE234" s="243"/>
      <c r="AF234" s="243"/>
      <c r="AG234" s="243"/>
      <c r="AH234" s="243"/>
      <c r="AI234" s="243"/>
      <c r="AJ234" s="243"/>
      <c r="AK234" s="243"/>
      <c r="AL234" s="243"/>
    </row>
    <row r="235" spans="1:38" s="245" customFormat="1" ht="12.75" customHeight="1">
      <c r="A235" s="242">
        <v>14</v>
      </c>
      <c r="B235" s="249" t="s">
        <v>743</v>
      </c>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50"/>
      <c r="Z235" s="249"/>
      <c r="AA235" s="249"/>
      <c r="AB235" s="249"/>
      <c r="AC235" s="249"/>
      <c r="AD235" s="249"/>
      <c r="AE235" s="243"/>
      <c r="AF235" s="243"/>
      <c r="AG235" s="243"/>
      <c r="AH235" s="243"/>
      <c r="AI235" s="243"/>
      <c r="AJ235" s="243"/>
      <c r="AK235" s="243"/>
      <c r="AL235" s="243"/>
    </row>
    <row r="236" spans="1:38" s="245" customFormat="1" ht="12.75" customHeight="1">
      <c r="A236" s="239">
        <v>15</v>
      </c>
      <c r="B236" s="243" t="s">
        <v>744</v>
      </c>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4"/>
      <c r="Z236" s="243"/>
      <c r="AA236" s="243"/>
      <c r="AB236" s="243"/>
      <c r="AC236" s="243"/>
      <c r="AD236" s="243"/>
      <c r="AE236" s="243"/>
      <c r="AF236" s="243"/>
      <c r="AG236" s="243"/>
      <c r="AH236" s="243"/>
      <c r="AI236" s="243"/>
      <c r="AJ236" s="243"/>
      <c r="AK236" s="243"/>
      <c r="AL236" s="243"/>
    </row>
    <row r="237" spans="1:38" s="245" customFormat="1">
      <c r="A237" s="239">
        <v>16</v>
      </c>
      <c r="B237" s="243" t="s">
        <v>745</v>
      </c>
      <c r="C237" s="69"/>
      <c r="D237" s="243"/>
      <c r="E237" s="243"/>
      <c r="F237" s="243"/>
      <c r="G237" s="243"/>
      <c r="H237" s="243"/>
      <c r="I237" s="243"/>
      <c r="J237" s="243"/>
      <c r="K237" s="243"/>
      <c r="L237" s="243"/>
      <c r="M237" s="68"/>
      <c r="N237" s="69"/>
      <c r="O237" s="68"/>
      <c r="P237" s="243"/>
      <c r="Q237" s="243"/>
      <c r="R237" s="243"/>
      <c r="S237" s="243"/>
      <c r="T237" s="243"/>
      <c r="U237" s="243"/>
      <c r="V237" s="243"/>
      <c r="W237" s="68"/>
      <c r="X237" s="243"/>
      <c r="Y237" s="244"/>
      <c r="Z237" s="243"/>
      <c r="AA237" s="243"/>
      <c r="AB237" s="243"/>
      <c r="AC237" s="243"/>
      <c r="AD237" s="243"/>
      <c r="AE237" s="243"/>
      <c r="AF237" s="243"/>
      <c r="AG237" s="243"/>
      <c r="AH237" s="243"/>
      <c r="AI237" s="243"/>
      <c r="AJ237" s="243"/>
      <c r="AK237" s="243"/>
      <c r="AL237" s="243"/>
    </row>
    <row r="238" spans="1:38" s="245" customFormat="1">
      <c r="A238" s="239">
        <v>17</v>
      </c>
      <c r="B238" s="243" t="s">
        <v>746</v>
      </c>
      <c r="C238" s="69"/>
      <c r="D238" s="243"/>
      <c r="E238" s="243"/>
      <c r="F238" s="243"/>
      <c r="G238" s="243"/>
      <c r="H238" s="243"/>
      <c r="I238" s="243"/>
      <c r="J238" s="243"/>
      <c r="K238" s="243"/>
      <c r="L238" s="243"/>
      <c r="M238" s="68"/>
      <c r="N238" s="69"/>
      <c r="O238" s="68"/>
      <c r="P238" s="243"/>
      <c r="Q238" s="243"/>
      <c r="R238" s="243"/>
      <c r="S238" s="243"/>
      <c r="T238" s="243"/>
      <c r="U238" s="243"/>
      <c r="V238" s="243"/>
      <c r="W238" s="68"/>
      <c r="X238" s="243"/>
      <c r="Y238" s="244"/>
      <c r="Z238" s="243"/>
      <c r="AA238" s="243"/>
      <c r="AB238" s="243"/>
      <c r="AC238" s="243"/>
      <c r="AD238" s="243"/>
      <c r="AE238" s="243"/>
      <c r="AF238" s="243"/>
      <c r="AG238" s="243"/>
      <c r="AH238" s="243"/>
      <c r="AI238" s="243"/>
      <c r="AJ238" s="243"/>
      <c r="AK238" s="243"/>
      <c r="AL238" s="243"/>
    </row>
    <row r="239" spans="1:38" s="245" customFormat="1">
      <c r="A239" s="239">
        <v>18</v>
      </c>
      <c r="B239" s="243" t="s">
        <v>747</v>
      </c>
      <c r="C239" s="69"/>
      <c r="D239" s="243"/>
      <c r="E239" s="243"/>
      <c r="F239" s="243"/>
      <c r="G239" s="243"/>
      <c r="H239" s="243"/>
      <c r="I239" s="243"/>
      <c r="J239" s="243"/>
      <c r="K239" s="243"/>
      <c r="L239" s="243"/>
      <c r="M239" s="68"/>
      <c r="N239" s="69"/>
      <c r="O239" s="68"/>
      <c r="P239" s="243"/>
      <c r="Q239" s="243"/>
      <c r="R239" s="243"/>
      <c r="S239" s="243"/>
      <c r="T239" s="243"/>
      <c r="U239" s="243"/>
      <c r="V239" s="243"/>
      <c r="W239" s="68"/>
      <c r="X239" s="243"/>
      <c r="Y239" s="244"/>
      <c r="Z239" s="243"/>
      <c r="AA239" s="243"/>
      <c r="AB239" s="243"/>
      <c r="AC239" s="243"/>
      <c r="AD239" s="243"/>
      <c r="AE239" s="243"/>
      <c r="AF239" s="243"/>
      <c r="AG239" s="243"/>
      <c r="AH239" s="243"/>
      <c r="AI239" s="243"/>
      <c r="AJ239" s="243"/>
      <c r="AK239" s="243"/>
      <c r="AL239" s="243"/>
    </row>
    <row r="240" spans="1:38" s="245" customFormat="1">
      <c r="A240" s="239">
        <v>19</v>
      </c>
      <c r="B240" s="243" t="s">
        <v>748</v>
      </c>
      <c r="C240" s="69"/>
      <c r="D240" s="243"/>
      <c r="E240" s="243"/>
      <c r="F240" s="243"/>
      <c r="G240" s="243"/>
      <c r="H240" s="243"/>
      <c r="I240" s="243"/>
      <c r="J240" s="243"/>
      <c r="K240" s="243"/>
      <c r="L240" s="243"/>
      <c r="M240" s="68"/>
      <c r="N240" s="69"/>
      <c r="O240" s="68"/>
      <c r="P240" s="243"/>
      <c r="Q240" s="243"/>
      <c r="R240" s="243"/>
      <c r="S240" s="243"/>
      <c r="T240" s="243"/>
      <c r="U240" s="243"/>
      <c r="V240" s="243"/>
      <c r="W240" s="68"/>
      <c r="X240" s="243"/>
      <c r="Y240" s="244"/>
      <c r="Z240" s="243"/>
      <c r="AA240" s="243"/>
      <c r="AB240" s="243"/>
      <c r="AC240" s="243"/>
      <c r="AD240" s="243"/>
      <c r="AE240" s="243"/>
      <c r="AF240" s="243"/>
      <c r="AG240" s="243"/>
      <c r="AH240" s="243"/>
      <c r="AI240" s="243"/>
      <c r="AJ240" s="243"/>
      <c r="AK240" s="243"/>
      <c r="AL240" s="243"/>
    </row>
    <row r="241" spans="1:38" s="245" customFormat="1">
      <c r="A241" s="239" t="s">
        <v>749</v>
      </c>
      <c r="B241" s="243" t="s">
        <v>750</v>
      </c>
      <c r="C241" s="69"/>
      <c r="D241" s="243"/>
      <c r="E241" s="243"/>
      <c r="F241" s="243"/>
      <c r="G241" s="243"/>
      <c r="H241" s="243"/>
      <c r="I241" s="243"/>
      <c r="J241" s="243"/>
      <c r="K241" s="243"/>
      <c r="L241" s="243"/>
      <c r="M241" s="68"/>
      <c r="N241" s="69"/>
      <c r="O241" s="68"/>
      <c r="P241" s="69"/>
      <c r="Q241" s="243"/>
      <c r="R241" s="243"/>
      <c r="S241" s="243"/>
      <c r="T241" s="243"/>
      <c r="U241" s="243"/>
      <c r="V241" s="243"/>
      <c r="W241" s="68"/>
      <c r="X241" s="243"/>
      <c r="Y241" s="244"/>
      <c r="Z241" s="243"/>
      <c r="AA241" s="243"/>
      <c r="AB241" s="243"/>
      <c r="AC241" s="243"/>
      <c r="AD241" s="243"/>
      <c r="AE241" s="243"/>
      <c r="AF241" s="243"/>
      <c r="AG241" s="243"/>
      <c r="AH241" s="243"/>
      <c r="AI241" s="243"/>
      <c r="AJ241" s="243"/>
      <c r="AK241" s="243"/>
      <c r="AL241" s="243"/>
    </row>
    <row r="242" spans="1:38" s="245" customFormat="1" ht="12.75" customHeight="1">
      <c r="A242" s="239">
        <v>22</v>
      </c>
      <c r="B242" s="243" t="s">
        <v>751</v>
      </c>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4"/>
      <c r="Z242" s="243"/>
      <c r="AA242" s="243"/>
      <c r="AB242" s="243"/>
      <c r="AC242" s="243"/>
      <c r="AD242" s="243"/>
      <c r="AE242" s="243"/>
      <c r="AF242" s="243"/>
      <c r="AG242" s="243"/>
      <c r="AH242" s="243"/>
      <c r="AI242" s="243"/>
      <c r="AJ242" s="243"/>
      <c r="AK242" s="243"/>
      <c r="AL242" s="243"/>
    </row>
    <row r="243" spans="1:38" s="245" customFormat="1" ht="12.75" customHeight="1">
      <c r="A243" s="239">
        <v>23</v>
      </c>
      <c r="B243" s="243" t="s">
        <v>752</v>
      </c>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4"/>
      <c r="Z243" s="243"/>
      <c r="AA243" s="243"/>
      <c r="AB243" s="243"/>
      <c r="AC243" s="243"/>
      <c r="AD243" s="243"/>
      <c r="AE243" s="243"/>
      <c r="AF243" s="243"/>
      <c r="AG243" s="243"/>
      <c r="AH243" s="243"/>
      <c r="AI243" s="243"/>
      <c r="AJ243" s="243"/>
      <c r="AK243" s="243"/>
      <c r="AL243" s="243"/>
    </row>
    <row r="244" spans="1:38" s="245" customFormat="1">
      <c r="A244" s="239">
        <v>24</v>
      </c>
      <c r="B244" s="243" t="s">
        <v>753</v>
      </c>
      <c r="C244" s="69"/>
      <c r="D244" s="243"/>
      <c r="E244" s="243"/>
      <c r="F244" s="243"/>
      <c r="G244" s="243"/>
      <c r="H244" s="243"/>
      <c r="I244" s="243"/>
      <c r="J244" s="243"/>
      <c r="K244" s="243"/>
      <c r="L244" s="243"/>
      <c r="M244" s="68"/>
      <c r="N244" s="69"/>
      <c r="O244" s="68"/>
      <c r="P244" s="243"/>
      <c r="Q244" s="243"/>
      <c r="R244" s="243"/>
      <c r="S244" s="243"/>
      <c r="T244" s="243"/>
      <c r="U244" s="243"/>
      <c r="V244" s="243"/>
      <c r="W244" s="68"/>
      <c r="X244" s="243"/>
      <c r="Y244" s="244"/>
      <c r="Z244" s="243"/>
      <c r="AA244" s="243"/>
      <c r="AB244" s="243"/>
      <c r="AC244" s="243"/>
      <c r="AD244" s="243"/>
      <c r="AE244" s="243"/>
      <c r="AF244" s="243"/>
      <c r="AG244" s="243"/>
      <c r="AH244" s="243"/>
      <c r="AI244" s="243"/>
      <c r="AJ244" s="243"/>
      <c r="AK244" s="243"/>
      <c r="AL244" s="243"/>
    </row>
    <row r="245" spans="1:38" s="245" customFormat="1">
      <c r="A245" s="239"/>
      <c r="B245" s="243" t="s">
        <v>754</v>
      </c>
      <c r="C245" s="69"/>
      <c r="D245" s="243"/>
      <c r="E245" s="243"/>
      <c r="F245" s="243"/>
      <c r="G245" s="243"/>
      <c r="H245" s="243"/>
      <c r="I245" s="243"/>
      <c r="J245" s="243"/>
      <c r="K245" s="243"/>
      <c r="L245" s="243"/>
      <c r="M245" s="68"/>
      <c r="N245" s="69"/>
      <c r="O245" s="68"/>
      <c r="P245" s="243"/>
      <c r="Q245" s="243"/>
      <c r="R245" s="243"/>
      <c r="S245" s="243"/>
      <c r="T245" s="243"/>
      <c r="U245" s="243"/>
      <c r="V245" s="243"/>
      <c r="W245" s="68"/>
      <c r="X245" s="243"/>
      <c r="Y245" s="244"/>
      <c r="Z245" s="243"/>
      <c r="AA245" s="243"/>
      <c r="AB245" s="243"/>
      <c r="AC245" s="243"/>
      <c r="AD245" s="243"/>
      <c r="AE245" s="243"/>
      <c r="AF245" s="243"/>
      <c r="AG245" s="243"/>
      <c r="AH245" s="243"/>
      <c r="AI245" s="243"/>
      <c r="AJ245" s="243"/>
      <c r="AK245" s="243"/>
      <c r="AL245" s="243"/>
    </row>
    <row r="246" spans="1:38" s="245" customFormat="1" ht="12.75" customHeight="1">
      <c r="A246" s="246"/>
      <c r="B246" s="251" t="s">
        <v>755</v>
      </c>
      <c r="C246" s="25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44"/>
      <c r="Z246" s="243"/>
      <c r="AA246" s="243"/>
      <c r="AB246" s="243"/>
      <c r="AC246" s="243"/>
      <c r="AD246" s="243"/>
      <c r="AE246" s="243"/>
      <c r="AF246" s="243"/>
      <c r="AG246" s="243"/>
      <c r="AH246" s="243"/>
      <c r="AI246" s="243"/>
      <c r="AJ246" s="243"/>
      <c r="AK246" s="243"/>
      <c r="AL246" s="243"/>
    </row>
    <row r="247" spans="1:38">
      <c r="A247" s="4"/>
      <c r="C247" s="58"/>
      <c r="G247" s="4"/>
      <c r="H247" s="4"/>
      <c r="I247" s="4"/>
      <c r="J247" s="4"/>
      <c r="K247" s="4"/>
      <c r="L247" s="4"/>
      <c r="M247" s="30"/>
      <c r="N247" s="58"/>
      <c r="O247" s="30"/>
      <c r="P247" s="4"/>
      <c r="Q247" s="4"/>
      <c r="R247" s="4"/>
      <c r="S247" s="4"/>
      <c r="T247" s="4"/>
      <c r="U247" s="4"/>
      <c r="V247" s="4"/>
      <c r="W247" s="30"/>
      <c r="X247" s="5"/>
      <c r="Y247" s="5"/>
      <c r="Z247" s="6"/>
      <c r="AA247" s="4"/>
      <c r="AB247" s="4"/>
      <c r="AC247" s="4"/>
    </row>
  </sheetData>
  <protectedRanges>
    <protectedRange algorithmName="SHA-512" hashValue="CdGwk8I/7xRmFPTXcZlke2PXzVZ+iN601XR5z2MsUqwaBCo2k9vU+bejyHVsIuOmHfHgpg0Wv25Jg01AF4ApQg==" saltValue="iCxRlNYYdOD1pcfOkyuFvA==" spinCount="100000" sqref="L278 L280 L271 L282:L291 L248:L269" name="Диапазон3_1_1_1" securityDescriptor="O:WDG:WDD:(A;;CC;;;S-1-5-21-1281035640-548247933-376692995-11259)(A;;CC;;;S-1-5-21-1281035640-548247933-376692995-11258)(A;;CC;;;S-1-5-21-1281035640-548247933-376692995-5864)"/>
    <protectedRange algorithmName="SHA-512" hashValue="oo7h8I+Xw+JZU6IINu5nMLPoj2IKk2V+WfAEzC2E+miC70p9ENtPuRttKX8kCg9ZxJfuMrxUC5hPoxjP8Eys5w==" saltValue="QoBhshK5Jmrl7HLP3lVZXw==" spinCount="100000" sqref="G248" name="Диапазон3_6" securityDescriptor="O:WDG:WDD:(A;;CC;;;S-1-5-21-1281035640-548247933-376692995-11259)(A;;CC;;;S-1-5-21-1281035640-548247933-376692995-11258)(A;;CC;;;S-1-5-21-1281035640-548247933-376692995-5864)"/>
    <protectedRange algorithmName="SHA-512" hashValue="rISX7GJVxtXGGL7yTTXLbtaOKOAN/TtqHo2LZ/Qir+5eA8+/YOYL5iTwqDjIiWXwp2WOUQu0OeFhOIDwg22Wlg==" saltValue="T+gicU5QB84F1QTu52ZnkA==" spinCount="100000" sqref="N248" name="Диапазон3_25_3" securityDescriptor="O:WDG:WDD:(A;;CC;;;S-1-5-21-1281035640-548247933-376692995-11259)(A;;CC;;;S-1-5-21-1281035640-548247933-376692995-11258)(A;;CC;;;S-1-5-21-1281035640-548247933-376692995-5864)"/>
    <protectedRange algorithmName="SHA-512" hashValue="YMBJzixDsXAlDKKKMWwknKtW1q5TsaoDxOax5hjAiwuIG9Eb3LlSQYrZzR0hXtmXHsd7E2nDAzSfBivUrZeNbA==" saltValue="GCSuTENSVGxILC/NMIrgEQ==" spinCount="100000" sqref="V248 O248 H248 Q248:S248 B248" name="Диапазон3_25_6" securityDescriptor="O:WDG:WDD:(A;;CC;;;S-1-5-21-1281035640-548247933-376692995-11259)(A;;CC;;;S-1-5-21-1281035640-548247933-376692995-11258)(A;;CC;;;S-1-5-21-1281035640-548247933-376692995-5864)"/>
    <protectedRange algorithmName="SHA-512" hashValue="3S2K85mnaG+w9nEkDRkKRZcAzrGqFwEahBePGlxY0vs1Cv+zis69RqjVz7t+u3WyFzmHjQfGQcFV0427QlIZoA==" saltValue="OenYNOD+HgdJR91ssJcXng==" spinCount="100000" sqref="B250:B254" name="Диапазон3_40_1" securityDescriptor="O:WDG:WDD:(A;;CC;;;S-1-5-21-1281035640-548247933-376692995-11259)(A;;CC;;;S-1-5-21-1281035640-548247933-376692995-11258)(A;;CC;;;S-1-5-21-1281035640-548247933-376692995-5864)"/>
    <protectedRange algorithmName="SHA-512" hashValue="xTn+g2JPPjWgkM/LYaGI422w7X43KniPEDdRH9dYrhnSqWYotE06hNYKVbciONhaX4FbzQoMbNAOupVrWptzOQ==" saltValue="YCudsF8aAP0WdGgHEEt7Ow==" spinCount="100000" sqref="L274" name="Диапазон3_16"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B272:B277"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79 D272:H283 V271:V277 L281 Q272:T283 X278:X283 N272:O283 C272:C277 B278:C283" name="Диапазон3_74_2_4" securityDescriptor="O:WDG:WDD:(A;;CC;;;S-1-5-21-1281035640-548247933-376692995-11259)(A;;CC;;;S-1-5-21-1281035640-548247933-376692995-11258)(A;;CC;;;S-1-5-21-1281035640-548247933-376692995-5864)"/>
    <protectedRange algorithmName="SHA-512" hashValue="IH1mRofI1RZtl7QFfMuwx5/pKd0CsegJndqdEsWs+27MiCbrRVAMzZ8q8wo2uHrzi/WD3vBgslL67h5I/HUklA==" saltValue="w8CVk8TPSK6SCslvhM6+3w==" spinCount="100000" sqref="X262:X264 O262:O264 Q262:T264 V262:V264 D262:H264" name="Диапазон3_15" securityDescriptor="O:WDG:WDD:(A;;CC;;;S-1-5-21-1281035640-548247933-376692995-11259)(A;;CC;;;S-1-5-21-1281035640-548247933-376692995-11258)(A;;CC;;;S-1-5-21-1281035640-548247933-376692995-5864)"/>
    <protectedRange algorithmName="SHA-512" hashValue="MpOcRic9MPjWUlbKabhNH2HhrNj7lCbTkVuaVJtRll4RycpPpEUpxR4/HX4ztbUbAkIXlsm0Fz76JfM34ubquw==" saltValue="eVJmqWVSG8Hz5ozTVKQhAQ==" spinCount="100000" sqref="B262:B264" name="Диапазон3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71:O271 Q271:T271 B271:H271" name="Диапазон3_74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84 V289 K289 N289:O289 N291:O291 O284 B284:B291 Q284:T284 Q291:V291 Q289:S289 C289:C291 C284:H284 D289:H289 D291:H291"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K285:K288 O285:O288 V285:V288 Q285:T288 C285:H288"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N285:N288"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K290 O290 Q290:V290 D290:H290"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N290" name="Диапазон3_2_1_1_2" securityDescriptor="O:WDG:WDD:(A;;CC;;;S-1-5-21-1281035640-548247933-376692995-11259)(A;;CC;;;S-1-5-21-1281035640-548247933-376692995-11258)(A;;CC;;;S-1-5-21-1281035640-548247933-376692995-5864)"/>
    <protectedRange algorithmName="SHA-512" hashValue="jyoyJQvpHwocbKCSBW/v23DYDLGIkKaD+N28HXgoc1BVuT546KIoMq0jJwZCKUaikckPUazF3/NF7JYQ/fhP8g==" saltValue="ShFm/kJ/soospqWCwiW/KQ==" spinCount="100000" sqref="X268" name="Диапазон3_2_2_2" securityDescriptor="O:WDG:WDD:(A;;CC;;;S-1-5-21-1281035640-548247933-376692995-11259)(A;;CC;;;S-1-5-21-1281035640-548247933-376692995-11258)(A;;CC;;;S-1-5-21-1281035640-548247933-376692995-5864)"/>
    <protectedRange algorithmName="SHA-512" hashValue="m3HAKKdLnG006Kt5ijrRBEz4Kmt+tpKpUGjVXXHGL5B3s784Y+pBqpoWAbvL7+0NIU6vY2/2C8KLEW8NimclVg==" saltValue="0WbDnXaU7WV9Ozr4pKPZRA==" spinCount="100000" sqref="N268:O268 Q268:V268 B268:H268" name="Диапазон3_16_1_2" securityDescriptor="O:WDG:WDD:(A;;CC;;;S-1-5-21-1281035640-548247933-376692995-11259)(A;;CC;;;S-1-5-21-1281035640-548247933-376692995-11258)(A;;CC;;;S-1-5-21-1281035640-548247933-376692995-5864)"/>
    <protectedRange algorithmName="SHA-512" hashValue="A+iUtunE4bBF+GvndjNSwhRfHsaVRteRFXdnfjPI5CasGCy4E2lMOgdisC1n1UW/sQ4cvh07VgJZcoKDLAsczA==" saltValue="cpyuwjAG8yv8NccBVYQIiQ==" spinCount="100000" sqref="X269 N269:O269 Q269:V269 B269:H269" name="Диапазон3_16_1_1_1" securityDescriptor="O:WDG:WDD:(A;;CC;;;S-1-5-21-1281035640-548247933-376692995-11259)(A;;CC;;;S-1-5-21-1281035640-548247933-376692995-11258)(A;;CC;;;S-1-5-21-1281035640-548247933-376692995-5864)"/>
    <protectedRange algorithmName="SHA-512" hashValue="E1Z0Utcpq1QG/SkZ+4eJSiygr80V5LDyJEvQtNzl+VgNW9tp9ZQRg1TRsaSbq3pGOPFi1C4hpcp+5sjUNEHBuQ==" saltValue="x0oxKXDWrXtC4/N4w4gmFw==" spinCount="100000" sqref="C262:C264" name="Диапазон3_15_3" securityDescriptor="O:WDG:WDD:(A;;CC;;;S-1-5-21-1281035640-548247933-376692995-11259)(A;;CC;;;S-1-5-21-1281035640-548247933-376692995-11258)(A;;CC;;;S-1-5-21-1281035640-548247933-376692995-5864)"/>
    <protectedRange algorithmName="SHA-512" hashValue="3O1TrUYndv0sgzUKZTJjzPPVAQfZHBaSZ3HNed/izkKXqIBppjclDiWEww89a3iVoqAbaSHLOBi+y1FM2GW8iA==" saltValue="f6dVOlfZMyp+t1csSODBCA==" spinCount="100000" sqref="C248:E248" name="Диапазон3_40_3" securityDescriptor="O:WDG:WDD:(A;;CC;;;S-1-5-21-1281035640-548247933-376692995-11259)(A;;CC;;;S-1-5-21-1281035640-548247933-376692995-11258)(A;;CC;;;S-1-5-21-1281035640-548247933-376692995-5864)"/>
    <protectedRange algorithmName="SHA-512" hashValue="3hPfq7SqVPP4RAmsnLnkd8i+0H2ujnCws4BhEoD9akV7hDhroxkaqn9Mug2Ot/RBYppJqIds7IU/YFGSUSr+XA==" saltValue="vToLS5ZQkrft+SUXOu7JLg==" spinCount="100000" sqref="F248" name="Диапазон3_25_6_1" securityDescriptor="O:WDG:WDD:(A;;CC;;;S-1-5-21-1281035640-548247933-376692995-11259)(A;;CC;;;S-1-5-21-1281035640-548247933-376692995-11258)(A;;CC;;;S-1-5-21-1281035640-548247933-376692995-5864)"/>
    <protectedRange algorithmName="SHA-512" hashValue="p/G8fvwe0w64KDh7lx++wePSSNak4B67Ue2FA3LcvvpJ3aOOvCXZvo+7DKMRMNcWTgxwMmMpKbS7VxR+mWfsGA==" saltValue="3JI69jtPHUZWMcrYM3EECQ==" spinCount="100000" sqref="T248" name="Диапазон3_25_6_3" securityDescriptor="O:WDG:WDD:(A;;CC;;;S-1-5-21-1281035640-548247933-376692995-11259)(A;;CC;;;S-1-5-21-1281035640-548247933-376692995-11258)(A;;CC;;;S-1-5-21-1281035640-548247933-376692995-5864)"/>
    <protectedRange algorithmName="SHA-512" hashValue="xAnO4O0wH7tK8BxaL9ju53eongktp0RNQ1RMvNWpvlSri5vPGvRw5c/6J/0NoUN64RlW2YPvyqNcLp25lPn8Fg==" saltValue="oKf5YaNjr/lszHZ2muEBow==" spinCount="100000" sqref="C250:E254" name="Диапазон3_1_1_3" securityDescriptor="O:WDG:WDD:(A;;CC;;;S-1-5-21-1281035640-548247933-376692995-11259)(A;;CC;;;S-1-5-21-1281035640-548247933-376692995-11258)(A;;CC;;;S-1-5-21-1281035640-548247933-376692995-5864)"/>
    <protectedRange algorithmName="SHA-512" hashValue="tbsHrkpiqSzv4iD+9eQ3j/49VdPn29kxGldyX5RATM6CZxXxJBjGpW++mZz5nw0W1a6MTXbRN3MlEzzWMYNHmQ==" saltValue="sQ/2l22py3WJp2NgEraoVw==" spinCount="100000" sqref="F250:F254" name="Диапазон3_4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84"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84" name="Диапазон3_74_2_4_6" securityDescriptor="O:WDG:WDD:(A;;CC;;;S-1-5-21-1281035640-548247933-376692995-11259)(A;;CC;;;S-1-5-21-1281035640-548247933-376692995-11258)(A;;CC;;;S-1-5-21-1281035640-548247933-376692995-5864)"/>
    <protectedRange algorithmName="SHA-512" hashValue="dpDvhBMWT9s2FL1dRC/quCYPLAQxwTKW+nMgZ+qjzBAFOyH4lkbBnqaagrp5YJE/ucT8NDQ88hyUq6lfwXf4hw==" saltValue="OTrL3aCzXEG7CgrzUIJXTg==" spinCount="100000" sqref="L270" name="Диапазон3_1_1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W203" name="Диапазон3_19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34:A129" name="ОПЗМСЛ 1_3"/>
    <protectedRange algorithmName="SHA-512" hashValue="AgnE8FT6XkouICQ9PjQ002htFCPJWMhSUbJWuvsr5/0Jzuj4AmEyH0me2eKr99+RWJxJ6biW571rL7F9pmGanA==" saltValue="4WzUJzWZAuqQhXGDdJzFGQ==" spinCount="100000" sqref="A21:A25 A9:A13" name="ОПЗМСЛ 1_3_1"/>
    <protectedRange algorithmName="SHA-512" hashValue="QffJ369ULy4vHnBPOeCuVoFSmW//MKZScl+sGQEv9ujZlG9pbXemm1OKX2Q5eKbxp066nKePTDEkmpqYSsvQNQ==" saltValue="yp2VY+z33O+z3ORueCOBEQ==" spinCount="100000" sqref="C170"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170 D170:F170"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M170 Q170:S170" name="Диапазон3_5_1_2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170" name="Диапазон3_5_1_2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169"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169" name="Диапазон3_16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140" name="Диапазон3_5_1_2_1_2_5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L140" name="Диапазон3_16_1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D141:E141" name="Диапазон3_5_1_2_1_2_3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L142 L172" name="Диапазон3_2_2_13_5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C143:C146 C175:C178" name="Диапазон3_74_5_1_1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G143:H143 G175:H175" name="Диапазон3_74_5_1_3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G144:H144 G176:H176" name="Диапазон3_74_5_1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G145:H145 G177:H177" name="Диапазон3_74_5_1_5"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G146:H146 G178:H178" name="Диапазон3_74_5_1_6"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D143:E146 D175:E178" name="Диапазон3_74_5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F175 F143" name="Диапазон3_74_5_1_3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F176 F144" name="Диапазон3_74_5_1_4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F177 F145" name="Диапазон3_74_5_1_5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F178 F146" name="Диапазон3_74_5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143:L146 L175:L178" name="Диапазон3_1_1_1_6"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Q143 Q175" name="Диапазон3_10"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R143:S143 M143 R175:S175 M175" name="Диапазон3_74_5_1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Q144 Q176" name="Диапазон3_1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R144:S144 M144 R176:S176 M176" name="Диапазон3_74_5_1_4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Q145 Q177" name="Диапазон3_1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R145:S145 M145 R177:S177 M177" name="Диапазон3_74_5_1_5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Q146 Q178" name="Диапазон3_14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R146:S146 M146 R178:S178 M178" name="Диапазон3_74_5_1_6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T175:T178" name="Диапазон3_74_6_3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C159 C191" name="Диапазон3_5_1_2_1_1_1_2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D191:F191 D159:F159" name="Диапазон3_5_1_2_1_1_1_2_1_4"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H159 H191" name="Диапазон3_5_1_2_1_1_1_2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Q159:S159 Q191:S191" name="Диапазон3_5_1_2_1_1_1_2_1_3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T191" name="Диапазон3_5_1_2_1_2_1_1_2_1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204:AD247" name="Диапазон3_19_1_1_1" securityDescriptor="O:WDG:WDD:(A;;CC;;;S-1-5-21-1281035640-548247933-376692995-11259)(A;;CC;;;S-1-5-21-1281035640-548247933-376692995-11258)(A;;CC;;;S-1-5-21-1281035640-548247933-376692995-5864)"/>
  </protectedRanges>
  <autoFilter ref="A6:X201"/>
  <pageMargins left="0.70866141732283472" right="0.70866141732283472" top="0.74803149606299213" bottom="0.74803149606299213" header="0.31496062992125984" footer="0.31496062992125984"/>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2017-04-18T13:27:21Z</dcterms:modified>
  <cp:contentStatus/>
</cp:coreProperties>
</file>