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Desktop\ДПЗ\2019-2023гг\18 изм.и доп.2019-2023гг\для сайта эмг\"/>
    </mc:Choice>
  </mc:AlternateContent>
  <bookViews>
    <workbookView xWindow="0" yWindow="0" windowWidth="28800" windowHeight="12435"/>
  </bookViews>
  <sheets>
    <sheet name="ДПЗ 19-23 с 18 изм.и доп" sheetId="3" r:id="rId1"/>
  </sheets>
  <externalReferences>
    <externalReference r:id="rId2"/>
    <externalReference r:id="rId3"/>
    <externalReference r:id="rId4"/>
  </externalReferences>
  <definedNames>
    <definedName name="_xlnm._FilterDatabase" localSheetId="0" hidden="1">'ДПЗ 19-23 с 18 изм.и доп'!$A$14:$WXN$360</definedName>
    <definedName name="ааа">#REF!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227" i="3" l="1"/>
  <c r="AZ227" i="3" s="1"/>
  <c r="AK227" i="3"/>
  <c r="AG227" i="3"/>
  <c r="AY225" i="3"/>
  <c r="AZ225" i="3" s="1"/>
  <c r="AK225" i="3"/>
  <c r="AG225" i="3"/>
  <c r="AY223" i="3"/>
  <c r="AZ223" i="3" s="1"/>
  <c r="AK223" i="3"/>
  <c r="AG223" i="3"/>
  <c r="AY221" i="3"/>
  <c r="AZ221" i="3" s="1"/>
  <c r="AK221" i="3"/>
  <c r="AG221" i="3"/>
  <c r="AY219" i="3"/>
  <c r="AZ219" i="3" s="1"/>
  <c r="AK219" i="3"/>
  <c r="AG219" i="3"/>
  <c r="AY140" i="3" l="1"/>
  <c r="AZ140" i="3" s="1"/>
  <c r="AK140" i="3"/>
  <c r="AG140" i="3"/>
  <c r="AX114" i="3"/>
  <c r="AN114" i="3"/>
  <c r="AO114" i="3" s="1"/>
  <c r="AJ114" i="3"/>
  <c r="AK114" i="3" s="1"/>
  <c r="AF114" i="3"/>
  <c r="AX85" i="3"/>
  <c r="AN85" i="3"/>
  <c r="AO85" i="3" s="1"/>
  <c r="AJ85" i="3"/>
  <c r="AK85" i="3" s="1"/>
  <c r="AF85" i="3"/>
  <c r="AX70" i="3"/>
  <c r="AV70" i="3"/>
  <c r="AW70" i="3" s="1"/>
  <c r="AR70" i="3"/>
  <c r="AS70" i="3" s="1"/>
  <c r="AN70" i="3"/>
  <c r="AO70" i="3" s="1"/>
  <c r="AJ70" i="3"/>
  <c r="AF70" i="3"/>
  <c r="AG70" i="3" s="1"/>
  <c r="AX32" i="3"/>
  <c r="AV32" i="3"/>
  <c r="AW32" i="3" s="1"/>
  <c r="AR32" i="3"/>
  <c r="AS32" i="3" s="1"/>
  <c r="AN32" i="3"/>
  <c r="AO32" i="3" s="1"/>
  <c r="AJ32" i="3"/>
  <c r="AK32" i="3" s="1"/>
  <c r="AF32" i="3"/>
  <c r="AG32" i="3" s="1"/>
  <c r="AY114" i="3" l="1"/>
  <c r="AZ114" i="3" s="1"/>
  <c r="AY85" i="3"/>
  <c r="AZ85" i="3" s="1"/>
  <c r="AY32" i="3"/>
  <c r="AZ32" i="3" s="1"/>
  <c r="AY70" i="3"/>
  <c r="AZ70" i="3" s="1"/>
  <c r="AG114" i="3"/>
  <c r="AG85" i="3"/>
  <c r="AK70" i="3"/>
  <c r="AZ284" i="3" l="1"/>
  <c r="AZ281" i="3"/>
  <c r="AZ278" i="3"/>
  <c r="AZ172" i="3"/>
  <c r="AZ169" i="3"/>
  <c r="AZ168" i="3"/>
  <c r="AZ351" i="3" l="1"/>
  <c r="AZ348" i="3"/>
  <c r="AZ344" i="3"/>
  <c r="AZ340" i="3"/>
  <c r="AZ334" i="3"/>
  <c r="AZ358" i="3"/>
  <c r="AO358" i="3"/>
  <c r="AK358" i="3"/>
  <c r="AG358" i="3"/>
  <c r="AZ349" i="3"/>
  <c r="AS349" i="3"/>
  <c r="AO349" i="3"/>
  <c r="AK349" i="3"/>
  <c r="AZ345" i="3"/>
  <c r="AS345" i="3"/>
  <c r="AO345" i="3"/>
  <c r="AK345" i="3"/>
  <c r="AZ341" i="3"/>
  <c r="AS341" i="3"/>
  <c r="AO341" i="3"/>
  <c r="AK341" i="3"/>
  <c r="AZ335" i="3"/>
  <c r="AS335" i="3"/>
  <c r="AO335" i="3"/>
  <c r="AK335" i="3"/>
  <c r="AZ352" i="3"/>
  <c r="AO172" i="3"/>
  <c r="AK172" i="3"/>
  <c r="AZ166" i="3"/>
  <c r="AO166" i="3"/>
  <c r="AK166" i="3"/>
  <c r="AY171" i="3"/>
  <c r="AO171" i="3"/>
  <c r="AK171" i="3"/>
  <c r="AO169" i="3"/>
  <c r="AK169" i="3"/>
  <c r="AO168" i="3"/>
  <c r="AK168" i="3"/>
  <c r="AZ167" i="3"/>
  <c r="AO167" i="3"/>
  <c r="AK167" i="3"/>
  <c r="AZ171" i="3" l="1"/>
  <c r="AZ265" i="3"/>
  <c r="AW265" i="3"/>
  <c r="AS265" i="3"/>
  <c r="AO265" i="3"/>
  <c r="AK265" i="3"/>
  <c r="AG265" i="3"/>
  <c r="AZ272" i="3"/>
  <c r="AW272" i="3"/>
  <c r="AS272" i="3"/>
  <c r="AO272" i="3"/>
  <c r="AK272" i="3"/>
  <c r="AG272" i="3"/>
  <c r="AZ291" i="3"/>
  <c r="AW291" i="3"/>
  <c r="AS291" i="3"/>
  <c r="AO291" i="3"/>
  <c r="AK291" i="3"/>
  <c r="AG291" i="3"/>
  <c r="AZ298" i="3"/>
  <c r="AW298" i="3"/>
  <c r="AS298" i="3"/>
  <c r="AO298" i="3"/>
  <c r="AK298" i="3"/>
  <c r="AG298" i="3"/>
  <c r="AZ305" i="3"/>
  <c r="AW305" i="3"/>
  <c r="AS305" i="3"/>
  <c r="AO305" i="3"/>
  <c r="AK305" i="3"/>
  <c r="AG305" i="3"/>
  <c r="AZ312" i="3"/>
  <c r="AW312" i="3"/>
  <c r="AS312" i="3"/>
  <c r="AO312" i="3"/>
  <c r="AK312" i="3"/>
  <c r="AG312" i="3"/>
  <c r="AZ270" i="3" l="1"/>
  <c r="AZ274" i="3"/>
  <c r="AZ277" i="3"/>
  <c r="AZ280" i="3"/>
  <c r="AZ289" i="3"/>
  <c r="AZ283" i="3"/>
  <c r="AZ296" i="3"/>
  <c r="AZ303" i="3"/>
  <c r="AZ310" i="3"/>
  <c r="AZ309" i="3"/>
  <c r="AZ346" i="3"/>
  <c r="AZ342" i="3"/>
  <c r="AZ338" i="3"/>
  <c r="AZ332" i="3"/>
  <c r="AZ263" i="3"/>
  <c r="AZ155" i="3"/>
  <c r="AZ153" i="3"/>
  <c r="AZ151" i="3"/>
  <c r="AZ149" i="3"/>
  <c r="AW284" i="3"/>
  <c r="AS284" i="3"/>
  <c r="AO284" i="3"/>
  <c r="AK284" i="3"/>
  <c r="AG284" i="3"/>
  <c r="AW281" i="3"/>
  <c r="AS281" i="3"/>
  <c r="AO281" i="3"/>
  <c r="AK281" i="3"/>
  <c r="AG281" i="3"/>
  <c r="AW278" i="3"/>
  <c r="AS278" i="3"/>
  <c r="AO278" i="3"/>
  <c r="AK278" i="3"/>
  <c r="AG278" i="3"/>
  <c r="AZ275" i="3"/>
  <c r="AW275" i="3"/>
  <c r="AS275" i="3"/>
  <c r="AO275" i="3"/>
  <c r="AK275" i="3"/>
  <c r="AG275" i="3"/>
  <c r="AW311" i="3"/>
  <c r="AS311" i="3"/>
  <c r="AO311" i="3"/>
  <c r="AK311" i="3"/>
  <c r="AG311" i="3"/>
  <c r="AZ304" i="3"/>
  <c r="AW304" i="3"/>
  <c r="AS304" i="3"/>
  <c r="AO304" i="3"/>
  <c r="AK304" i="3"/>
  <c r="AG304" i="3"/>
  <c r="AW297" i="3"/>
  <c r="AS297" i="3"/>
  <c r="AO297" i="3"/>
  <c r="AK297" i="3"/>
  <c r="AG297" i="3"/>
  <c r="AZ290" i="3"/>
  <c r="AW290" i="3"/>
  <c r="AS290" i="3"/>
  <c r="AO290" i="3"/>
  <c r="AK290" i="3"/>
  <c r="AG290" i="3"/>
  <c r="AW271" i="3"/>
  <c r="AS271" i="3"/>
  <c r="AO271" i="3"/>
  <c r="AK271" i="3"/>
  <c r="AG271" i="3"/>
  <c r="AZ264" i="3"/>
  <c r="AW264" i="3"/>
  <c r="AS264" i="3"/>
  <c r="AO264" i="3"/>
  <c r="AK264" i="3"/>
  <c r="AG264" i="3"/>
  <c r="AY164" i="3"/>
  <c r="AK164" i="3"/>
  <c r="AG164" i="3"/>
  <c r="AY158" i="3"/>
  <c r="AZ158" i="3" s="1"/>
  <c r="AK158" i="3"/>
  <c r="AG158" i="3"/>
  <c r="AX154" i="3"/>
  <c r="AV154" i="3"/>
  <c r="AR154" i="3"/>
  <c r="AS154" i="3" s="1"/>
  <c r="AN154" i="3"/>
  <c r="AO154" i="3" s="1"/>
  <c r="AK154" i="3"/>
  <c r="AG154" i="3"/>
  <c r="AX152" i="3"/>
  <c r="AV152" i="3"/>
  <c r="AR152" i="3"/>
  <c r="AS152" i="3" s="1"/>
  <c r="AN152" i="3"/>
  <c r="AO152" i="3" s="1"/>
  <c r="AK152" i="3"/>
  <c r="AG152" i="3"/>
  <c r="AX150" i="3"/>
  <c r="AV150" i="3"/>
  <c r="AR150" i="3"/>
  <c r="AS150" i="3" s="1"/>
  <c r="AN150" i="3"/>
  <c r="AO150" i="3" s="1"/>
  <c r="AK150" i="3"/>
  <c r="AG150" i="3"/>
  <c r="AZ164" i="3" l="1"/>
  <c r="AW154" i="3"/>
  <c r="AW152" i="3"/>
  <c r="AW150" i="3"/>
  <c r="AW263" i="3"/>
  <c r="AS263" i="3"/>
  <c r="AO263" i="3"/>
  <c r="AK263" i="3"/>
  <c r="AG263" i="3"/>
  <c r="AK163" i="3"/>
  <c r="AG163" i="3"/>
  <c r="AY350" i="3" l="1"/>
  <c r="AK350" i="3"/>
  <c r="AG350" i="3"/>
  <c r="AW346" i="3"/>
  <c r="AS346" i="3"/>
  <c r="AO346" i="3"/>
  <c r="AK346" i="3"/>
  <c r="AG346" i="3"/>
  <c r="AW342" i="3"/>
  <c r="AS342" i="3"/>
  <c r="AO342" i="3"/>
  <c r="AK342" i="3"/>
  <c r="AG342" i="3"/>
  <c r="AW338" i="3"/>
  <c r="AS338" i="3"/>
  <c r="AO338" i="3"/>
  <c r="AK338" i="3"/>
  <c r="AG338" i="3"/>
  <c r="AW332" i="3"/>
  <c r="AS332" i="3"/>
  <c r="AO332" i="3"/>
  <c r="AK332" i="3"/>
  <c r="AG332" i="3"/>
  <c r="AZ262" i="3"/>
  <c r="AW262" i="3"/>
  <c r="AS262" i="3"/>
  <c r="AO262" i="3"/>
  <c r="AK262" i="3"/>
  <c r="AG262" i="3"/>
  <c r="AW270" i="3"/>
  <c r="AS270" i="3"/>
  <c r="AO270" i="3"/>
  <c r="AK270" i="3"/>
  <c r="AG270" i="3"/>
  <c r="AW289" i="3"/>
  <c r="AS289" i="3"/>
  <c r="AO289" i="3"/>
  <c r="AK289" i="3"/>
  <c r="AG289" i="3"/>
  <c r="AW296" i="3"/>
  <c r="AS296" i="3"/>
  <c r="AO296" i="3"/>
  <c r="AK296" i="3"/>
  <c r="AG296" i="3"/>
  <c r="AW303" i="3"/>
  <c r="AS303" i="3"/>
  <c r="AO303" i="3"/>
  <c r="AK303" i="3"/>
  <c r="AG303" i="3"/>
  <c r="AW310" i="3"/>
  <c r="AS310" i="3"/>
  <c r="AO310" i="3"/>
  <c r="AK310" i="3"/>
  <c r="AG310" i="3"/>
  <c r="AY165" i="3"/>
  <c r="AS165" i="3"/>
  <c r="AO165" i="3"/>
  <c r="AK165" i="3"/>
  <c r="AG165" i="3"/>
  <c r="AK162" i="3"/>
  <c r="AG162" i="3"/>
  <c r="AZ161" i="3"/>
  <c r="AK161" i="3"/>
  <c r="AG161" i="3"/>
  <c r="AZ160" i="3"/>
  <c r="AK160" i="3"/>
  <c r="AG160" i="3"/>
  <c r="AZ159" i="3"/>
  <c r="AK159" i="3"/>
  <c r="AG159" i="3"/>
  <c r="AZ157" i="3"/>
  <c r="AK157" i="3"/>
  <c r="AG157" i="3"/>
  <c r="AX155" i="3"/>
  <c r="AV155" i="3"/>
  <c r="AR155" i="3"/>
  <c r="AS155" i="3" s="1"/>
  <c r="AN155" i="3"/>
  <c r="AO155" i="3" s="1"/>
  <c r="AK155" i="3"/>
  <c r="AX153" i="3"/>
  <c r="AV153" i="3"/>
  <c r="AW153" i="3" s="1"/>
  <c r="AR153" i="3"/>
  <c r="AS153" i="3" s="1"/>
  <c r="AN153" i="3"/>
  <c r="AO153" i="3" s="1"/>
  <c r="AK153" i="3"/>
  <c r="AG153" i="3"/>
  <c r="AX151" i="3"/>
  <c r="AV151" i="3"/>
  <c r="AR151" i="3"/>
  <c r="AS151" i="3" s="1"/>
  <c r="AN151" i="3"/>
  <c r="AO151" i="3" s="1"/>
  <c r="AK151" i="3"/>
  <c r="AG151" i="3"/>
  <c r="AX149" i="3"/>
  <c r="AV149" i="3"/>
  <c r="AW149" i="3" s="1"/>
  <c r="AR149" i="3"/>
  <c r="AS149" i="3" s="1"/>
  <c r="AN149" i="3"/>
  <c r="AO149" i="3" s="1"/>
  <c r="AK149" i="3"/>
  <c r="AG149" i="3"/>
  <c r="AX43" i="3"/>
  <c r="AF43" i="3"/>
  <c r="AG43" i="3" s="1"/>
  <c r="AZ350" i="3" l="1"/>
  <c r="AW155" i="3"/>
  <c r="AZ165" i="3"/>
  <c r="AY43" i="3"/>
  <c r="AZ43" i="3" s="1"/>
  <c r="AW151" i="3"/>
  <c r="AW309" i="3"/>
  <c r="AS309" i="3"/>
  <c r="AO309" i="3"/>
  <c r="AK309" i="3"/>
  <c r="AG309" i="3"/>
  <c r="AZ302" i="3"/>
  <c r="AW302" i="3"/>
  <c r="AS302" i="3"/>
  <c r="AO302" i="3"/>
  <c r="AK302" i="3"/>
  <c r="AG302" i="3"/>
  <c r="AZ295" i="3"/>
  <c r="AW295" i="3"/>
  <c r="AS295" i="3"/>
  <c r="AO295" i="3"/>
  <c r="AK295" i="3"/>
  <c r="AG295" i="3"/>
  <c r="AZ288" i="3"/>
  <c r="AW288" i="3"/>
  <c r="AS288" i="3"/>
  <c r="AO288" i="3"/>
  <c r="AK288" i="3"/>
  <c r="AG288" i="3"/>
  <c r="AZ269" i="3"/>
  <c r="AW269" i="3"/>
  <c r="AS269" i="3"/>
  <c r="AO269" i="3"/>
  <c r="AK269" i="3"/>
  <c r="AG269" i="3"/>
  <c r="AZ261" i="3"/>
  <c r="AW261" i="3"/>
  <c r="AS261" i="3"/>
  <c r="AO261" i="3"/>
  <c r="AK261" i="3"/>
  <c r="AG261" i="3"/>
  <c r="AZ139" i="3"/>
  <c r="AK139" i="3"/>
  <c r="AG139" i="3"/>
  <c r="AY337" i="3" l="1"/>
  <c r="AK337" i="3"/>
  <c r="AG337" i="3"/>
  <c r="AY257" i="3"/>
  <c r="AZ257" i="3" s="1"/>
  <c r="AG257" i="3"/>
  <c r="AY253" i="3"/>
  <c r="AZ253" i="3" s="1"/>
  <c r="AG253" i="3"/>
  <c r="AY249" i="3"/>
  <c r="AZ249" i="3" s="1"/>
  <c r="AG249" i="3"/>
  <c r="AY245" i="3"/>
  <c r="AZ245" i="3" s="1"/>
  <c r="AG245" i="3"/>
  <c r="AY147" i="3"/>
  <c r="AZ147" i="3" s="1"/>
  <c r="AK147" i="3"/>
  <c r="AG147" i="3"/>
  <c r="AX75" i="3"/>
  <c r="AJ75" i="3"/>
  <c r="AY75" i="3" s="1"/>
  <c r="AZ337" i="3" l="1"/>
  <c r="AK75" i="3"/>
  <c r="AZ75" i="3" s="1"/>
  <c r="AY336" i="3"/>
  <c r="AK336" i="3"/>
  <c r="AG336" i="3"/>
  <c r="AY148" i="3"/>
  <c r="AK148" i="3"/>
  <c r="AG148" i="3"/>
  <c r="AK146" i="3"/>
  <c r="AG146" i="3"/>
  <c r="AZ148" i="3" l="1"/>
  <c r="AZ336" i="3"/>
  <c r="AX80" i="3"/>
  <c r="AN80" i="3"/>
  <c r="AJ80" i="3"/>
  <c r="AK80" i="3" s="1"/>
  <c r="AF80" i="3"/>
  <c r="AG80" i="3" s="1"/>
  <c r="AX101" i="3"/>
  <c r="AN101" i="3"/>
  <c r="AJ101" i="3"/>
  <c r="AK101" i="3" s="1"/>
  <c r="AF101" i="3"/>
  <c r="AG101" i="3" s="1"/>
  <c r="AF102" i="3"/>
  <c r="AG102" i="3" s="1"/>
  <c r="AJ102" i="3"/>
  <c r="AK102" i="3" s="1"/>
  <c r="AN102" i="3"/>
  <c r="AO102" i="3" s="1"/>
  <c r="AR102" i="3"/>
  <c r="AS102" i="3" s="1"/>
  <c r="AV102" i="3"/>
  <c r="AW102" i="3" s="1"/>
  <c r="AX102" i="3"/>
  <c r="AY80" i="3" l="1"/>
  <c r="AY101" i="3"/>
  <c r="AO80" i="3"/>
  <c r="AZ80" i="3" s="1"/>
  <c r="AO101" i="3"/>
  <c r="AZ101" i="3" s="1"/>
  <c r="AZ330" i="3"/>
  <c r="AW330" i="3"/>
  <c r="AS330" i="3"/>
  <c r="AO330" i="3"/>
  <c r="AK330" i="3"/>
  <c r="AG330" i="3"/>
  <c r="AY231" i="3"/>
  <c r="AZ231" i="3" s="1"/>
  <c r="AG231" i="3"/>
  <c r="AZ307" i="3"/>
  <c r="AW307" i="3"/>
  <c r="AS307" i="3"/>
  <c r="AO307" i="3"/>
  <c r="AK307" i="3"/>
  <c r="AG307" i="3"/>
  <c r="AZ300" i="3"/>
  <c r="AW300" i="3"/>
  <c r="AS300" i="3"/>
  <c r="AO300" i="3"/>
  <c r="AK300" i="3"/>
  <c r="AG300" i="3"/>
  <c r="AZ293" i="3"/>
  <c r="AW293" i="3"/>
  <c r="AS293" i="3"/>
  <c r="AO293" i="3"/>
  <c r="AK293" i="3"/>
  <c r="AG293" i="3"/>
  <c r="AZ286" i="3"/>
  <c r="AW286" i="3"/>
  <c r="AS286" i="3"/>
  <c r="AO286" i="3"/>
  <c r="AK286" i="3"/>
  <c r="AG286" i="3"/>
  <c r="AW283" i="3"/>
  <c r="AS283" i="3"/>
  <c r="AO283" i="3"/>
  <c r="AK283" i="3"/>
  <c r="AG283" i="3"/>
  <c r="AW280" i="3"/>
  <c r="AS280" i="3"/>
  <c r="AO280" i="3"/>
  <c r="AK280" i="3"/>
  <c r="AG280" i="3"/>
  <c r="AW277" i="3"/>
  <c r="AS277" i="3"/>
  <c r="AO277" i="3"/>
  <c r="AK277" i="3"/>
  <c r="AG277" i="3"/>
  <c r="AW274" i="3"/>
  <c r="AS274" i="3"/>
  <c r="AO274" i="3"/>
  <c r="AK274" i="3"/>
  <c r="AG274" i="3"/>
  <c r="AZ267" i="3"/>
  <c r="AW267" i="3"/>
  <c r="AS267" i="3"/>
  <c r="AO267" i="3"/>
  <c r="AK267" i="3"/>
  <c r="AG267" i="3"/>
  <c r="AZ259" i="3"/>
  <c r="AW259" i="3"/>
  <c r="AS259" i="3"/>
  <c r="AO259" i="3"/>
  <c r="AK259" i="3"/>
  <c r="AG259" i="3"/>
  <c r="AZ255" i="3"/>
  <c r="AW255" i="3"/>
  <c r="AS255" i="3"/>
  <c r="AO255" i="3"/>
  <c r="AK255" i="3"/>
  <c r="AG255" i="3"/>
  <c r="AZ251" i="3"/>
  <c r="AW251" i="3"/>
  <c r="AS251" i="3"/>
  <c r="AO251" i="3"/>
  <c r="AK251" i="3"/>
  <c r="AG251" i="3"/>
  <c r="AZ247" i="3"/>
  <c r="AW247" i="3"/>
  <c r="AS247" i="3"/>
  <c r="AO247" i="3"/>
  <c r="AK247" i="3"/>
  <c r="AG247" i="3"/>
  <c r="AW243" i="3"/>
  <c r="AS243" i="3"/>
  <c r="AO243" i="3"/>
  <c r="AK243" i="3"/>
  <c r="AF243" i="3"/>
  <c r="AG243" i="3" s="1"/>
  <c r="AX22" i="3"/>
  <c r="AV22" i="3"/>
  <c r="AW22" i="3" s="1"/>
  <c r="AR22" i="3"/>
  <c r="AS22" i="3" s="1"/>
  <c r="AN22" i="3"/>
  <c r="AJ22" i="3"/>
  <c r="AK22" i="3" s="1"/>
  <c r="AF22" i="3"/>
  <c r="AG22" i="3" s="1"/>
  <c r="AX19" i="3"/>
  <c r="AV19" i="3"/>
  <c r="AW19" i="3" s="1"/>
  <c r="AR19" i="3"/>
  <c r="AS19" i="3" s="1"/>
  <c r="AN19" i="3"/>
  <c r="AO19" i="3" s="1"/>
  <c r="AJ19" i="3"/>
  <c r="AK19" i="3" s="1"/>
  <c r="AF19" i="3"/>
  <c r="AG19" i="3" s="1"/>
  <c r="AZ144" i="3"/>
  <c r="AK144" i="3"/>
  <c r="AG144" i="3"/>
  <c r="AX119" i="3"/>
  <c r="AN119" i="3"/>
  <c r="AO119" i="3" s="1"/>
  <c r="AJ119" i="3"/>
  <c r="AK119" i="3" s="1"/>
  <c r="AF119" i="3"/>
  <c r="AG119" i="3" s="1"/>
  <c r="AX118" i="3"/>
  <c r="AN118" i="3"/>
  <c r="AO118" i="3" s="1"/>
  <c r="AJ118" i="3"/>
  <c r="AF118" i="3"/>
  <c r="AG118" i="3" s="1"/>
  <c r="AX113" i="3"/>
  <c r="AN113" i="3"/>
  <c r="AO113" i="3" s="1"/>
  <c r="AJ113" i="3"/>
  <c r="AK113" i="3" s="1"/>
  <c r="AF113" i="3"/>
  <c r="AG113" i="3" s="1"/>
  <c r="AX100" i="3"/>
  <c r="AN100" i="3"/>
  <c r="AJ100" i="3"/>
  <c r="AK100" i="3" s="1"/>
  <c r="AF100" i="3"/>
  <c r="AG100" i="3" s="1"/>
  <c r="AX105" i="3"/>
  <c r="AN105" i="3"/>
  <c r="AJ105" i="3"/>
  <c r="AK105" i="3" s="1"/>
  <c r="AF105" i="3"/>
  <c r="AG105" i="3" s="1"/>
  <c r="AX96" i="3"/>
  <c r="AN96" i="3"/>
  <c r="AJ96" i="3"/>
  <c r="AK96" i="3" s="1"/>
  <c r="AF96" i="3"/>
  <c r="AG96" i="3" s="1"/>
  <c r="AX109" i="3"/>
  <c r="AN109" i="3"/>
  <c r="AJ109" i="3"/>
  <c r="AK109" i="3" s="1"/>
  <c r="AF109" i="3"/>
  <c r="AG109" i="3" s="1"/>
  <c r="AX84" i="3"/>
  <c r="AN84" i="3"/>
  <c r="AJ84" i="3"/>
  <c r="AK84" i="3" s="1"/>
  <c r="AF84" i="3"/>
  <c r="AG84" i="3" s="1"/>
  <c r="AX79" i="3"/>
  <c r="AN79" i="3"/>
  <c r="AO79" i="3" s="1"/>
  <c r="AJ79" i="3"/>
  <c r="AK79" i="3" s="1"/>
  <c r="AF79" i="3"/>
  <c r="AX74" i="3"/>
  <c r="AN74" i="3"/>
  <c r="AO74" i="3" s="1"/>
  <c r="AJ74" i="3"/>
  <c r="AK74" i="3" s="1"/>
  <c r="AF74" i="3"/>
  <c r="AG74" i="3" s="1"/>
  <c r="AZ243" i="3" l="1"/>
  <c r="AO22" i="3"/>
  <c r="AZ19" i="3"/>
  <c r="AY105" i="3"/>
  <c r="AY96" i="3"/>
  <c r="AY109" i="3"/>
  <c r="AY118" i="3"/>
  <c r="AZ119" i="3"/>
  <c r="AY119" i="3"/>
  <c r="AK118" i="3"/>
  <c r="AZ118" i="3" s="1"/>
  <c r="AO100" i="3"/>
  <c r="AO105" i="3"/>
  <c r="AZ105" i="3" s="1"/>
  <c r="AO96" i="3"/>
  <c r="AZ96" i="3" s="1"/>
  <c r="AO109" i="3"/>
  <c r="AZ109" i="3" s="1"/>
  <c r="AO84" i="3"/>
  <c r="AG79" i="3"/>
  <c r="AZ325" i="3"/>
  <c r="AO325" i="3"/>
  <c r="AK325" i="3"/>
  <c r="AG325" i="3"/>
  <c r="AZ324" i="3"/>
  <c r="AO324" i="3"/>
  <c r="AK324" i="3"/>
  <c r="AG324" i="3"/>
  <c r="AZ323" i="3"/>
  <c r="AO323" i="3"/>
  <c r="AK323" i="3"/>
  <c r="AG323" i="3"/>
  <c r="AZ322" i="3"/>
  <c r="AO322" i="3"/>
  <c r="AK322" i="3"/>
  <c r="AG322" i="3"/>
  <c r="AZ321" i="3"/>
  <c r="AO321" i="3"/>
  <c r="AK321" i="3"/>
  <c r="AG321" i="3"/>
  <c r="AZ320" i="3"/>
  <c r="AO320" i="3"/>
  <c r="AK320" i="3"/>
  <c r="AG320" i="3"/>
  <c r="AZ319" i="3"/>
  <c r="AO319" i="3"/>
  <c r="AK319" i="3"/>
  <c r="AG319" i="3"/>
  <c r="AZ318" i="3"/>
  <c r="AO318" i="3"/>
  <c r="AK318" i="3"/>
  <c r="AG318" i="3"/>
  <c r="AZ317" i="3"/>
  <c r="AO317" i="3"/>
  <c r="AK317" i="3"/>
  <c r="AG317" i="3"/>
  <c r="AZ316" i="3"/>
  <c r="AO316" i="3"/>
  <c r="AK316" i="3"/>
  <c r="AG316" i="3"/>
  <c r="AZ315" i="3"/>
  <c r="AO315" i="3"/>
  <c r="AK315" i="3"/>
  <c r="AG315" i="3"/>
  <c r="AZ314" i="3"/>
  <c r="AO314" i="3"/>
  <c r="AK314" i="3"/>
  <c r="AG314" i="3"/>
  <c r="AZ313" i="3"/>
  <c r="AO313" i="3"/>
  <c r="AK313" i="3"/>
  <c r="AG313" i="3"/>
  <c r="AZ306" i="3"/>
  <c r="AW306" i="3"/>
  <c r="AS306" i="3"/>
  <c r="AO306" i="3"/>
  <c r="AK306" i="3"/>
  <c r="AG306" i="3"/>
  <c r="AZ299" i="3"/>
  <c r="AW299" i="3"/>
  <c r="AS299" i="3"/>
  <c r="AO299" i="3"/>
  <c r="AK299" i="3"/>
  <c r="AG299" i="3"/>
  <c r="AZ292" i="3"/>
  <c r="AW292" i="3"/>
  <c r="AS292" i="3"/>
  <c r="AO292" i="3"/>
  <c r="AK292" i="3"/>
  <c r="AG292" i="3"/>
  <c r="AZ285" i="3"/>
  <c r="AW285" i="3"/>
  <c r="AS285" i="3"/>
  <c r="AO285" i="3"/>
  <c r="AK285" i="3"/>
  <c r="AG285" i="3"/>
  <c r="AZ282" i="3"/>
  <c r="AW282" i="3"/>
  <c r="AS282" i="3"/>
  <c r="AO282" i="3"/>
  <c r="AK282" i="3"/>
  <c r="AG282" i="3"/>
  <c r="AZ279" i="3"/>
  <c r="AW279" i="3"/>
  <c r="AS279" i="3"/>
  <c r="AO279" i="3"/>
  <c r="AK279" i="3"/>
  <c r="AG279" i="3"/>
  <c r="AZ276" i="3"/>
  <c r="AW276" i="3"/>
  <c r="AS276" i="3"/>
  <c r="AO276" i="3"/>
  <c r="AK276" i="3"/>
  <c r="AG276" i="3"/>
  <c r="AZ273" i="3"/>
  <c r="AW273" i="3"/>
  <c r="AS273" i="3"/>
  <c r="AO273" i="3"/>
  <c r="AK273" i="3"/>
  <c r="AG273" i="3"/>
  <c r="AZ266" i="3"/>
  <c r="AW266" i="3"/>
  <c r="AS266" i="3"/>
  <c r="AO266" i="3"/>
  <c r="AK266" i="3"/>
  <c r="AG266" i="3"/>
  <c r="AZ258" i="3"/>
  <c r="AW258" i="3"/>
  <c r="AS258" i="3"/>
  <c r="AO258" i="3"/>
  <c r="AK258" i="3"/>
  <c r="AG258" i="3"/>
  <c r="AZ254" i="3"/>
  <c r="AW254" i="3"/>
  <c r="AS254" i="3"/>
  <c r="AO254" i="3"/>
  <c r="AK254" i="3"/>
  <c r="AG254" i="3"/>
  <c r="AZ250" i="3"/>
  <c r="AW250" i="3"/>
  <c r="AS250" i="3"/>
  <c r="AO250" i="3"/>
  <c r="AK250" i="3"/>
  <c r="AG250" i="3"/>
  <c r="AZ246" i="3"/>
  <c r="AW246" i="3"/>
  <c r="AS246" i="3"/>
  <c r="AO246" i="3"/>
  <c r="AK246" i="3"/>
  <c r="AG246" i="3"/>
  <c r="AZ242" i="3"/>
  <c r="AW242" i="3"/>
  <c r="AS242" i="3"/>
  <c r="AO242" i="3"/>
  <c r="AK242" i="3"/>
  <c r="AG242" i="3"/>
  <c r="AK241" i="3"/>
  <c r="AG241" i="3"/>
  <c r="AK240" i="3"/>
  <c r="AG240" i="3"/>
  <c r="AW239" i="3"/>
  <c r="AS239" i="3"/>
  <c r="AO239" i="3"/>
  <c r="AK239" i="3"/>
  <c r="AG239" i="3"/>
  <c r="AW238" i="3"/>
  <c r="AS238" i="3"/>
  <c r="AO238" i="3"/>
  <c r="AK238" i="3"/>
  <c r="AG238" i="3"/>
  <c r="AK237" i="3"/>
  <c r="AG237" i="3"/>
  <c r="AZ236" i="3"/>
  <c r="AK236" i="3"/>
  <c r="AG236" i="3"/>
  <c r="AK235" i="3"/>
  <c r="AG235" i="3"/>
  <c r="AR233" i="3"/>
  <c r="AS233" i="3" s="1"/>
  <c r="AN233" i="3"/>
  <c r="AO233" i="3" s="1"/>
  <c r="AJ233" i="3"/>
  <c r="AK233" i="3" s="1"/>
  <c r="AF233" i="3"/>
  <c r="AG233" i="3" s="1"/>
  <c r="AN232" i="3"/>
  <c r="AO232" i="3" s="1"/>
  <c r="AJ232" i="3"/>
  <c r="AK232" i="3" s="1"/>
  <c r="AG232" i="3"/>
  <c r="AZ230" i="3"/>
  <c r="AZ229" i="3"/>
  <c r="AO229" i="3"/>
  <c r="AK229" i="3"/>
  <c r="AG229" i="3"/>
  <c r="AZ228" i="3"/>
  <c r="AO228" i="3"/>
  <c r="AK228" i="3"/>
  <c r="AG228" i="3"/>
  <c r="AY217" i="3"/>
  <c r="AZ217" i="3" s="1"/>
  <c r="AO217" i="3"/>
  <c r="AK217" i="3"/>
  <c r="AG217" i="3"/>
  <c r="AO216" i="3"/>
  <c r="AK216" i="3"/>
  <c r="AG216" i="3"/>
  <c r="AY215" i="3"/>
  <c r="AZ215" i="3" s="1"/>
  <c r="AO215" i="3"/>
  <c r="AK215" i="3"/>
  <c r="AG215" i="3"/>
  <c r="AZ214" i="3"/>
  <c r="AO214" i="3"/>
  <c r="AK214" i="3"/>
  <c r="AG214" i="3"/>
  <c r="AO213" i="3"/>
  <c r="AK213" i="3"/>
  <c r="AG213" i="3"/>
  <c r="AY212" i="3"/>
  <c r="AZ212" i="3" s="1"/>
  <c r="AO212" i="3"/>
  <c r="AK212" i="3"/>
  <c r="AG212" i="3"/>
  <c r="AZ211" i="3"/>
  <c r="AO211" i="3"/>
  <c r="AK211" i="3"/>
  <c r="AG211" i="3"/>
  <c r="AO210" i="3"/>
  <c r="AK210" i="3"/>
  <c r="AG210" i="3"/>
  <c r="AY209" i="3"/>
  <c r="AZ209" i="3" s="1"/>
  <c r="AO209" i="3"/>
  <c r="AK209" i="3"/>
  <c r="AG209" i="3"/>
  <c r="AZ208" i="3"/>
  <c r="AO208" i="3"/>
  <c r="AK208" i="3"/>
  <c r="AG208" i="3"/>
  <c r="AO207" i="3"/>
  <c r="AK207" i="3"/>
  <c r="AG207" i="3"/>
  <c r="AY206" i="3"/>
  <c r="AZ206" i="3" s="1"/>
  <c r="AO206" i="3"/>
  <c r="AK206" i="3"/>
  <c r="AG206" i="3"/>
  <c r="AO205" i="3"/>
  <c r="AK205" i="3"/>
  <c r="AG205" i="3"/>
  <c r="AY204" i="3"/>
  <c r="AZ204" i="3" s="1"/>
  <c r="AO204" i="3"/>
  <c r="AK204" i="3"/>
  <c r="AG204" i="3"/>
  <c r="AO203" i="3"/>
  <c r="AK203" i="3"/>
  <c r="AG203" i="3"/>
  <c r="AY202" i="3"/>
  <c r="AZ202" i="3" s="1"/>
  <c r="AO202" i="3"/>
  <c r="AK202" i="3"/>
  <c r="AG202" i="3"/>
  <c r="AO201" i="3"/>
  <c r="AK201" i="3"/>
  <c r="AG201" i="3"/>
  <c r="AY200" i="3"/>
  <c r="AO200" i="3"/>
  <c r="AK200" i="3"/>
  <c r="AG200" i="3"/>
  <c r="AO199" i="3"/>
  <c r="AK199" i="3"/>
  <c r="AG199" i="3"/>
  <c r="AK198" i="3"/>
  <c r="AG198" i="3"/>
  <c r="AZ197" i="3"/>
  <c r="AO197" i="3"/>
  <c r="AK197" i="3"/>
  <c r="AG197" i="3"/>
  <c r="AZ196" i="3"/>
  <c r="AO196" i="3"/>
  <c r="AK196" i="3"/>
  <c r="AG196" i="3"/>
  <c r="AO195" i="3"/>
  <c r="AK195" i="3"/>
  <c r="AG195" i="3"/>
  <c r="AZ194" i="3"/>
  <c r="AO194" i="3"/>
  <c r="AK194" i="3"/>
  <c r="AG194" i="3"/>
  <c r="AZ193" i="3"/>
  <c r="AO193" i="3"/>
  <c r="AK193" i="3"/>
  <c r="AG193" i="3"/>
  <c r="AO192" i="3"/>
  <c r="AK192" i="3"/>
  <c r="AG192" i="3"/>
  <c r="AZ191" i="3"/>
  <c r="AO191" i="3"/>
  <c r="AK191" i="3"/>
  <c r="AG191" i="3"/>
  <c r="AZ190" i="3"/>
  <c r="AO190" i="3"/>
  <c r="AK190" i="3"/>
  <c r="AG190" i="3"/>
  <c r="AO189" i="3"/>
  <c r="AK189" i="3"/>
  <c r="AG189" i="3"/>
  <c r="AZ188" i="3"/>
  <c r="AO188" i="3"/>
  <c r="AK188" i="3"/>
  <c r="AG188" i="3"/>
  <c r="AO187" i="3"/>
  <c r="AK187" i="3"/>
  <c r="AG187" i="3"/>
  <c r="AZ186" i="3"/>
  <c r="AO186" i="3"/>
  <c r="AK186" i="3"/>
  <c r="AG186" i="3"/>
  <c r="AO185" i="3"/>
  <c r="AK185" i="3"/>
  <c r="AG185" i="3"/>
  <c r="AZ184" i="3"/>
  <c r="AO184" i="3"/>
  <c r="AK184" i="3"/>
  <c r="AG184" i="3"/>
  <c r="AO183" i="3"/>
  <c r="AK183" i="3"/>
  <c r="AG183" i="3"/>
  <c r="AO182" i="3"/>
  <c r="AK182" i="3"/>
  <c r="AF182" i="3"/>
  <c r="AZ182" i="3" s="1"/>
  <c r="AZ181" i="3"/>
  <c r="AO181" i="3"/>
  <c r="AK181" i="3"/>
  <c r="AG181" i="3"/>
  <c r="AO180" i="3"/>
  <c r="AK180" i="3"/>
  <c r="AG180" i="3"/>
  <c r="AO179" i="3"/>
  <c r="AK179" i="3"/>
  <c r="AF179" i="3"/>
  <c r="AZ179" i="3" s="1"/>
  <c r="AZ178" i="3"/>
  <c r="AO178" i="3"/>
  <c r="AK178" i="3"/>
  <c r="AG178" i="3"/>
  <c r="AO177" i="3"/>
  <c r="AK177" i="3"/>
  <c r="AG177" i="3"/>
  <c r="AZ176" i="3"/>
  <c r="AW176" i="3"/>
  <c r="AS176" i="3"/>
  <c r="AO176" i="3"/>
  <c r="AK176" i="3"/>
  <c r="AG176" i="3"/>
  <c r="AZ175" i="3"/>
  <c r="AW175" i="3"/>
  <c r="AS175" i="3"/>
  <c r="AO175" i="3"/>
  <c r="AK175" i="3"/>
  <c r="AG175" i="3"/>
  <c r="AV145" i="3"/>
  <c r="AW145" i="3" s="1"/>
  <c r="AR145" i="3"/>
  <c r="AO145" i="3"/>
  <c r="AK145" i="3"/>
  <c r="AG145" i="3"/>
  <c r="AK143" i="3"/>
  <c r="AG143" i="3"/>
  <c r="AZ142" i="3"/>
  <c r="AK142" i="3"/>
  <c r="AG142" i="3"/>
  <c r="AZ141" i="3"/>
  <c r="AK141" i="3"/>
  <c r="AG141" i="3"/>
  <c r="AK138" i="3"/>
  <c r="AG138" i="3"/>
  <c r="AZ137" i="3"/>
  <c r="AV137" i="3"/>
  <c r="AW137" i="3" s="1"/>
  <c r="AR137" i="3"/>
  <c r="AS137" i="3" s="1"/>
  <c r="AK137" i="3"/>
  <c r="AG137" i="3"/>
  <c r="AV136" i="3"/>
  <c r="AW136" i="3" s="1"/>
  <c r="AR136" i="3"/>
  <c r="AS136" i="3" s="1"/>
  <c r="AO136" i="3"/>
  <c r="AJ136" i="3"/>
  <c r="AK136" i="3" s="1"/>
  <c r="AG136" i="3"/>
  <c r="AK135" i="3"/>
  <c r="AG135" i="3"/>
  <c r="AZ134" i="3"/>
  <c r="AK134" i="3"/>
  <c r="AG134" i="3"/>
  <c r="AK133" i="3"/>
  <c r="AG133" i="3"/>
  <c r="AX132" i="3"/>
  <c r="AN132" i="3"/>
  <c r="AY132" i="3" s="1"/>
  <c r="AK132" i="3"/>
  <c r="AG132" i="3"/>
  <c r="AZ131" i="3"/>
  <c r="AX131" i="3"/>
  <c r="AN131" i="3"/>
  <c r="AO131" i="3" s="1"/>
  <c r="AK131" i="3"/>
  <c r="AG131" i="3"/>
  <c r="AX130" i="3"/>
  <c r="AN130" i="3"/>
  <c r="AO130" i="3" s="1"/>
  <c r="AK130" i="3"/>
  <c r="AG130" i="3"/>
  <c r="AZ129" i="3"/>
  <c r="AX129" i="3"/>
  <c r="AN129" i="3"/>
  <c r="AO129" i="3" s="1"/>
  <c r="AK129" i="3"/>
  <c r="AG129" i="3"/>
  <c r="AX128" i="3"/>
  <c r="AN128" i="3"/>
  <c r="AK128" i="3"/>
  <c r="AG128" i="3"/>
  <c r="AZ127" i="3"/>
  <c r="AX127" i="3"/>
  <c r="AN127" i="3"/>
  <c r="AO127" i="3" s="1"/>
  <c r="AK127" i="3"/>
  <c r="AG127" i="3"/>
  <c r="AX126" i="3"/>
  <c r="AN126" i="3"/>
  <c r="AY126" i="3" s="1"/>
  <c r="AK126" i="3"/>
  <c r="AG126" i="3"/>
  <c r="AZ125" i="3"/>
  <c r="AX125" i="3"/>
  <c r="AN125" i="3"/>
  <c r="AO125" i="3" s="1"/>
  <c r="AK125" i="3"/>
  <c r="AG125" i="3"/>
  <c r="AY124" i="3"/>
  <c r="AZ124" i="3" s="1"/>
  <c r="AW124" i="3"/>
  <c r="AS124" i="3"/>
  <c r="AO124" i="3"/>
  <c r="AK124" i="3"/>
  <c r="AG124" i="3"/>
  <c r="AY123" i="3"/>
  <c r="AZ123" i="3" s="1"/>
  <c r="AW123" i="3"/>
  <c r="AS123" i="3"/>
  <c r="AO123" i="3"/>
  <c r="AK123" i="3"/>
  <c r="AG123" i="3"/>
  <c r="AY122" i="3"/>
  <c r="AW122" i="3"/>
  <c r="AS122" i="3"/>
  <c r="AO122" i="3"/>
  <c r="AK122" i="3"/>
  <c r="AG122" i="3"/>
  <c r="AX117" i="3"/>
  <c r="AV117" i="3"/>
  <c r="AW117" i="3" s="1"/>
  <c r="AR117" i="3"/>
  <c r="AS117" i="3" s="1"/>
  <c r="AN117" i="3"/>
  <c r="AO117" i="3" s="1"/>
  <c r="AJ117" i="3"/>
  <c r="AK117" i="3" s="1"/>
  <c r="AF117" i="3"/>
  <c r="AG117" i="3" s="1"/>
  <c r="AZ116" i="3"/>
  <c r="AX116" i="3"/>
  <c r="AV116" i="3"/>
  <c r="AW116" i="3" s="1"/>
  <c r="AR116" i="3"/>
  <c r="AS116" i="3" s="1"/>
  <c r="AN116" i="3"/>
  <c r="AO116" i="3" s="1"/>
  <c r="AJ116" i="3"/>
  <c r="AK116" i="3" s="1"/>
  <c r="AF116" i="3"/>
  <c r="AG116" i="3" s="1"/>
  <c r="AX115" i="3"/>
  <c r="AV115" i="3"/>
  <c r="AW115" i="3" s="1"/>
  <c r="AR115" i="3"/>
  <c r="AS115" i="3" s="1"/>
  <c r="AJ115" i="3"/>
  <c r="AK115" i="3" s="1"/>
  <c r="AF115" i="3"/>
  <c r="AG115" i="3" s="1"/>
  <c r="AX112" i="3"/>
  <c r="AV112" i="3"/>
  <c r="AW112" i="3" s="1"/>
  <c r="AR112" i="3"/>
  <c r="AS112" i="3" s="1"/>
  <c r="AN112" i="3"/>
  <c r="AO112" i="3" s="1"/>
  <c r="AJ112" i="3"/>
  <c r="AK112" i="3" s="1"/>
  <c r="AF112" i="3"/>
  <c r="AG112" i="3" s="1"/>
  <c r="AZ111" i="3"/>
  <c r="AX111" i="3"/>
  <c r="AV111" i="3"/>
  <c r="AW111" i="3" s="1"/>
  <c r="AR111" i="3"/>
  <c r="AS111" i="3" s="1"/>
  <c r="AN111" i="3"/>
  <c r="AO111" i="3" s="1"/>
  <c r="AJ111" i="3"/>
  <c r="AK111" i="3" s="1"/>
  <c r="AF111" i="3"/>
  <c r="AG111" i="3" s="1"/>
  <c r="AX110" i="3"/>
  <c r="AV110" i="3"/>
  <c r="AW110" i="3" s="1"/>
  <c r="AR110" i="3"/>
  <c r="AS110" i="3" s="1"/>
  <c r="AJ110" i="3"/>
  <c r="AK110" i="3" s="1"/>
  <c r="AX108" i="3"/>
  <c r="AV108" i="3"/>
  <c r="AW108" i="3" s="1"/>
  <c r="AR108" i="3"/>
  <c r="AS108" i="3" s="1"/>
  <c r="AN108" i="3"/>
  <c r="AO108" i="3" s="1"/>
  <c r="AJ108" i="3"/>
  <c r="AK108" i="3" s="1"/>
  <c r="AF108" i="3"/>
  <c r="AG108" i="3" s="1"/>
  <c r="AZ107" i="3"/>
  <c r="AX107" i="3"/>
  <c r="AV107" i="3"/>
  <c r="AW107" i="3" s="1"/>
  <c r="AR107" i="3"/>
  <c r="AS107" i="3" s="1"/>
  <c r="AN107" i="3"/>
  <c r="AO107" i="3" s="1"/>
  <c r="AJ107" i="3"/>
  <c r="AK107" i="3" s="1"/>
  <c r="AF107" i="3"/>
  <c r="AG107" i="3" s="1"/>
  <c r="AX106" i="3"/>
  <c r="AV106" i="3"/>
  <c r="AW106" i="3" s="1"/>
  <c r="AR106" i="3"/>
  <c r="AS106" i="3" s="1"/>
  <c r="AN106" i="3"/>
  <c r="AO106" i="3" s="1"/>
  <c r="AJ106" i="3"/>
  <c r="AK106" i="3" s="1"/>
  <c r="AF106" i="3"/>
  <c r="AG106" i="3" s="1"/>
  <c r="AX104" i="3"/>
  <c r="AV104" i="3"/>
  <c r="AW104" i="3" s="1"/>
  <c r="AR104" i="3"/>
  <c r="AS104" i="3" s="1"/>
  <c r="AN104" i="3"/>
  <c r="AO104" i="3" s="1"/>
  <c r="AJ104" i="3"/>
  <c r="AK104" i="3" s="1"/>
  <c r="AF104" i="3"/>
  <c r="AG104" i="3" s="1"/>
  <c r="AZ103" i="3"/>
  <c r="AX103" i="3"/>
  <c r="AV103" i="3"/>
  <c r="AW103" i="3" s="1"/>
  <c r="AR103" i="3"/>
  <c r="AS103" i="3" s="1"/>
  <c r="AN103" i="3"/>
  <c r="AO103" i="3" s="1"/>
  <c r="AJ103" i="3"/>
  <c r="AK103" i="3" s="1"/>
  <c r="AF103" i="3"/>
  <c r="AG103" i="3" s="1"/>
  <c r="AX99" i="3"/>
  <c r="AV99" i="3"/>
  <c r="AW99" i="3" s="1"/>
  <c r="AR99" i="3"/>
  <c r="AS99" i="3" s="1"/>
  <c r="AN99" i="3"/>
  <c r="AO99" i="3" s="1"/>
  <c r="AJ99" i="3"/>
  <c r="AK99" i="3" s="1"/>
  <c r="AF99" i="3"/>
  <c r="AG99" i="3" s="1"/>
  <c r="AZ98" i="3"/>
  <c r="AX98" i="3"/>
  <c r="AV98" i="3"/>
  <c r="AW98" i="3" s="1"/>
  <c r="AR98" i="3"/>
  <c r="AS98" i="3" s="1"/>
  <c r="AN98" i="3"/>
  <c r="AO98" i="3" s="1"/>
  <c r="AJ98" i="3"/>
  <c r="AK98" i="3" s="1"/>
  <c r="AF98" i="3"/>
  <c r="AG98" i="3" s="1"/>
  <c r="AX97" i="3"/>
  <c r="AV97" i="3"/>
  <c r="AW97" i="3" s="1"/>
  <c r="AR97" i="3"/>
  <c r="AS97" i="3" s="1"/>
  <c r="AN97" i="3"/>
  <c r="AO97" i="3" s="1"/>
  <c r="AJ97" i="3"/>
  <c r="AK97" i="3" s="1"/>
  <c r="AF97" i="3"/>
  <c r="AG97" i="3" s="1"/>
  <c r="AX95" i="3"/>
  <c r="AV95" i="3"/>
  <c r="AW95" i="3" s="1"/>
  <c r="AR95" i="3"/>
  <c r="AS95" i="3" s="1"/>
  <c r="AN95" i="3"/>
  <c r="AO95" i="3" s="1"/>
  <c r="AJ95" i="3"/>
  <c r="AK95" i="3" s="1"/>
  <c r="AF95" i="3"/>
  <c r="AG95" i="3" s="1"/>
  <c r="AZ94" i="3"/>
  <c r="AX94" i="3"/>
  <c r="AV94" i="3"/>
  <c r="AW94" i="3" s="1"/>
  <c r="AR94" i="3"/>
  <c r="AS94" i="3" s="1"/>
  <c r="AN94" i="3"/>
  <c r="AO94" i="3" s="1"/>
  <c r="AJ94" i="3"/>
  <c r="AK94" i="3" s="1"/>
  <c r="AF94" i="3"/>
  <c r="AG94" i="3" s="1"/>
  <c r="AX93" i="3"/>
  <c r="AV93" i="3"/>
  <c r="AW93" i="3" s="1"/>
  <c r="AR93" i="3"/>
  <c r="AS93" i="3" s="1"/>
  <c r="AN93" i="3"/>
  <c r="AO93" i="3" s="1"/>
  <c r="AJ93" i="3"/>
  <c r="AK93" i="3" s="1"/>
  <c r="AF93" i="3"/>
  <c r="AG93" i="3" s="1"/>
  <c r="AZ91" i="3"/>
  <c r="AX91" i="3"/>
  <c r="AV91" i="3"/>
  <c r="AW91" i="3" s="1"/>
  <c r="AR91" i="3"/>
  <c r="AS91" i="3" s="1"/>
  <c r="AN91" i="3"/>
  <c r="AO91" i="3" s="1"/>
  <c r="AJ91" i="3"/>
  <c r="AK91" i="3" s="1"/>
  <c r="AF91" i="3"/>
  <c r="AG91" i="3" s="1"/>
  <c r="AX90" i="3"/>
  <c r="AV90" i="3"/>
  <c r="AW90" i="3" s="1"/>
  <c r="AR90" i="3"/>
  <c r="AS90" i="3" s="1"/>
  <c r="AN90" i="3"/>
  <c r="AO90" i="3" s="1"/>
  <c r="AJ90" i="3"/>
  <c r="AK90" i="3" s="1"/>
  <c r="AF90" i="3"/>
  <c r="AG90" i="3" s="1"/>
  <c r="AZ88" i="3"/>
  <c r="AX88" i="3"/>
  <c r="AV88" i="3"/>
  <c r="AW88" i="3" s="1"/>
  <c r="AR88" i="3"/>
  <c r="AS88" i="3" s="1"/>
  <c r="AN88" i="3"/>
  <c r="AO88" i="3" s="1"/>
  <c r="AJ88" i="3"/>
  <c r="AK88" i="3" s="1"/>
  <c r="AF88" i="3"/>
  <c r="AG88" i="3" s="1"/>
  <c r="AX87" i="3"/>
  <c r="AV87" i="3"/>
  <c r="AW87" i="3" s="1"/>
  <c r="AR87" i="3"/>
  <c r="AS87" i="3" s="1"/>
  <c r="AN87" i="3"/>
  <c r="AO87" i="3" s="1"/>
  <c r="AJ87" i="3"/>
  <c r="AK87" i="3" s="1"/>
  <c r="AF87" i="3"/>
  <c r="AG87" i="3" s="1"/>
  <c r="AX86" i="3"/>
  <c r="AV86" i="3"/>
  <c r="AW86" i="3" s="1"/>
  <c r="AR86" i="3"/>
  <c r="AS86" i="3" s="1"/>
  <c r="AJ86" i="3"/>
  <c r="AK86" i="3" s="1"/>
  <c r="AX83" i="3"/>
  <c r="AV83" i="3"/>
  <c r="AW83" i="3" s="1"/>
  <c r="AR83" i="3"/>
  <c r="AS83" i="3" s="1"/>
  <c r="AN83" i="3"/>
  <c r="AO83" i="3" s="1"/>
  <c r="AJ83" i="3"/>
  <c r="AK83" i="3" s="1"/>
  <c r="AF83" i="3"/>
  <c r="AG83" i="3" s="1"/>
  <c r="AZ82" i="3"/>
  <c r="AX82" i="3"/>
  <c r="AV82" i="3"/>
  <c r="AW82" i="3" s="1"/>
  <c r="AR82" i="3"/>
  <c r="AS82" i="3" s="1"/>
  <c r="AN82" i="3"/>
  <c r="AO82" i="3" s="1"/>
  <c r="AJ82" i="3"/>
  <c r="AK82" i="3" s="1"/>
  <c r="AF82" i="3"/>
  <c r="AG82" i="3" s="1"/>
  <c r="AX81" i="3"/>
  <c r="AV81" i="3"/>
  <c r="AW81" i="3" s="1"/>
  <c r="AR81" i="3"/>
  <c r="AS81" i="3" s="1"/>
  <c r="AJ81" i="3"/>
  <c r="AK81" i="3" s="1"/>
  <c r="AX78" i="3"/>
  <c r="AV78" i="3"/>
  <c r="AW78" i="3" s="1"/>
  <c r="AR78" i="3"/>
  <c r="AS78" i="3" s="1"/>
  <c r="AN78" i="3"/>
  <c r="AO78" i="3" s="1"/>
  <c r="AJ78" i="3"/>
  <c r="AK78" i="3" s="1"/>
  <c r="AF78" i="3"/>
  <c r="AG78" i="3" s="1"/>
  <c r="AZ77" i="3"/>
  <c r="AX77" i="3"/>
  <c r="AV77" i="3"/>
  <c r="AW77" i="3" s="1"/>
  <c r="AR77" i="3"/>
  <c r="AS77" i="3" s="1"/>
  <c r="AN77" i="3"/>
  <c r="AO77" i="3" s="1"/>
  <c r="AJ77" i="3"/>
  <c r="AK77" i="3" s="1"/>
  <c r="AF77" i="3"/>
  <c r="AG77" i="3" s="1"/>
  <c r="AX76" i="3"/>
  <c r="AV76" i="3"/>
  <c r="AW76" i="3" s="1"/>
  <c r="AR76" i="3"/>
  <c r="AS76" i="3" s="1"/>
  <c r="AN76" i="3"/>
  <c r="AO76" i="3" s="1"/>
  <c r="AJ76" i="3"/>
  <c r="AK76" i="3" s="1"/>
  <c r="AF76" i="3"/>
  <c r="AG76" i="3" s="1"/>
  <c r="AZ72" i="3"/>
  <c r="AX71" i="3"/>
  <c r="AV71" i="3"/>
  <c r="AW71" i="3" s="1"/>
  <c r="AR71" i="3"/>
  <c r="AS71" i="3" s="1"/>
  <c r="AN71" i="3"/>
  <c r="AO71" i="3" s="1"/>
  <c r="AJ71" i="3"/>
  <c r="AK71" i="3" s="1"/>
  <c r="AF71" i="3"/>
  <c r="AG71" i="3" s="1"/>
  <c r="AX69" i="3"/>
  <c r="AV69" i="3"/>
  <c r="AW69" i="3" s="1"/>
  <c r="AR69" i="3"/>
  <c r="AS69" i="3" s="1"/>
  <c r="AN69" i="3"/>
  <c r="AO69" i="3" s="1"/>
  <c r="AJ69" i="3"/>
  <c r="AF69" i="3"/>
  <c r="AG69" i="3" s="1"/>
  <c r="AX67" i="3"/>
  <c r="AN67" i="3"/>
  <c r="AO67" i="3" s="1"/>
  <c r="AJ67" i="3"/>
  <c r="AK67" i="3" s="1"/>
  <c r="AF67" i="3"/>
  <c r="AG67" i="3" s="1"/>
  <c r="AZ66" i="3"/>
  <c r="AN66" i="3"/>
  <c r="AO66" i="3" s="1"/>
  <c r="AJ66" i="3"/>
  <c r="AK66" i="3" s="1"/>
  <c r="AF66" i="3"/>
  <c r="AG66" i="3" s="1"/>
  <c r="AN65" i="3"/>
  <c r="AO65" i="3" s="1"/>
  <c r="AJ65" i="3"/>
  <c r="AK65" i="3" s="1"/>
  <c r="AF65" i="3"/>
  <c r="AG65" i="3" s="1"/>
  <c r="AX64" i="3"/>
  <c r="AN64" i="3"/>
  <c r="AO64" i="3" s="1"/>
  <c r="AJ64" i="3"/>
  <c r="AK64" i="3" s="1"/>
  <c r="AF64" i="3"/>
  <c r="AG64" i="3" s="1"/>
  <c r="AZ63" i="3"/>
  <c r="AN63" i="3"/>
  <c r="AO63" i="3" s="1"/>
  <c r="AJ63" i="3"/>
  <c r="AK63" i="3" s="1"/>
  <c r="AF63" i="3"/>
  <c r="AG63" i="3" s="1"/>
  <c r="AN62" i="3"/>
  <c r="AO62" i="3" s="1"/>
  <c r="AJ62" i="3"/>
  <c r="AK62" i="3" s="1"/>
  <c r="AF62" i="3"/>
  <c r="AG62" i="3" s="1"/>
  <c r="AX61" i="3"/>
  <c r="AN61" i="3"/>
  <c r="AO61" i="3" s="1"/>
  <c r="AJ61" i="3"/>
  <c r="AK61" i="3" s="1"/>
  <c r="AF61" i="3"/>
  <c r="AG61" i="3" s="1"/>
  <c r="AZ60" i="3"/>
  <c r="AN60" i="3"/>
  <c r="AO60" i="3" s="1"/>
  <c r="AJ60" i="3"/>
  <c r="AK60" i="3" s="1"/>
  <c r="AF60" i="3"/>
  <c r="AG60" i="3" s="1"/>
  <c r="AN59" i="3"/>
  <c r="AO59" i="3" s="1"/>
  <c r="AJ59" i="3"/>
  <c r="AK59" i="3" s="1"/>
  <c r="AF59" i="3"/>
  <c r="AG59" i="3" s="1"/>
  <c r="AX58" i="3"/>
  <c r="AN58" i="3"/>
  <c r="AO58" i="3" s="1"/>
  <c r="AJ58" i="3"/>
  <c r="AK58" i="3" s="1"/>
  <c r="AF58" i="3"/>
  <c r="AG58" i="3" s="1"/>
  <c r="AZ57" i="3"/>
  <c r="AN57" i="3"/>
  <c r="AO57" i="3" s="1"/>
  <c r="AJ57" i="3"/>
  <c r="AK57" i="3" s="1"/>
  <c r="AF57" i="3"/>
  <c r="AG57" i="3" s="1"/>
  <c r="AN56" i="3"/>
  <c r="AO56" i="3" s="1"/>
  <c r="AJ56" i="3"/>
  <c r="AK56" i="3" s="1"/>
  <c r="AF56" i="3"/>
  <c r="AG56" i="3" s="1"/>
  <c r="AX55" i="3"/>
  <c r="AN55" i="3"/>
  <c r="AO55" i="3" s="1"/>
  <c r="AJ55" i="3"/>
  <c r="AK55" i="3" s="1"/>
  <c r="AF55" i="3"/>
  <c r="AG55" i="3" s="1"/>
  <c r="AZ54" i="3"/>
  <c r="AN54" i="3"/>
  <c r="AO54" i="3" s="1"/>
  <c r="AJ54" i="3"/>
  <c r="AK54" i="3" s="1"/>
  <c r="AF54" i="3"/>
  <c r="AG54" i="3" s="1"/>
  <c r="AN53" i="3"/>
  <c r="AO53" i="3" s="1"/>
  <c r="AJ53" i="3"/>
  <c r="AK53" i="3" s="1"/>
  <c r="AF53" i="3"/>
  <c r="AG53" i="3" s="1"/>
  <c r="AX52" i="3"/>
  <c r="AN52" i="3"/>
  <c r="AO52" i="3" s="1"/>
  <c r="AJ52" i="3"/>
  <c r="AK52" i="3" s="1"/>
  <c r="AF52" i="3"/>
  <c r="AG52" i="3" s="1"/>
  <c r="AZ51" i="3"/>
  <c r="AN51" i="3"/>
  <c r="AO51" i="3" s="1"/>
  <c r="AJ51" i="3"/>
  <c r="AK51" i="3" s="1"/>
  <c r="AF51" i="3"/>
  <c r="AG51" i="3" s="1"/>
  <c r="AN50" i="3"/>
  <c r="AO50" i="3" s="1"/>
  <c r="AJ50" i="3"/>
  <c r="AK50" i="3" s="1"/>
  <c r="AF50" i="3"/>
  <c r="AG50" i="3" s="1"/>
  <c r="AV49" i="3"/>
  <c r="AW49" i="3" s="1"/>
  <c r="AR49" i="3"/>
  <c r="AS49" i="3" s="1"/>
  <c r="AN49" i="3"/>
  <c r="AO49" i="3" s="1"/>
  <c r="AJ49" i="3"/>
  <c r="AK49" i="3" s="1"/>
  <c r="AF49" i="3"/>
  <c r="AG49" i="3" s="1"/>
  <c r="AV48" i="3"/>
  <c r="AW48" i="3" s="1"/>
  <c r="AR48" i="3"/>
  <c r="AS48" i="3" s="1"/>
  <c r="AN48" i="3"/>
  <c r="AO48" i="3" s="1"/>
  <c r="AJ48" i="3"/>
  <c r="AK48" i="3" s="1"/>
  <c r="AF48" i="3"/>
  <c r="AG48" i="3" s="1"/>
  <c r="AV47" i="3"/>
  <c r="AW47" i="3" s="1"/>
  <c r="AR47" i="3"/>
  <c r="AS47" i="3" s="1"/>
  <c r="AN47" i="3"/>
  <c r="AO47" i="3" s="1"/>
  <c r="AJ47" i="3"/>
  <c r="AK47" i="3" s="1"/>
  <c r="AF47" i="3"/>
  <c r="AG47" i="3" s="1"/>
  <c r="AV46" i="3"/>
  <c r="AW46" i="3" s="1"/>
  <c r="AR46" i="3"/>
  <c r="AS46" i="3" s="1"/>
  <c r="AN46" i="3"/>
  <c r="AO46" i="3" s="1"/>
  <c r="AJ46" i="3"/>
  <c r="AK46" i="3" s="1"/>
  <c r="AF46" i="3"/>
  <c r="AG46" i="3" s="1"/>
  <c r="AV45" i="3"/>
  <c r="AW45" i="3" s="1"/>
  <c r="AR45" i="3"/>
  <c r="AS45" i="3" s="1"/>
  <c r="AN45" i="3"/>
  <c r="AO45" i="3" s="1"/>
  <c r="AJ45" i="3"/>
  <c r="AK45" i="3" s="1"/>
  <c r="AF45" i="3"/>
  <c r="AG45" i="3" s="1"/>
  <c r="AV44" i="3"/>
  <c r="AW44" i="3" s="1"/>
  <c r="AR44" i="3"/>
  <c r="AS44" i="3" s="1"/>
  <c r="AN44" i="3"/>
  <c r="AO44" i="3" s="1"/>
  <c r="AJ44" i="3"/>
  <c r="AK44" i="3" s="1"/>
  <c r="AF44" i="3"/>
  <c r="AG44" i="3" s="1"/>
  <c r="AV42" i="3"/>
  <c r="AW42" i="3" s="1"/>
  <c r="AR42" i="3"/>
  <c r="AS42" i="3" s="1"/>
  <c r="AN42" i="3"/>
  <c r="AO42" i="3" s="1"/>
  <c r="AJ42" i="3"/>
  <c r="AK42" i="3" s="1"/>
  <c r="AF42" i="3"/>
  <c r="AG42" i="3" s="1"/>
  <c r="AV39" i="3"/>
  <c r="AW39" i="3" s="1"/>
  <c r="AR39" i="3"/>
  <c r="AS39" i="3" s="1"/>
  <c r="AN39" i="3"/>
  <c r="AO39" i="3" s="1"/>
  <c r="AJ39" i="3"/>
  <c r="AK39" i="3" s="1"/>
  <c r="AF39" i="3"/>
  <c r="AG39" i="3" s="1"/>
  <c r="AX38" i="3"/>
  <c r="AV38" i="3"/>
  <c r="AW38" i="3" s="1"/>
  <c r="AR38" i="3"/>
  <c r="AS38" i="3" s="1"/>
  <c r="AN38" i="3"/>
  <c r="AO38" i="3" s="1"/>
  <c r="AJ38" i="3"/>
  <c r="AK38" i="3" s="1"/>
  <c r="AF38" i="3"/>
  <c r="AX37" i="3"/>
  <c r="AV37" i="3"/>
  <c r="AW37" i="3" s="1"/>
  <c r="AR37" i="3"/>
  <c r="AS37" i="3" s="1"/>
  <c r="AN37" i="3"/>
  <c r="AO37" i="3" s="1"/>
  <c r="AJ37" i="3"/>
  <c r="AK37" i="3" s="1"/>
  <c r="AF37" i="3"/>
  <c r="AG37" i="3" s="1"/>
  <c r="AV36" i="3"/>
  <c r="AW36" i="3" s="1"/>
  <c r="AR36" i="3"/>
  <c r="AS36" i="3" s="1"/>
  <c r="AN36" i="3"/>
  <c r="AO36" i="3" s="1"/>
  <c r="AJ36" i="3"/>
  <c r="AK36" i="3" s="1"/>
  <c r="AF36" i="3"/>
  <c r="AG36" i="3" s="1"/>
  <c r="AX35" i="3"/>
  <c r="AV35" i="3"/>
  <c r="AW35" i="3" s="1"/>
  <c r="AR35" i="3"/>
  <c r="AS35" i="3" s="1"/>
  <c r="AN35" i="3"/>
  <c r="AO35" i="3" s="1"/>
  <c r="AJ35" i="3"/>
  <c r="AK35" i="3" s="1"/>
  <c r="AF35" i="3"/>
  <c r="AG35" i="3" s="1"/>
  <c r="AX34" i="3"/>
  <c r="AV34" i="3"/>
  <c r="AW34" i="3" s="1"/>
  <c r="AR34" i="3"/>
  <c r="AS34" i="3" s="1"/>
  <c r="AN34" i="3"/>
  <c r="AO34" i="3" s="1"/>
  <c r="AJ34" i="3"/>
  <c r="AK34" i="3" s="1"/>
  <c r="AF34" i="3"/>
  <c r="AG34" i="3" s="1"/>
  <c r="AV33" i="3"/>
  <c r="AW33" i="3" s="1"/>
  <c r="AR33" i="3"/>
  <c r="AS33" i="3" s="1"/>
  <c r="AN33" i="3"/>
  <c r="AO33" i="3" s="1"/>
  <c r="AJ33" i="3"/>
  <c r="AK33" i="3" s="1"/>
  <c r="AF33" i="3"/>
  <c r="AG33" i="3" s="1"/>
  <c r="AV31" i="3"/>
  <c r="AW31" i="3" s="1"/>
  <c r="AR31" i="3"/>
  <c r="AS31" i="3" s="1"/>
  <c r="AN31" i="3"/>
  <c r="AO31" i="3" s="1"/>
  <c r="AJ31" i="3"/>
  <c r="AK31" i="3" s="1"/>
  <c r="AF31" i="3"/>
  <c r="AG31" i="3" s="1"/>
  <c r="AX30" i="3"/>
  <c r="AV30" i="3"/>
  <c r="AW30" i="3" s="1"/>
  <c r="AR30" i="3"/>
  <c r="AS30" i="3" s="1"/>
  <c r="AN30" i="3"/>
  <c r="AO30" i="3" s="1"/>
  <c r="AJ30" i="3"/>
  <c r="AK30" i="3" s="1"/>
  <c r="AF30" i="3"/>
  <c r="AX29" i="3"/>
  <c r="AV29" i="3"/>
  <c r="AW29" i="3" s="1"/>
  <c r="AR29" i="3"/>
  <c r="AS29" i="3" s="1"/>
  <c r="AN29" i="3"/>
  <c r="AO29" i="3" s="1"/>
  <c r="AJ29" i="3"/>
  <c r="AK29" i="3" s="1"/>
  <c r="AF29" i="3"/>
  <c r="AG29" i="3" s="1"/>
  <c r="AV28" i="3"/>
  <c r="AW28" i="3" s="1"/>
  <c r="AR28" i="3"/>
  <c r="AS28" i="3" s="1"/>
  <c r="AN28" i="3"/>
  <c r="AO28" i="3" s="1"/>
  <c r="AJ28" i="3"/>
  <c r="AK28" i="3" s="1"/>
  <c r="AF28" i="3"/>
  <c r="AG28" i="3" s="1"/>
  <c r="AX27" i="3"/>
  <c r="AV27" i="3"/>
  <c r="AW27" i="3" s="1"/>
  <c r="AR27" i="3"/>
  <c r="AS27" i="3" s="1"/>
  <c r="AN27" i="3"/>
  <c r="AO27" i="3" s="1"/>
  <c r="AJ27" i="3"/>
  <c r="AK27" i="3" s="1"/>
  <c r="AF27" i="3"/>
  <c r="AG27" i="3" s="1"/>
  <c r="AX26" i="3"/>
  <c r="AV26" i="3"/>
  <c r="AW26" i="3" s="1"/>
  <c r="AR26" i="3"/>
  <c r="AS26" i="3" s="1"/>
  <c r="AN26" i="3"/>
  <c r="AO26" i="3" s="1"/>
  <c r="AJ26" i="3"/>
  <c r="AK26" i="3" s="1"/>
  <c r="AF26" i="3"/>
  <c r="AG26" i="3" s="1"/>
  <c r="AV25" i="3"/>
  <c r="AW25" i="3" s="1"/>
  <c r="AR25" i="3"/>
  <c r="AS25" i="3" s="1"/>
  <c r="AN25" i="3"/>
  <c r="AO25" i="3" s="1"/>
  <c r="AJ25" i="3"/>
  <c r="AK25" i="3" s="1"/>
  <c r="AF25" i="3"/>
  <c r="AG25" i="3" s="1"/>
  <c r="AV24" i="3"/>
  <c r="AW24" i="3" s="1"/>
  <c r="AR24" i="3"/>
  <c r="AS24" i="3" s="1"/>
  <c r="AN24" i="3"/>
  <c r="AO24" i="3" s="1"/>
  <c r="AJ24" i="3"/>
  <c r="AK24" i="3" s="1"/>
  <c r="AF24" i="3"/>
  <c r="AG24" i="3" s="1"/>
  <c r="AV23" i="3"/>
  <c r="AW23" i="3" s="1"/>
  <c r="AR23" i="3"/>
  <c r="AS23" i="3" s="1"/>
  <c r="AN23" i="3"/>
  <c r="AO23" i="3" s="1"/>
  <c r="AJ23" i="3"/>
  <c r="AK23" i="3" s="1"/>
  <c r="AF23" i="3"/>
  <c r="AG23" i="3" s="1"/>
  <c r="AV21" i="3"/>
  <c r="AW21" i="3" s="1"/>
  <c r="AR21" i="3"/>
  <c r="AS21" i="3" s="1"/>
  <c r="AN21" i="3"/>
  <c r="AO21" i="3" s="1"/>
  <c r="AJ21" i="3"/>
  <c r="AK21" i="3" s="1"/>
  <c r="AF21" i="3"/>
  <c r="AG21" i="3" s="1"/>
  <c r="AV20" i="3"/>
  <c r="AW20" i="3" s="1"/>
  <c r="AR20" i="3"/>
  <c r="AS20" i="3" s="1"/>
  <c r="AN20" i="3"/>
  <c r="AO20" i="3" s="1"/>
  <c r="AJ20" i="3"/>
  <c r="AK20" i="3" s="1"/>
  <c r="AF20" i="3"/>
  <c r="AG20" i="3" s="1"/>
  <c r="AV18" i="3"/>
  <c r="AW18" i="3" s="1"/>
  <c r="AR18" i="3"/>
  <c r="AS18" i="3" s="1"/>
  <c r="AN18" i="3"/>
  <c r="AO18" i="3" s="1"/>
  <c r="AJ18" i="3"/>
  <c r="AK18" i="3" s="1"/>
  <c r="AF18" i="3"/>
  <c r="AG18" i="3" s="1"/>
  <c r="AV17" i="3"/>
  <c r="AW17" i="3" s="1"/>
  <c r="AR17" i="3"/>
  <c r="AS17" i="3" s="1"/>
  <c r="AN17" i="3"/>
  <c r="AO17" i="3" s="1"/>
  <c r="AJ17" i="3"/>
  <c r="AK17" i="3" s="1"/>
  <c r="AF17" i="3"/>
  <c r="AG17" i="3" s="1"/>
  <c r="AV16" i="3"/>
  <c r="AW16" i="3" s="1"/>
  <c r="AR16" i="3"/>
  <c r="AS16" i="3" s="1"/>
  <c r="AN16" i="3"/>
  <c r="AO16" i="3" s="1"/>
  <c r="AJ16" i="3"/>
  <c r="AK16" i="3" s="1"/>
  <c r="AF16" i="3"/>
  <c r="AG16" i="3" s="1"/>
  <c r="AV15" i="3"/>
  <c r="AW15" i="3" s="1"/>
  <c r="AR15" i="3"/>
  <c r="AS15" i="3" s="1"/>
  <c r="AN15" i="3"/>
  <c r="AO15" i="3" s="1"/>
  <c r="AJ15" i="3"/>
  <c r="AK15" i="3" s="1"/>
  <c r="AF15" i="3"/>
  <c r="AG15" i="3" s="1"/>
  <c r="AZ200" i="3" l="1"/>
  <c r="AZ122" i="3"/>
  <c r="AG182" i="3"/>
  <c r="AY30" i="3"/>
  <c r="AZ30" i="3" s="1"/>
  <c r="AO126" i="3"/>
  <c r="AZ126" i="3" s="1"/>
  <c r="AY38" i="3"/>
  <c r="AZ38" i="3" s="1"/>
  <c r="AY145" i="3"/>
  <c r="AZ145" i="3" s="1"/>
  <c r="AG38" i="3"/>
  <c r="AS145" i="3"/>
  <c r="AY27" i="3"/>
  <c r="AG30" i="3"/>
  <c r="AY35" i="3"/>
  <c r="AZ35" i="3" s="1"/>
  <c r="AY130" i="3"/>
  <c r="AK69" i="3"/>
  <c r="AZ69" i="3"/>
  <c r="AY232" i="3"/>
  <c r="AZ232" i="3" s="1"/>
  <c r="AZ130" i="3"/>
  <c r="AY128" i="3"/>
  <c r="AO128" i="3"/>
  <c r="AZ128" i="3" s="1"/>
  <c r="AG179" i="3"/>
  <c r="AO132" i="3"/>
  <c r="AZ132" i="3" s="1"/>
  <c r="AZ359" i="3" l="1"/>
  <c r="AY173" i="3"/>
  <c r="AZ173" i="3"/>
  <c r="AY359" i="3"/>
  <c r="AY120" i="3"/>
  <c r="AZ27" i="3"/>
  <c r="AZ120" i="3" s="1"/>
  <c r="AZ360" i="3" l="1"/>
  <c r="AY360" i="3"/>
</calcChain>
</file>

<file path=xl/sharedStrings.xml><?xml version="1.0" encoding="utf-8"?>
<sst xmlns="http://schemas.openxmlformats.org/spreadsheetml/2006/main" count="6744" uniqueCount="1000">
  <si>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</si>
  <si>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</si>
  <si>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</si>
  <si>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</si>
  <si>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</si>
  <si>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</si>
  <si>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</si>
  <si>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</si>
  <si>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</si>
  <si>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</si>
  <si>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</si>
  <si>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</si>
  <si>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</si>
  <si>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</si>
  <si>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</si>
  <si>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</si>
  <si>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</si>
  <si>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</si>
  <si>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</si>
  <si>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</si>
  <si>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</si>
  <si>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</si>
  <si>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</si>
  <si>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</si>
  <si>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</si>
  <si>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</si>
  <si>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</si>
  <si>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</si>
  <si>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</si>
  <si>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</si>
  <si>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</si>
  <si>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</si>
  <si>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</si>
  <si>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</si>
  <si>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</si>
  <si>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</si>
  <si>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</si>
  <si>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</si>
  <si>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</si>
  <si>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</si>
  <si>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</si>
  <si>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</si>
  <si>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</si>
  <si>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</si>
  <si>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</si>
  <si>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</si>
  <si>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</si>
  <si>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</si>
  <si>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</si>
  <si>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</si>
  <si>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</si>
  <si>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</si>
  <si>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</si>
  <si>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</si>
  <si>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</si>
  <si>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</si>
  <si>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</si>
  <si>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</si>
  <si>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</si>
  <si>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</si>
  <si>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</si>
  <si>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</si>
  <si>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</si>
  <si>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</si>
  <si>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</si>
  <si>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</si>
  <si>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</si>
  <si>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</si>
  <si>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</si>
  <si>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</si>
  <si>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</si>
  <si>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</si>
  <si>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</si>
  <si>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</si>
  <si>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</si>
  <si>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</si>
  <si>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</si>
  <si>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</si>
  <si>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</si>
  <si>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</si>
  <si>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</si>
  <si>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</si>
  <si>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</si>
  <si>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</si>
  <si>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</si>
  <si>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</si>
  <si>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</si>
  <si>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</si>
  <si>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</si>
  <si>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</si>
  <si>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</si>
  <si>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</si>
  <si>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</si>
  <si>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</si>
  <si>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</si>
  <si>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</si>
  <si>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</si>
  <si>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</si>
  <si>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</si>
  <si>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</si>
  <si>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</si>
  <si>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</si>
  <si>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</si>
  <si>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</si>
  <si>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</si>
  <si>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</si>
  <si>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</si>
  <si>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</si>
  <si>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</si>
  <si>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</si>
  <si>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</si>
  <si>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</si>
  <si>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</si>
  <si>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</si>
  <si>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</si>
  <si>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</si>
  <si>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</si>
  <si>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</si>
  <si>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</si>
  <si>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</si>
  <si>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</si>
  <si>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</si>
  <si>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</si>
  <si>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</si>
  <si>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</si>
  <si>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</si>
  <si>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</si>
  <si>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</si>
  <si>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</si>
  <si>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</si>
  <si>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</si>
  <si>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</si>
  <si>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</si>
  <si>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</si>
  <si>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</si>
  <si>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</si>
  <si>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</si>
  <si>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</si>
  <si>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</si>
  <si>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</si>
  <si>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</si>
  <si>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</si>
  <si>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</si>
  <si>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</si>
  <si>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</si>
  <si>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</si>
  <si>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</si>
  <si>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</si>
  <si>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</si>
  <si>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</si>
  <si>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</si>
  <si>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</si>
  <si>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</si>
  <si>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</si>
  <si>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</si>
  <si>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</si>
  <si>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</si>
  <si>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</si>
  <si>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</si>
  <si>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</si>
  <si>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</si>
  <si>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</si>
  <si>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</si>
  <si>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</si>
  <si>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</si>
  <si>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</si>
  <si>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</si>
  <si>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</si>
  <si>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</si>
  <si>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</si>
  <si>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</si>
  <si>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</si>
  <si>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</si>
  <si>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</si>
  <si>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</si>
  <si>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</si>
  <si>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</si>
  <si>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</si>
  <si>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</si>
  <si>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</si>
  <si>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</si>
  <si>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</si>
  <si>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</si>
  <si>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</si>
  <si>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</si>
  <si>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</si>
  <si>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</si>
  <si>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</si>
  <si>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</si>
  <si>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</si>
  <si>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</si>
  <si>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</si>
  <si>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</si>
  <si>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</si>
  <si>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</si>
  <si>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</si>
  <si>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</si>
  <si>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</si>
  <si>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</si>
  <si>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</si>
  <si>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</si>
  <si>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</si>
  <si>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</si>
  <si>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</si>
  <si>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</si>
  <si>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</si>
  <si>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</si>
  <si>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</si>
  <si>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</si>
  <si>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</si>
  <si>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</si>
  <si>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</si>
  <si>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</si>
  <si>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</si>
  <si>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</si>
  <si>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</si>
  <si>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</si>
  <si>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</si>
  <si>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</si>
  <si>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</si>
  <si>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</si>
  <si>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</si>
  <si>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</si>
  <si>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</si>
  <si>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</si>
  <si>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</si>
  <si>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</si>
  <si>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</si>
  <si>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</si>
  <si>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</si>
  <si>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</si>
  <si>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</si>
  <si>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</si>
  <si>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</si>
  <si>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</si>
  <si>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</si>
  <si>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</si>
  <si>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</si>
  <si>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</si>
  <si>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</si>
  <si>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</si>
  <si>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</si>
  <si>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</si>
  <si>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</si>
  <si>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</si>
  <si>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</si>
  <si>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</si>
  <si>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</si>
  <si>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</si>
  <si>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</si>
  <si>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</si>
  <si>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</si>
  <si>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</si>
  <si>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</si>
  <si>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</si>
  <si>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</si>
  <si>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</si>
  <si>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</si>
  <si>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</si>
  <si>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</si>
  <si>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</si>
  <si>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</si>
  <si>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</si>
  <si>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</si>
  <si>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</si>
  <si>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</si>
  <si>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</si>
  <si>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</si>
  <si>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</si>
  <si>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</si>
  <si>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</si>
  <si>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</si>
  <si>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</si>
  <si>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</si>
  <si>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</si>
  <si>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</si>
  <si>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</si>
  <si>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</si>
  <si>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</si>
  <si>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</si>
  <si>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</si>
  <si>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</si>
  <si>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</si>
  <si>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</si>
  <si>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</si>
  <si>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</si>
  <si>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</si>
  <si>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</si>
  <si>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</si>
  <si>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</si>
  <si>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</si>
  <si>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</si>
  <si>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</si>
  <si>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</si>
  <si>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</si>
  <si>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</si>
  <si>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</si>
  <si>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</si>
  <si>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</si>
  <si>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</si>
  <si>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</si>
  <si>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</si>
  <si>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</si>
  <si>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</si>
  <si>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</si>
  <si>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</si>
  <si>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</si>
  <si>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</si>
  <si>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</si>
  <si>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</si>
  <si>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</si>
  <si>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</si>
  <si>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</si>
  <si>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</si>
  <si>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</si>
  <si>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</si>
  <si>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</si>
  <si>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</si>
  <si>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</si>
  <si>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</si>
  <si>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</si>
  <si>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</si>
  <si>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</si>
  <si>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</si>
  <si>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</si>
  <si>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</si>
  <si>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</si>
  <si>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</si>
  <si>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</si>
  <si>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</si>
  <si>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</si>
  <si>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</si>
  <si>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</si>
  <si>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</si>
  <si>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</si>
  <si>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</si>
  <si>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</si>
  <si>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</si>
  <si>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</si>
  <si>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</si>
  <si>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</si>
  <si>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</si>
  <si>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</si>
  <si>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</si>
  <si>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</si>
  <si>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</si>
  <si>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</si>
  <si>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</si>
  <si>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</si>
  <si>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</si>
  <si>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</si>
  <si>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</si>
  <si>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</si>
  <si>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</si>
  <si>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</si>
  <si>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</si>
  <si>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</si>
  <si>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</si>
  <si>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</si>
  <si>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</si>
  <si>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</si>
  <si>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</si>
  <si>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</si>
  <si>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</si>
  <si>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</si>
  <si>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</si>
  <si>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</si>
  <si>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</si>
  <si>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</si>
  <si>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</si>
  <si>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</si>
  <si>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</si>
  <si>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</si>
  <si>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</si>
  <si>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</si>
  <si>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</si>
  <si>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</si>
  <si>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</si>
  <si>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</si>
  <si>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</si>
  <si>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</si>
  <si>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</si>
  <si>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</si>
  <si>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</si>
  <si>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</si>
  <si>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</si>
  <si>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</si>
  <si>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</si>
  <si>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</si>
  <si>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</si>
  <si>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</si>
  <si>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</si>
  <si>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</si>
  <si>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</si>
  <si>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</si>
  <si>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</si>
  <si>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</si>
  <si>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</si>
  <si>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</si>
  <si>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</si>
  <si>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</si>
  <si>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</si>
  <si>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</si>
  <si>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</si>
  <si>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</si>
  <si>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</si>
  <si>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</si>
  <si>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</si>
  <si>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</si>
  <si>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</si>
  <si>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</si>
  <si>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</si>
  <si>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</si>
  <si>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</si>
  <si>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</si>
  <si>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</si>
  <si>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</si>
  <si>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</si>
  <si>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</si>
  <si>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</si>
  <si>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</si>
  <si>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</si>
  <si>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</si>
  <si>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</si>
  <si>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</si>
  <si>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</si>
  <si>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</si>
  <si>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</si>
  <si>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</si>
  <si>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</si>
  <si>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</si>
  <si>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</si>
  <si>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</si>
  <si>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</si>
  <si>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</si>
  <si>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</si>
  <si>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</si>
  <si>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</si>
  <si>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</si>
  <si>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</si>
  <si>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</si>
  <si>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</si>
  <si>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</si>
  <si>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</si>
  <si>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</si>
  <si>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</si>
  <si>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</si>
  <si>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</si>
  <si>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</si>
  <si>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</si>
  <si>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</si>
  <si>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</si>
  <si>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</si>
  <si>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</si>
  <si>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</si>
  <si>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</si>
  <si>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</si>
  <si>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</si>
  <si>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</si>
  <si>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</si>
  <si>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</si>
  <si>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</si>
  <si>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</si>
  <si>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</si>
  <si>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</si>
  <si>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</si>
  <si>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</si>
  <si>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</si>
  <si>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</si>
  <si>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</si>
  <si>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</si>
  <si>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</si>
  <si>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</si>
  <si>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</si>
  <si>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</si>
  <si>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</si>
  <si>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</si>
  <si>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</si>
  <si>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</si>
  <si>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</si>
  <si>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</si>
  <si>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</si>
  <si>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</si>
  <si>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</si>
  <si>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</si>
  <si>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</si>
  <si>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</si>
  <si>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</si>
  <si>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</si>
  <si>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</si>
  <si>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</si>
  <si>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</si>
  <si>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</si>
  <si>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</si>
  <si>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</si>
  <si>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</si>
  <si>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</si>
  <si>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</si>
  <si>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</si>
  <si>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</si>
  <si>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</si>
  <si>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</si>
  <si>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</si>
  <si>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</si>
  <si>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</si>
  <si>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</si>
  <si>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</si>
  <si>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</si>
  <si>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 xml:space="preserve"> 02.2019</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</si>
  <si>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</si>
  <si>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</si>
  <si>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</si>
  <si>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</si>
  <si>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</si>
  <si>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</si>
  <si>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</si>
  <si>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</si>
  <si>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</si>
  <si>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</si>
  <si>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</si>
  <si>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</si>
  <si>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</si>
  <si>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</si>
  <si>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</si>
  <si>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</si>
  <si>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</si>
  <si>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</si>
  <si>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</si>
  <si>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</si>
  <si>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</si>
  <si>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</si>
  <si>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</si>
  <si>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</si>
  <si>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</si>
  <si>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</si>
  <si>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</si>
  <si>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</si>
  <si>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</si>
  <si>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</si>
  <si>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</si>
  <si>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</si>
  <si>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</si>
  <si>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</si>
  <si>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</si>
  <si>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</si>
  <si>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</si>
  <si>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</si>
  <si>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</si>
  <si>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</si>
  <si>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</si>
  <si>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</si>
  <si>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</si>
  <si>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</si>
  <si>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</si>
  <si>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</si>
  <si>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</si>
  <si>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</si>
  <si>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</si>
  <si>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</si>
  <si>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</si>
  <si>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</si>
  <si>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</si>
  <si>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</si>
  <si>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</si>
  <si>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</si>
  <si>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</si>
  <si>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</si>
  <si>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</si>
  <si>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</si>
  <si>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</si>
  <si>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</si>
  <si>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</si>
  <si>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</si>
  <si>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</si>
  <si>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</si>
  <si>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</si>
  <si>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</si>
  <si>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</si>
  <si>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</si>
  <si>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</si>
  <si>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</si>
  <si>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</si>
  <si>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</si>
  <si>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</si>
  <si>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</si>
  <si>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</si>
  <si>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</si>
  <si>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</si>
  <si>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</si>
  <si>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</si>
  <si>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</si>
  <si>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</si>
  <si>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</si>
  <si>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</si>
  <si>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</si>
  <si>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</si>
  <si>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</si>
  <si>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</si>
  <si>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</si>
  <si>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</si>
  <si>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</si>
  <si>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</si>
  <si>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</si>
  <si>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</si>
  <si>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</si>
  <si>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</si>
  <si>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</si>
  <si>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</si>
  <si>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</si>
  <si>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</si>
  <si>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</si>
  <si>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</si>
  <si>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</si>
  <si>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</si>
  <si>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</si>
  <si>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</si>
  <si>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</si>
  <si>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</si>
  <si>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</si>
  <si>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</si>
  <si>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</si>
  <si>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</si>
  <si>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</si>
  <si>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</si>
  <si>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</si>
  <si>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</si>
  <si>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</si>
  <si>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</si>
  <si>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</si>
  <si>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</si>
  <si>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</si>
  <si>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</si>
  <si>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</si>
  <si>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</si>
  <si>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</si>
  <si>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</si>
  <si>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</si>
  <si>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</si>
  <si>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</si>
  <si>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</si>
  <si>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</si>
  <si>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</si>
  <si>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</si>
  <si>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</si>
  <si>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</si>
  <si>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</si>
  <si>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</si>
  <si>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</si>
  <si>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</si>
  <si>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</si>
  <si>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</si>
  <si>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</si>
  <si>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</si>
  <si>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</si>
  <si>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</si>
  <si>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</si>
  <si>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</si>
  <si>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</si>
  <si>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</si>
  <si>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</si>
  <si>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</si>
  <si>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</si>
  <si>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</si>
  <si>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</si>
  <si>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</si>
  <si>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</si>
  <si>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</si>
  <si>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</si>
  <si>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</si>
  <si>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</si>
  <si>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</si>
  <si>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</si>
  <si>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</si>
  <si>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</si>
  <si>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</si>
  <si>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</si>
  <si>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</si>
  <si>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</si>
  <si>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</si>
  <si>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</si>
  <si>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</si>
  <si>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</si>
  <si>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</si>
  <si>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</si>
  <si>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</si>
  <si>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</si>
  <si>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</si>
  <si>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</si>
  <si>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</si>
  <si>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</si>
  <si>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</si>
  <si>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</si>
  <si>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</si>
  <si>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</si>
  <si>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</si>
  <si>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</si>
  <si>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</si>
  <si>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</si>
  <si>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</si>
  <si>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</si>
  <si>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</si>
  <si>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</si>
  <si>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</si>
  <si>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</si>
  <si>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</si>
  <si>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</si>
  <si>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</si>
  <si>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</si>
  <si>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Сокращение потребности</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</si>
  <si>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</si>
  <si>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</si>
  <si>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</si>
  <si>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</si>
  <si>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</si>
  <si>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</si>
  <si>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</si>
  <si>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</si>
  <si>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</si>
  <si>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</si>
  <si>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</si>
  <si>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</si>
  <si>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</si>
  <si>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</si>
  <si>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</si>
  <si>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</si>
  <si>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</si>
  <si>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</si>
  <si>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</si>
  <si>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</si>
  <si>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</si>
  <si>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</si>
  <si>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</si>
  <si>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</si>
  <si>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</si>
  <si>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</si>
  <si>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</si>
  <si>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</si>
  <si>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</si>
  <si>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</si>
  <si>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</si>
  <si>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</si>
  <si>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</si>
  <si>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</si>
  <si>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г.Атырау</t>
  </si>
  <si>
    <t>"Сервисное обслуживание и ремонт анализаторов серы и аппаратов ДНП"</t>
  </si>
  <si>
    <t>14,29,55,26</t>
  </si>
  <si>
    <t>14,55,56</t>
  </si>
  <si>
    <t>13,14</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</si>
  <si>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</si>
  <si>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</si>
  <si>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</si>
  <si>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</si>
  <si>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</si>
  <si>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</si>
  <si>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</si>
  <si>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</si>
  <si>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</si>
  <si>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</si>
  <si>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</si>
  <si>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</si>
  <si>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</si>
  <si>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</si>
  <si>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</si>
  <si>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</si>
  <si>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</si>
  <si>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</si>
  <si>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</si>
  <si>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</si>
  <si>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</si>
  <si>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</si>
  <si>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</si>
  <si>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</si>
  <si>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</si>
  <si>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</si>
  <si>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</si>
  <si>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</si>
  <si>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</si>
  <si>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</si>
  <si>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</si>
  <si>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</si>
  <si>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</si>
  <si>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</si>
  <si>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</si>
  <si>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</si>
  <si>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</si>
  <si>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</si>
  <si>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</si>
  <si>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</si>
  <si>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</si>
  <si>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</si>
  <si>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</si>
  <si>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</si>
  <si>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</si>
  <si>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</si>
  <si>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</si>
  <si>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</si>
  <si>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62 У</t>
  </si>
  <si>
    <t>08.2019</t>
  </si>
  <si>
    <t>4-3 Р</t>
  </si>
  <si>
    <t>44-3 У</t>
  </si>
  <si>
    <t>38-3 У</t>
  </si>
  <si>
    <t>37-3 У</t>
  </si>
  <si>
    <t>36-3 У</t>
  </si>
  <si>
    <t>35-3 У</t>
  </si>
  <si>
    <t>30-1 Т</t>
  </si>
  <si>
    <t>17-1 Т</t>
  </si>
  <si>
    <t>27,29,47,29,50</t>
  </si>
  <si>
    <t>ДГиРМ</t>
  </si>
  <si>
    <t>14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</si>
  <si>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</si>
  <si>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</si>
  <si>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</si>
  <si>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</si>
  <si>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</si>
  <si>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</si>
  <si>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Новая позиция</t>
  </si>
  <si>
    <t>15 Р</t>
  </si>
  <si>
    <t>Атырауская обл, НГДУ "Жылыоймунайгаз"</t>
  </si>
  <si>
    <t>«Жылыоймұнайгаз» МГӨБ кабаты қысымен жару жұмыстары</t>
  </si>
  <si>
    <t xml:space="preserve">Гидравлический разрыв пласта НГДУ "Жылыоймунайгаз"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</si>
  <si>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</si>
  <si>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</si>
  <si>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</si>
  <si>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</si>
  <si>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</si>
  <si>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</si>
  <si>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 xml:space="preserve">"Жылыоймұнайгаз" МГӨБ АГЗУ модернизациялау бойынша жұмыстар </t>
  </si>
  <si>
    <t>Работы по модернизации АГЗУ НГДУ "Жылыоймунайгаз"</t>
  </si>
  <si>
    <t>19 Р</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</si>
  <si>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</si>
  <si>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</si>
  <si>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</si>
  <si>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</si>
  <si>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</si>
  <si>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</si>
  <si>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</si>
  <si>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</si>
  <si>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22 Р</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</si>
  <si>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</si>
  <si>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</si>
  <si>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</si>
  <si>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23 Р</t>
  </si>
  <si>
    <t> 712019.000.000001</t>
  </si>
  <si>
    <t>Работы по организации и проведению по межлабораторным сравнительным испытаниям (сличению)</t>
  </si>
  <si>
    <t>137-33</t>
  </si>
  <si>
    <t>kz</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</si>
  <si>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</si>
  <si>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</si>
  <si>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</si>
  <si>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35-4 У</t>
  </si>
  <si>
    <t>ЗКС</t>
  </si>
  <si>
    <t>36-4 У</t>
  </si>
  <si>
    <t>37-4 У</t>
  </si>
  <si>
    <t>38-4 У</t>
  </si>
  <si>
    <t>43-4 У</t>
  </si>
  <si>
    <t>43-3 У</t>
  </si>
  <si>
    <t>44-4 У</t>
  </si>
  <si>
    <t>60-2 У</t>
  </si>
  <si>
    <t>"Сервисное обслуживание и ремонт анализаторов серы и аппаратов ДНП" НГДУ "Жаикмунайгаз"</t>
  </si>
  <si>
    <t>11,49,50,55,56</t>
  </si>
  <si>
    <t>63 У</t>
  </si>
  <si>
    <t>"Сервисное обслуживание и ремонт анализаторов серы и аппаратов ДНП" НГДУ "Кайнармунайгаз"</t>
  </si>
  <si>
    <t>64 У</t>
  </si>
  <si>
    <t>"Сервисное обслуживание и ремонт анализаторов серы и аппаратов ДНП" НГДУ "Жылыоймунайгаз"</t>
  </si>
  <si>
    <t>65 У</t>
  </si>
  <si>
    <t>"Сервисное обслуживание и ремонт анализаторов серы и аппаратов ДНП" НГДУ "Доссормунайгаз"</t>
  </si>
  <si>
    <t>66 У</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</si>
  <si>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</si>
  <si>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</si>
  <si>
    <t>исключить с переводом в ГПЗ</t>
  </si>
  <si>
    <t>22,23</t>
  </si>
  <si>
    <t>22-1 Р</t>
  </si>
  <si>
    <t>Предоставление во временное пользование УЭЦН НГДУ "Жылыоймунайгаз"</t>
  </si>
  <si>
    <t>45,46,49,50</t>
  </si>
  <si>
    <t>44-5 У</t>
  </si>
  <si>
    <t>14-1 Р</t>
  </si>
  <si>
    <t>09.2019</t>
  </si>
  <si>
    <t>15-1 Р</t>
  </si>
  <si>
    <t>16-1 Р</t>
  </si>
  <si>
    <t>18-1 Р</t>
  </si>
  <si>
    <t>22-2Р</t>
  </si>
  <si>
    <t>44-6 У</t>
  </si>
  <si>
    <t>43-5 У</t>
  </si>
  <si>
    <t>Предоставление во временное пользование УЭЦН НГДУ "Жайыкмунайгаз"</t>
  </si>
  <si>
    <t>38-5 У</t>
  </si>
  <si>
    <t>Предоставление во временное пользование ВНП НГДУ "Жылыоймунайгаз"</t>
  </si>
  <si>
    <t>37-5 У</t>
  </si>
  <si>
    <t>Предоставление во временное пользование ВНП НГДУ "Жайыкмунайгаз"</t>
  </si>
  <si>
    <t>36-5 У</t>
  </si>
  <si>
    <t>Предоставление во временное пользование ВНП НГДУ "Доссормунайгаз"</t>
  </si>
  <si>
    <t>35-5 У</t>
  </si>
  <si>
    <t>Предоставление во временное пользование ВНП НГДУ "Кайнармунайгаз"</t>
  </si>
  <si>
    <t>42-2 У</t>
  </si>
  <si>
    <t>41-2 У</t>
  </si>
  <si>
    <t>40-2 У</t>
  </si>
  <si>
    <t>39-2 У</t>
  </si>
  <si>
    <t>60-3 У</t>
  </si>
  <si>
    <t>64-1 У</t>
  </si>
  <si>
    <t>65-1 У</t>
  </si>
  <si>
    <t>63-1 У</t>
  </si>
  <si>
    <t>24 Р</t>
  </si>
  <si>
    <t>091012.900.000011</t>
  </si>
  <si>
    <t>Работы по обустройству скважин</t>
  </si>
  <si>
    <t>11.2019</t>
  </si>
  <si>
    <t xml:space="preserve">Атырауская область, Макатский район </t>
  </si>
  <si>
    <t xml:space="preserve">"Доссормұнайгаз МГӨБ кен орындарының ұңғымаларын жайғастыру </t>
  </si>
  <si>
    <t xml:space="preserve">Обустройство скважин месторождений НГДУ "Доссормунайгаз" </t>
  </si>
  <si>
    <t>26 Р</t>
  </si>
  <si>
    <t xml:space="preserve">Внутрипромысловые автодороги м/р С.Балгимбаева </t>
  </si>
  <si>
    <t>27 Р</t>
  </si>
  <si>
    <t xml:space="preserve">Атырауская область, Жылыойский район </t>
  </si>
  <si>
    <t>06.2021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</si>
  <si>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</si>
  <si>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</si>
  <si>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29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</si>
  <si>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</si>
  <si>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</si>
  <si>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</si>
  <si>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</si>
  <si>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</si>
  <si>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25 Р</t>
  </si>
  <si>
    <t xml:space="preserve">Атырауская область, Кызылкогинский район </t>
  </si>
  <si>
    <t>04.2021</t>
  </si>
  <si>
    <t xml:space="preserve">"Қайнармұнайгаз МГӨБ кен орындарының ұнғымаларын жайғастыру </t>
  </si>
  <si>
    <t xml:space="preserve">Обустройство скважин месторождений НГДУ "Кайнармунайгаз" </t>
  </si>
  <si>
    <t>28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</si>
  <si>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</si>
  <si>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</si>
  <si>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67 У</t>
  </si>
  <si>
    <t>72 У</t>
  </si>
  <si>
    <t>"Прорва МДАЦ-ындағы автоматтандырылған өрт сөндіру жүйесі  нысанына авторлық бақылау  қызметін көрсету</t>
  </si>
  <si>
    <t>Услуги по авторскому надзору объекта Автоматизированная система пожаротушения на ЦППН Прорва</t>
  </si>
  <si>
    <t>68 У</t>
  </si>
  <si>
    <t xml:space="preserve">Атырауская область, Исатйский район </t>
  </si>
  <si>
    <t xml:space="preserve">"Жайықмұнайгаз" МГӨБ нысандарына техникалық бақылау  қызметін көрсету </t>
  </si>
  <si>
    <t xml:space="preserve">Услуги по техническому надзору объектов НГДУ "Жайыкмунайгаз" </t>
  </si>
  <si>
    <t>70 У</t>
  </si>
  <si>
    <t>"Жылыоймұнайгаз" МГӨБ нысандарына техникалық бақылау  қызметін көрсету</t>
  </si>
  <si>
    <t xml:space="preserve">Услуги по техническому надзору объектов  НГДУ "Жылыоймунайгаз" </t>
  </si>
  <si>
    <t>71 У</t>
  </si>
  <si>
    <t xml:space="preserve">"Доссормұнайгаз" МГӨБ нысандарына техникалық бақылау  қызметін көрсету </t>
  </si>
  <si>
    <t>Услуги по техническому надзору объектов  НГДУ "Доссормунайгаз"</t>
  </si>
  <si>
    <t>69 У</t>
  </si>
  <si>
    <t xml:space="preserve">"Кайнармұнайгаз" МГӨБ нысандарына техникалық бақылау  қызметін көрсету </t>
  </si>
  <si>
    <t xml:space="preserve">Услуги по техническому надзору объектов  НГДУ "Кайнармунайгаз" </t>
  </si>
  <si>
    <t>60-4 У</t>
  </si>
  <si>
    <t>12.2022</t>
  </si>
  <si>
    <t>64-2 У</t>
  </si>
  <si>
    <t>65-2 У</t>
  </si>
  <si>
    <t>63-2 У</t>
  </si>
  <si>
    <t>14 изменения и дополнения №№ 120240021112-ДПЗ-2019-14 от 24.10. 2019г., утвержден приказом Управляющего директора по коммерческим вопросам Чакликовым Е.Т,</t>
  </si>
  <si>
    <t>35-6 У</t>
  </si>
  <si>
    <t>36-6 У</t>
  </si>
  <si>
    <t>37-6 У</t>
  </si>
  <si>
    <t>38-6 У</t>
  </si>
  <si>
    <t>43-6 У</t>
  </si>
  <si>
    <t>44-7 У</t>
  </si>
  <si>
    <t>15 изменения и дополнения №№ 120240021112-ДПЗ-2019-15 от 30.10. 2019г., утвержден приказом Управляющего директора по коммерческим вопросам Чакликовым Е.Т,</t>
  </si>
  <si>
    <t>16 изменения и дополнения №№ 120240021112-ДПЗ-2019-16 от 30.10. 2019г., утвержден приказом И.о.Управляющего директора по коммерческим вопросам Камматовым А.К.</t>
  </si>
  <si>
    <t>08.2021</t>
  </si>
  <si>
    <t>25-1 Р</t>
  </si>
  <si>
    <t>ВХК</t>
  </si>
  <si>
    <t>122-1</t>
  </si>
  <si>
    <t>05.2021</t>
  </si>
  <si>
    <t>03.2022</t>
  </si>
  <si>
    <t>67-1 У</t>
  </si>
  <si>
    <t>60-5 У</t>
  </si>
  <si>
    <t>63-3 У</t>
  </si>
  <si>
    <t>64-3 У</t>
  </si>
  <si>
    <t>71</t>
  </si>
  <si>
    <t>65-3 У</t>
  </si>
  <si>
    <t>ДПР</t>
  </si>
  <si>
    <t>73 У</t>
  </si>
  <si>
    <t>582950.000.000001</t>
  </si>
  <si>
    <t>Услуги по предоставлению лицензий на право использования программного обеспечения</t>
  </si>
  <si>
    <t xml:space="preserve">SAP ERP жүйесін жалға беру және техникалық қолдау </t>
  </si>
  <si>
    <t xml:space="preserve"> Аренда и техническая поддержка SAP ERP</t>
  </si>
  <si>
    <t>В связи с включением в ДПЗ на 2020 год.</t>
  </si>
  <si>
    <t>28-1 Т</t>
  </si>
  <si>
    <t>31,33,34,47,48,49</t>
  </si>
  <si>
    <t>29-1 Т</t>
  </si>
  <si>
    <t>29-2 Т</t>
  </si>
  <si>
    <t>14-4 Т</t>
  </si>
  <si>
    <t>9-4 Т</t>
  </si>
  <si>
    <t xml:space="preserve">14 </t>
  </si>
  <si>
    <t>29,30,49,50</t>
  </si>
  <si>
    <t>исключена</t>
  </si>
  <si>
    <t>4-4 Р</t>
  </si>
  <si>
    <t>исключена в связи с перекидкой в ГПЗ 2020г.</t>
  </si>
  <si>
    <t>исключена в связи с перекидкой в ГПЗ 2020г</t>
  </si>
  <si>
    <t>исключена в связи с переносом в ПДЗ 2020-2024гг</t>
  </si>
  <si>
    <t>исключена в связи с переносом в ПДЗ 2020-2024гг.</t>
  </si>
  <si>
    <t>17 изменения и дополнения № 120240021112-ДПЗ-2019-17-ДПЗ-2020-17 от 14.02.2020г., утвержден приказом директора департамента закупок и местного содержания Камматовым А.К.</t>
  </si>
  <si>
    <t>1-1 У</t>
  </si>
  <si>
    <t>33,34,48,49</t>
  </si>
  <si>
    <t>2-1 У</t>
  </si>
  <si>
    <t>5-1 У</t>
  </si>
  <si>
    <t>4-1 У</t>
  </si>
  <si>
    <t>3-1 У</t>
  </si>
  <si>
    <t>18 изменения и дополнения №120240021112-ДПЗ-2019-18  от 20.03.2020г., утвержден приказом директора департамента закупок и местного содержания Камматовым А.К.</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</si>
</sst>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 numFmtId="179" formatCode="#,##0.0"/>
    <numFmt numFmtId="180" formatCode="_-* #,##0_р_._-;\-* #,##0_р_._-;_-* &quot;-&quot;??_р_._-;_-@_-"/>
  </numFmts>
  <fonts count="1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u/>
      <sz val="11"/>
      <color theme="10"/>
      <name val="Calibri"/>
      <family val="2"/>
      <charset val="204"/>
      <scheme val="minor"/>
    </font>
  </fonts>
  <fills count="5">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theme="4" tint="0.399975585192419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indexed="64"/>
      </right>
      <top style="thin">
        <color indexed="64"/>
      </top>
      <bottom/>
      <diagonal/>
    </border>
  </borders>
  <cellStyleXfs count="2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3" fillId="0" borderId="0"/>
    <xf numFmtId="0" fontId="7" fillId="0" borderId="0"/>
    <xf numFmtId="0" fontId="1" fillId="0" borderId="0"/>
    <xf numFmtId="0" fontId="4" fillId="0" borderId="0"/>
    <xf numFmtId="0" fontId="15" fillId="0" borderId="0" applyNumberFormat="0" applyFill="0" applyBorder="0" applyAlignment="0" applyProtection="0"/>
    <xf numFmtId="0" fontId="4" fillId="0" borderId="0"/>
  </cellStyleXfs>
  <cellXfs count="252">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1" xfId="0"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49" fontId="3" fillId="0" borderId="3"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0" fontId="3" fillId="0" borderId="1" xfId="5" applyFont="1" applyFill="1" applyBorder="1" applyAlignment="1">
      <alignment horizontal="left" vertical="center"/>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170" fontId="3" fillId="0" borderId="4"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3" fillId="0" borderId="4" xfId="0" applyNumberFormat="1" applyFont="1" applyFill="1" applyBorder="1" applyAlignment="1">
      <alignment horizontal="left"/>
    </xf>
    <xf numFmtId="0" fontId="3" fillId="0" borderId="1" xfId="2" applyFont="1" applyFill="1" applyBorder="1" applyAlignment="1">
      <alignment horizontal="left" vertical="center"/>
    </xf>
    <xf numFmtId="172" fontId="3" fillId="0" borderId="4" xfId="0" applyNumberFormat="1" applyFont="1" applyFill="1" applyBorder="1" applyAlignment="1">
      <alignment horizontal="left" vertical="center"/>
    </xf>
    <xf numFmtId="166" fontId="3" fillId="0" borderId="4" xfId="0" applyNumberFormat="1" applyFont="1" applyFill="1" applyBorder="1" applyAlignment="1">
      <alignment horizontal="left"/>
    </xf>
    <xf numFmtId="0"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172" fontId="3" fillId="0" borderId="4" xfId="0" applyNumberFormat="1" applyFont="1" applyFill="1" applyBorder="1" applyAlignment="1">
      <alignment horizontal="left" vertical="top"/>
    </xf>
    <xf numFmtId="2" fontId="3" fillId="0" borderId="4" xfId="0" applyNumberFormat="1" applyFont="1" applyFill="1" applyBorder="1" applyAlignment="1">
      <alignment horizontal="left"/>
    </xf>
    <xf numFmtId="4" fontId="3" fillId="0" borderId="4" xfId="0" applyNumberFormat="1" applyFont="1" applyFill="1" applyBorder="1" applyAlignment="1">
      <alignment horizontal="left" vertical="top"/>
    </xf>
    <xf numFmtId="173"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xf>
    <xf numFmtId="175"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8"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vertical="top"/>
    </xf>
    <xf numFmtId="175"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3" fontId="3" fillId="0" borderId="4" xfId="0" applyNumberFormat="1" applyFont="1" applyFill="1" applyBorder="1" applyAlignment="1">
      <alignment horizontal="left"/>
    </xf>
    <xf numFmtId="4" fontId="3" fillId="0" borderId="4" xfId="6" applyNumberFormat="1" applyFont="1" applyFill="1" applyBorder="1" applyAlignment="1">
      <alignment horizontal="left"/>
    </xf>
    <xf numFmtId="176" fontId="3"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vertical="top"/>
    </xf>
    <xf numFmtId="3" fontId="3" fillId="0" borderId="8" xfId="0" applyNumberFormat="1" applyFont="1" applyFill="1" applyBorder="1" applyAlignment="1">
      <alignment horizontal="left" vertical="center"/>
    </xf>
    <xf numFmtId="179" fontId="3" fillId="0" borderId="4" xfId="0" applyNumberFormat="1" applyFont="1" applyFill="1" applyBorder="1" applyAlignment="1">
      <alignment horizontal="left"/>
    </xf>
    <xf numFmtId="4" fontId="3" fillId="0" borderId="3" xfId="0" applyNumberFormat="1" applyFont="1" applyFill="1" applyBorder="1" applyAlignment="1">
      <alignment horizontal="left" vertical="center"/>
    </xf>
    <xf numFmtId="49" fontId="3" fillId="0" borderId="3" xfId="12" applyNumberFormat="1" applyFont="1" applyFill="1" applyBorder="1" applyAlignment="1">
      <alignment horizontal="left" vertical="center"/>
    </xf>
    <xf numFmtId="1" fontId="3" fillId="0" borderId="3" xfId="0"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172" fontId="3" fillId="0" borderId="3" xfId="0" applyNumberFormat="1" applyFont="1" applyFill="1" applyBorder="1" applyAlignment="1">
      <alignment horizontal="left"/>
    </xf>
    <xf numFmtId="1" fontId="3" fillId="0" borderId="4" xfId="0" applyNumberFormat="1" applyFont="1" applyFill="1" applyBorder="1" applyAlignment="1">
      <alignment horizontal="left"/>
    </xf>
    <xf numFmtId="0" fontId="3" fillId="0" borderId="4" xfId="0" applyNumberFormat="1" applyFont="1" applyFill="1" applyBorder="1" applyAlignment="1">
      <alignment horizontal="left"/>
    </xf>
    <xf numFmtId="0" fontId="3" fillId="0" borderId="4" xfId="0" applyNumberFormat="1" applyFont="1" applyFill="1" applyBorder="1" applyAlignment="1">
      <alignment horizontal="left" vertical="top"/>
    </xf>
    <xf numFmtId="1" fontId="3" fillId="0" borderId="4" xfId="0" applyNumberFormat="1" applyFont="1" applyFill="1" applyBorder="1" applyAlignment="1">
      <alignment horizontal="left" vertical="top"/>
    </xf>
    <xf numFmtId="14" fontId="3" fillId="0" borderId="4" xfId="0" applyNumberFormat="1" applyFont="1" applyFill="1" applyBorder="1" applyAlignment="1">
      <alignment horizontal="left"/>
    </xf>
    <xf numFmtId="49" fontId="3" fillId="0" borderId="8" xfId="0" applyNumberFormat="1" applyFont="1" applyFill="1" applyBorder="1" applyAlignment="1">
      <alignment horizontal="left" vertical="top"/>
    </xf>
    <xf numFmtId="0" fontId="3" fillId="0" borderId="6" xfId="0" applyFont="1" applyFill="1" applyBorder="1" applyAlignment="1">
      <alignment horizontal="left" vertical="top"/>
    </xf>
    <xf numFmtId="0" fontId="3" fillId="0" borderId="2" xfId="0" applyFont="1" applyFill="1" applyBorder="1" applyAlignment="1">
      <alignment horizontal="left"/>
    </xf>
    <xf numFmtId="0" fontId="3" fillId="0" borderId="7" xfId="0" applyFont="1" applyFill="1" applyBorder="1" applyAlignment="1">
      <alignment horizontal="left" vertical="center"/>
    </xf>
    <xf numFmtId="49" fontId="3" fillId="0" borderId="8" xfId="0" applyNumberFormat="1" applyFont="1" applyFill="1" applyBorder="1" applyAlignment="1">
      <alignment horizontal="left" vertical="center"/>
    </xf>
    <xf numFmtId="0" fontId="3" fillId="0" borderId="7" xfId="0" applyFont="1" applyFill="1" applyBorder="1" applyAlignment="1">
      <alignment horizontal="left" vertical="top"/>
    </xf>
    <xf numFmtId="164" fontId="3" fillId="0" borderId="4" xfId="1" applyFont="1" applyFill="1" applyBorder="1" applyAlignment="1">
      <alignment horizontal="left" vertical="center"/>
    </xf>
    <xf numFmtId="49" fontId="3" fillId="0" borderId="0" xfId="0" applyNumberFormat="1" applyFont="1" applyFill="1" applyAlignment="1">
      <alignment horizontal="left" vertical="center"/>
    </xf>
    <xf numFmtId="164" fontId="3" fillId="0" borderId="4" xfId="0" applyNumberFormat="1" applyFont="1" applyFill="1" applyBorder="1" applyAlignment="1">
      <alignment horizontal="left"/>
    </xf>
    <xf numFmtId="170" fontId="3" fillId="0" borderId="4" xfId="0" applyNumberFormat="1" applyFont="1" applyFill="1" applyBorder="1" applyAlignment="1">
      <alignment horizontal="left"/>
    </xf>
    <xf numFmtId="180" fontId="3" fillId="0" borderId="4" xfId="1" applyNumberFormat="1" applyFont="1" applyFill="1" applyBorder="1" applyAlignment="1">
      <alignment horizontal="left" vertical="center"/>
    </xf>
    <xf numFmtId="171" fontId="5" fillId="0" borderId="4" xfId="0" applyNumberFormat="1" applyFont="1" applyFill="1" applyBorder="1" applyAlignment="1">
      <alignment horizontal="left" vertical="center"/>
    </xf>
    <xf numFmtId="4" fontId="5" fillId="0" borderId="4" xfId="0" applyNumberFormat="1" applyFont="1" applyFill="1" applyBorder="1" applyAlignment="1">
      <alignment horizontal="left" vertical="center"/>
    </xf>
    <xf numFmtId="2" fontId="5"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xf>
    <xf numFmtId="177" fontId="5" fillId="0" borderId="0" xfId="2" applyNumberFormat="1" applyFont="1" applyFill="1" applyBorder="1" applyAlignment="1">
      <alignment horizontal="left" vertical="center"/>
    </xf>
    <xf numFmtId="177" fontId="3" fillId="0" borderId="0" xfId="2" applyNumberFormat="1" applyFont="1" applyFill="1" applyBorder="1" applyAlignment="1">
      <alignment horizontal="left" vertical="center"/>
    </xf>
    <xf numFmtId="0" fontId="3" fillId="0" borderId="0" xfId="0" applyFont="1" applyFill="1" applyAlignment="1">
      <alignment horizontal="left" vertical="top"/>
    </xf>
    <xf numFmtId="0" fontId="3" fillId="0" borderId="6" xfId="0" applyFont="1" applyFill="1" applyBorder="1" applyAlignment="1">
      <alignment horizontal="left"/>
    </xf>
    <xf numFmtId="0" fontId="3" fillId="0" borderId="10" xfId="0" applyFont="1" applyFill="1" applyBorder="1" applyAlignment="1">
      <alignment horizontal="left" vertical="top"/>
    </xf>
    <xf numFmtId="43" fontId="3" fillId="0" borderId="4" xfId="0" applyNumberFormat="1" applyFont="1" applyFill="1" applyBorder="1" applyAlignment="1">
      <alignment horizontal="left" vertical="center"/>
    </xf>
    <xf numFmtId="0" fontId="5" fillId="0" borderId="4" xfId="0" applyFont="1" applyFill="1" applyBorder="1" applyAlignment="1">
      <alignment horizontal="left"/>
    </xf>
    <xf numFmtId="49" fontId="3" fillId="0" borderId="16" xfId="0" applyNumberFormat="1" applyFont="1" applyFill="1" applyBorder="1" applyAlignment="1">
      <alignment horizontal="left"/>
    </xf>
    <xf numFmtId="0" fontId="3" fillId="0" borderId="1" xfId="19" applyFont="1" applyFill="1" applyBorder="1" applyAlignment="1">
      <alignment horizontal="left" vertical="center"/>
    </xf>
    <xf numFmtId="3" fontId="3" fillId="0" borderId="8" xfId="0" applyNumberFormat="1" applyFont="1" applyFill="1" applyBorder="1" applyAlignment="1">
      <alignment horizontal="left" vertical="top"/>
    </xf>
    <xf numFmtId="0" fontId="3" fillId="0" borderId="18" xfId="0" applyFont="1" applyFill="1" applyBorder="1" applyAlignment="1">
      <alignment horizontal="left" vertical="top"/>
    </xf>
    <xf numFmtId="3" fontId="3" fillId="0" borderId="4" xfId="0" applyNumberFormat="1" applyFont="1" applyFill="1" applyBorder="1" applyAlignment="1">
      <alignment horizontal="left" vertical="top"/>
    </xf>
    <xf numFmtId="4" fontId="3" fillId="0" borderId="8" xfId="0" applyNumberFormat="1" applyFont="1" applyFill="1" applyBorder="1" applyAlignment="1">
      <alignment horizontal="left" vertical="center"/>
    </xf>
    <xf numFmtId="49" fontId="3" fillId="0" borderId="11" xfId="0" applyNumberFormat="1" applyFont="1" applyFill="1" applyBorder="1" applyAlignment="1">
      <alignment horizontal="left" vertical="top"/>
    </xf>
    <xf numFmtId="49" fontId="3" fillId="0" borderId="0" xfId="0" applyNumberFormat="1" applyFont="1" applyFill="1" applyAlignment="1">
      <alignment horizontal="left" vertical="top"/>
    </xf>
    <xf numFmtId="49" fontId="3" fillId="0" borderId="11" xfId="0" applyNumberFormat="1" applyFont="1" applyFill="1" applyBorder="1" applyAlignment="1">
      <alignment horizontal="left" vertical="center"/>
    </xf>
    <xf numFmtId="49" fontId="5" fillId="0" borderId="21" xfId="0" applyNumberFormat="1" applyFont="1" applyFill="1" applyBorder="1" applyAlignment="1">
      <alignment horizontal="left" vertical="top"/>
    </xf>
    <xf numFmtId="3" fontId="5" fillId="0" borderId="21" xfId="0" applyNumberFormat="1" applyFont="1" applyFill="1" applyBorder="1" applyAlignment="1">
      <alignment horizontal="left" vertical="top"/>
    </xf>
    <xf numFmtId="3" fontId="3" fillId="0" borderId="4" xfId="0" applyNumberFormat="1" applyFont="1" applyFill="1" applyBorder="1" applyAlignment="1">
      <alignment horizontal="left" vertical="center"/>
    </xf>
    <xf numFmtId="49" fontId="3" fillId="0" borderId="22"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5" fillId="0" borderId="23" xfId="0" applyNumberFormat="1" applyFont="1" applyFill="1" applyBorder="1" applyAlignment="1">
      <alignment horizontal="left" vertical="top"/>
    </xf>
    <xf numFmtId="49" fontId="5"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0" fontId="3" fillId="0" borderId="6" xfId="0" applyFont="1" applyFill="1" applyBorder="1" applyAlignment="1">
      <alignment horizontal="left" vertical="center"/>
    </xf>
    <xf numFmtId="0" fontId="3" fillId="0" borderId="4" xfId="24" applyFont="1" applyFill="1" applyBorder="1" applyAlignment="1">
      <alignment horizontal="left" vertical="center"/>
    </xf>
    <xf numFmtId="4" fontId="3" fillId="0" borderId="1"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2" fontId="3" fillId="0" borderId="4" xfId="0" applyNumberFormat="1" applyFont="1" applyFill="1" applyBorder="1" applyAlignment="1">
      <alignment horizontal="left" vertical="top"/>
    </xf>
    <xf numFmtId="49" fontId="3" fillId="0" borderId="24" xfId="0" applyNumberFormat="1" applyFont="1" applyFill="1" applyBorder="1" applyAlignment="1">
      <alignment horizontal="left" vertical="center"/>
    </xf>
    <xf numFmtId="0" fontId="3" fillId="0" borderId="4" xfId="2" applyNumberFormat="1" applyFont="1" applyFill="1" applyBorder="1" applyAlignment="1">
      <alignment horizontal="left" vertical="center"/>
    </xf>
    <xf numFmtId="0" fontId="3" fillId="0" borderId="4" xfId="12" applyFont="1" applyFill="1" applyBorder="1" applyAlignment="1">
      <alignment horizontal="left"/>
    </xf>
    <xf numFmtId="0" fontId="3" fillId="0" borderId="18" xfId="0" applyFont="1" applyFill="1" applyBorder="1" applyAlignment="1">
      <alignment horizontal="left" vertical="center"/>
    </xf>
    <xf numFmtId="0" fontId="3" fillId="0" borderId="3" xfId="2"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1" xfId="12" applyFont="1" applyFill="1" applyBorder="1" applyAlignment="1">
      <alignment horizontal="left"/>
    </xf>
    <xf numFmtId="0" fontId="3" fillId="0" borderId="4" xfId="5" applyNumberFormat="1" applyFont="1" applyFill="1" applyBorder="1" applyAlignment="1" applyProtection="1">
      <alignment horizontal="left" vertical="center"/>
      <protection hidden="1"/>
    </xf>
    <xf numFmtId="10" fontId="3" fillId="0" borderId="4" xfId="2" applyNumberFormat="1" applyFont="1" applyFill="1" applyBorder="1" applyAlignment="1">
      <alignment horizontal="left" vertical="center"/>
    </xf>
    <xf numFmtId="0" fontId="3" fillId="0" borderId="4" xfId="12" applyFont="1" applyFill="1" applyBorder="1" applyAlignment="1">
      <alignment horizontal="left" vertical="center"/>
    </xf>
    <xf numFmtId="0" fontId="3" fillId="0" borderId="9" xfId="0" applyFont="1" applyFill="1" applyBorder="1" applyAlignment="1">
      <alignment horizontal="left" vertical="top"/>
    </xf>
    <xf numFmtId="0" fontId="3" fillId="0" borderId="12" xfId="0" applyFont="1" applyFill="1" applyBorder="1" applyAlignment="1">
      <alignment horizontal="left" vertical="top"/>
    </xf>
    <xf numFmtId="4" fontId="3" fillId="0" borderId="11" xfId="0" applyNumberFormat="1" applyFont="1" applyFill="1" applyBorder="1" applyAlignment="1">
      <alignment horizontal="left" vertical="center"/>
    </xf>
    <xf numFmtId="0" fontId="3" fillId="0" borderId="1" xfId="0"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1" fontId="3" fillId="0" borderId="1" xfId="0" applyNumberFormat="1" applyFont="1" applyFill="1" applyBorder="1" applyAlignment="1">
      <alignment horizontal="left" vertical="top"/>
    </xf>
    <xf numFmtId="3" fontId="3" fillId="0" borderId="14" xfId="0" applyNumberFormat="1" applyFont="1" applyFill="1" applyBorder="1" applyAlignment="1">
      <alignment horizontal="left" vertical="top"/>
    </xf>
    <xf numFmtId="0" fontId="3" fillId="0" borderId="13" xfId="0" applyFont="1" applyFill="1" applyBorder="1" applyAlignment="1">
      <alignment horizontal="left" vertical="top"/>
    </xf>
    <xf numFmtId="0" fontId="3" fillId="0" borderId="1" xfId="0" applyFont="1" applyFill="1" applyBorder="1" applyAlignment="1">
      <alignment horizontal="left" vertical="center"/>
    </xf>
    <xf numFmtId="49" fontId="3" fillId="0" borderId="15" xfId="0" applyNumberFormat="1" applyFont="1" applyFill="1" applyBorder="1" applyAlignment="1">
      <alignment horizontal="left" vertical="top"/>
    </xf>
    <xf numFmtId="49" fontId="3" fillId="0" borderId="17" xfId="0" applyNumberFormat="1" applyFont="1" applyFill="1" applyBorder="1" applyAlignment="1">
      <alignment horizontal="left" vertical="center"/>
    </xf>
    <xf numFmtId="49" fontId="3" fillId="0" borderId="2" xfId="0" applyNumberFormat="1" applyFont="1" applyFill="1" applyBorder="1" applyAlignment="1">
      <alignment horizontal="left"/>
    </xf>
    <xf numFmtId="0" fontId="3" fillId="0" borderId="4" xfId="22" applyFont="1" applyFill="1" applyBorder="1" applyAlignment="1">
      <alignment horizontal="left" vertical="top"/>
    </xf>
    <xf numFmtId="0" fontId="3" fillId="0" borderId="1" xfId="2"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xf>
    <xf numFmtId="171" fontId="3" fillId="0" borderId="1" xfId="0" applyNumberFormat="1" applyFont="1" applyFill="1" applyBorder="1" applyAlignment="1">
      <alignment horizontal="left" vertical="center"/>
    </xf>
    <xf numFmtId="164" fontId="3" fillId="0" borderId="1" xfId="1" applyFont="1" applyFill="1" applyBorder="1" applyAlignment="1">
      <alignment horizontal="left" vertical="center"/>
    </xf>
    <xf numFmtId="169" fontId="3" fillId="0" borderId="1" xfId="0" applyNumberFormat="1" applyFont="1" applyFill="1" applyBorder="1" applyAlignment="1">
      <alignment horizontal="left" vertical="center"/>
    </xf>
    <xf numFmtId="43" fontId="3" fillId="0" borderId="1" xfId="0" applyNumberFormat="1" applyFont="1" applyFill="1" applyBorder="1" applyAlignment="1">
      <alignment horizontal="left" vertical="center"/>
    </xf>
    <xf numFmtId="2" fontId="3" fillId="0" borderId="1" xfId="0" applyNumberFormat="1" applyFont="1" applyFill="1" applyBorder="1" applyAlignment="1">
      <alignment horizontal="left" vertical="center"/>
    </xf>
    <xf numFmtId="0" fontId="3" fillId="0" borderId="4" xfId="2" applyFont="1" applyFill="1" applyBorder="1" applyAlignment="1">
      <alignment horizontal="left" vertical="top"/>
    </xf>
    <xf numFmtId="0" fontId="3" fillId="0" borderId="3" xfId="0" applyFont="1" applyFill="1" applyBorder="1" applyAlignment="1">
      <alignment horizontal="left" vertical="top"/>
    </xf>
    <xf numFmtId="3" fontId="3" fillId="0" borderId="11" xfId="0" applyNumberFormat="1" applyFont="1" applyFill="1" applyBorder="1" applyAlignment="1">
      <alignment horizontal="left" vertical="center"/>
    </xf>
    <xf numFmtId="4" fontId="3" fillId="0" borderId="2" xfId="0" applyNumberFormat="1" applyFont="1" applyFill="1" applyBorder="1" applyAlignment="1">
      <alignment horizontal="left" vertical="center"/>
    </xf>
    <xf numFmtId="3"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3" fillId="0" borderId="4" xfId="23" applyFont="1" applyFill="1" applyBorder="1" applyAlignment="1">
      <alignment horizontal="left" vertical="center"/>
    </xf>
    <xf numFmtId="2" fontId="3" fillId="0" borderId="1" xfId="0" applyNumberFormat="1" applyFont="1" applyFill="1" applyBorder="1" applyAlignment="1">
      <alignment horizontal="left" vertical="top"/>
    </xf>
    <xf numFmtId="2" fontId="3" fillId="0" borderId="0" xfId="0" applyNumberFormat="1" applyFont="1" applyFill="1" applyAlignment="1">
      <alignment horizontal="left"/>
    </xf>
    <xf numFmtId="49"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xf>
    <xf numFmtId="0" fontId="11" fillId="0" borderId="4" xfId="0" applyFont="1" applyFill="1" applyBorder="1" applyAlignment="1">
      <alignment horizontal="left" vertical="top"/>
    </xf>
    <xf numFmtId="0" fontId="11" fillId="0" borderId="4" xfId="0" applyFont="1" applyFill="1" applyBorder="1" applyAlignment="1">
      <alignment horizontal="left"/>
    </xf>
    <xf numFmtId="0" fontId="11" fillId="0" borderId="4" xfId="0" applyNumberFormat="1" applyFont="1" applyFill="1" applyBorder="1" applyAlignment="1">
      <alignment horizontal="left" vertical="center"/>
    </xf>
    <xf numFmtId="0" fontId="11" fillId="0" borderId="4" xfId="0" applyNumberFormat="1" applyFont="1" applyFill="1" applyBorder="1" applyAlignment="1">
      <alignment horizontal="left"/>
    </xf>
    <xf numFmtId="49" fontId="11" fillId="0" borderId="4" xfId="12" applyNumberFormat="1" applyFont="1" applyFill="1" applyBorder="1" applyAlignment="1">
      <alignment horizontal="left" vertical="center"/>
    </xf>
    <xf numFmtId="1" fontId="11" fillId="0" borderId="4" xfId="0" applyNumberFormat="1" applyFont="1" applyFill="1" applyBorder="1" applyAlignment="1">
      <alignment horizontal="left"/>
    </xf>
    <xf numFmtId="172" fontId="11" fillId="0" borderId="4" xfId="0" applyNumberFormat="1" applyFont="1" applyFill="1" applyBorder="1" applyAlignment="1">
      <alignment horizontal="left"/>
    </xf>
    <xf numFmtId="0" fontId="11" fillId="0" borderId="4" xfId="0" applyNumberFormat="1" applyFont="1" applyFill="1" applyBorder="1" applyAlignment="1">
      <alignment horizontal="left" vertical="top"/>
    </xf>
    <xf numFmtId="49" fontId="11" fillId="0" borderId="4" xfId="0" applyNumberFormat="1" applyFont="1" applyFill="1" applyBorder="1" applyAlignment="1">
      <alignment horizontal="left" vertical="center"/>
    </xf>
    <xf numFmtId="49" fontId="11" fillId="0" borderId="4" xfId="12" applyNumberFormat="1" applyFont="1" applyFill="1" applyBorder="1" applyAlignment="1">
      <alignment horizontal="left" vertical="top"/>
    </xf>
    <xf numFmtId="172" fontId="11" fillId="0" borderId="4" xfId="0" applyNumberFormat="1" applyFont="1" applyFill="1" applyBorder="1" applyAlignment="1">
      <alignment horizontal="left" vertical="center"/>
    </xf>
    <xf numFmtId="0" fontId="11" fillId="0" borderId="4" xfId="0" applyFont="1" applyFill="1" applyBorder="1" applyAlignment="1">
      <alignment horizontal="left" vertical="center"/>
    </xf>
    <xf numFmtId="0" fontId="10" fillId="0" borderId="4" xfId="0" applyFont="1" applyFill="1" applyBorder="1" applyAlignment="1">
      <alignment horizontal="left" vertical="top"/>
    </xf>
    <xf numFmtId="49" fontId="10" fillId="0" borderId="4" xfId="0" applyNumberFormat="1" applyFont="1" applyFill="1" applyBorder="1" applyAlignment="1">
      <alignment horizontal="left" vertical="center"/>
    </xf>
    <xf numFmtId="0" fontId="10" fillId="0" borderId="4" xfId="0" applyFont="1" applyFill="1" applyBorder="1" applyAlignment="1">
      <alignment horizontal="left"/>
    </xf>
    <xf numFmtId="0" fontId="11" fillId="0" borderId="7" xfId="0" applyFont="1" applyFill="1" applyBorder="1" applyAlignment="1">
      <alignment horizontal="left" vertical="top"/>
    </xf>
    <xf numFmtId="1" fontId="10" fillId="0" borderId="4" xfId="0" applyNumberFormat="1" applyFont="1" applyFill="1" applyBorder="1" applyAlignment="1">
      <alignment horizontal="left" vertical="center"/>
    </xf>
    <xf numFmtId="1" fontId="11" fillId="0" borderId="4" xfId="0" applyNumberFormat="1" applyFont="1" applyFill="1" applyBorder="1" applyAlignment="1">
      <alignment horizontal="left" vertical="center"/>
    </xf>
    <xf numFmtId="171" fontId="10" fillId="0" borderId="4" xfId="0" applyNumberFormat="1" applyFont="1" applyFill="1" applyBorder="1" applyAlignment="1">
      <alignment horizontal="left" vertical="center"/>
    </xf>
    <xf numFmtId="2" fontId="10" fillId="0" borderId="4" xfId="0" applyNumberFormat="1" applyFont="1" applyFill="1" applyBorder="1" applyAlignment="1">
      <alignment horizontal="left" vertical="center"/>
    </xf>
    <xf numFmtId="4" fontId="11" fillId="0" borderId="4" xfId="0" applyNumberFormat="1" applyFont="1" applyFill="1" applyBorder="1" applyAlignment="1">
      <alignment horizontal="left" vertical="center"/>
    </xf>
    <xf numFmtId="4" fontId="10" fillId="0" borderId="4" xfId="0" applyNumberFormat="1" applyFont="1" applyFill="1" applyBorder="1" applyAlignment="1">
      <alignment horizontal="left" vertical="center"/>
    </xf>
    <xf numFmtId="39" fontId="3" fillId="0" borderId="4" xfId="1" applyNumberFormat="1" applyFont="1" applyFill="1" applyBorder="1" applyAlignment="1">
      <alignment horizontal="left" vertical="center"/>
    </xf>
    <xf numFmtId="172" fontId="3" fillId="0" borderId="2" xfId="0" applyNumberFormat="1" applyFont="1" applyFill="1" applyBorder="1" applyAlignment="1">
      <alignment horizontal="left"/>
    </xf>
    <xf numFmtId="2" fontId="11" fillId="0" borderId="4" xfId="0" applyNumberFormat="1" applyFont="1" applyFill="1" applyBorder="1" applyAlignment="1">
      <alignment horizontal="left" vertical="center"/>
    </xf>
    <xf numFmtId="164" fontId="3" fillId="0" borderId="4" xfId="1" applyNumberFormat="1" applyFont="1" applyFill="1" applyBorder="1" applyAlignment="1">
      <alignment horizontal="left"/>
    </xf>
    <xf numFmtId="49" fontId="5" fillId="2" borderId="4" xfId="0" applyNumberFormat="1" applyFont="1" applyFill="1" applyBorder="1" applyAlignment="1">
      <alignment horizontal="left"/>
    </xf>
    <xf numFmtId="49" fontId="5" fillId="2" borderId="4" xfId="0" applyNumberFormat="1" applyFont="1" applyFill="1" applyBorder="1" applyAlignment="1">
      <alignment horizontal="left" vertical="center"/>
    </xf>
    <xf numFmtId="49" fontId="3" fillId="2" borderId="4" xfId="0" applyNumberFormat="1" applyFont="1" applyFill="1" applyBorder="1" applyAlignment="1">
      <alignment horizontal="left"/>
    </xf>
    <xf numFmtId="169" fontId="3" fillId="2" borderId="4" xfId="0" applyNumberFormat="1" applyFont="1" applyFill="1" applyBorder="1" applyAlignment="1">
      <alignment horizontal="left"/>
    </xf>
    <xf numFmtId="169" fontId="3" fillId="2" borderId="4" xfId="0" applyNumberFormat="1" applyFont="1" applyFill="1" applyBorder="1" applyAlignment="1">
      <alignment horizontal="left" vertical="center"/>
    </xf>
    <xf numFmtId="0" fontId="5" fillId="2" borderId="4" xfId="2" applyFont="1" applyFill="1" applyBorder="1" applyAlignment="1">
      <alignment horizontal="left" vertical="center"/>
    </xf>
    <xf numFmtId="4" fontId="3" fillId="3" borderId="4" xfId="0" applyNumberFormat="1" applyFont="1" applyFill="1" applyBorder="1" applyAlignment="1">
      <alignment horizontal="left" vertical="center"/>
    </xf>
    <xf numFmtId="49" fontId="3" fillId="3" borderId="4" xfId="0" applyNumberFormat="1" applyFont="1" applyFill="1" applyBorder="1" applyAlignment="1">
      <alignment horizontal="left"/>
    </xf>
    <xf numFmtId="0" fontId="3" fillId="3" borderId="4" xfId="0" applyFont="1" applyFill="1" applyBorder="1" applyAlignment="1">
      <alignment horizontal="left" vertical="top"/>
    </xf>
    <xf numFmtId="49" fontId="3" fillId="3" borderId="4" xfId="0" applyNumberFormat="1" applyFont="1" applyFill="1" applyBorder="1" applyAlignment="1">
      <alignment horizontal="left" vertical="center"/>
    </xf>
    <xf numFmtId="0" fontId="3" fillId="3" borderId="4" xfId="0" applyFont="1" applyFill="1" applyBorder="1" applyAlignment="1">
      <alignment horizontal="left" vertical="center"/>
    </xf>
    <xf numFmtId="1" fontId="3" fillId="3" borderId="4" xfId="0" applyNumberFormat="1" applyFont="1" applyFill="1" applyBorder="1" applyAlignment="1">
      <alignment horizontal="left" vertical="center"/>
    </xf>
    <xf numFmtId="49" fontId="3" fillId="3" borderId="4" xfId="0" applyNumberFormat="1" applyFont="1" applyFill="1" applyBorder="1" applyAlignment="1">
      <alignment horizontal="left" vertical="top"/>
    </xf>
    <xf numFmtId="0" fontId="3" fillId="3" borderId="4" xfId="0" applyFont="1" applyFill="1" applyBorder="1" applyAlignment="1">
      <alignment horizontal="left"/>
    </xf>
    <xf numFmtId="169" fontId="3" fillId="3" borderId="4" xfId="0" applyNumberFormat="1" applyFont="1" applyFill="1" applyBorder="1" applyAlignment="1">
      <alignment horizontal="left" vertical="center"/>
    </xf>
    <xf numFmtId="4" fontId="3" fillId="3" borderId="4" xfId="2" applyNumberFormat="1" applyFont="1" applyFill="1" applyBorder="1" applyAlignment="1">
      <alignment horizontal="left" vertical="center"/>
    </xf>
    <xf numFmtId="4" fontId="3" fillId="3" borderId="4" xfId="13" applyNumberFormat="1" applyFont="1" applyFill="1" applyBorder="1" applyAlignment="1">
      <alignment horizontal="left" vertical="center"/>
    </xf>
    <xf numFmtId="172" fontId="3" fillId="3" borderId="4" xfId="0" applyNumberFormat="1" applyFont="1" applyFill="1" applyBorder="1" applyAlignment="1">
      <alignment horizontal="left"/>
    </xf>
    <xf numFmtId="170" fontId="3" fillId="3" borderId="4" xfId="0" applyNumberFormat="1" applyFont="1" applyFill="1" applyBorder="1" applyAlignment="1">
      <alignment horizontal="left" vertical="center"/>
    </xf>
    <xf numFmtId="0" fontId="3" fillId="3" borderId="4" xfId="5" applyFont="1" applyFill="1" applyBorder="1" applyAlignment="1">
      <alignment horizontal="left" vertical="center"/>
    </xf>
    <xf numFmtId="49" fontId="5" fillId="3" borderId="4" xfId="0" applyNumberFormat="1" applyFont="1" applyFill="1" applyBorder="1" applyAlignment="1">
      <alignment horizontal="left" vertical="center"/>
    </xf>
    <xf numFmtId="49" fontId="3" fillId="3" borderId="4" xfId="12" applyNumberFormat="1" applyFont="1" applyFill="1" applyBorder="1" applyAlignment="1">
      <alignment horizontal="left" vertical="center"/>
    </xf>
    <xf numFmtId="49" fontId="3" fillId="4" borderId="4" xfId="0" applyNumberFormat="1" applyFont="1" applyFill="1" applyBorder="1" applyAlignment="1">
      <alignment horizontal="left" vertical="center"/>
    </xf>
    <xf numFmtId="0" fontId="3" fillId="4" borderId="4" xfId="0" applyFont="1" applyFill="1" applyBorder="1" applyAlignment="1">
      <alignment horizontal="left" vertical="center"/>
    </xf>
    <xf numFmtId="49" fontId="3" fillId="4" borderId="4" xfId="0" applyNumberFormat="1" applyFont="1" applyFill="1" applyBorder="1" applyAlignment="1">
      <alignment horizontal="left"/>
    </xf>
    <xf numFmtId="0" fontId="3" fillId="4" borderId="4" xfId="0" applyFont="1" applyFill="1" applyBorder="1" applyAlignment="1">
      <alignment horizontal="left" vertical="top"/>
    </xf>
    <xf numFmtId="0" fontId="3" fillId="4" borderId="4" xfId="0" applyFont="1" applyFill="1" applyBorder="1" applyAlignment="1">
      <alignment horizontal="left"/>
    </xf>
    <xf numFmtId="0" fontId="3" fillId="4" borderId="4" xfId="5" applyNumberFormat="1" applyFont="1" applyFill="1" applyBorder="1" applyAlignment="1" applyProtection="1">
      <alignment horizontal="left" vertical="center"/>
      <protection hidden="1"/>
    </xf>
    <xf numFmtId="1" fontId="3" fillId="4" borderId="4"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10" fontId="3" fillId="4" borderId="4" xfId="2" applyNumberFormat="1" applyFont="1" applyFill="1" applyBorder="1" applyAlignment="1">
      <alignment horizontal="left" vertical="center"/>
    </xf>
    <xf numFmtId="4" fontId="3" fillId="4" borderId="4" xfId="0" applyNumberFormat="1" applyFont="1" applyFill="1" applyBorder="1" applyAlignment="1">
      <alignment horizontal="left" vertical="center"/>
    </xf>
    <xf numFmtId="43" fontId="3" fillId="4" borderId="4" xfId="0" applyNumberFormat="1" applyFont="1" applyFill="1" applyBorder="1" applyAlignment="1">
      <alignment horizontal="left" vertical="center"/>
    </xf>
    <xf numFmtId="164" fontId="3" fillId="4" borderId="4" xfId="1" applyFont="1" applyFill="1" applyBorder="1" applyAlignment="1">
      <alignment horizontal="left" vertical="center"/>
    </xf>
    <xf numFmtId="171" fontId="3" fillId="4" borderId="4" xfId="0" applyNumberFormat="1" applyFont="1" applyFill="1" applyBorder="1" applyAlignment="1">
      <alignment horizontal="left" vertical="center"/>
    </xf>
    <xf numFmtId="2" fontId="3" fillId="4" borderId="4" xfId="0" applyNumberFormat="1" applyFont="1" applyFill="1" applyBorder="1" applyAlignment="1">
      <alignment horizontal="left" vertical="center"/>
    </xf>
    <xf numFmtId="0" fontId="3" fillId="4" borderId="4" xfId="12" applyFont="1" applyFill="1" applyBorder="1" applyAlignment="1">
      <alignment horizontal="left" vertical="center"/>
    </xf>
    <xf numFmtId="169" fontId="5" fillId="2" borderId="4" xfId="0" applyNumberFormat="1" applyFont="1" applyFill="1" applyBorder="1" applyAlignment="1">
      <alignment horizontal="left" vertical="center"/>
    </xf>
    <xf numFmtId="169" fontId="5" fillId="2" borderId="4" xfId="1"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169" fontId="5" fillId="2" borderId="4" xfId="0" applyNumberFormat="1" applyFont="1" applyFill="1" applyBorder="1" applyAlignment="1">
      <alignment horizontal="left" vertical="center"/>
    </xf>
  </cellXfs>
  <cellStyles count="25">
    <cellStyle name="Normal 2 3 2 2 2" xfId="4"/>
    <cellStyle name="Normal 3" xfId="14"/>
    <cellStyle name="Гиперссылка" xfId="23" builtinId="8"/>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4"/>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360"/>
  <sheetViews>
    <sheetView tabSelected="1" zoomScale="70" zoomScaleNormal="70" workbookViewId="0">
      <pane ySplit="14" topLeftCell="A15" activePane="bottomLeft" state="frozen"/>
      <selection pane="bottomLeft" activeCell="P367" sqref="P367"/>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11.140625" style="7" customWidth="1"/>
    <col min="31" max="32" width="16.7109375" style="7" customWidth="1"/>
    <col min="33" max="33" width="22.140625" style="7" customWidth="1"/>
    <col min="34" max="34" width="12.5703125" style="7" customWidth="1"/>
    <col min="35" max="35" width="20.140625" style="7" customWidth="1"/>
    <col min="36" max="37" width="17.28515625" style="7" customWidth="1"/>
    <col min="38" max="38" width="14.28515625" style="7" customWidth="1"/>
    <col min="39" max="40" width="17.28515625" style="7" customWidth="1"/>
    <col min="41" max="41" width="18.140625" style="7" customWidth="1"/>
    <col min="42" max="42" width="11.28515625" style="7" customWidth="1"/>
    <col min="43" max="45" width="17" style="7" customWidth="1"/>
    <col min="46" max="46" width="13.42578125" style="7" customWidth="1"/>
    <col min="47" max="47" width="17.42578125" style="7" customWidth="1"/>
    <col min="48" max="48" width="15" style="7" customWidth="1"/>
    <col min="49" max="49" width="18.42578125" style="7" customWidth="1"/>
    <col min="50" max="50" width="17.28515625" style="7" customWidth="1"/>
    <col min="51" max="51" width="20.28515625" style="7" customWidth="1"/>
    <col min="52" max="52" width="21.28515625" style="7" customWidth="1"/>
    <col min="53" max="53" width="15" style="4" customWidth="1"/>
    <col min="54" max="54" width="4.85546875" style="4" customWidth="1"/>
    <col min="55" max="63" width="4.42578125" style="4" customWidth="1"/>
    <col min="64" max="64" width="7.140625" style="4" customWidth="1"/>
    <col min="65" max="65" width="44.1406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5" s="1" customFormat="1" ht="13.15" customHeight="1" x14ac:dyDescent="0.2">
      <c r="G1" s="6"/>
      <c r="H1" s="6"/>
      <c r="I1" s="6"/>
      <c r="J1" s="6"/>
      <c r="K1" s="6"/>
      <c r="L1" s="6"/>
      <c r="M1" s="6"/>
      <c r="N1" s="6"/>
      <c r="O1" s="106" t="s">
        <v>498</v>
      </c>
      <c r="P1" s="3"/>
      <c r="Q1" s="8"/>
      <c r="R1" s="8"/>
      <c r="S1" s="8"/>
      <c r="T1" s="8"/>
      <c r="U1" s="8"/>
      <c r="V1" s="8"/>
      <c r="W1" s="8"/>
      <c r="X1" s="8"/>
      <c r="Y1" s="8"/>
      <c r="Z1" s="8"/>
      <c r="AA1" s="6"/>
      <c r="AB1" s="6"/>
      <c r="AD1" s="9"/>
      <c r="AE1" s="9"/>
      <c r="AF1" s="9"/>
      <c r="AG1" s="9"/>
      <c r="AH1" s="9"/>
      <c r="AI1" s="9"/>
      <c r="AJ1" s="9"/>
      <c r="AK1" s="9"/>
      <c r="AL1" s="9"/>
      <c r="AM1" s="9"/>
      <c r="AN1" s="9"/>
      <c r="AO1" s="9"/>
      <c r="AP1" s="9"/>
      <c r="AQ1" s="9"/>
      <c r="AR1" s="9"/>
      <c r="AS1" s="9"/>
      <c r="AT1" s="9"/>
      <c r="AU1" s="9"/>
      <c r="AV1" s="9"/>
      <c r="AW1" s="9"/>
      <c r="AX1" s="9"/>
      <c r="AY1" s="2"/>
      <c r="AZ1" s="9"/>
      <c r="BA1" s="8"/>
      <c r="BB1" s="10"/>
      <c r="BD1" s="6"/>
      <c r="BL1" s="5"/>
    </row>
    <row r="2" spans="1:65" s="1" customFormat="1" ht="13.15" customHeight="1" x14ac:dyDescent="0.2">
      <c r="G2" s="6"/>
      <c r="H2" s="6"/>
      <c r="I2" s="6"/>
      <c r="J2" s="6"/>
      <c r="K2" s="6"/>
      <c r="L2" s="6"/>
      <c r="M2" s="6"/>
      <c r="N2" s="6"/>
      <c r="O2" s="107" t="s">
        <v>499</v>
      </c>
      <c r="P2" s="3"/>
      <c r="Q2" s="8"/>
      <c r="R2" s="8"/>
      <c r="S2" s="8"/>
      <c r="T2" s="8"/>
      <c r="U2" s="8"/>
      <c r="V2" s="8"/>
      <c r="W2" s="8"/>
      <c r="X2" s="8"/>
      <c r="Y2" s="8"/>
      <c r="Z2" s="8"/>
      <c r="AA2" s="6"/>
      <c r="AB2" s="6"/>
      <c r="AD2" s="9"/>
      <c r="AE2" s="9"/>
      <c r="AF2" s="9"/>
      <c r="AG2" s="9"/>
      <c r="AH2" s="9"/>
      <c r="AI2" s="9"/>
      <c r="AJ2" s="9"/>
      <c r="AK2" s="9"/>
      <c r="AL2" s="9"/>
      <c r="AM2" s="9"/>
      <c r="AN2" s="9"/>
      <c r="AO2" s="9"/>
      <c r="AP2" s="9"/>
      <c r="AQ2" s="9"/>
      <c r="AR2" s="9"/>
      <c r="AS2" s="9"/>
      <c r="AT2" s="9"/>
      <c r="AU2" s="9"/>
      <c r="AV2" s="9"/>
      <c r="AW2" s="9"/>
      <c r="AX2" s="9"/>
      <c r="AY2" s="2"/>
      <c r="AZ2" s="9"/>
      <c r="BA2" s="8"/>
      <c r="BB2" s="10"/>
      <c r="BD2" s="6"/>
      <c r="BL2" s="5"/>
    </row>
    <row r="3" spans="1:65" s="1" customFormat="1" ht="13.15" customHeight="1" x14ac:dyDescent="0.2">
      <c r="F3" s="3" t="s">
        <v>497</v>
      </c>
      <c r="G3" s="6"/>
      <c r="H3" s="6"/>
      <c r="I3" s="6"/>
      <c r="J3" s="6"/>
      <c r="K3" s="6"/>
      <c r="L3" s="6"/>
      <c r="M3" s="6"/>
      <c r="N3" s="6"/>
      <c r="O3" s="107" t="s">
        <v>594</v>
      </c>
      <c r="P3" s="3"/>
      <c r="Q3" s="8"/>
      <c r="R3" s="8"/>
      <c r="S3" s="8"/>
      <c r="T3" s="8"/>
      <c r="U3" s="8"/>
      <c r="V3" s="8"/>
      <c r="W3" s="8"/>
      <c r="X3" s="8"/>
      <c r="Y3" s="8"/>
      <c r="Z3" s="8"/>
      <c r="AA3" s="6"/>
      <c r="AB3" s="6"/>
      <c r="AD3" s="9"/>
      <c r="AE3" s="9"/>
      <c r="AF3" s="9"/>
      <c r="AG3" s="9"/>
      <c r="AH3" s="9"/>
      <c r="AI3" s="9"/>
      <c r="AJ3" s="9"/>
      <c r="AK3" s="9"/>
      <c r="AL3" s="9"/>
      <c r="AM3" s="9"/>
      <c r="AN3" s="9"/>
      <c r="AO3" s="9"/>
      <c r="AP3" s="9"/>
      <c r="AQ3" s="9"/>
      <c r="AR3" s="9"/>
      <c r="AS3" s="9"/>
      <c r="AT3" s="9"/>
      <c r="AU3" s="9"/>
      <c r="AV3" s="9"/>
      <c r="AW3" s="9"/>
      <c r="AX3" s="9"/>
      <c r="AY3" s="2"/>
      <c r="AZ3" s="9"/>
      <c r="BA3" s="8"/>
      <c r="BB3" s="10"/>
      <c r="BD3" s="6"/>
      <c r="BL3" s="5"/>
    </row>
    <row r="4" spans="1:65" s="1" customFormat="1" ht="13.15" customHeight="1" x14ac:dyDescent="0.2">
      <c r="G4" s="6"/>
      <c r="H4" s="6"/>
      <c r="I4" s="6"/>
      <c r="J4" s="6"/>
      <c r="K4" s="6"/>
      <c r="L4" s="6"/>
      <c r="M4" s="6"/>
      <c r="N4" s="6"/>
      <c r="O4" s="107" t="s">
        <v>950</v>
      </c>
      <c r="P4" s="3"/>
      <c r="Q4" s="8"/>
      <c r="R4" s="8"/>
      <c r="S4" s="8"/>
      <c r="T4" s="8"/>
      <c r="U4" s="8"/>
      <c r="V4" s="8"/>
      <c r="W4" s="8"/>
      <c r="X4" s="8"/>
      <c r="Y4" s="8"/>
      <c r="Z4" s="8"/>
      <c r="AA4" s="6"/>
      <c r="AB4" s="6"/>
      <c r="AD4" s="9"/>
      <c r="AE4" s="9"/>
      <c r="AF4" s="9"/>
      <c r="AG4" s="9"/>
      <c r="AH4" s="9"/>
      <c r="AI4" s="9"/>
      <c r="AJ4" s="9"/>
      <c r="AK4" s="9"/>
      <c r="AL4" s="9"/>
      <c r="AM4" s="9"/>
      <c r="AN4" s="9"/>
      <c r="AO4" s="9"/>
      <c r="AP4" s="9"/>
      <c r="AQ4" s="9"/>
      <c r="AR4" s="9"/>
      <c r="AS4" s="9"/>
      <c r="AT4" s="9"/>
      <c r="AU4" s="9"/>
      <c r="AV4" s="9"/>
      <c r="AW4" s="9"/>
      <c r="AX4" s="9"/>
      <c r="AY4" s="2"/>
      <c r="AZ4" s="9"/>
      <c r="BA4" s="8"/>
      <c r="BB4" s="10"/>
      <c r="BD4" s="6"/>
      <c r="BL4" s="5"/>
    </row>
    <row r="5" spans="1:65" s="1" customFormat="1" ht="13.15" customHeight="1" x14ac:dyDescent="0.2">
      <c r="G5" s="6"/>
      <c r="H5" s="6"/>
      <c r="I5" s="6"/>
      <c r="J5" s="6"/>
      <c r="K5" s="6"/>
      <c r="L5" s="6"/>
      <c r="M5" s="6"/>
      <c r="N5" s="6"/>
      <c r="O5" s="107" t="s">
        <v>957</v>
      </c>
      <c r="P5" s="3"/>
      <c r="Q5" s="8"/>
      <c r="R5" s="8"/>
      <c r="S5" s="8"/>
      <c r="T5" s="8"/>
      <c r="U5" s="8"/>
      <c r="V5" s="8"/>
      <c r="W5" s="8"/>
      <c r="X5" s="8"/>
      <c r="Y5" s="8"/>
      <c r="Z5" s="8"/>
      <c r="AA5" s="6"/>
      <c r="AB5" s="6"/>
      <c r="AD5" s="9"/>
      <c r="AE5" s="9"/>
      <c r="AF5" s="9"/>
      <c r="AG5" s="9"/>
      <c r="AH5" s="9"/>
      <c r="AI5" s="9"/>
      <c r="AJ5" s="9"/>
      <c r="AK5" s="9"/>
      <c r="AL5" s="9"/>
      <c r="AM5" s="9"/>
      <c r="AN5" s="9"/>
      <c r="AO5" s="9"/>
      <c r="AP5" s="9"/>
      <c r="AQ5" s="9"/>
      <c r="AR5" s="9"/>
      <c r="AS5" s="9"/>
      <c r="AT5" s="9"/>
      <c r="AU5" s="9"/>
      <c r="AV5" s="9"/>
      <c r="AW5" s="9"/>
      <c r="AX5" s="9"/>
      <c r="AY5" s="2"/>
      <c r="AZ5" s="9"/>
      <c r="BA5" s="8"/>
      <c r="BB5" s="10"/>
      <c r="BD5" s="6"/>
      <c r="BL5" s="5"/>
    </row>
    <row r="6" spans="1:65" s="1" customFormat="1" ht="13.15" customHeight="1" x14ac:dyDescent="0.2">
      <c r="G6" s="6"/>
      <c r="H6" s="6"/>
      <c r="I6" s="6"/>
      <c r="J6" s="6"/>
      <c r="K6" s="6"/>
      <c r="L6" s="6"/>
      <c r="M6" s="6"/>
      <c r="N6" s="6"/>
      <c r="O6" s="107" t="s">
        <v>958</v>
      </c>
      <c r="P6" s="3"/>
      <c r="Q6" s="8"/>
      <c r="R6" s="8"/>
      <c r="S6" s="8"/>
      <c r="T6" s="8"/>
      <c r="U6" s="8"/>
      <c r="V6" s="8"/>
      <c r="W6" s="8"/>
      <c r="X6" s="8"/>
      <c r="Y6" s="8"/>
      <c r="Z6" s="8"/>
      <c r="AA6" s="6"/>
      <c r="AB6" s="6"/>
      <c r="AD6" s="9"/>
      <c r="AE6" s="9"/>
      <c r="AF6" s="9"/>
      <c r="AG6" s="9"/>
      <c r="AH6" s="9"/>
      <c r="AI6" s="9"/>
      <c r="AJ6" s="9"/>
      <c r="AK6" s="9"/>
      <c r="AL6" s="9"/>
      <c r="AM6" s="9"/>
      <c r="AN6" s="9"/>
      <c r="AO6" s="9"/>
      <c r="AP6" s="9"/>
      <c r="AQ6" s="9"/>
      <c r="AR6" s="9"/>
      <c r="AS6" s="9"/>
      <c r="AT6" s="9"/>
      <c r="AU6" s="9"/>
      <c r="AV6" s="9"/>
      <c r="AW6" s="9"/>
      <c r="AX6" s="9"/>
      <c r="AY6" s="2"/>
      <c r="AZ6" s="9"/>
      <c r="BA6" s="8"/>
      <c r="BB6" s="10"/>
      <c r="BD6" s="6"/>
      <c r="BL6" s="5"/>
    </row>
    <row r="7" spans="1:65" s="1" customFormat="1" ht="13.15" customHeight="1" x14ac:dyDescent="0.2">
      <c r="G7" s="6"/>
      <c r="H7" s="6"/>
      <c r="I7" s="6"/>
      <c r="J7" s="6"/>
      <c r="K7" s="6"/>
      <c r="L7" s="6"/>
      <c r="M7" s="6"/>
      <c r="N7" s="6"/>
      <c r="O7" s="107" t="s">
        <v>992</v>
      </c>
      <c r="P7" s="3"/>
      <c r="Q7" s="8"/>
      <c r="R7" s="8"/>
      <c r="S7" s="8"/>
      <c r="T7" s="8"/>
      <c r="U7" s="8"/>
      <c r="V7" s="8"/>
      <c r="W7" s="8"/>
      <c r="X7" s="8"/>
      <c r="Y7" s="8"/>
      <c r="Z7" s="8"/>
      <c r="AA7" s="6"/>
      <c r="AB7" s="6"/>
      <c r="AD7" s="9"/>
      <c r="AE7" s="9"/>
      <c r="AF7" s="9"/>
      <c r="AG7" s="9"/>
      <c r="AH7" s="9"/>
      <c r="AI7" s="9"/>
      <c r="AJ7" s="9"/>
      <c r="AK7" s="9"/>
      <c r="AL7" s="9"/>
      <c r="AM7" s="9"/>
      <c r="AN7" s="9"/>
      <c r="AO7" s="9"/>
      <c r="AP7" s="9"/>
      <c r="AQ7" s="9"/>
      <c r="AR7" s="9"/>
      <c r="AS7" s="9"/>
      <c r="AT7" s="9"/>
      <c r="AU7" s="9"/>
      <c r="AV7" s="9"/>
      <c r="AW7" s="9"/>
      <c r="AX7" s="9"/>
      <c r="AY7" s="2"/>
      <c r="AZ7" s="9"/>
      <c r="BA7" s="8"/>
      <c r="BB7" s="10"/>
      <c r="BD7" s="6"/>
      <c r="BL7" s="5"/>
    </row>
    <row r="8" spans="1:65" s="1" customFormat="1" ht="13.15" customHeight="1" x14ac:dyDescent="0.2">
      <c r="G8" s="6"/>
      <c r="H8" s="6"/>
      <c r="I8" s="6"/>
      <c r="J8" s="6"/>
      <c r="K8" s="6"/>
      <c r="L8" s="6"/>
      <c r="M8" s="6"/>
      <c r="N8" s="6"/>
      <c r="O8" s="107" t="s">
        <v>999</v>
      </c>
      <c r="P8" s="3"/>
      <c r="Q8" s="8"/>
      <c r="R8" s="8"/>
      <c r="S8" s="8"/>
      <c r="T8" s="8"/>
      <c r="U8" s="8"/>
      <c r="V8" s="8"/>
      <c r="W8" s="8"/>
      <c r="X8" s="8"/>
      <c r="Y8" s="8"/>
      <c r="Z8" s="8"/>
      <c r="AA8" s="6"/>
      <c r="AB8" s="6"/>
      <c r="AD8" s="9"/>
      <c r="AE8" s="9"/>
      <c r="AF8" s="9"/>
      <c r="AG8" s="9"/>
      <c r="AH8" s="9"/>
      <c r="AI8" s="9"/>
      <c r="AJ8" s="9"/>
      <c r="AK8" s="9"/>
      <c r="AL8" s="9"/>
      <c r="AM8" s="9"/>
      <c r="AN8" s="9"/>
      <c r="AO8" s="9"/>
      <c r="AP8" s="9"/>
      <c r="AQ8" s="9"/>
      <c r="AR8" s="9"/>
      <c r="AS8" s="9"/>
      <c r="AT8" s="9"/>
      <c r="AU8" s="9"/>
      <c r="AV8" s="9"/>
      <c r="AW8" s="9"/>
      <c r="AX8" s="9"/>
      <c r="AY8" s="2"/>
      <c r="AZ8" s="9"/>
      <c r="BA8" s="8"/>
      <c r="BB8" s="10"/>
      <c r="BD8" s="6"/>
      <c r="BL8" s="5"/>
    </row>
    <row r="9" spans="1:65" s="1" customFormat="1" ht="12.75" x14ac:dyDescent="0.2">
      <c r="G9" s="6"/>
      <c r="H9" s="6"/>
      <c r="I9" s="6"/>
      <c r="J9" s="6"/>
      <c r="K9" s="6"/>
      <c r="L9" s="6"/>
      <c r="M9" s="6"/>
      <c r="N9" s="6"/>
      <c r="O9" s="107"/>
      <c r="P9" s="3"/>
      <c r="Q9" s="8"/>
      <c r="R9" s="8"/>
      <c r="S9" s="8"/>
      <c r="T9" s="8"/>
      <c r="U9" s="8"/>
      <c r="V9" s="8"/>
      <c r="W9" s="8"/>
      <c r="X9" s="8"/>
      <c r="Y9" s="8"/>
      <c r="Z9" s="8"/>
      <c r="AA9" s="6"/>
      <c r="AB9" s="6"/>
      <c r="AD9" s="9"/>
      <c r="AE9" s="9"/>
      <c r="AF9" s="9"/>
      <c r="AG9" s="9"/>
      <c r="AH9" s="9"/>
      <c r="AI9" s="9"/>
      <c r="AJ9" s="9"/>
      <c r="AK9" s="9"/>
      <c r="AL9" s="9"/>
      <c r="AM9" s="9"/>
      <c r="AN9" s="9"/>
      <c r="AO9" s="9"/>
      <c r="AP9" s="9"/>
      <c r="AQ9" s="9"/>
      <c r="AR9" s="9"/>
      <c r="AS9" s="9"/>
      <c r="AT9" s="9"/>
      <c r="AU9" s="9"/>
      <c r="AV9" s="9"/>
      <c r="AW9" s="9"/>
      <c r="AX9" s="9"/>
      <c r="AY9" s="2"/>
      <c r="AZ9" s="9"/>
      <c r="BA9" s="8"/>
      <c r="BB9" s="10"/>
      <c r="BD9" s="6"/>
      <c r="BL9" s="5"/>
    </row>
    <row r="10" spans="1:65" s="11" customFormat="1" ht="13.15" customHeight="1" x14ac:dyDescent="0.2">
      <c r="A10" s="247" t="s">
        <v>0</v>
      </c>
      <c r="B10" s="248" t="s">
        <v>423</v>
      </c>
      <c r="C10" s="247" t="s">
        <v>271</v>
      </c>
      <c r="D10" s="247" t="s">
        <v>439</v>
      </c>
      <c r="E10" s="247" t="s">
        <v>263</v>
      </c>
      <c r="F10" s="247" t="s">
        <v>462</v>
      </c>
      <c r="G10" s="247" t="s">
        <v>143</v>
      </c>
      <c r="H10" s="248" t="s">
        <v>440</v>
      </c>
      <c r="I10" s="247" t="s">
        <v>144</v>
      </c>
      <c r="J10" s="247" t="s">
        <v>145</v>
      </c>
      <c r="K10" s="247" t="s">
        <v>1</v>
      </c>
      <c r="L10" s="247" t="s">
        <v>146</v>
      </c>
      <c r="M10" s="247" t="s">
        <v>6</v>
      </c>
      <c r="N10" s="247" t="s">
        <v>2</v>
      </c>
      <c r="O10" s="247" t="s">
        <v>147</v>
      </c>
      <c r="P10" s="247" t="s">
        <v>148</v>
      </c>
      <c r="Q10" s="247" t="s">
        <v>149</v>
      </c>
      <c r="R10" s="247" t="s">
        <v>150</v>
      </c>
      <c r="S10" s="247" t="s">
        <v>151</v>
      </c>
      <c r="T10" s="247" t="s">
        <v>152</v>
      </c>
      <c r="U10" s="247" t="s">
        <v>3</v>
      </c>
      <c r="V10" s="247" t="s">
        <v>153</v>
      </c>
      <c r="W10" s="247"/>
      <c r="X10" s="247"/>
      <c r="Y10" s="247" t="s">
        <v>154</v>
      </c>
      <c r="Z10" s="247"/>
      <c r="AA10" s="247"/>
      <c r="AB10" s="247" t="s">
        <v>155</v>
      </c>
      <c r="AC10" s="247" t="s">
        <v>156</v>
      </c>
      <c r="AD10" s="251" t="s">
        <v>157</v>
      </c>
      <c r="AE10" s="251"/>
      <c r="AF10" s="251"/>
      <c r="AG10" s="251"/>
      <c r="AH10" s="251" t="s">
        <v>158</v>
      </c>
      <c r="AI10" s="251"/>
      <c r="AJ10" s="251"/>
      <c r="AK10" s="251"/>
      <c r="AL10" s="251" t="s">
        <v>159</v>
      </c>
      <c r="AM10" s="251"/>
      <c r="AN10" s="251"/>
      <c r="AO10" s="251"/>
      <c r="AP10" s="251" t="s">
        <v>239</v>
      </c>
      <c r="AQ10" s="251"/>
      <c r="AR10" s="251"/>
      <c r="AS10" s="251"/>
      <c r="AT10" s="251" t="s">
        <v>240</v>
      </c>
      <c r="AU10" s="251"/>
      <c r="AV10" s="251"/>
      <c r="AW10" s="251"/>
      <c r="AX10" s="251" t="s">
        <v>160</v>
      </c>
      <c r="AY10" s="251"/>
      <c r="AZ10" s="251"/>
      <c r="BA10" s="247" t="s">
        <v>161</v>
      </c>
      <c r="BB10" s="247" t="s">
        <v>162</v>
      </c>
      <c r="BC10" s="247"/>
      <c r="BD10" s="247" t="s">
        <v>163</v>
      </c>
      <c r="BE10" s="247"/>
      <c r="BF10" s="247"/>
      <c r="BG10" s="247"/>
      <c r="BH10" s="247"/>
      <c r="BI10" s="247"/>
      <c r="BJ10" s="247"/>
      <c r="BK10" s="247"/>
      <c r="BL10" s="247"/>
      <c r="BM10" s="247" t="s">
        <v>7</v>
      </c>
    </row>
    <row r="11" spans="1:65" s="11" customFormat="1" ht="13.15" customHeight="1" x14ac:dyDescent="0.2">
      <c r="A11" s="247"/>
      <c r="B11" s="249"/>
      <c r="C11" s="247"/>
      <c r="D11" s="247"/>
      <c r="E11" s="247"/>
      <c r="F11" s="247"/>
      <c r="G11" s="247"/>
      <c r="H11" s="249"/>
      <c r="I11" s="247"/>
      <c r="J11" s="247"/>
      <c r="K11" s="247"/>
      <c r="L11" s="247"/>
      <c r="M11" s="247"/>
      <c r="N11" s="247"/>
      <c r="O11" s="247"/>
      <c r="P11" s="247"/>
      <c r="Q11" s="247"/>
      <c r="R11" s="247"/>
      <c r="S11" s="247"/>
      <c r="T11" s="247"/>
      <c r="U11" s="247"/>
      <c r="V11" s="209" t="s">
        <v>164</v>
      </c>
      <c r="W11" s="247" t="s">
        <v>165</v>
      </c>
      <c r="X11" s="247"/>
      <c r="Y11" s="247"/>
      <c r="Z11" s="247"/>
      <c r="AA11" s="247"/>
      <c r="AB11" s="247"/>
      <c r="AC11" s="247"/>
      <c r="AD11" s="251" t="s">
        <v>4</v>
      </c>
      <c r="AE11" s="251" t="s">
        <v>5</v>
      </c>
      <c r="AF11" s="251" t="s">
        <v>166</v>
      </c>
      <c r="AG11" s="251" t="s">
        <v>167</v>
      </c>
      <c r="AH11" s="251" t="s">
        <v>4</v>
      </c>
      <c r="AI11" s="251" t="s">
        <v>5</v>
      </c>
      <c r="AJ11" s="251" t="s">
        <v>166</v>
      </c>
      <c r="AK11" s="251" t="s">
        <v>167</v>
      </c>
      <c r="AL11" s="251" t="s">
        <v>4</v>
      </c>
      <c r="AM11" s="251" t="s">
        <v>5</v>
      </c>
      <c r="AN11" s="251" t="s">
        <v>166</v>
      </c>
      <c r="AO11" s="251" t="s">
        <v>167</v>
      </c>
      <c r="AP11" s="251" t="s">
        <v>4</v>
      </c>
      <c r="AQ11" s="251" t="s">
        <v>5</v>
      </c>
      <c r="AR11" s="251" t="s">
        <v>166</v>
      </c>
      <c r="AS11" s="251" t="s">
        <v>167</v>
      </c>
      <c r="AT11" s="251" t="s">
        <v>4</v>
      </c>
      <c r="AU11" s="251" t="s">
        <v>5</v>
      </c>
      <c r="AV11" s="251" t="s">
        <v>166</v>
      </c>
      <c r="AW11" s="251" t="s">
        <v>167</v>
      </c>
      <c r="AX11" s="251" t="s">
        <v>4</v>
      </c>
      <c r="AY11" s="251" t="s">
        <v>166</v>
      </c>
      <c r="AZ11" s="251" t="s">
        <v>167</v>
      </c>
      <c r="BA11" s="247"/>
      <c r="BB11" s="247" t="s">
        <v>168</v>
      </c>
      <c r="BC11" s="247" t="s">
        <v>169</v>
      </c>
      <c r="BD11" s="247" t="s">
        <v>170</v>
      </c>
      <c r="BE11" s="247"/>
      <c r="BF11" s="247"/>
      <c r="BG11" s="247" t="s">
        <v>171</v>
      </c>
      <c r="BH11" s="247"/>
      <c r="BI11" s="247"/>
      <c r="BJ11" s="247" t="s">
        <v>172</v>
      </c>
      <c r="BK11" s="247"/>
      <c r="BL11" s="247"/>
      <c r="BM11" s="247"/>
    </row>
    <row r="12" spans="1:65" s="12" customFormat="1" ht="13.15" customHeight="1" x14ac:dyDescent="0.2">
      <c r="A12" s="247"/>
      <c r="B12" s="250"/>
      <c r="C12" s="247"/>
      <c r="D12" s="247"/>
      <c r="E12" s="247"/>
      <c r="F12" s="247"/>
      <c r="G12" s="247"/>
      <c r="H12" s="250"/>
      <c r="I12" s="247"/>
      <c r="J12" s="247"/>
      <c r="K12" s="247"/>
      <c r="L12" s="247"/>
      <c r="M12" s="247"/>
      <c r="N12" s="247"/>
      <c r="O12" s="247"/>
      <c r="P12" s="247"/>
      <c r="Q12" s="247"/>
      <c r="R12" s="247"/>
      <c r="S12" s="247"/>
      <c r="T12" s="247"/>
      <c r="U12" s="247"/>
      <c r="V12" s="209" t="s">
        <v>173</v>
      </c>
      <c r="W12" s="209" t="s">
        <v>174</v>
      </c>
      <c r="X12" s="209" t="s">
        <v>173</v>
      </c>
      <c r="Y12" s="209" t="s">
        <v>175</v>
      </c>
      <c r="Z12" s="209" t="s">
        <v>176</v>
      </c>
      <c r="AA12" s="209" t="s">
        <v>177</v>
      </c>
      <c r="AB12" s="247"/>
      <c r="AC12" s="247"/>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47"/>
      <c r="BB12" s="247"/>
      <c r="BC12" s="247"/>
      <c r="BD12" s="209" t="s">
        <v>178</v>
      </c>
      <c r="BE12" s="209" t="s">
        <v>179</v>
      </c>
      <c r="BF12" s="209" t="s">
        <v>180</v>
      </c>
      <c r="BG12" s="209" t="s">
        <v>178</v>
      </c>
      <c r="BH12" s="209" t="s">
        <v>179</v>
      </c>
      <c r="BI12" s="209" t="s">
        <v>180</v>
      </c>
      <c r="BJ12" s="209" t="s">
        <v>178</v>
      </c>
      <c r="BK12" s="209" t="s">
        <v>179</v>
      </c>
      <c r="BL12" s="209" t="s">
        <v>180</v>
      </c>
      <c r="BM12" s="247"/>
    </row>
    <row r="13" spans="1:65" s="12" customFormat="1" ht="13.15" customHeight="1" x14ac:dyDescent="0.2">
      <c r="A13" s="208"/>
      <c r="B13" s="208"/>
      <c r="C13" s="208" t="s">
        <v>181</v>
      </c>
      <c r="D13" s="208" t="s">
        <v>182</v>
      </c>
      <c r="E13" s="208" t="s">
        <v>183</v>
      </c>
      <c r="F13" s="209" t="s">
        <v>184</v>
      </c>
      <c r="G13" s="208" t="s">
        <v>185</v>
      </c>
      <c r="H13" s="208"/>
      <c r="I13" s="209" t="s">
        <v>186</v>
      </c>
      <c r="J13" s="208" t="s">
        <v>187</v>
      </c>
      <c r="K13" s="209" t="s">
        <v>188</v>
      </c>
      <c r="L13" s="208" t="s">
        <v>189</v>
      </c>
      <c r="M13" s="209" t="s">
        <v>190</v>
      </c>
      <c r="N13" s="208" t="s">
        <v>191</v>
      </c>
      <c r="O13" s="209" t="s">
        <v>192</v>
      </c>
      <c r="P13" s="208" t="s">
        <v>193</v>
      </c>
      <c r="Q13" s="209" t="s">
        <v>194</v>
      </c>
      <c r="R13" s="208" t="s">
        <v>195</v>
      </c>
      <c r="S13" s="209" t="s">
        <v>196</v>
      </c>
      <c r="T13" s="208" t="s">
        <v>197</v>
      </c>
      <c r="U13" s="209" t="s">
        <v>198</v>
      </c>
      <c r="V13" s="208" t="s">
        <v>199</v>
      </c>
      <c r="W13" s="209" t="s">
        <v>200</v>
      </c>
      <c r="X13" s="208" t="s">
        <v>201</v>
      </c>
      <c r="Y13" s="209" t="s">
        <v>202</v>
      </c>
      <c r="Z13" s="208" t="s">
        <v>203</v>
      </c>
      <c r="AA13" s="209" t="s">
        <v>204</v>
      </c>
      <c r="AB13" s="208" t="s">
        <v>205</v>
      </c>
      <c r="AC13" s="209" t="s">
        <v>206</v>
      </c>
      <c r="AD13" s="208" t="s">
        <v>207</v>
      </c>
      <c r="AE13" s="209" t="s">
        <v>208</v>
      </c>
      <c r="AF13" s="208" t="s">
        <v>209</v>
      </c>
      <c r="AG13" s="209" t="s">
        <v>210</v>
      </c>
      <c r="AH13" s="208" t="s">
        <v>211</v>
      </c>
      <c r="AI13" s="209" t="s">
        <v>212</v>
      </c>
      <c r="AJ13" s="208" t="s">
        <v>213</v>
      </c>
      <c r="AK13" s="209" t="s">
        <v>214</v>
      </c>
      <c r="AL13" s="208" t="s">
        <v>215</v>
      </c>
      <c r="AM13" s="209" t="s">
        <v>216</v>
      </c>
      <c r="AN13" s="208" t="s">
        <v>217</v>
      </c>
      <c r="AO13" s="209" t="s">
        <v>218</v>
      </c>
      <c r="AP13" s="208" t="s">
        <v>219</v>
      </c>
      <c r="AQ13" s="209" t="s">
        <v>220</v>
      </c>
      <c r="AR13" s="208" t="s">
        <v>221</v>
      </c>
      <c r="AS13" s="209" t="s">
        <v>222</v>
      </c>
      <c r="AT13" s="208" t="s">
        <v>223</v>
      </c>
      <c r="AU13" s="209" t="s">
        <v>224</v>
      </c>
      <c r="AV13" s="208" t="s">
        <v>225</v>
      </c>
      <c r="AW13" s="209" t="s">
        <v>226</v>
      </c>
      <c r="AX13" s="208" t="s">
        <v>227</v>
      </c>
      <c r="AY13" s="209" t="s">
        <v>228</v>
      </c>
      <c r="AZ13" s="208" t="s">
        <v>229</v>
      </c>
      <c r="BA13" s="209" t="s">
        <v>230</v>
      </c>
      <c r="BB13" s="208" t="s">
        <v>253</v>
      </c>
      <c r="BC13" s="209" t="s">
        <v>254</v>
      </c>
      <c r="BD13" s="208" t="s">
        <v>255</v>
      </c>
      <c r="BE13" s="209" t="s">
        <v>252</v>
      </c>
      <c r="BF13" s="208" t="s">
        <v>256</v>
      </c>
      <c r="BG13" s="209" t="s">
        <v>257</v>
      </c>
      <c r="BH13" s="208" t="s">
        <v>258</v>
      </c>
      <c r="BI13" s="209" t="s">
        <v>259</v>
      </c>
      <c r="BJ13" s="208" t="s">
        <v>260</v>
      </c>
      <c r="BK13" s="209" t="s">
        <v>243</v>
      </c>
      <c r="BL13" s="208" t="s">
        <v>261</v>
      </c>
      <c r="BM13" s="209" t="s">
        <v>262</v>
      </c>
    </row>
    <row r="14" spans="1:65" ht="13.15" customHeight="1" x14ac:dyDescent="0.2">
      <c r="A14" s="210"/>
      <c r="B14" s="210"/>
      <c r="C14" s="210"/>
      <c r="D14" s="210"/>
      <c r="E14" s="210"/>
      <c r="F14" s="209" t="s">
        <v>237</v>
      </c>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2"/>
      <c r="AZ14" s="212"/>
      <c r="BA14" s="210"/>
      <c r="BB14" s="210"/>
      <c r="BC14" s="210"/>
      <c r="BD14" s="210"/>
      <c r="BE14" s="210"/>
      <c r="BF14" s="210"/>
      <c r="BG14" s="210"/>
      <c r="BH14" s="210"/>
      <c r="BI14" s="210"/>
      <c r="BJ14" s="210"/>
      <c r="BK14" s="210"/>
      <c r="BL14" s="210"/>
      <c r="BM14" s="210"/>
    </row>
    <row r="15" spans="1:65" s="6" customFormat="1" ht="12.75" customHeight="1" x14ac:dyDescent="0.2">
      <c r="A15" s="13" t="s">
        <v>275</v>
      </c>
      <c r="B15" s="23" t="s">
        <v>425</v>
      </c>
      <c r="C15" s="14"/>
      <c r="D15" s="26"/>
      <c r="E15" s="87"/>
      <c r="F15" s="26" t="s">
        <v>15</v>
      </c>
      <c r="G15" s="13" t="s">
        <v>281</v>
      </c>
      <c r="H15" s="16">
        <v>270006612</v>
      </c>
      <c r="I15" s="13" t="s">
        <v>64</v>
      </c>
      <c r="J15" s="13" t="s">
        <v>282</v>
      </c>
      <c r="K15" s="14" t="s">
        <v>25</v>
      </c>
      <c r="L15" s="26"/>
      <c r="M15" s="26" t="s">
        <v>60</v>
      </c>
      <c r="N15" s="87">
        <v>30</v>
      </c>
      <c r="O15" s="87">
        <v>230000000</v>
      </c>
      <c r="P15" s="16" t="s">
        <v>233</v>
      </c>
      <c r="Q15" s="14" t="s">
        <v>272</v>
      </c>
      <c r="R15" s="26" t="s">
        <v>234</v>
      </c>
      <c r="S15" s="87">
        <v>230000000</v>
      </c>
      <c r="T15" s="26" t="s">
        <v>283</v>
      </c>
      <c r="U15" s="26" t="s">
        <v>11</v>
      </c>
      <c r="V15" s="14"/>
      <c r="W15" s="15" t="s">
        <v>264</v>
      </c>
      <c r="X15" s="15" t="s">
        <v>284</v>
      </c>
      <c r="Y15" s="87">
        <v>30</v>
      </c>
      <c r="Z15" s="87">
        <v>60</v>
      </c>
      <c r="AA15" s="86">
        <v>10</v>
      </c>
      <c r="AB15" s="26" t="s">
        <v>285</v>
      </c>
      <c r="AC15" s="15" t="s">
        <v>236</v>
      </c>
      <c r="AD15" s="60">
        <v>36728</v>
      </c>
      <c r="AE15" s="60">
        <v>293.08999999999997</v>
      </c>
      <c r="AF15" s="50">
        <f>AE15*AD15</f>
        <v>10764609.52</v>
      </c>
      <c r="AG15" s="50">
        <f t="shared" ref="AG15:AG49" si="0">AF15*1.12</f>
        <v>12056362.6624</v>
      </c>
      <c r="AH15" s="53">
        <v>24982</v>
      </c>
      <c r="AI15" s="61">
        <v>303.33999999999997</v>
      </c>
      <c r="AJ15" s="50">
        <f>AI15*AH15</f>
        <v>7578039.879999999</v>
      </c>
      <c r="AK15" s="50">
        <f t="shared" ref="AK15:AK49" si="1">AJ15*1.12</f>
        <v>8487404.6655999999</v>
      </c>
      <c r="AL15" s="53">
        <v>24982</v>
      </c>
      <c r="AM15" s="62">
        <v>313.95999999999998</v>
      </c>
      <c r="AN15" s="50">
        <f>AM15*AL15</f>
        <v>7843348.7199999997</v>
      </c>
      <c r="AO15" s="50">
        <f t="shared" ref="AO15:AO49" si="2">AN15*1.12</f>
        <v>8784550.5664000008</v>
      </c>
      <c r="AP15" s="53">
        <v>24982</v>
      </c>
      <c r="AQ15" s="62">
        <v>324.95</v>
      </c>
      <c r="AR15" s="50">
        <f>AQ15*AP15</f>
        <v>8117900.8999999994</v>
      </c>
      <c r="AS15" s="50">
        <f t="shared" ref="AS15:AS49" si="3">AR15*1.12</f>
        <v>9092049.0079999994</v>
      </c>
      <c r="AT15" s="53">
        <v>24982</v>
      </c>
      <c r="AU15" s="63">
        <v>336.32</v>
      </c>
      <c r="AV15" s="50">
        <f>AU15*AT15</f>
        <v>8401946.2400000002</v>
      </c>
      <c r="AW15" s="50">
        <f t="shared" ref="AW15:AW49" si="4">AV15*1.12</f>
        <v>9410179.7888000011</v>
      </c>
      <c r="AX15" s="53">
        <v>136656</v>
      </c>
      <c r="AY15" s="50">
        <v>0</v>
      </c>
      <c r="AZ15" s="50">
        <v>0</v>
      </c>
      <c r="BA15" s="14" t="s">
        <v>245</v>
      </c>
      <c r="BB15" s="14"/>
      <c r="BC15" s="26"/>
      <c r="BD15" s="26"/>
      <c r="BE15" s="14"/>
      <c r="BF15" s="14" t="s">
        <v>286</v>
      </c>
      <c r="BG15" s="26"/>
      <c r="BH15" s="14"/>
      <c r="BI15" s="14"/>
      <c r="BJ15" s="14"/>
      <c r="BK15" s="14"/>
      <c r="BL15" s="26"/>
      <c r="BM15" s="26" t="s">
        <v>986</v>
      </c>
    </row>
    <row r="16" spans="1:65" s="6" customFormat="1" ht="12.75" customHeight="1" x14ac:dyDescent="0.2">
      <c r="A16" s="13" t="s">
        <v>275</v>
      </c>
      <c r="B16" s="23" t="s">
        <v>425</v>
      </c>
      <c r="C16" s="14"/>
      <c r="D16" s="26"/>
      <c r="E16" s="87"/>
      <c r="F16" s="26" t="s">
        <v>16</v>
      </c>
      <c r="G16" s="13" t="s">
        <v>281</v>
      </c>
      <c r="H16" s="16">
        <v>270006772</v>
      </c>
      <c r="I16" s="13" t="s">
        <v>64</v>
      </c>
      <c r="J16" s="13" t="s">
        <v>282</v>
      </c>
      <c r="K16" s="14" t="s">
        <v>25</v>
      </c>
      <c r="L16" s="26"/>
      <c r="M16" s="26" t="s">
        <v>60</v>
      </c>
      <c r="N16" s="87">
        <v>30</v>
      </c>
      <c r="O16" s="87">
        <v>230000000</v>
      </c>
      <c r="P16" s="16" t="s">
        <v>233</v>
      </c>
      <c r="Q16" s="14" t="s">
        <v>272</v>
      </c>
      <c r="R16" s="26" t="s">
        <v>234</v>
      </c>
      <c r="S16" s="87">
        <v>230000000</v>
      </c>
      <c r="T16" s="26" t="s">
        <v>283</v>
      </c>
      <c r="U16" s="26" t="s">
        <v>11</v>
      </c>
      <c r="V16" s="14"/>
      <c r="W16" s="15" t="s">
        <v>264</v>
      </c>
      <c r="X16" s="15" t="s">
        <v>284</v>
      </c>
      <c r="Y16" s="87">
        <v>30</v>
      </c>
      <c r="Z16" s="87">
        <v>60</v>
      </c>
      <c r="AA16" s="86">
        <v>10</v>
      </c>
      <c r="AB16" s="26" t="s">
        <v>285</v>
      </c>
      <c r="AC16" s="15" t="s">
        <v>236</v>
      </c>
      <c r="AD16" s="60">
        <v>30189</v>
      </c>
      <c r="AE16" s="60">
        <v>1174.78</v>
      </c>
      <c r="AF16" s="50">
        <f t="shared" ref="AF16:AF49" si="5">AE16*AD16</f>
        <v>35465433.420000002</v>
      </c>
      <c r="AG16" s="50">
        <f t="shared" si="0"/>
        <v>39721285.430400006</v>
      </c>
      <c r="AH16" s="53">
        <v>25767</v>
      </c>
      <c r="AI16" s="61">
        <v>1215.8800000000001</v>
      </c>
      <c r="AJ16" s="50">
        <f t="shared" ref="AJ16:AJ48" si="6">AI16*AH16</f>
        <v>31329579.960000005</v>
      </c>
      <c r="AK16" s="50">
        <f t="shared" si="1"/>
        <v>35089129.555200011</v>
      </c>
      <c r="AL16" s="53">
        <v>25767</v>
      </c>
      <c r="AM16" s="62">
        <v>1258.45</v>
      </c>
      <c r="AN16" s="50">
        <f t="shared" ref="AN16:AN49" si="7">AM16*AL16</f>
        <v>32426481.150000002</v>
      </c>
      <c r="AO16" s="50">
        <f t="shared" si="2"/>
        <v>36317658.888000004</v>
      </c>
      <c r="AP16" s="53">
        <v>25767</v>
      </c>
      <c r="AQ16" s="62">
        <v>1302.49</v>
      </c>
      <c r="AR16" s="50">
        <f t="shared" ref="AR16:AR49" si="8">AQ16*AP16</f>
        <v>33561259.829999998</v>
      </c>
      <c r="AS16" s="50">
        <f t="shared" si="3"/>
        <v>37588611.009599999</v>
      </c>
      <c r="AT16" s="53">
        <v>25767</v>
      </c>
      <c r="AU16" s="63">
        <v>1348.08</v>
      </c>
      <c r="AV16" s="50">
        <f t="shared" ref="AV16:AV49" si="9">AU16*AT16</f>
        <v>34735977.359999999</v>
      </c>
      <c r="AW16" s="50">
        <f t="shared" si="4"/>
        <v>38904294.643200003</v>
      </c>
      <c r="AX16" s="53">
        <v>133257</v>
      </c>
      <c r="AY16" s="50">
        <v>0</v>
      </c>
      <c r="AZ16" s="50">
        <v>0</v>
      </c>
      <c r="BA16" s="14" t="s">
        <v>245</v>
      </c>
      <c r="BB16" s="14"/>
      <c r="BC16" s="26"/>
      <c r="BD16" s="26"/>
      <c r="BE16" s="14"/>
      <c r="BF16" s="14" t="s">
        <v>287</v>
      </c>
      <c r="BG16" s="26"/>
      <c r="BH16" s="14"/>
      <c r="BI16" s="14"/>
      <c r="BJ16" s="14"/>
      <c r="BK16" s="14"/>
      <c r="BL16" s="26"/>
      <c r="BM16" s="26" t="s">
        <v>986</v>
      </c>
    </row>
    <row r="17" spans="1:66" s="6" customFormat="1" ht="12.75" customHeight="1" x14ac:dyDescent="0.2">
      <c r="A17" s="13" t="s">
        <v>275</v>
      </c>
      <c r="B17" s="23" t="s">
        <v>425</v>
      </c>
      <c r="C17" s="14"/>
      <c r="D17" s="26"/>
      <c r="E17" s="87"/>
      <c r="F17" s="26" t="s">
        <v>12</v>
      </c>
      <c r="G17" s="13" t="s">
        <v>288</v>
      </c>
      <c r="H17" s="16">
        <v>270006774</v>
      </c>
      <c r="I17" s="13" t="s">
        <v>64</v>
      </c>
      <c r="J17" s="13" t="s">
        <v>289</v>
      </c>
      <c r="K17" s="14" t="s">
        <v>25</v>
      </c>
      <c r="L17" s="26"/>
      <c r="M17" s="26" t="s">
        <v>60</v>
      </c>
      <c r="N17" s="87">
        <v>30</v>
      </c>
      <c r="O17" s="87">
        <v>230000000</v>
      </c>
      <c r="P17" s="16" t="s">
        <v>233</v>
      </c>
      <c r="Q17" s="14" t="s">
        <v>272</v>
      </c>
      <c r="R17" s="26" t="s">
        <v>234</v>
      </c>
      <c r="S17" s="87">
        <v>230000000</v>
      </c>
      <c r="T17" s="26" t="s">
        <v>283</v>
      </c>
      <c r="U17" s="26" t="s">
        <v>11</v>
      </c>
      <c r="V17" s="14"/>
      <c r="W17" s="15" t="s">
        <v>264</v>
      </c>
      <c r="X17" s="15" t="s">
        <v>284</v>
      </c>
      <c r="Y17" s="87">
        <v>30</v>
      </c>
      <c r="Z17" s="87">
        <v>60</v>
      </c>
      <c r="AA17" s="86">
        <v>10</v>
      </c>
      <c r="AB17" s="26" t="s">
        <v>285</v>
      </c>
      <c r="AC17" s="15" t="s">
        <v>236</v>
      </c>
      <c r="AD17" s="60">
        <v>39313</v>
      </c>
      <c r="AE17" s="60">
        <v>105</v>
      </c>
      <c r="AF17" s="50">
        <f t="shared" si="5"/>
        <v>4127865</v>
      </c>
      <c r="AG17" s="50">
        <f t="shared" si="0"/>
        <v>4623208.8000000007</v>
      </c>
      <c r="AH17" s="53">
        <v>33742</v>
      </c>
      <c r="AI17" s="61">
        <v>108.66</v>
      </c>
      <c r="AJ17" s="50">
        <f t="shared" si="6"/>
        <v>3666405.7199999997</v>
      </c>
      <c r="AK17" s="50">
        <f t="shared" si="1"/>
        <v>4106374.4064000002</v>
      </c>
      <c r="AL17" s="53">
        <v>33742</v>
      </c>
      <c r="AM17" s="62">
        <v>112.47</v>
      </c>
      <c r="AN17" s="50">
        <f t="shared" si="7"/>
        <v>3794962.7399999998</v>
      </c>
      <c r="AO17" s="50">
        <f t="shared" si="2"/>
        <v>4250358.2687999997</v>
      </c>
      <c r="AP17" s="53">
        <v>33742</v>
      </c>
      <c r="AQ17" s="62">
        <v>116.41</v>
      </c>
      <c r="AR17" s="50">
        <f t="shared" si="8"/>
        <v>3927906.2199999997</v>
      </c>
      <c r="AS17" s="50">
        <f t="shared" si="3"/>
        <v>4399254.9664000003</v>
      </c>
      <c r="AT17" s="53">
        <v>33742</v>
      </c>
      <c r="AU17" s="63">
        <v>120.48</v>
      </c>
      <c r="AV17" s="50">
        <f t="shared" si="9"/>
        <v>4065236.16</v>
      </c>
      <c r="AW17" s="50">
        <f t="shared" si="4"/>
        <v>4553064.4992000004</v>
      </c>
      <c r="AX17" s="53">
        <v>174281</v>
      </c>
      <c r="AY17" s="50">
        <v>0</v>
      </c>
      <c r="AZ17" s="50">
        <v>0</v>
      </c>
      <c r="BA17" s="14" t="s">
        <v>245</v>
      </c>
      <c r="BB17" s="14"/>
      <c r="BC17" s="26"/>
      <c r="BD17" s="26"/>
      <c r="BE17" s="14"/>
      <c r="BF17" s="14" t="s">
        <v>290</v>
      </c>
      <c r="BG17" s="26"/>
      <c r="BH17" s="14"/>
      <c r="BI17" s="14"/>
      <c r="BJ17" s="14"/>
      <c r="BK17" s="14"/>
      <c r="BL17" s="26"/>
      <c r="BM17" s="26" t="s">
        <v>986</v>
      </c>
    </row>
    <row r="18" spans="1:66" s="6" customFormat="1" ht="12.75" customHeight="1" x14ac:dyDescent="0.2">
      <c r="A18" s="13" t="s">
        <v>275</v>
      </c>
      <c r="B18" s="23" t="s">
        <v>425</v>
      </c>
      <c r="C18" s="14"/>
      <c r="D18" s="92" t="s">
        <v>12</v>
      </c>
      <c r="E18" s="87"/>
      <c r="F18" s="26" t="s">
        <v>13</v>
      </c>
      <c r="G18" s="13" t="s">
        <v>288</v>
      </c>
      <c r="H18" s="16">
        <v>270008131</v>
      </c>
      <c r="I18" s="13" t="s">
        <v>64</v>
      </c>
      <c r="J18" s="13" t="s">
        <v>289</v>
      </c>
      <c r="K18" s="14" t="s">
        <v>25</v>
      </c>
      <c r="L18" s="26"/>
      <c r="M18" s="26" t="s">
        <v>60</v>
      </c>
      <c r="N18" s="87">
        <v>30</v>
      </c>
      <c r="O18" s="87">
        <v>230000000</v>
      </c>
      <c r="P18" s="16" t="s">
        <v>233</v>
      </c>
      <c r="Q18" s="14" t="s">
        <v>272</v>
      </c>
      <c r="R18" s="26" t="s">
        <v>234</v>
      </c>
      <c r="S18" s="87">
        <v>230000000</v>
      </c>
      <c r="T18" s="26" t="s">
        <v>283</v>
      </c>
      <c r="U18" s="26" t="s">
        <v>11</v>
      </c>
      <c r="V18" s="14"/>
      <c r="W18" s="15" t="s">
        <v>264</v>
      </c>
      <c r="X18" s="15" t="s">
        <v>284</v>
      </c>
      <c r="Y18" s="87">
        <v>30</v>
      </c>
      <c r="Z18" s="87">
        <v>60</v>
      </c>
      <c r="AA18" s="86">
        <v>10</v>
      </c>
      <c r="AB18" s="26" t="s">
        <v>285</v>
      </c>
      <c r="AC18" s="15" t="s">
        <v>236</v>
      </c>
      <c r="AD18" s="60">
        <v>25852</v>
      </c>
      <c r="AE18" s="60">
        <v>640</v>
      </c>
      <c r="AF18" s="50">
        <f t="shared" si="5"/>
        <v>16545280</v>
      </c>
      <c r="AG18" s="50">
        <f t="shared" si="0"/>
        <v>18530713.600000001</v>
      </c>
      <c r="AH18" s="53">
        <v>22000</v>
      </c>
      <c r="AI18" s="61">
        <v>662.4</v>
      </c>
      <c r="AJ18" s="50">
        <f t="shared" si="6"/>
        <v>14572800</v>
      </c>
      <c r="AK18" s="50">
        <f t="shared" si="1"/>
        <v>16321536.000000002</v>
      </c>
      <c r="AL18" s="53">
        <v>22000</v>
      </c>
      <c r="AM18" s="62">
        <v>685.58</v>
      </c>
      <c r="AN18" s="50">
        <f t="shared" si="7"/>
        <v>15082760</v>
      </c>
      <c r="AO18" s="50">
        <f t="shared" si="2"/>
        <v>16892691.200000003</v>
      </c>
      <c r="AP18" s="53">
        <v>22000</v>
      </c>
      <c r="AQ18" s="62">
        <v>709.57</v>
      </c>
      <c r="AR18" s="50">
        <f t="shared" si="8"/>
        <v>15610540.000000002</v>
      </c>
      <c r="AS18" s="50">
        <f t="shared" si="3"/>
        <v>17483804.800000004</v>
      </c>
      <c r="AT18" s="53">
        <v>22000</v>
      </c>
      <c r="AU18" s="63">
        <v>734.41</v>
      </c>
      <c r="AV18" s="50">
        <f t="shared" si="9"/>
        <v>16157020</v>
      </c>
      <c r="AW18" s="50">
        <f t="shared" si="4"/>
        <v>18095862.400000002</v>
      </c>
      <c r="AX18" s="53">
        <v>113852</v>
      </c>
      <c r="AY18" s="50">
        <v>0</v>
      </c>
      <c r="AZ18" s="50">
        <v>0</v>
      </c>
      <c r="BA18" s="14" t="s">
        <v>245</v>
      </c>
      <c r="BB18" s="26"/>
      <c r="BC18" s="26"/>
      <c r="BD18" s="26"/>
      <c r="BE18" s="26"/>
      <c r="BF18" s="26" t="s">
        <v>291</v>
      </c>
      <c r="BG18" s="26"/>
      <c r="BH18" s="14"/>
      <c r="BI18" s="14"/>
      <c r="BJ18" s="14"/>
      <c r="BK18" s="14"/>
      <c r="BL18" s="26"/>
      <c r="BM18" s="26"/>
    </row>
    <row r="19" spans="1:66" s="108" customFormat="1" ht="12.75" customHeight="1" x14ac:dyDescent="0.2">
      <c r="A19" s="13" t="s">
        <v>275</v>
      </c>
      <c r="B19" s="69" t="s">
        <v>425</v>
      </c>
      <c r="C19" s="13"/>
      <c r="D19" s="92" t="s">
        <v>666</v>
      </c>
      <c r="E19" s="88"/>
      <c r="F19" s="69" t="s">
        <v>13</v>
      </c>
      <c r="G19" s="13" t="s">
        <v>288</v>
      </c>
      <c r="H19" s="13">
        <v>270008131</v>
      </c>
      <c r="I19" s="13" t="s">
        <v>64</v>
      </c>
      <c r="J19" s="13" t="s">
        <v>289</v>
      </c>
      <c r="K19" s="13" t="s">
        <v>25</v>
      </c>
      <c r="L19" s="69"/>
      <c r="M19" s="69"/>
      <c r="N19" s="88">
        <v>0</v>
      </c>
      <c r="O19" s="88">
        <v>230000000</v>
      </c>
      <c r="P19" s="16" t="s">
        <v>233</v>
      </c>
      <c r="Q19" s="13" t="s">
        <v>483</v>
      </c>
      <c r="R19" s="69" t="s">
        <v>234</v>
      </c>
      <c r="S19" s="88">
        <v>230000000</v>
      </c>
      <c r="T19" s="69" t="s">
        <v>283</v>
      </c>
      <c r="U19" s="69" t="s">
        <v>11</v>
      </c>
      <c r="V19" s="13"/>
      <c r="W19" s="64" t="s">
        <v>477</v>
      </c>
      <c r="X19" s="64" t="s">
        <v>284</v>
      </c>
      <c r="Y19" s="88">
        <v>0</v>
      </c>
      <c r="Z19" s="88">
        <v>90</v>
      </c>
      <c r="AA19" s="89">
        <v>10</v>
      </c>
      <c r="AB19" s="69" t="s">
        <v>285</v>
      </c>
      <c r="AC19" s="64" t="s">
        <v>236</v>
      </c>
      <c r="AD19" s="60">
        <v>24220</v>
      </c>
      <c r="AE19" s="60">
        <v>640</v>
      </c>
      <c r="AF19" s="58">
        <f>AE19*AD19</f>
        <v>15500800</v>
      </c>
      <c r="AG19" s="58">
        <f>AF19*1.12</f>
        <v>17360896</v>
      </c>
      <c r="AH19" s="65">
        <v>22000</v>
      </c>
      <c r="AI19" s="66">
        <v>662.4</v>
      </c>
      <c r="AJ19" s="58">
        <f>AI19*AH19</f>
        <v>14572800</v>
      </c>
      <c r="AK19" s="58">
        <f>AJ19*1.12</f>
        <v>16321536.000000002</v>
      </c>
      <c r="AL19" s="65">
        <v>22000</v>
      </c>
      <c r="AM19" s="67">
        <v>685.58</v>
      </c>
      <c r="AN19" s="58">
        <f>AM19*AL19</f>
        <v>15082760</v>
      </c>
      <c r="AO19" s="58">
        <f>AN19*1.12</f>
        <v>16892691.200000003</v>
      </c>
      <c r="AP19" s="65">
        <v>22000</v>
      </c>
      <c r="AQ19" s="67">
        <v>709.57</v>
      </c>
      <c r="AR19" s="58">
        <f>AQ19*AP19</f>
        <v>15610540.000000002</v>
      </c>
      <c r="AS19" s="58">
        <f>AR19*1.12</f>
        <v>17483804.800000004</v>
      </c>
      <c r="AT19" s="65">
        <v>22000</v>
      </c>
      <c r="AU19" s="68">
        <v>734.41</v>
      </c>
      <c r="AV19" s="58">
        <f>AU19*AT19</f>
        <v>16157020</v>
      </c>
      <c r="AW19" s="58">
        <f>AV19*1.12</f>
        <v>18095862.400000002</v>
      </c>
      <c r="AX19" s="58">
        <f>AD19+AH19+AL19+AP19+AT19</f>
        <v>112220</v>
      </c>
      <c r="AY19" s="58">
        <v>0</v>
      </c>
      <c r="AZ19" s="58">
        <f>AY19*1.12</f>
        <v>0</v>
      </c>
      <c r="BA19" s="13" t="s">
        <v>245</v>
      </c>
      <c r="BB19" s="69"/>
      <c r="BC19" s="69"/>
      <c r="BD19" s="69"/>
      <c r="BE19" s="69"/>
      <c r="BF19" s="69" t="s">
        <v>291</v>
      </c>
      <c r="BG19" s="69"/>
      <c r="BH19" s="13"/>
      <c r="BI19" s="13"/>
      <c r="BJ19" s="13"/>
      <c r="BK19" s="13"/>
      <c r="BL19" s="69"/>
      <c r="BM19" s="26" t="s">
        <v>986</v>
      </c>
      <c r="BN19" s="44" t="s">
        <v>708</v>
      </c>
    </row>
    <row r="20" spans="1:66" s="6" customFormat="1" ht="12.75" customHeight="1" x14ac:dyDescent="0.2">
      <c r="A20" s="13" t="s">
        <v>275</v>
      </c>
      <c r="B20" s="23" t="s">
        <v>425</v>
      </c>
      <c r="C20" s="14"/>
      <c r="D20" s="26"/>
      <c r="E20" s="87"/>
      <c r="F20" s="26" t="s">
        <v>14</v>
      </c>
      <c r="G20" s="13" t="s">
        <v>292</v>
      </c>
      <c r="H20" s="16">
        <v>270009107</v>
      </c>
      <c r="I20" s="13" t="s">
        <v>64</v>
      </c>
      <c r="J20" s="13" t="s">
        <v>293</v>
      </c>
      <c r="K20" s="14" t="s">
        <v>25</v>
      </c>
      <c r="L20" s="26"/>
      <c r="M20" s="26" t="s">
        <v>60</v>
      </c>
      <c r="N20" s="87">
        <v>30</v>
      </c>
      <c r="O20" s="87">
        <v>230000000</v>
      </c>
      <c r="P20" s="16" t="s">
        <v>233</v>
      </c>
      <c r="Q20" s="14" t="s">
        <v>272</v>
      </c>
      <c r="R20" s="26" t="s">
        <v>234</v>
      </c>
      <c r="S20" s="87">
        <v>230000000</v>
      </c>
      <c r="T20" s="26" t="s">
        <v>283</v>
      </c>
      <c r="U20" s="26" t="s">
        <v>11</v>
      </c>
      <c r="V20" s="14"/>
      <c r="W20" s="15" t="s">
        <v>264</v>
      </c>
      <c r="X20" s="15" t="s">
        <v>284</v>
      </c>
      <c r="Y20" s="87">
        <v>30</v>
      </c>
      <c r="Z20" s="87">
        <v>60</v>
      </c>
      <c r="AA20" s="86">
        <v>10</v>
      </c>
      <c r="AB20" s="26" t="s">
        <v>285</v>
      </c>
      <c r="AC20" s="15" t="s">
        <v>236</v>
      </c>
      <c r="AD20" s="60">
        <v>44251</v>
      </c>
      <c r="AE20" s="60">
        <v>480</v>
      </c>
      <c r="AF20" s="50">
        <f t="shared" si="5"/>
        <v>21240480</v>
      </c>
      <c r="AG20" s="50">
        <f t="shared" si="0"/>
        <v>23789337.600000001</v>
      </c>
      <c r="AH20" s="53">
        <v>35409</v>
      </c>
      <c r="AI20" s="61">
        <v>496.79999999999995</v>
      </c>
      <c r="AJ20" s="50">
        <f t="shared" si="6"/>
        <v>17591191.199999999</v>
      </c>
      <c r="AK20" s="50">
        <f t="shared" si="1"/>
        <v>19702134.144000001</v>
      </c>
      <c r="AL20" s="53">
        <v>35409</v>
      </c>
      <c r="AM20" s="62">
        <v>514.17999999999995</v>
      </c>
      <c r="AN20" s="50">
        <f t="shared" si="7"/>
        <v>18206599.619999997</v>
      </c>
      <c r="AO20" s="50">
        <f t="shared" si="2"/>
        <v>20391391.5744</v>
      </c>
      <c r="AP20" s="53">
        <v>35409</v>
      </c>
      <c r="AQ20" s="62">
        <v>532.17999999999995</v>
      </c>
      <c r="AR20" s="50">
        <f t="shared" si="8"/>
        <v>18843961.619999997</v>
      </c>
      <c r="AS20" s="50">
        <f t="shared" si="3"/>
        <v>21105237.014399998</v>
      </c>
      <c r="AT20" s="53">
        <v>35409</v>
      </c>
      <c r="AU20" s="63">
        <v>550.80999999999995</v>
      </c>
      <c r="AV20" s="50">
        <f t="shared" si="9"/>
        <v>19503631.289999999</v>
      </c>
      <c r="AW20" s="50">
        <f t="shared" si="4"/>
        <v>21844067.044800002</v>
      </c>
      <c r="AX20" s="53">
        <v>185887</v>
      </c>
      <c r="AY20" s="50">
        <v>0</v>
      </c>
      <c r="AZ20" s="50">
        <v>0</v>
      </c>
      <c r="BA20" s="14" t="s">
        <v>245</v>
      </c>
      <c r="BB20" s="14"/>
      <c r="BC20" s="26"/>
      <c r="BD20" s="26"/>
      <c r="BE20" s="14"/>
      <c r="BF20" s="14" t="s">
        <v>294</v>
      </c>
      <c r="BG20" s="26"/>
      <c r="BH20" s="14"/>
      <c r="BI20" s="14"/>
      <c r="BJ20" s="14"/>
      <c r="BK20" s="14"/>
      <c r="BL20" s="26"/>
      <c r="BM20" s="26" t="s">
        <v>986</v>
      </c>
    </row>
    <row r="21" spans="1:66" s="6" customFormat="1" ht="12.75" customHeight="1" x14ac:dyDescent="0.2">
      <c r="A21" s="13" t="s">
        <v>275</v>
      </c>
      <c r="B21" s="23" t="s">
        <v>425</v>
      </c>
      <c r="C21" s="14"/>
      <c r="D21" s="92" t="s">
        <v>8</v>
      </c>
      <c r="E21" s="87"/>
      <c r="F21" s="26" t="s">
        <v>8</v>
      </c>
      <c r="G21" s="13" t="s">
        <v>295</v>
      </c>
      <c r="H21" s="16">
        <v>270009108</v>
      </c>
      <c r="I21" s="13" t="s">
        <v>65</v>
      </c>
      <c r="J21" s="13" t="s">
        <v>296</v>
      </c>
      <c r="K21" s="14" t="s">
        <v>25</v>
      </c>
      <c r="L21" s="26"/>
      <c r="M21" s="26" t="s">
        <v>60</v>
      </c>
      <c r="N21" s="87">
        <v>30</v>
      </c>
      <c r="O21" s="87">
        <v>230000000</v>
      </c>
      <c r="P21" s="16" t="s">
        <v>233</v>
      </c>
      <c r="Q21" s="14" t="s">
        <v>272</v>
      </c>
      <c r="R21" s="26" t="s">
        <v>234</v>
      </c>
      <c r="S21" s="87">
        <v>230000000</v>
      </c>
      <c r="T21" s="26" t="s">
        <v>283</v>
      </c>
      <c r="U21" s="26" t="s">
        <v>11</v>
      </c>
      <c r="V21" s="14"/>
      <c r="W21" s="15" t="s">
        <v>264</v>
      </c>
      <c r="X21" s="15" t="s">
        <v>284</v>
      </c>
      <c r="Y21" s="87">
        <v>30</v>
      </c>
      <c r="Z21" s="87">
        <v>60</v>
      </c>
      <c r="AA21" s="86">
        <v>10</v>
      </c>
      <c r="AB21" s="26" t="s">
        <v>285</v>
      </c>
      <c r="AC21" s="15" t="s">
        <v>236</v>
      </c>
      <c r="AD21" s="60">
        <v>2467</v>
      </c>
      <c r="AE21" s="60">
        <v>2000</v>
      </c>
      <c r="AF21" s="50">
        <f t="shared" si="5"/>
        <v>4934000</v>
      </c>
      <c r="AG21" s="50">
        <f t="shared" si="0"/>
        <v>5526080.0000000009</v>
      </c>
      <c r="AH21" s="53">
        <v>2286</v>
      </c>
      <c r="AI21" s="61">
        <v>2070</v>
      </c>
      <c r="AJ21" s="50">
        <f t="shared" si="6"/>
        <v>4732020</v>
      </c>
      <c r="AK21" s="50">
        <f t="shared" si="1"/>
        <v>5299862.4000000004</v>
      </c>
      <c r="AL21" s="53">
        <v>2286</v>
      </c>
      <c r="AM21" s="62">
        <v>2142.4499999999998</v>
      </c>
      <c r="AN21" s="50">
        <f t="shared" si="7"/>
        <v>4897640.6999999993</v>
      </c>
      <c r="AO21" s="50">
        <f t="shared" si="2"/>
        <v>5485357.5839999998</v>
      </c>
      <c r="AP21" s="53">
        <v>2286</v>
      </c>
      <c r="AQ21" s="62">
        <v>2217.4299999999998</v>
      </c>
      <c r="AR21" s="50">
        <f t="shared" si="8"/>
        <v>5069044.9799999995</v>
      </c>
      <c r="AS21" s="50">
        <f t="shared" si="3"/>
        <v>5677330.3776000002</v>
      </c>
      <c r="AT21" s="53">
        <v>2286</v>
      </c>
      <c r="AU21" s="63">
        <v>2295.04</v>
      </c>
      <c r="AV21" s="50">
        <f t="shared" si="9"/>
        <v>5246461.4399999995</v>
      </c>
      <c r="AW21" s="50">
        <f t="shared" si="4"/>
        <v>5876036.8128000004</v>
      </c>
      <c r="AX21" s="53">
        <v>11611</v>
      </c>
      <c r="AY21" s="50">
        <v>0</v>
      </c>
      <c r="AZ21" s="50">
        <v>0</v>
      </c>
      <c r="BA21" s="14" t="s">
        <v>245</v>
      </c>
      <c r="BB21" s="14"/>
      <c r="BC21" s="26"/>
      <c r="BD21" s="26"/>
      <c r="BE21" s="14"/>
      <c r="BF21" s="14" t="s">
        <v>297</v>
      </c>
      <c r="BG21" s="26"/>
      <c r="BH21" s="14"/>
      <c r="BI21" s="14"/>
      <c r="BJ21" s="14"/>
      <c r="BK21" s="14"/>
      <c r="BL21" s="26"/>
      <c r="BM21" s="26"/>
    </row>
    <row r="22" spans="1:66" s="6" customFormat="1" ht="12.75" customHeight="1" x14ac:dyDescent="0.2">
      <c r="A22" s="14" t="s">
        <v>275</v>
      </c>
      <c r="B22" s="26" t="s">
        <v>425</v>
      </c>
      <c r="C22" s="14"/>
      <c r="D22" s="109" t="s">
        <v>667</v>
      </c>
      <c r="E22" s="87"/>
      <c r="F22" s="26" t="s">
        <v>8</v>
      </c>
      <c r="G22" s="14" t="s">
        <v>295</v>
      </c>
      <c r="H22" s="14">
        <v>270009108</v>
      </c>
      <c r="I22" s="14" t="s">
        <v>65</v>
      </c>
      <c r="J22" s="14" t="s">
        <v>296</v>
      </c>
      <c r="K22" s="14" t="s">
        <v>25</v>
      </c>
      <c r="L22" s="26"/>
      <c r="M22" s="26"/>
      <c r="N22" s="87">
        <v>0</v>
      </c>
      <c r="O22" s="87">
        <v>230000000</v>
      </c>
      <c r="P22" s="16" t="s">
        <v>233</v>
      </c>
      <c r="Q22" s="14" t="s">
        <v>483</v>
      </c>
      <c r="R22" s="26" t="s">
        <v>234</v>
      </c>
      <c r="S22" s="87">
        <v>230000000</v>
      </c>
      <c r="T22" s="26" t="s">
        <v>283</v>
      </c>
      <c r="U22" s="26" t="s">
        <v>11</v>
      </c>
      <c r="V22" s="14"/>
      <c r="W22" s="70" t="s">
        <v>477</v>
      </c>
      <c r="X22" s="70" t="s">
        <v>284</v>
      </c>
      <c r="Y22" s="87">
        <v>0</v>
      </c>
      <c r="Z22" s="87">
        <v>90</v>
      </c>
      <c r="AA22" s="86">
        <v>10</v>
      </c>
      <c r="AB22" s="26" t="s">
        <v>285</v>
      </c>
      <c r="AC22" s="70" t="s">
        <v>236</v>
      </c>
      <c r="AD22" s="71">
        <v>2685</v>
      </c>
      <c r="AE22" s="71">
        <v>2300</v>
      </c>
      <c r="AF22" s="50">
        <f>AE22*AD22</f>
        <v>6175500</v>
      </c>
      <c r="AG22" s="50">
        <f>AF22*1.12</f>
        <v>6916560.0000000009</v>
      </c>
      <c r="AH22" s="53">
        <v>2286</v>
      </c>
      <c r="AI22" s="72">
        <v>2070</v>
      </c>
      <c r="AJ22" s="50">
        <f>AI22*AH22</f>
        <v>4732020</v>
      </c>
      <c r="AK22" s="50">
        <f>AJ22*1.12</f>
        <v>5299862.4000000004</v>
      </c>
      <c r="AL22" s="53">
        <v>2286</v>
      </c>
      <c r="AM22" s="62">
        <v>2142.4499999999998</v>
      </c>
      <c r="AN22" s="50">
        <f>AM22*AL22</f>
        <v>4897640.6999999993</v>
      </c>
      <c r="AO22" s="50">
        <f>AN22*1.12</f>
        <v>5485357.5839999998</v>
      </c>
      <c r="AP22" s="53">
        <v>2286</v>
      </c>
      <c r="AQ22" s="62">
        <v>2217.4299999999998</v>
      </c>
      <c r="AR22" s="50">
        <f>AQ22*AP22</f>
        <v>5069044.9799999995</v>
      </c>
      <c r="AS22" s="50">
        <f>AR22*1.12</f>
        <v>5677330.3776000002</v>
      </c>
      <c r="AT22" s="53">
        <v>2286</v>
      </c>
      <c r="AU22" s="63">
        <v>2295.04</v>
      </c>
      <c r="AV22" s="50">
        <f>AU22*AT22</f>
        <v>5246461.4399999995</v>
      </c>
      <c r="AW22" s="50">
        <f>AV22*1.12</f>
        <v>5876036.8128000004</v>
      </c>
      <c r="AX22" s="50">
        <f>AD22+AH22+AL22+AP22+AT22</f>
        <v>11829</v>
      </c>
      <c r="AY22" s="50">
        <v>0</v>
      </c>
      <c r="AZ22" s="50">
        <v>0</v>
      </c>
      <c r="BA22" s="14" t="s">
        <v>245</v>
      </c>
      <c r="BB22" s="14"/>
      <c r="BC22" s="26"/>
      <c r="BD22" s="26"/>
      <c r="BE22" s="14"/>
      <c r="BF22" s="14" t="s">
        <v>297</v>
      </c>
      <c r="BG22" s="26"/>
      <c r="BH22" s="14"/>
      <c r="BI22" s="14"/>
      <c r="BJ22" s="14"/>
      <c r="BK22" s="14"/>
      <c r="BL22" s="26"/>
      <c r="BM22" s="26" t="s">
        <v>986</v>
      </c>
      <c r="BN22" s="6" t="s">
        <v>708</v>
      </c>
    </row>
    <row r="23" spans="1:66" s="6" customFormat="1" ht="12.75" customHeight="1" x14ac:dyDescent="0.2">
      <c r="A23" s="13" t="s">
        <v>275</v>
      </c>
      <c r="B23" s="23" t="s">
        <v>425</v>
      </c>
      <c r="C23" s="14"/>
      <c r="D23" s="26"/>
      <c r="E23" s="87"/>
      <c r="F23" s="26" t="s">
        <v>17</v>
      </c>
      <c r="G23" s="13" t="s">
        <v>298</v>
      </c>
      <c r="H23" s="16">
        <v>270009109</v>
      </c>
      <c r="I23" s="13" t="s">
        <v>64</v>
      </c>
      <c r="J23" s="13" t="s">
        <v>299</v>
      </c>
      <c r="K23" s="14" t="s">
        <v>25</v>
      </c>
      <c r="L23" s="26"/>
      <c r="M23" s="26" t="s">
        <v>60</v>
      </c>
      <c r="N23" s="87">
        <v>30</v>
      </c>
      <c r="O23" s="87">
        <v>230000000</v>
      </c>
      <c r="P23" s="16" t="s">
        <v>233</v>
      </c>
      <c r="Q23" s="14" t="s">
        <v>272</v>
      </c>
      <c r="R23" s="26" t="s">
        <v>234</v>
      </c>
      <c r="S23" s="87">
        <v>230000000</v>
      </c>
      <c r="T23" s="26" t="s">
        <v>283</v>
      </c>
      <c r="U23" s="26" t="s">
        <v>11</v>
      </c>
      <c r="V23" s="14"/>
      <c r="W23" s="15" t="s">
        <v>264</v>
      </c>
      <c r="X23" s="15" t="s">
        <v>284</v>
      </c>
      <c r="Y23" s="87">
        <v>30</v>
      </c>
      <c r="Z23" s="87">
        <v>60</v>
      </c>
      <c r="AA23" s="86">
        <v>10</v>
      </c>
      <c r="AB23" s="26" t="s">
        <v>285</v>
      </c>
      <c r="AC23" s="15" t="s">
        <v>236</v>
      </c>
      <c r="AD23" s="60">
        <v>10939</v>
      </c>
      <c r="AE23" s="60">
        <v>1350</v>
      </c>
      <c r="AF23" s="50">
        <f t="shared" si="5"/>
        <v>14767650</v>
      </c>
      <c r="AG23" s="50">
        <f t="shared" si="0"/>
        <v>16539768.000000002</v>
      </c>
      <c r="AH23" s="53">
        <v>9339</v>
      </c>
      <c r="AI23" s="61">
        <v>1397.25</v>
      </c>
      <c r="AJ23" s="50">
        <f t="shared" si="6"/>
        <v>13048917.75</v>
      </c>
      <c r="AK23" s="50">
        <f t="shared" si="1"/>
        <v>14614787.880000001</v>
      </c>
      <c r="AL23" s="53">
        <v>9339</v>
      </c>
      <c r="AM23" s="62">
        <v>1446.15</v>
      </c>
      <c r="AN23" s="50">
        <f t="shared" si="7"/>
        <v>13505594.850000001</v>
      </c>
      <c r="AO23" s="50">
        <f t="shared" si="2"/>
        <v>15126266.232000003</v>
      </c>
      <c r="AP23" s="53">
        <v>9339</v>
      </c>
      <c r="AQ23" s="62">
        <v>1496.76</v>
      </c>
      <c r="AR23" s="50">
        <f t="shared" si="8"/>
        <v>13978241.640000001</v>
      </c>
      <c r="AS23" s="50">
        <f t="shared" si="3"/>
        <v>15655630.636800002</v>
      </c>
      <c r="AT23" s="53">
        <v>9339</v>
      </c>
      <c r="AU23" s="63">
        <v>1549.15</v>
      </c>
      <c r="AV23" s="50">
        <f t="shared" si="9"/>
        <v>14467511.850000001</v>
      </c>
      <c r="AW23" s="50">
        <f t="shared" si="4"/>
        <v>16203613.272000004</v>
      </c>
      <c r="AX23" s="53">
        <v>48295</v>
      </c>
      <c r="AY23" s="50">
        <v>0</v>
      </c>
      <c r="AZ23" s="50">
        <v>0</v>
      </c>
      <c r="BA23" s="14" t="s">
        <v>245</v>
      </c>
      <c r="BB23" s="14"/>
      <c r="BC23" s="26"/>
      <c r="BD23" s="26"/>
      <c r="BE23" s="14"/>
      <c r="BF23" s="14" t="s">
        <v>300</v>
      </c>
      <c r="BG23" s="26"/>
      <c r="BH23" s="14"/>
      <c r="BI23" s="14"/>
      <c r="BJ23" s="14"/>
      <c r="BK23" s="14"/>
      <c r="BL23" s="26"/>
      <c r="BM23" s="26" t="s">
        <v>986</v>
      </c>
    </row>
    <row r="24" spans="1:66" s="6" customFormat="1" ht="12.75" customHeight="1" x14ac:dyDescent="0.2">
      <c r="A24" s="14" t="s">
        <v>301</v>
      </c>
      <c r="B24" s="23" t="s">
        <v>425</v>
      </c>
      <c r="C24" s="14"/>
      <c r="D24" s="26"/>
      <c r="E24" s="87"/>
      <c r="F24" s="26" t="s">
        <v>29</v>
      </c>
      <c r="G24" s="26" t="s">
        <v>302</v>
      </c>
      <c r="H24" s="54">
        <v>220016064</v>
      </c>
      <c r="I24" s="26" t="s">
        <v>303</v>
      </c>
      <c r="J24" s="26" t="s">
        <v>304</v>
      </c>
      <c r="K24" s="26" t="s">
        <v>25</v>
      </c>
      <c r="L24" s="26"/>
      <c r="M24" s="26" t="s">
        <v>60</v>
      </c>
      <c r="N24" s="87">
        <v>30</v>
      </c>
      <c r="O24" s="87">
        <v>230000000</v>
      </c>
      <c r="P24" s="16" t="s">
        <v>233</v>
      </c>
      <c r="Q24" s="14" t="s">
        <v>272</v>
      </c>
      <c r="R24" s="26" t="s">
        <v>234</v>
      </c>
      <c r="S24" s="87">
        <v>230000000</v>
      </c>
      <c r="T24" s="26" t="s">
        <v>283</v>
      </c>
      <c r="U24" s="26" t="s">
        <v>11</v>
      </c>
      <c r="V24" s="14"/>
      <c r="W24" s="15" t="s">
        <v>264</v>
      </c>
      <c r="X24" s="15" t="s">
        <v>284</v>
      </c>
      <c r="Y24" s="87">
        <v>30</v>
      </c>
      <c r="Z24" s="87">
        <v>60</v>
      </c>
      <c r="AA24" s="86">
        <v>10</v>
      </c>
      <c r="AB24" s="26" t="s">
        <v>285</v>
      </c>
      <c r="AC24" s="15" t="s">
        <v>236</v>
      </c>
      <c r="AD24" s="53">
        <v>85</v>
      </c>
      <c r="AE24" s="50">
        <v>17686.830000000002</v>
      </c>
      <c r="AF24" s="50">
        <f t="shared" si="5"/>
        <v>1503380.55</v>
      </c>
      <c r="AG24" s="50">
        <f t="shared" si="0"/>
        <v>1683786.2160000002</v>
      </c>
      <c r="AH24" s="53">
        <v>230</v>
      </c>
      <c r="AI24" s="72">
        <v>17686.830000000002</v>
      </c>
      <c r="AJ24" s="50">
        <f t="shared" si="6"/>
        <v>4067970.9000000004</v>
      </c>
      <c r="AK24" s="50">
        <f t="shared" si="1"/>
        <v>4556127.4080000008</v>
      </c>
      <c r="AL24" s="53">
        <v>230</v>
      </c>
      <c r="AM24" s="62">
        <v>17686.830000000002</v>
      </c>
      <c r="AN24" s="50">
        <f t="shared" si="7"/>
        <v>4067970.9000000004</v>
      </c>
      <c r="AO24" s="50">
        <f t="shared" si="2"/>
        <v>4556127.4080000008</v>
      </c>
      <c r="AP24" s="53">
        <v>230</v>
      </c>
      <c r="AQ24" s="62">
        <v>17686.830000000002</v>
      </c>
      <c r="AR24" s="50">
        <f t="shared" si="8"/>
        <v>4067970.9000000004</v>
      </c>
      <c r="AS24" s="50">
        <f t="shared" si="3"/>
        <v>4556127.4080000008</v>
      </c>
      <c r="AT24" s="53">
        <v>230</v>
      </c>
      <c r="AU24" s="63">
        <v>17686.830000000002</v>
      </c>
      <c r="AV24" s="50">
        <f t="shared" si="9"/>
        <v>4067970.9000000004</v>
      </c>
      <c r="AW24" s="50">
        <f t="shared" si="4"/>
        <v>4556127.4080000008</v>
      </c>
      <c r="AX24" s="53">
        <v>1005</v>
      </c>
      <c r="AY24" s="50">
        <v>0</v>
      </c>
      <c r="AZ24" s="50">
        <v>0</v>
      </c>
      <c r="BA24" s="14" t="s">
        <v>245</v>
      </c>
      <c r="BB24" s="14"/>
      <c r="BC24" s="26"/>
      <c r="BD24" s="26"/>
      <c r="BE24" s="14"/>
      <c r="BF24" s="14" t="s">
        <v>305</v>
      </c>
      <c r="BG24" s="26"/>
      <c r="BH24" s="14"/>
      <c r="BI24" s="14"/>
      <c r="BJ24" s="14"/>
      <c r="BK24" s="14"/>
      <c r="BL24" s="26"/>
      <c r="BM24" s="26" t="s">
        <v>986</v>
      </c>
    </row>
    <row r="25" spans="1:66" s="6" customFormat="1" ht="12.75" customHeight="1" x14ac:dyDescent="0.2">
      <c r="A25" s="14" t="s">
        <v>301</v>
      </c>
      <c r="B25" s="23" t="s">
        <v>425</v>
      </c>
      <c r="C25" s="14"/>
      <c r="D25" s="26"/>
      <c r="E25" s="87"/>
      <c r="F25" s="26" t="s">
        <v>31</v>
      </c>
      <c r="G25" s="26" t="s">
        <v>306</v>
      </c>
      <c r="H25" s="54">
        <v>220016074</v>
      </c>
      <c r="I25" s="26" t="s">
        <v>307</v>
      </c>
      <c r="J25" s="26" t="s">
        <v>308</v>
      </c>
      <c r="K25" s="26" t="s">
        <v>25</v>
      </c>
      <c r="L25" s="26"/>
      <c r="M25" s="26" t="s">
        <v>60</v>
      </c>
      <c r="N25" s="87">
        <v>30</v>
      </c>
      <c r="O25" s="87">
        <v>230000000</v>
      </c>
      <c r="P25" s="16" t="s">
        <v>233</v>
      </c>
      <c r="Q25" s="14" t="s">
        <v>272</v>
      </c>
      <c r="R25" s="26" t="s">
        <v>234</v>
      </c>
      <c r="S25" s="87">
        <v>230000000</v>
      </c>
      <c r="T25" s="26" t="s">
        <v>283</v>
      </c>
      <c r="U25" s="26" t="s">
        <v>11</v>
      </c>
      <c r="V25" s="14"/>
      <c r="W25" s="15" t="s">
        <v>264</v>
      </c>
      <c r="X25" s="15" t="s">
        <v>284</v>
      </c>
      <c r="Y25" s="87">
        <v>30</v>
      </c>
      <c r="Z25" s="87">
        <v>60</v>
      </c>
      <c r="AA25" s="86">
        <v>10</v>
      </c>
      <c r="AB25" s="26" t="s">
        <v>285</v>
      </c>
      <c r="AC25" s="15" t="s">
        <v>236</v>
      </c>
      <c r="AD25" s="53">
        <v>27</v>
      </c>
      <c r="AE25" s="50">
        <v>388293.15</v>
      </c>
      <c r="AF25" s="50">
        <f t="shared" si="5"/>
        <v>10483915.050000001</v>
      </c>
      <c r="AG25" s="50">
        <f t="shared" si="0"/>
        <v>11741984.856000002</v>
      </c>
      <c r="AH25" s="53">
        <v>28</v>
      </c>
      <c r="AI25" s="72">
        <v>388293.15</v>
      </c>
      <c r="AJ25" s="50">
        <f t="shared" si="6"/>
        <v>10872208.200000001</v>
      </c>
      <c r="AK25" s="50">
        <f t="shared" si="1"/>
        <v>12176873.184000002</v>
      </c>
      <c r="AL25" s="53">
        <v>28</v>
      </c>
      <c r="AM25" s="62">
        <v>388293.15</v>
      </c>
      <c r="AN25" s="50">
        <f t="shared" si="7"/>
        <v>10872208.200000001</v>
      </c>
      <c r="AO25" s="50">
        <f t="shared" si="2"/>
        <v>12176873.184000002</v>
      </c>
      <c r="AP25" s="53">
        <v>28</v>
      </c>
      <c r="AQ25" s="62">
        <v>388293.15</v>
      </c>
      <c r="AR25" s="50">
        <f t="shared" si="8"/>
        <v>10872208.200000001</v>
      </c>
      <c r="AS25" s="50">
        <f t="shared" si="3"/>
        <v>12176873.184000002</v>
      </c>
      <c r="AT25" s="53">
        <v>28</v>
      </c>
      <c r="AU25" s="63">
        <v>388293.15</v>
      </c>
      <c r="AV25" s="50">
        <f t="shared" si="9"/>
        <v>10872208.200000001</v>
      </c>
      <c r="AW25" s="50">
        <f t="shared" si="4"/>
        <v>12176873.184000002</v>
      </c>
      <c r="AX25" s="53">
        <v>139</v>
      </c>
      <c r="AY25" s="50">
        <v>0</v>
      </c>
      <c r="AZ25" s="50">
        <v>0</v>
      </c>
      <c r="BA25" s="14" t="s">
        <v>245</v>
      </c>
      <c r="BB25" s="14"/>
      <c r="BC25" s="26"/>
      <c r="BD25" s="26"/>
      <c r="BE25" s="14"/>
      <c r="BF25" s="14" t="s">
        <v>309</v>
      </c>
      <c r="BG25" s="26"/>
      <c r="BH25" s="14"/>
      <c r="BI25" s="14"/>
      <c r="BJ25" s="14"/>
      <c r="BK25" s="14"/>
      <c r="BL25" s="26"/>
      <c r="BM25" s="26"/>
    </row>
    <row r="26" spans="1:66" s="6" customFormat="1" ht="12.75" customHeight="1" x14ac:dyDescent="0.2">
      <c r="A26" s="14" t="s">
        <v>301</v>
      </c>
      <c r="B26" s="23" t="s">
        <v>425</v>
      </c>
      <c r="C26" s="26"/>
      <c r="D26" s="92" t="s">
        <v>54</v>
      </c>
      <c r="F26" s="87" t="s">
        <v>32</v>
      </c>
      <c r="G26" s="26" t="s">
        <v>306</v>
      </c>
      <c r="H26" s="87">
        <v>220016074</v>
      </c>
      <c r="I26" s="26" t="s">
        <v>307</v>
      </c>
      <c r="J26" s="69" t="s">
        <v>308</v>
      </c>
      <c r="K26" s="26" t="s">
        <v>25</v>
      </c>
      <c r="L26" s="26"/>
      <c r="M26" s="26" t="s">
        <v>60</v>
      </c>
      <c r="N26" s="14" t="s">
        <v>210</v>
      </c>
      <c r="O26" s="14" t="s">
        <v>232</v>
      </c>
      <c r="P26" s="16" t="s">
        <v>233</v>
      </c>
      <c r="Q26" s="90" t="s">
        <v>433</v>
      </c>
      <c r="R26" s="26" t="s">
        <v>234</v>
      </c>
      <c r="S26" s="14" t="s">
        <v>232</v>
      </c>
      <c r="T26" s="26" t="s">
        <v>283</v>
      </c>
      <c r="U26" s="26" t="s">
        <v>11</v>
      </c>
      <c r="V26" s="14"/>
      <c r="W26" s="26">
        <v>1.2019</v>
      </c>
      <c r="X26" s="14" t="s">
        <v>284</v>
      </c>
      <c r="Y26" s="14" t="s">
        <v>434</v>
      </c>
      <c r="Z26" s="14" t="s">
        <v>435</v>
      </c>
      <c r="AA26" s="59">
        <v>10</v>
      </c>
      <c r="AB26" s="26" t="s">
        <v>285</v>
      </c>
      <c r="AC26" s="26" t="s">
        <v>236</v>
      </c>
      <c r="AD26" s="53">
        <v>27</v>
      </c>
      <c r="AE26" s="50">
        <v>388293.15</v>
      </c>
      <c r="AF26" s="59">
        <f t="shared" ref="AF26" si="10">AD26*AE26</f>
        <v>10483915.050000001</v>
      </c>
      <c r="AG26" s="50">
        <f t="shared" si="0"/>
        <v>11741984.856000002</v>
      </c>
      <c r="AH26" s="53">
        <v>28</v>
      </c>
      <c r="AI26" s="50">
        <v>388293.15</v>
      </c>
      <c r="AJ26" s="50">
        <f t="shared" ref="AJ26" si="11">AH26*AI26</f>
        <v>10872208.200000001</v>
      </c>
      <c r="AK26" s="50">
        <f t="shared" si="1"/>
        <v>12176873.184000002</v>
      </c>
      <c r="AL26" s="53">
        <v>28</v>
      </c>
      <c r="AM26" s="50">
        <v>388293.15</v>
      </c>
      <c r="AN26" s="50">
        <f t="shared" ref="AN26" si="12">AL26*AM26</f>
        <v>10872208.200000001</v>
      </c>
      <c r="AO26" s="50">
        <f t="shared" si="2"/>
        <v>12176873.184000002</v>
      </c>
      <c r="AP26" s="53">
        <v>28</v>
      </c>
      <c r="AQ26" s="50">
        <v>388293.15</v>
      </c>
      <c r="AR26" s="50">
        <f t="shared" ref="AR26" si="13">AP26*AQ26</f>
        <v>10872208.200000001</v>
      </c>
      <c r="AS26" s="50">
        <f t="shared" si="3"/>
        <v>12176873.184000002</v>
      </c>
      <c r="AT26" s="53">
        <v>28</v>
      </c>
      <c r="AU26" s="50">
        <v>388293.15</v>
      </c>
      <c r="AV26" s="50">
        <f t="shared" ref="AV26" si="14">AT26*AU26</f>
        <v>10872208.200000001</v>
      </c>
      <c r="AW26" s="50">
        <f t="shared" si="4"/>
        <v>12176873.184000002</v>
      </c>
      <c r="AX26" s="53">
        <f t="shared" ref="AX26:AX27" si="15">AT26+AP26+AL26+AH26+AD26</f>
        <v>139</v>
      </c>
      <c r="AY26" s="50">
        <v>0</v>
      </c>
      <c r="AZ26" s="50">
        <v>0</v>
      </c>
      <c r="BA26" s="14" t="s">
        <v>245</v>
      </c>
      <c r="BB26" s="71"/>
      <c r="BC26" s="53"/>
      <c r="BD26" s="71"/>
      <c r="BE26" s="71"/>
      <c r="BF26" s="14" t="s">
        <v>309</v>
      </c>
      <c r="BG26" s="26"/>
      <c r="BH26" s="26"/>
      <c r="BI26" s="26"/>
      <c r="BJ26" s="26"/>
      <c r="BK26" s="26"/>
      <c r="BL26" s="26"/>
      <c r="BM26" s="14" t="s">
        <v>73</v>
      </c>
    </row>
    <row r="27" spans="1:66" s="6" customFormat="1" ht="12.75" customHeight="1" x14ac:dyDescent="0.2">
      <c r="A27" s="14" t="s">
        <v>301</v>
      </c>
      <c r="B27" s="14" t="s">
        <v>441</v>
      </c>
      <c r="C27" s="14" t="s">
        <v>509</v>
      </c>
      <c r="D27" s="87" t="s">
        <v>510</v>
      </c>
      <c r="E27" s="26"/>
      <c r="F27" s="87"/>
      <c r="G27" s="26" t="s">
        <v>306</v>
      </c>
      <c r="H27" s="87">
        <v>220016074</v>
      </c>
      <c r="I27" s="26" t="s">
        <v>307</v>
      </c>
      <c r="J27" s="69" t="s">
        <v>308</v>
      </c>
      <c r="K27" s="26" t="s">
        <v>25</v>
      </c>
      <c r="L27" s="26"/>
      <c r="M27" s="26" t="s">
        <v>60</v>
      </c>
      <c r="N27" s="14" t="s">
        <v>210</v>
      </c>
      <c r="O27" s="14" t="s">
        <v>232</v>
      </c>
      <c r="P27" s="16" t="s">
        <v>233</v>
      </c>
      <c r="Q27" s="90" t="s">
        <v>508</v>
      </c>
      <c r="R27" s="26" t="s">
        <v>234</v>
      </c>
      <c r="S27" s="14" t="s">
        <v>232</v>
      </c>
      <c r="T27" s="26" t="s">
        <v>283</v>
      </c>
      <c r="U27" s="26" t="s">
        <v>11</v>
      </c>
      <c r="V27" s="14"/>
      <c r="W27" s="91" t="s">
        <v>477</v>
      </c>
      <c r="X27" s="14" t="s">
        <v>284</v>
      </c>
      <c r="Y27" s="91">
        <v>30</v>
      </c>
      <c r="Z27" s="91" t="s">
        <v>243</v>
      </c>
      <c r="AA27" s="91">
        <v>10</v>
      </c>
      <c r="AB27" s="26" t="s">
        <v>285</v>
      </c>
      <c r="AC27" s="26"/>
      <c r="AD27" s="53">
        <v>30</v>
      </c>
      <c r="AE27" s="50">
        <v>388293.15</v>
      </c>
      <c r="AF27" s="50">
        <f>AD27*AE27</f>
        <v>11648794.5</v>
      </c>
      <c r="AG27" s="50">
        <f t="shared" si="0"/>
        <v>13046649.840000002</v>
      </c>
      <c r="AH27" s="53">
        <v>28</v>
      </c>
      <c r="AI27" s="50">
        <v>388293.15</v>
      </c>
      <c r="AJ27" s="50">
        <f>AH27*AI27</f>
        <v>10872208.200000001</v>
      </c>
      <c r="AK27" s="50">
        <f t="shared" si="1"/>
        <v>12176873.184000002</v>
      </c>
      <c r="AL27" s="53">
        <v>28</v>
      </c>
      <c r="AM27" s="50">
        <v>388293.15</v>
      </c>
      <c r="AN27" s="50">
        <f>AL27*AM27</f>
        <v>10872208.200000001</v>
      </c>
      <c r="AO27" s="50">
        <f t="shared" si="2"/>
        <v>12176873.184000002</v>
      </c>
      <c r="AP27" s="53">
        <v>28</v>
      </c>
      <c r="AQ27" s="50">
        <v>388293.15</v>
      </c>
      <c r="AR27" s="50">
        <f>AP27*AQ27</f>
        <v>10872208.200000001</v>
      </c>
      <c r="AS27" s="50">
        <f t="shared" si="3"/>
        <v>12176873.184000002</v>
      </c>
      <c r="AT27" s="53">
        <v>28</v>
      </c>
      <c r="AU27" s="50">
        <v>388293.15</v>
      </c>
      <c r="AV27" s="50">
        <f>AT27*AU27</f>
        <v>10872208.200000001</v>
      </c>
      <c r="AW27" s="50">
        <f t="shared" si="4"/>
        <v>12176873.184000002</v>
      </c>
      <c r="AX27" s="73">
        <f t="shared" si="15"/>
        <v>142</v>
      </c>
      <c r="AY27" s="50">
        <f>AF27+AJ27+AN27+AR27+AV27</f>
        <v>55137627.300000012</v>
      </c>
      <c r="AZ27" s="50">
        <f t="shared" ref="AZ27" si="16">AY27*1.12</f>
        <v>61754142.57600002</v>
      </c>
      <c r="BA27" s="14" t="s">
        <v>245</v>
      </c>
      <c r="BB27" s="71"/>
      <c r="BC27" s="53"/>
      <c r="BD27" s="71"/>
      <c r="BE27" s="71"/>
      <c r="BF27" s="14" t="s">
        <v>309</v>
      </c>
      <c r="BG27" s="26"/>
      <c r="BH27" s="26"/>
      <c r="BI27" s="26"/>
      <c r="BJ27" s="14" t="s">
        <v>73</v>
      </c>
      <c r="BK27" s="14" t="s">
        <v>73</v>
      </c>
      <c r="BL27" s="14"/>
    </row>
    <row r="28" spans="1:66" ht="12.75" customHeight="1" x14ac:dyDescent="0.2">
      <c r="A28" s="14" t="s">
        <v>301</v>
      </c>
      <c r="B28" s="23" t="s">
        <v>425</v>
      </c>
      <c r="C28" s="14"/>
      <c r="D28" s="14"/>
      <c r="E28" s="14"/>
      <c r="F28" s="14" t="s">
        <v>33</v>
      </c>
      <c r="G28" s="26" t="s">
        <v>306</v>
      </c>
      <c r="H28" s="54">
        <v>220016650</v>
      </c>
      <c r="I28" s="26" t="s">
        <v>307</v>
      </c>
      <c r="J28" s="26" t="s">
        <v>308</v>
      </c>
      <c r="K28" s="26" t="s">
        <v>25</v>
      </c>
      <c r="L28" s="26"/>
      <c r="M28" s="26" t="s">
        <v>60</v>
      </c>
      <c r="N28" s="87">
        <v>30</v>
      </c>
      <c r="O28" s="87">
        <v>230000000</v>
      </c>
      <c r="P28" s="16" t="s">
        <v>233</v>
      </c>
      <c r="Q28" s="14" t="s">
        <v>272</v>
      </c>
      <c r="R28" s="26" t="s">
        <v>234</v>
      </c>
      <c r="S28" s="87">
        <v>230000000</v>
      </c>
      <c r="T28" s="26" t="s">
        <v>283</v>
      </c>
      <c r="U28" s="26" t="s">
        <v>11</v>
      </c>
      <c r="V28" s="14"/>
      <c r="W28" s="15" t="s">
        <v>264</v>
      </c>
      <c r="X28" s="15" t="s">
        <v>284</v>
      </c>
      <c r="Y28" s="87">
        <v>30</v>
      </c>
      <c r="Z28" s="87">
        <v>60</v>
      </c>
      <c r="AA28" s="86">
        <v>10</v>
      </c>
      <c r="AB28" s="26" t="s">
        <v>285</v>
      </c>
      <c r="AC28" s="15" t="s">
        <v>236</v>
      </c>
      <c r="AD28" s="53">
        <v>30</v>
      </c>
      <c r="AE28" s="50">
        <v>403820</v>
      </c>
      <c r="AF28" s="50">
        <f t="shared" si="5"/>
        <v>12114600</v>
      </c>
      <c r="AG28" s="50">
        <f t="shared" si="0"/>
        <v>13568352.000000002</v>
      </c>
      <c r="AH28" s="53">
        <v>77</v>
      </c>
      <c r="AI28" s="72">
        <v>403820</v>
      </c>
      <c r="AJ28" s="50">
        <f t="shared" si="6"/>
        <v>31094140</v>
      </c>
      <c r="AK28" s="50">
        <f t="shared" si="1"/>
        <v>34825436.800000004</v>
      </c>
      <c r="AL28" s="53">
        <v>77</v>
      </c>
      <c r="AM28" s="62">
        <v>403820</v>
      </c>
      <c r="AN28" s="50">
        <f t="shared" si="7"/>
        <v>31094140</v>
      </c>
      <c r="AO28" s="50">
        <f t="shared" si="2"/>
        <v>34825436.800000004</v>
      </c>
      <c r="AP28" s="53">
        <v>77</v>
      </c>
      <c r="AQ28" s="62">
        <v>403820</v>
      </c>
      <c r="AR28" s="50">
        <f t="shared" si="8"/>
        <v>31094140</v>
      </c>
      <c r="AS28" s="50">
        <f t="shared" si="3"/>
        <v>34825436.800000004</v>
      </c>
      <c r="AT28" s="53">
        <v>77</v>
      </c>
      <c r="AU28" s="63">
        <v>403820</v>
      </c>
      <c r="AV28" s="50">
        <f t="shared" si="9"/>
        <v>31094140</v>
      </c>
      <c r="AW28" s="50">
        <f t="shared" si="4"/>
        <v>34825436.800000004</v>
      </c>
      <c r="AX28" s="53">
        <v>338</v>
      </c>
      <c r="AY28" s="50">
        <v>0</v>
      </c>
      <c r="AZ28" s="50">
        <v>0</v>
      </c>
      <c r="BA28" s="14" t="s">
        <v>245</v>
      </c>
      <c r="BB28" s="14"/>
      <c r="BC28" s="26"/>
      <c r="BD28" s="26"/>
      <c r="BE28" s="14"/>
      <c r="BF28" s="14" t="s">
        <v>310</v>
      </c>
      <c r="BG28" s="26"/>
      <c r="BH28" s="14"/>
      <c r="BI28" s="14"/>
      <c r="BJ28" s="14"/>
      <c r="BK28" s="14"/>
      <c r="BL28" s="14"/>
      <c r="BM28" s="14"/>
    </row>
    <row r="29" spans="1:66" s="6" customFormat="1" ht="12.75" customHeight="1" x14ac:dyDescent="0.2">
      <c r="A29" s="14" t="s">
        <v>301</v>
      </c>
      <c r="B29" s="23" t="s">
        <v>425</v>
      </c>
      <c r="C29" s="23"/>
      <c r="D29" s="92" t="s">
        <v>57</v>
      </c>
      <c r="E29" s="26"/>
      <c r="F29" s="87" t="s">
        <v>34</v>
      </c>
      <c r="G29" s="26" t="s">
        <v>306</v>
      </c>
      <c r="H29" s="87">
        <v>220016650</v>
      </c>
      <c r="I29" s="26" t="s">
        <v>307</v>
      </c>
      <c r="J29" s="69" t="s">
        <v>308</v>
      </c>
      <c r="K29" s="26" t="s">
        <v>25</v>
      </c>
      <c r="L29" s="26"/>
      <c r="M29" s="26" t="s">
        <v>60</v>
      </c>
      <c r="N29" s="14" t="s">
        <v>210</v>
      </c>
      <c r="O29" s="14" t="s">
        <v>232</v>
      </c>
      <c r="P29" s="16" t="s">
        <v>233</v>
      </c>
      <c r="Q29" s="90" t="s">
        <v>433</v>
      </c>
      <c r="R29" s="26" t="s">
        <v>234</v>
      </c>
      <c r="S29" s="14" t="s">
        <v>232</v>
      </c>
      <c r="T29" s="26" t="s">
        <v>283</v>
      </c>
      <c r="U29" s="26" t="s">
        <v>11</v>
      </c>
      <c r="V29" s="14"/>
      <c r="W29" s="26">
        <v>1.2019</v>
      </c>
      <c r="X29" s="14" t="s">
        <v>284</v>
      </c>
      <c r="Y29" s="14" t="s">
        <v>434</v>
      </c>
      <c r="Z29" s="14" t="s">
        <v>435</v>
      </c>
      <c r="AA29" s="59">
        <v>10</v>
      </c>
      <c r="AB29" s="26" t="s">
        <v>285</v>
      </c>
      <c r="AC29" s="26" t="s">
        <v>236</v>
      </c>
      <c r="AD29" s="53">
        <v>30</v>
      </c>
      <c r="AE29" s="50">
        <v>403820</v>
      </c>
      <c r="AF29" s="59">
        <f t="shared" ref="AF29:AF30" si="17">AD29*AE29</f>
        <v>12114600</v>
      </c>
      <c r="AG29" s="50">
        <f t="shared" si="0"/>
        <v>13568352.000000002</v>
      </c>
      <c r="AH29" s="53">
        <v>77</v>
      </c>
      <c r="AI29" s="50">
        <v>403820</v>
      </c>
      <c r="AJ29" s="50">
        <f t="shared" ref="AJ29:AJ30" si="18">AH29*AI29</f>
        <v>31094140</v>
      </c>
      <c r="AK29" s="50">
        <f t="shared" si="1"/>
        <v>34825436.800000004</v>
      </c>
      <c r="AL29" s="53">
        <v>77</v>
      </c>
      <c r="AM29" s="50">
        <v>403820</v>
      </c>
      <c r="AN29" s="50">
        <f t="shared" ref="AN29:AN30" si="19">AL29*AM29</f>
        <v>31094140</v>
      </c>
      <c r="AO29" s="50">
        <f t="shared" si="2"/>
        <v>34825436.800000004</v>
      </c>
      <c r="AP29" s="53">
        <v>77</v>
      </c>
      <c r="AQ29" s="50">
        <v>403820</v>
      </c>
      <c r="AR29" s="50">
        <f t="shared" ref="AR29:AR30" si="20">AP29*AQ29</f>
        <v>31094140</v>
      </c>
      <c r="AS29" s="50">
        <f t="shared" si="3"/>
        <v>34825436.800000004</v>
      </c>
      <c r="AT29" s="53">
        <v>77</v>
      </c>
      <c r="AU29" s="50">
        <v>403820</v>
      </c>
      <c r="AV29" s="50">
        <f t="shared" ref="AV29:AV30" si="21">AT29*AU29</f>
        <v>31094140</v>
      </c>
      <c r="AW29" s="50">
        <f t="shared" si="4"/>
        <v>34825436.800000004</v>
      </c>
      <c r="AX29" s="53">
        <f t="shared" ref="AX29:AX30" si="22">AT29+AP29+AL29+AH29+AD29</f>
        <v>338</v>
      </c>
      <c r="AY29" s="50">
        <v>0</v>
      </c>
      <c r="AZ29" s="50">
        <v>0</v>
      </c>
      <c r="BA29" s="14" t="s">
        <v>245</v>
      </c>
      <c r="BB29" s="71"/>
      <c r="BC29" s="53"/>
      <c r="BD29" s="71"/>
      <c r="BE29" s="71"/>
      <c r="BF29" s="14" t="s">
        <v>310</v>
      </c>
      <c r="BG29" s="26"/>
      <c r="BH29" s="26"/>
      <c r="BI29" s="26"/>
      <c r="BJ29" s="26"/>
      <c r="BK29" s="26"/>
      <c r="BL29" s="26"/>
      <c r="BM29" s="14" t="s">
        <v>73</v>
      </c>
    </row>
    <row r="30" spans="1:66" s="6" customFormat="1" ht="12.75" customHeight="1" x14ac:dyDescent="0.2">
      <c r="A30" s="14" t="s">
        <v>301</v>
      </c>
      <c r="B30" s="14" t="s">
        <v>441</v>
      </c>
      <c r="C30" s="14" t="s">
        <v>511</v>
      </c>
      <c r="D30" s="87" t="s">
        <v>512</v>
      </c>
      <c r="E30" s="26"/>
      <c r="F30" s="87"/>
      <c r="G30" s="26" t="s">
        <v>306</v>
      </c>
      <c r="H30" s="87">
        <v>220016650</v>
      </c>
      <c r="I30" s="26" t="s">
        <v>307</v>
      </c>
      <c r="J30" s="69" t="s">
        <v>308</v>
      </c>
      <c r="K30" s="26" t="s">
        <v>25</v>
      </c>
      <c r="L30" s="26"/>
      <c r="M30" s="26" t="s">
        <v>60</v>
      </c>
      <c r="N30" s="14" t="s">
        <v>210</v>
      </c>
      <c r="O30" s="14" t="s">
        <v>232</v>
      </c>
      <c r="P30" s="16" t="s">
        <v>233</v>
      </c>
      <c r="Q30" s="90" t="s">
        <v>508</v>
      </c>
      <c r="R30" s="26" t="s">
        <v>234</v>
      </c>
      <c r="S30" s="14" t="s">
        <v>232</v>
      </c>
      <c r="T30" s="26" t="s">
        <v>283</v>
      </c>
      <c r="U30" s="26" t="s">
        <v>11</v>
      </c>
      <c r="V30" s="14"/>
      <c r="W30" s="91" t="s">
        <v>477</v>
      </c>
      <c r="X30" s="14" t="s">
        <v>284</v>
      </c>
      <c r="Y30" s="91">
        <v>30</v>
      </c>
      <c r="Z30" s="91" t="s">
        <v>243</v>
      </c>
      <c r="AA30" s="91">
        <v>10</v>
      </c>
      <c r="AB30" s="26" t="s">
        <v>285</v>
      </c>
      <c r="AC30" s="26"/>
      <c r="AD30" s="53">
        <v>66</v>
      </c>
      <c r="AE30" s="50">
        <v>403820</v>
      </c>
      <c r="AF30" s="50">
        <f t="shared" si="17"/>
        <v>26652120</v>
      </c>
      <c r="AG30" s="50">
        <f t="shared" si="0"/>
        <v>29850374.400000002</v>
      </c>
      <c r="AH30" s="53">
        <v>77</v>
      </c>
      <c r="AI30" s="50">
        <v>403820</v>
      </c>
      <c r="AJ30" s="50">
        <f t="shared" si="18"/>
        <v>31094140</v>
      </c>
      <c r="AK30" s="50">
        <f t="shared" si="1"/>
        <v>34825436.800000004</v>
      </c>
      <c r="AL30" s="53">
        <v>77</v>
      </c>
      <c r="AM30" s="50">
        <v>403820</v>
      </c>
      <c r="AN30" s="50">
        <f t="shared" si="19"/>
        <v>31094140</v>
      </c>
      <c r="AO30" s="50">
        <f t="shared" si="2"/>
        <v>34825436.800000004</v>
      </c>
      <c r="AP30" s="53">
        <v>77</v>
      </c>
      <c r="AQ30" s="50">
        <v>403820</v>
      </c>
      <c r="AR30" s="50">
        <f t="shared" si="20"/>
        <v>31094140</v>
      </c>
      <c r="AS30" s="50">
        <f t="shared" si="3"/>
        <v>34825436.800000004</v>
      </c>
      <c r="AT30" s="53">
        <v>77</v>
      </c>
      <c r="AU30" s="50">
        <v>403820</v>
      </c>
      <c r="AV30" s="50">
        <f t="shared" si="21"/>
        <v>31094140</v>
      </c>
      <c r="AW30" s="50">
        <f t="shared" si="4"/>
        <v>34825436.800000004</v>
      </c>
      <c r="AX30" s="73">
        <f t="shared" si="22"/>
        <v>374</v>
      </c>
      <c r="AY30" s="50">
        <f>AF30+AJ30+AN30+AR30+AV30</f>
        <v>151028680</v>
      </c>
      <c r="AZ30" s="50">
        <f t="shared" ref="AZ30" si="23">AY30*1.12</f>
        <v>169152121.60000002</v>
      </c>
      <c r="BA30" s="14" t="s">
        <v>245</v>
      </c>
      <c r="BB30" s="71"/>
      <c r="BC30" s="53"/>
      <c r="BD30" s="71"/>
      <c r="BE30" s="71"/>
      <c r="BF30" s="14" t="s">
        <v>310</v>
      </c>
      <c r="BG30" s="26"/>
      <c r="BH30" s="26"/>
      <c r="BI30" s="26"/>
      <c r="BJ30" s="14" t="s">
        <v>73</v>
      </c>
      <c r="BK30" s="14" t="s">
        <v>73</v>
      </c>
      <c r="BL30" s="14"/>
    </row>
    <row r="31" spans="1:66" ht="12.75" customHeight="1" x14ac:dyDescent="0.2">
      <c r="A31" s="14" t="s">
        <v>301</v>
      </c>
      <c r="B31" s="23" t="s">
        <v>425</v>
      </c>
      <c r="C31" s="14"/>
      <c r="D31" s="92" t="s">
        <v>51</v>
      </c>
      <c r="E31" s="14"/>
      <c r="F31" s="14" t="s">
        <v>28</v>
      </c>
      <c r="G31" s="26" t="s">
        <v>311</v>
      </c>
      <c r="H31" s="54">
        <v>220019910</v>
      </c>
      <c r="I31" s="26" t="s">
        <v>312</v>
      </c>
      <c r="J31" s="26" t="s">
        <v>313</v>
      </c>
      <c r="K31" s="26" t="s">
        <v>25</v>
      </c>
      <c r="L31" s="26"/>
      <c r="M31" s="26" t="s">
        <v>60</v>
      </c>
      <c r="N31" s="87">
        <v>30</v>
      </c>
      <c r="O31" s="87">
        <v>230000000</v>
      </c>
      <c r="P31" s="16" t="s">
        <v>233</v>
      </c>
      <c r="Q31" s="14" t="s">
        <v>272</v>
      </c>
      <c r="R31" s="26" t="s">
        <v>234</v>
      </c>
      <c r="S31" s="87">
        <v>230000000</v>
      </c>
      <c r="T31" s="26" t="s">
        <v>283</v>
      </c>
      <c r="U31" s="26" t="s">
        <v>11</v>
      </c>
      <c r="V31" s="14"/>
      <c r="W31" s="15" t="s">
        <v>264</v>
      </c>
      <c r="X31" s="15" t="s">
        <v>284</v>
      </c>
      <c r="Y31" s="87">
        <v>30</v>
      </c>
      <c r="Z31" s="87">
        <v>60</v>
      </c>
      <c r="AA31" s="86">
        <v>10</v>
      </c>
      <c r="AB31" s="26" t="s">
        <v>285</v>
      </c>
      <c r="AC31" s="15" t="s">
        <v>236</v>
      </c>
      <c r="AD31" s="53">
        <v>617</v>
      </c>
      <c r="AE31" s="50">
        <v>23106.880000000001</v>
      </c>
      <c r="AF31" s="50">
        <f t="shared" si="5"/>
        <v>14256944.960000001</v>
      </c>
      <c r="AG31" s="50">
        <f t="shared" si="0"/>
        <v>15967778.355200002</v>
      </c>
      <c r="AH31" s="53">
        <v>500</v>
      </c>
      <c r="AI31" s="72">
        <v>23106.880000000001</v>
      </c>
      <c r="AJ31" s="50">
        <f t="shared" si="6"/>
        <v>11553440</v>
      </c>
      <c r="AK31" s="50">
        <f t="shared" si="1"/>
        <v>12939852.800000001</v>
      </c>
      <c r="AL31" s="53">
        <v>500</v>
      </c>
      <c r="AM31" s="62">
        <v>23106.880000000001</v>
      </c>
      <c r="AN31" s="50">
        <f t="shared" si="7"/>
        <v>11553440</v>
      </c>
      <c r="AO31" s="50">
        <f t="shared" si="2"/>
        <v>12939852.800000001</v>
      </c>
      <c r="AP31" s="53">
        <v>500</v>
      </c>
      <c r="AQ31" s="62">
        <v>23106.880000000001</v>
      </c>
      <c r="AR31" s="50">
        <f t="shared" si="8"/>
        <v>11553440</v>
      </c>
      <c r="AS31" s="50">
        <f t="shared" si="3"/>
        <v>12939852.800000001</v>
      </c>
      <c r="AT31" s="53">
        <v>500</v>
      </c>
      <c r="AU31" s="63">
        <v>23106.880000000001</v>
      </c>
      <c r="AV31" s="50">
        <f t="shared" si="9"/>
        <v>11553440</v>
      </c>
      <c r="AW31" s="50">
        <f t="shared" si="4"/>
        <v>12939852.800000001</v>
      </c>
      <c r="AX31" s="53">
        <v>2617</v>
      </c>
      <c r="AY31" s="50">
        <v>0</v>
      </c>
      <c r="AZ31" s="50">
        <v>0</v>
      </c>
      <c r="BA31" s="14" t="s">
        <v>245</v>
      </c>
      <c r="BB31" s="26"/>
      <c r="BC31" s="26"/>
      <c r="BD31" s="26"/>
      <c r="BE31" s="26"/>
      <c r="BF31" s="26" t="s">
        <v>314</v>
      </c>
      <c r="BG31" s="26"/>
      <c r="BH31" s="14"/>
      <c r="BI31" s="14"/>
      <c r="BJ31" s="14"/>
      <c r="BK31" s="14"/>
      <c r="BL31" s="14"/>
      <c r="BM31" s="180" t="s">
        <v>979</v>
      </c>
    </row>
    <row r="32" spans="1:66" ht="12.75" customHeight="1" x14ac:dyDescent="0.25">
      <c r="A32" s="181" t="s">
        <v>301</v>
      </c>
      <c r="B32" s="181" t="s">
        <v>425</v>
      </c>
      <c r="C32" s="181"/>
      <c r="D32" s="182" t="s">
        <v>978</v>
      </c>
      <c r="E32" s="181"/>
      <c r="F32" s="181" t="s">
        <v>28</v>
      </c>
      <c r="G32" s="183" t="s">
        <v>311</v>
      </c>
      <c r="H32" s="184">
        <v>220019910</v>
      </c>
      <c r="I32" s="183" t="s">
        <v>312</v>
      </c>
      <c r="J32" s="183" t="s">
        <v>313</v>
      </c>
      <c r="K32" s="183" t="s">
        <v>25</v>
      </c>
      <c r="L32" s="183"/>
      <c r="M32" s="183" t="s">
        <v>60</v>
      </c>
      <c r="N32" s="185">
        <v>30</v>
      </c>
      <c r="O32" s="185">
        <v>230000000</v>
      </c>
      <c r="P32" s="16" t="s">
        <v>233</v>
      </c>
      <c r="Q32" s="181" t="s">
        <v>272</v>
      </c>
      <c r="R32" s="183" t="s">
        <v>234</v>
      </c>
      <c r="S32" s="185">
        <v>230000000</v>
      </c>
      <c r="T32" s="183" t="s">
        <v>283</v>
      </c>
      <c r="U32" s="183" t="s">
        <v>11</v>
      </c>
      <c r="V32" s="181"/>
      <c r="W32" s="186" t="s">
        <v>264</v>
      </c>
      <c r="X32" s="186" t="s">
        <v>284</v>
      </c>
      <c r="Y32" s="185">
        <v>30</v>
      </c>
      <c r="Z32" s="185">
        <v>60</v>
      </c>
      <c r="AA32" s="187">
        <v>10</v>
      </c>
      <c r="AB32" s="183" t="s">
        <v>285</v>
      </c>
      <c r="AC32" s="186" t="s">
        <v>236</v>
      </c>
      <c r="AD32" s="188">
        <v>617</v>
      </c>
      <c r="AE32" s="188">
        <v>23106.880000000001</v>
      </c>
      <c r="AF32" s="188">
        <f>AE32*AD32</f>
        <v>14256944.960000001</v>
      </c>
      <c r="AG32" s="188">
        <f>AF32*1.12</f>
        <v>15967778.355200002</v>
      </c>
      <c r="AH32" s="188">
        <v>1000</v>
      </c>
      <c r="AI32" s="188">
        <v>23106.880000000001</v>
      </c>
      <c r="AJ32" s="188">
        <f t="shared" si="6"/>
        <v>23106880</v>
      </c>
      <c r="AK32" s="188">
        <f t="shared" si="1"/>
        <v>25879705.600000001</v>
      </c>
      <c r="AL32" s="188">
        <v>500</v>
      </c>
      <c r="AM32" s="188">
        <v>23106.880000000001</v>
      </c>
      <c r="AN32" s="188">
        <f>AM32*AL32</f>
        <v>11553440</v>
      </c>
      <c r="AO32" s="188">
        <f>AN32*1.12</f>
        <v>12939852.800000001</v>
      </c>
      <c r="AP32" s="188">
        <v>500</v>
      </c>
      <c r="AQ32" s="188">
        <v>23106.880000000001</v>
      </c>
      <c r="AR32" s="188">
        <f t="shared" si="8"/>
        <v>11553440</v>
      </c>
      <c r="AS32" s="188">
        <f t="shared" si="3"/>
        <v>12939852.800000001</v>
      </c>
      <c r="AT32" s="188">
        <v>500</v>
      </c>
      <c r="AU32" s="188">
        <v>23106.880000000001</v>
      </c>
      <c r="AV32" s="188">
        <f t="shared" si="9"/>
        <v>11553440</v>
      </c>
      <c r="AW32" s="188">
        <f t="shared" si="4"/>
        <v>12939852.800000001</v>
      </c>
      <c r="AX32" s="188">
        <f>AD32+AH32+AL32+AP32+AT32</f>
        <v>3117</v>
      </c>
      <c r="AY32" s="188">
        <f>AF32+AJ32+AN32+AR32+AV32</f>
        <v>72024144.960000008</v>
      </c>
      <c r="AZ32" s="188">
        <f>AY32*1.12</f>
        <v>80667042.355200022</v>
      </c>
      <c r="BA32" s="181" t="s">
        <v>245</v>
      </c>
      <c r="BB32" s="183"/>
      <c r="BC32" s="183"/>
      <c r="BD32" s="183"/>
      <c r="BE32" s="183"/>
      <c r="BF32" s="183" t="s">
        <v>314</v>
      </c>
      <c r="BG32" s="183"/>
      <c r="BH32" s="181"/>
      <c r="BI32" s="181"/>
      <c r="BJ32" s="181"/>
      <c r="BK32" s="181"/>
      <c r="BL32" s="181"/>
      <c r="BM32" s="180"/>
    </row>
    <row r="33" spans="1:65" s="6" customFormat="1" ht="12.75" customHeight="1" x14ac:dyDescent="0.2">
      <c r="A33" s="14" t="s">
        <v>301</v>
      </c>
      <c r="B33" s="23" t="s">
        <v>425</v>
      </c>
      <c r="C33" s="14"/>
      <c r="D33" s="26"/>
      <c r="E33" s="26"/>
      <c r="F33" s="26" t="s">
        <v>35</v>
      </c>
      <c r="G33" s="26" t="s">
        <v>306</v>
      </c>
      <c r="H33" s="54">
        <v>220028102</v>
      </c>
      <c r="I33" s="26" t="s">
        <v>307</v>
      </c>
      <c r="J33" s="26" t="s">
        <v>308</v>
      </c>
      <c r="K33" s="26" t="s">
        <v>25</v>
      </c>
      <c r="L33" s="26"/>
      <c r="M33" s="26" t="s">
        <v>60</v>
      </c>
      <c r="N33" s="87">
        <v>30</v>
      </c>
      <c r="O33" s="87">
        <v>230000000</v>
      </c>
      <c r="P33" s="16" t="s">
        <v>233</v>
      </c>
      <c r="Q33" s="14" t="s">
        <v>272</v>
      </c>
      <c r="R33" s="26" t="s">
        <v>234</v>
      </c>
      <c r="S33" s="87">
        <v>230000000</v>
      </c>
      <c r="T33" s="26" t="s">
        <v>283</v>
      </c>
      <c r="U33" s="26" t="s">
        <v>11</v>
      </c>
      <c r="V33" s="14"/>
      <c r="W33" s="15" t="s">
        <v>264</v>
      </c>
      <c r="X33" s="15" t="s">
        <v>284</v>
      </c>
      <c r="Y33" s="87">
        <v>30</v>
      </c>
      <c r="Z33" s="87">
        <v>60</v>
      </c>
      <c r="AA33" s="86">
        <v>10</v>
      </c>
      <c r="AB33" s="26" t="s">
        <v>285</v>
      </c>
      <c r="AC33" s="15" t="s">
        <v>236</v>
      </c>
      <c r="AD33" s="53">
        <v>15</v>
      </c>
      <c r="AE33" s="50">
        <v>392050</v>
      </c>
      <c r="AF33" s="50">
        <f t="shared" si="5"/>
        <v>5880750</v>
      </c>
      <c r="AG33" s="50">
        <f t="shared" si="0"/>
        <v>6586440.0000000009</v>
      </c>
      <c r="AH33" s="53">
        <v>17</v>
      </c>
      <c r="AI33" s="72">
        <v>392050</v>
      </c>
      <c r="AJ33" s="50">
        <f t="shared" si="6"/>
        <v>6664850</v>
      </c>
      <c r="AK33" s="50">
        <f t="shared" si="1"/>
        <v>7464632.0000000009</v>
      </c>
      <c r="AL33" s="53">
        <v>17</v>
      </c>
      <c r="AM33" s="62">
        <v>392050</v>
      </c>
      <c r="AN33" s="50">
        <f t="shared" si="7"/>
        <v>6664850</v>
      </c>
      <c r="AO33" s="50">
        <f t="shared" si="2"/>
        <v>7464632.0000000009</v>
      </c>
      <c r="AP33" s="53">
        <v>17</v>
      </c>
      <c r="AQ33" s="62">
        <v>392050</v>
      </c>
      <c r="AR33" s="50">
        <f t="shared" si="8"/>
        <v>6664850</v>
      </c>
      <c r="AS33" s="50">
        <f t="shared" si="3"/>
        <v>7464632.0000000009</v>
      </c>
      <c r="AT33" s="53">
        <v>17</v>
      </c>
      <c r="AU33" s="63">
        <v>392050</v>
      </c>
      <c r="AV33" s="50">
        <f t="shared" si="9"/>
        <v>6664850</v>
      </c>
      <c r="AW33" s="50">
        <f t="shared" si="4"/>
        <v>7464632.0000000009</v>
      </c>
      <c r="AX33" s="53">
        <v>83</v>
      </c>
      <c r="AY33" s="50">
        <v>0</v>
      </c>
      <c r="AZ33" s="50">
        <v>0</v>
      </c>
      <c r="BA33" s="14" t="s">
        <v>245</v>
      </c>
      <c r="BB33" s="14"/>
      <c r="BC33" s="26"/>
      <c r="BD33" s="26"/>
      <c r="BE33" s="14"/>
      <c r="BF33" s="14" t="s">
        <v>315</v>
      </c>
      <c r="BG33" s="26"/>
      <c r="BH33" s="14"/>
      <c r="BI33" s="14"/>
      <c r="BJ33" s="14"/>
      <c r="BK33" s="14"/>
      <c r="BL33" s="26"/>
      <c r="BM33" s="26"/>
    </row>
    <row r="34" spans="1:65" s="6" customFormat="1" ht="12.75" customHeight="1" x14ac:dyDescent="0.2">
      <c r="A34" s="14" t="s">
        <v>301</v>
      </c>
      <c r="B34" s="23" t="s">
        <v>425</v>
      </c>
      <c r="C34" s="23"/>
      <c r="D34" s="92" t="s">
        <v>56</v>
      </c>
      <c r="E34" s="26"/>
      <c r="F34" s="87" t="s">
        <v>36</v>
      </c>
      <c r="G34" s="26" t="s">
        <v>306</v>
      </c>
      <c r="H34" s="87">
        <v>220028102</v>
      </c>
      <c r="I34" s="26" t="s">
        <v>307</v>
      </c>
      <c r="J34" s="69" t="s">
        <v>308</v>
      </c>
      <c r="K34" s="26" t="s">
        <v>25</v>
      </c>
      <c r="L34" s="26"/>
      <c r="M34" s="26" t="s">
        <v>60</v>
      </c>
      <c r="N34" s="14" t="s">
        <v>210</v>
      </c>
      <c r="O34" s="14" t="s">
        <v>232</v>
      </c>
      <c r="P34" s="16" t="s">
        <v>233</v>
      </c>
      <c r="Q34" s="90" t="s">
        <v>433</v>
      </c>
      <c r="R34" s="26" t="s">
        <v>234</v>
      </c>
      <c r="S34" s="14" t="s">
        <v>232</v>
      </c>
      <c r="T34" s="26" t="s">
        <v>283</v>
      </c>
      <c r="U34" s="26" t="s">
        <v>11</v>
      </c>
      <c r="V34" s="14"/>
      <c r="W34" s="26">
        <v>1.2019</v>
      </c>
      <c r="X34" s="14" t="s">
        <v>284</v>
      </c>
      <c r="Y34" s="14" t="s">
        <v>434</v>
      </c>
      <c r="Z34" s="14" t="s">
        <v>435</v>
      </c>
      <c r="AA34" s="59">
        <v>10</v>
      </c>
      <c r="AB34" s="26" t="s">
        <v>285</v>
      </c>
      <c r="AC34" s="26" t="s">
        <v>236</v>
      </c>
      <c r="AD34" s="53">
        <v>15</v>
      </c>
      <c r="AE34" s="50">
        <v>392050</v>
      </c>
      <c r="AF34" s="59">
        <f t="shared" ref="AF34:AF35" si="24">AD34*AE34</f>
        <v>5880750</v>
      </c>
      <c r="AG34" s="50">
        <f t="shared" si="0"/>
        <v>6586440.0000000009</v>
      </c>
      <c r="AH34" s="53">
        <v>17</v>
      </c>
      <c r="AI34" s="50">
        <v>392050</v>
      </c>
      <c r="AJ34" s="50">
        <f t="shared" ref="AJ34:AJ35" si="25">AH34*AI34</f>
        <v>6664850</v>
      </c>
      <c r="AK34" s="50">
        <f t="shared" si="1"/>
        <v>7464632.0000000009</v>
      </c>
      <c r="AL34" s="53">
        <v>17</v>
      </c>
      <c r="AM34" s="50">
        <v>392050</v>
      </c>
      <c r="AN34" s="50">
        <f t="shared" ref="AN34:AN35" si="26">AL34*AM34</f>
        <v>6664850</v>
      </c>
      <c r="AO34" s="50">
        <f t="shared" si="2"/>
        <v>7464632.0000000009</v>
      </c>
      <c r="AP34" s="53">
        <v>17</v>
      </c>
      <c r="AQ34" s="50">
        <v>392050</v>
      </c>
      <c r="AR34" s="50">
        <f t="shared" ref="AR34:AR35" si="27">AP34*AQ34</f>
        <v>6664850</v>
      </c>
      <c r="AS34" s="50">
        <f t="shared" si="3"/>
        <v>7464632.0000000009</v>
      </c>
      <c r="AT34" s="53">
        <v>17</v>
      </c>
      <c r="AU34" s="50">
        <v>392050</v>
      </c>
      <c r="AV34" s="50">
        <f t="shared" ref="AV34:AV35" si="28">AT34*AU34</f>
        <v>6664850</v>
      </c>
      <c r="AW34" s="50">
        <f t="shared" si="4"/>
        <v>7464632.0000000009</v>
      </c>
      <c r="AX34" s="53">
        <f>AT34+AP34+AL34+AH34+AD34</f>
        <v>83</v>
      </c>
      <c r="AY34" s="50">
        <v>0</v>
      </c>
      <c r="AZ34" s="50">
        <v>0</v>
      </c>
      <c r="BA34" s="14" t="s">
        <v>245</v>
      </c>
      <c r="BB34" s="71"/>
      <c r="BC34" s="53"/>
      <c r="BD34" s="71"/>
      <c r="BE34" s="71"/>
      <c r="BF34" s="14" t="s">
        <v>315</v>
      </c>
      <c r="BG34" s="26"/>
      <c r="BH34" s="26"/>
      <c r="BI34" s="26"/>
      <c r="BJ34" s="26"/>
      <c r="BK34" s="26"/>
      <c r="BL34" s="26"/>
      <c r="BM34" s="14" t="s">
        <v>73</v>
      </c>
    </row>
    <row r="35" spans="1:65" s="6" customFormat="1" ht="12.75" customHeight="1" x14ac:dyDescent="0.2">
      <c r="A35" s="14" t="s">
        <v>301</v>
      </c>
      <c r="B35" s="14" t="s">
        <v>441</v>
      </c>
      <c r="C35" s="14" t="s">
        <v>513</v>
      </c>
      <c r="D35" s="87" t="s">
        <v>514</v>
      </c>
      <c r="E35" s="26"/>
      <c r="F35" s="87"/>
      <c r="G35" s="26" t="s">
        <v>306</v>
      </c>
      <c r="H35" s="87">
        <v>220028102</v>
      </c>
      <c r="I35" s="26" t="s">
        <v>307</v>
      </c>
      <c r="J35" s="69" t="s">
        <v>308</v>
      </c>
      <c r="K35" s="26" t="s">
        <v>25</v>
      </c>
      <c r="L35" s="26"/>
      <c r="M35" s="26" t="s">
        <v>60</v>
      </c>
      <c r="N35" s="14" t="s">
        <v>210</v>
      </c>
      <c r="O35" s="14" t="s">
        <v>232</v>
      </c>
      <c r="P35" s="16" t="s">
        <v>233</v>
      </c>
      <c r="Q35" s="90" t="s">
        <v>508</v>
      </c>
      <c r="R35" s="26" t="s">
        <v>234</v>
      </c>
      <c r="S35" s="14" t="s">
        <v>232</v>
      </c>
      <c r="T35" s="26" t="s">
        <v>283</v>
      </c>
      <c r="U35" s="26" t="s">
        <v>11</v>
      </c>
      <c r="V35" s="14"/>
      <c r="W35" s="91" t="s">
        <v>477</v>
      </c>
      <c r="X35" s="14" t="s">
        <v>284</v>
      </c>
      <c r="Y35" s="91">
        <v>30</v>
      </c>
      <c r="Z35" s="91" t="s">
        <v>243</v>
      </c>
      <c r="AA35" s="91">
        <v>10</v>
      </c>
      <c r="AB35" s="26" t="s">
        <v>285</v>
      </c>
      <c r="AC35" s="26"/>
      <c r="AD35" s="53">
        <v>18</v>
      </c>
      <c r="AE35" s="50">
        <v>392050</v>
      </c>
      <c r="AF35" s="50">
        <f t="shared" si="24"/>
        <v>7056900</v>
      </c>
      <c r="AG35" s="50">
        <f t="shared" si="0"/>
        <v>7903728.0000000009</v>
      </c>
      <c r="AH35" s="53">
        <v>17</v>
      </c>
      <c r="AI35" s="50">
        <v>392050</v>
      </c>
      <c r="AJ35" s="50">
        <f t="shared" si="25"/>
        <v>6664850</v>
      </c>
      <c r="AK35" s="50">
        <f t="shared" si="1"/>
        <v>7464632.0000000009</v>
      </c>
      <c r="AL35" s="53">
        <v>17</v>
      </c>
      <c r="AM35" s="50">
        <v>392050</v>
      </c>
      <c r="AN35" s="50">
        <f t="shared" si="26"/>
        <v>6664850</v>
      </c>
      <c r="AO35" s="50">
        <f t="shared" si="2"/>
        <v>7464632.0000000009</v>
      </c>
      <c r="AP35" s="53">
        <v>17</v>
      </c>
      <c r="AQ35" s="50">
        <v>392050</v>
      </c>
      <c r="AR35" s="50">
        <f t="shared" si="27"/>
        <v>6664850</v>
      </c>
      <c r="AS35" s="50">
        <f t="shared" si="3"/>
        <v>7464632.0000000009</v>
      </c>
      <c r="AT35" s="53">
        <v>17</v>
      </c>
      <c r="AU35" s="50">
        <v>392050</v>
      </c>
      <c r="AV35" s="50">
        <f t="shared" si="28"/>
        <v>6664850</v>
      </c>
      <c r="AW35" s="50">
        <f t="shared" si="4"/>
        <v>7464632.0000000009</v>
      </c>
      <c r="AX35" s="73">
        <f t="shared" ref="AX35" si="29">AT35+AP35+AL35+AH35+AD35</f>
        <v>86</v>
      </c>
      <c r="AY35" s="50">
        <f>AF35+AJ35+AN35+AR35+AV35</f>
        <v>33716300</v>
      </c>
      <c r="AZ35" s="50">
        <f t="shared" ref="AZ35" si="30">AY35*1.12</f>
        <v>37762256</v>
      </c>
      <c r="BA35" s="14" t="s">
        <v>245</v>
      </c>
      <c r="BB35" s="71"/>
      <c r="BC35" s="53"/>
      <c r="BD35" s="71"/>
      <c r="BE35" s="71"/>
      <c r="BF35" s="14" t="s">
        <v>315</v>
      </c>
      <c r="BG35" s="26"/>
      <c r="BH35" s="26"/>
      <c r="BI35" s="26"/>
      <c r="BJ35" s="14" t="s">
        <v>73</v>
      </c>
      <c r="BK35" s="14" t="s">
        <v>73</v>
      </c>
      <c r="BL35" s="14"/>
    </row>
    <row r="36" spans="1:65" s="6" customFormat="1" ht="12.75" customHeight="1" x14ac:dyDescent="0.2">
      <c r="A36" s="14" t="s">
        <v>301</v>
      </c>
      <c r="B36" s="23" t="s">
        <v>425</v>
      </c>
      <c r="C36" s="14"/>
      <c r="D36" s="26"/>
      <c r="E36" s="26"/>
      <c r="F36" s="26" t="s">
        <v>37</v>
      </c>
      <c r="G36" s="26" t="s">
        <v>306</v>
      </c>
      <c r="H36" s="54">
        <v>220031725</v>
      </c>
      <c r="I36" s="26" t="s">
        <v>307</v>
      </c>
      <c r="J36" s="26" t="s">
        <v>308</v>
      </c>
      <c r="K36" s="26" t="s">
        <v>25</v>
      </c>
      <c r="L36" s="26"/>
      <c r="M36" s="26" t="s">
        <v>60</v>
      </c>
      <c r="N36" s="87">
        <v>30</v>
      </c>
      <c r="O36" s="87">
        <v>230000000</v>
      </c>
      <c r="P36" s="16" t="s">
        <v>233</v>
      </c>
      <c r="Q36" s="14" t="s">
        <v>272</v>
      </c>
      <c r="R36" s="26" t="s">
        <v>234</v>
      </c>
      <c r="S36" s="87">
        <v>230000000</v>
      </c>
      <c r="T36" s="26" t="s">
        <v>283</v>
      </c>
      <c r="U36" s="26" t="s">
        <v>11</v>
      </c>
      <c r="V36" s="14"/>
      <c r="W36" s="15" t="s">
        <v>264</v>
      </c>
      <c r="X36" s="15" t="s">
        <v>284</v>
      </c>
      <c r="Y36" s="87">
        <v>30</v>
      </c>
      <c r="Z36" s="87">
        <v>60</v>
      </c>
      <c r="AA36" s="86">
        <v>10</v>
      </c>
      <c r="AB36" s="26" t="s">
        <v>285</v>
      </c>
      <c r="AC36" s="15" t="s">
        <v>236</v>
      </c>
      <c r="AD36" s="53">
        <v>91</v>
      </c>
      <c r="AE36" s="50">
        <v>1275052.8</v>
      </c>
      <c r="AF36" s="50">
        <f t="shared" si="5"/>
        <v>116029804.8</v>
      </c>
      <c r="AG36" s="50">
        <f t="shared" si="0"/>
        <v>129953381.376</v>
      </c>
      <c r="AH36" s="53">
        <v>91</v>
      </c>
      <c r="AI36" s="72">
        <v>1275052.8</v>
      </c>
      <c r="AJ36" s="50">
        <f t="shared" si="6"/>
        <v>116029804.8</v>
      </c>
      <c r="AK36" s="50">
        <f t="shared" si="1"/>
        <v>129953381.376</v>
      </c>
      <c r="AL36" s="53">
        <v>91</v>
      </c>
      <c r="AM36" s="62">
        <v>1275052.8</v>
      </c>
      <c r="AN36" s="50">
        <f t="shared" si="7"/>
        <v>116029804.8</v>
      </c>
      <c r="AO36" s="50">
        <f t="shared" si="2"/>
        <v>129953381.376</v>
      </c>
      <c r="AP36" s="53">
        <v>91</v>
      </c>
      <c r="AQ36" s="62">
        <v>1275052.8</v>
      </c>
      <c r="AR36" s="50">
        <f t="shared" si="8"/>
        <v>116029804.8</v>
      </c>
      <c r="AS36" s="50">
        <f t="shared" si="3"/>
        <v>129953381.376</v>
      </c>
      <c r="AT36" s="53">
        <v>91</v>
      </c>
      <c r="AU36" s="63">
        <v>1275052.8</v>
      </c>
      <c r="AV36" s="50">
        <f t="shared" si="9"/>
        <v>116029804.8</v>
      </c>
      <c r="AW36" s="50">
        <f t="shared" si="4"/>
        <v>129953381.376</v>
      </c>
      <c r="AX36" s="53">
        <v>455</v>
      </c>
      <c r="AY36" s="50">
        <v>0</v>
      </c>
      <c r="AZ36" s="50">
        <v>0</v>
      </c>
      <c r="BA36" s="14" t="s">
        <v>245</v>
      </c>
      <c r="BB36" s="14"/>
      <c r="BC36" s="26"/>
      <c r="BD36" s="26"/>
      <c r="BE36" s="14"/>
      <c r="BF36" s="14" t="s">
        <v>316</v>
      </c>
      <c r="BG36" s="26"/>
      <c r="BH36" s="14"/>
      <c r="BI36" s="14"/>
      <c r="BJ36" s="14"/>
      <c r="BK36" s="14"/>
      <c r="BL36" s="26"/>
      <c r="BM36" s="26"/>
    </row>
    <row r="37" spans="1:65" s="6" customFormat="1" ht="12.75" customHeight="1" x14ac:dyDescent="0.2">
      <c r="A37" s="14" t="s">
        <v>301</v>
      </c>
      <c r="B37" s="23" t="s">
        <v>425</v>
      </c>
      <c r="C37" s="23"/>
      <c r="D37" s="92" t="s">
        <v>55</v>
      </c>
      <c r="E37" s="26"/>
      <c r="F37" s="87" t="s">
        <v>38</v>
      </c>
      <c r="G37" s="26" t="s">
        <v>306</v>
      </c>
      <c r="H37" s="87">
        <v>220031725</v>
      </c>
      <c r="I37" s="26" t="s">
        <v>307</v>
      </c>
      <c r="J37" s="69" t="s">
        <v>308</v>
      </c>
      <c r="K37" s="26" t="s">
        <v>25</v>
      </c>
      <c r="L37" s="26"/>
      <c r="M37" s="26" t="s">
        <v>60</v>
      </c>
      <c r="N37" s="14" t="s">
        <v>210</v>
      </c>
      <c r="O37" s="14" t="s">
        <v>232</v>
      </c>
      <c r="P37" s="16" t="s">
        <v>233</v>
      </c>
      <c r="Q37" s="90" t="s">
        <v>433</v>
      </c>
      <c r="R37" s="26" t="s">
        <v>234</v>
      </c>
      <c r="S37" s="14" t="s">
        <v>232</v>
      </c>
      <c r="T37" s="26" t="s">
        <v>283</v>
      </c>
      <c r="U37" s="26" t="s">
        <v>11</v>
      </c>
      <c r="V37" s="14"/>
      <c r="W37" s="26">
        <v>1.2019</v>
      </c>
      <c r="X37" s="14" t="s">
        <v>284</v>
      </c>
      <c r="Y37" s="14" t="s">
        <v>434</v>
      </c>
      <c r="Z37" s="14" t="s">
        <v>435</v>
      </c>
      <c r="AA37" s="59">
        <v>10</v>
      </c>
      <c r="AB37" s="26" t="s">
        <v>285</v>
      </c>
      <c r="AC37" s="26" t="s">
        <v>236</v>
      </c>
      <c r="AD37" s="53">
        <v>59</v>
      </c>
      <c r="AE37" s="50">
        <v>1275052.8</v>
      </c>
      <c r="AF37" s="59">
        <f>AD37*AE37</f>
        <v>75228115.200000003</v>
      </c>
      <c r="AG37" s="50">
        <f>AF37*1.12</f>
        <v>84255489.024000004</v>
      </c>
      <c r="AH37" s="53">
        <v>91</v>
      </c>
      <c r="AI37" s="50">
        <v>1275052.8</v>
      </c>
      <c r="AJ37" s="50">
        <f>AH37*AI37</f>
        <v>116029804.8</v>
      </c>
      <c r="AK37" s="50">
        <f>AJ37*1.12</f>
        <v>129953381.376</v>
      </c>
      <c r="AL37" s="53">
        <v>91</v>
      </c>
      <c r="AM37" s="50">
        <v>1275052.8</v>
      </c>
      <c r="AN37" s="50">
        <f>AL37*AM37</f>
        <v>116029804.8</v>
      </c>
      <c r="AO37" s="50">
        <f>AN37*1.12</f>
        <v>129953381.376</v>
      </c>
      <c r="AP37" s="53">
        <v>91</v>
      </c>
      <c r="AQ37" s="50">
        <v>1275052.8</v>
      </c>
      <c r="AR37" s="50">
        <f>AP37*AQ37</f>
        <v>116029804.8</v>
      </c>
      <c r="AS37" s="50">
        <f>AR37*1.12</f>
        <v>129953381.376</v>
      </c>
      <c r="AT37" s="53">
        <v>91</v>
      </c>
      <c r="AU37" s="50">
        <v>1275052.8</v>
      </c>
      <c r="AV37" s="50">
        <f>AT37*AU37</f>
        <v>116029804.8</v>
      </c>
      <c r="AW37" s="50">
        <f>AV37*1.12</f>
        <v>129953381.376</v>
      </c>
      <c r="AX37" s="53">
        <f t="shared" ref="AX37:AX38" si="31">AT37+AP37+AL37+AH37+AD37</f>
        <v>423</v>
      </c>
      <c r="AY37" s="50">
        <v>0</v>
      </c>
      <c r="AZ37" s="50">
        <v>0</v>
      </c>
      <c r="BA37" s="14" t="s">
        <v>245</v>
      </c>
      <c r="BB37" s="71"/>
      <c r="BC37" s="53"/>
      <c r="BD37" s="71"/>
      <c r="BE37" s="71"/>
      <c r="BF37" s="14" t="s">
        <v>436</v>
      </c>
      <c r="BG37" s="26"/>
      <c r="BH37" s="26"/>
      <c r="BI37" s="26"/>
      <c r="BJ37" s="26"/>
      <c r="BK37" s="26"/>
      <c r="BL37" s="26"/>
      <c r="BM37" s="14" t="s">
        <v>73</v>
      </c>
    </row>
    <row r="38" spans="1:65" s="6" customFormat="1" ht="12.75" customHeight="1" x14ac:dyDescent="0.2">
      <c r="A38" s="14" t="s">
        <v>301</v>
      </c>
      <c r="B38" s="14" t="s">
        <v>441</v>
      </c>
      <c r="C38" s="14" t="s">
        <v>515</v>
      </c>
      <c r="D38" s="87" t="s">
        <v>516</v>
      </c>
      <c r="E38" s="26"/>
      <c r="F38" s="87"/>
      <c r="G38" s="26" t="s">
        <v>306</v>
      </c>
      <c r="H38" s="87">
        <v>220031725</v>
      </c>
      <c r="I38" s="26" t="s">
        <v>307</v>
      </c>
      <c r="J38" s="69" t="s">
        <v>308</v>
      </c>
      <c r="K38" s="26" t="s">
        <v>25</v>
      </c>
      <c r="L38" s="26"/>
      <c r="M38" s="26" t="s">
        <v>60</v>
      </c>
      <c r="N38" s="14" t="s">
        <v>210</v>
      </c>
      <c r="O38" s="14" t="s">
        <v>232</v>
      </c>
      <c r="P38" s="16" t="s">
        <v>233</v>
      </c>
      <c r="Q38" s="90" t="s">
        <v>508</v>
      </c>
      <c r="R38" s="26" t="s">
        <v>234</v>
      </c>
      <c r="S38" s="14" t="s">
        <v>232</v>
      </c>
      <c r="T38" s="26" t="s">
        <v>283</v>
      </c>
      <c r="U38" s="26" t="s">
        <v>11</v>
      </c>
      <c r="V38" s="14"/>
      <c r="W38" s="91" t="s">
        <v>477</v>
      </c>
      <c r="X38" s="14" t="s">
        <v>284</v>
      </c>
      <c r="Y38" s="91">
        <v>30</v>
      </c>
      <c r="Z38" s="91" t="s">
        <v>243</v>
      </c>
      <c r="AA38" s="91">
        <v>10</v>
      </c>
      <c r="AB38" s="26" t="s">
        <v>285</v>
      </c>
      <c r="AC38" s="26"/>
      <c r="AD38" s="53">
        <v>42</v>
      </c>
      <c r="AE38" s="50">
        <v>1275052.8</v>
      </c>
      <c r="AF38" s="50">
        <f t="shared" ref="AF38" si="32">AD38*AE38</f>
        <v>53552217.600000001</v>
      </c>
      <c r="AG38" s="50">
        <f t="shared" ref="AG38" si="33">AF38*1.12</f>
        <v>59978483.712000005</v>
      </c>
      <c r="AH38" s="53">
        <v>91</v>
      </c>
      <c r="AI38" s="50">
        <v>1275052.8</v>
      </c>
      <c r="AJ38" s="50">
        <f t="shared" ref="AJ38" si="34">AH38*AI38</f>
        <v>116029804.8</v>
      </c>
      <c r="AK38" s="50">
        <f t="shared" ref="AK38" si="35">AJ38*1.12</f>
        <v>129953381.376</v>
      </c>
      <c r="AL38" s="53">
        <v>91</v>
      </c>
      <c r="AM38" s="50">
        <v>1275052.8</v>
      </c>
      <c r="AN38" s="50">
        <f t="shared" ref="AN38" si="36">AL38*AM38</f>
        <v>116029804.8</v>
      </c>
      <c r="AO38" s="50">
        <f t="shared" ref="AO38" si="37">AN38*1.12</f>
        <v>129953381.376</v>
      </c>
      <c r="AP38" s="53">
        <v>91</v>
      </c>
      <c r="AQ38" s="50">
        <v>1275052.8</v>
      </c>
      <c r="AR38" s="50">
        <f t="shared" ref="AR38" si="38">AP38*AQ38</f>
        <v>116029804.8</v>
      </c>
      <c r="AS38" s="50">
        <f t="shared" ref="AS38" si="39">AR38*1.12</f>
        <v>129953381.376</v>
      </c>
      <c r="AT38" s="53">
        <v>91</v>
      </c>
      <c r="AU38" s="50">
        <v>1275052.8</v>
      </c>
      <c r="AV38" s="50">
        <f t="shared" ref="AV38" si="40">AT38*AU38</f>
        <v>116029804.8</v>
      </c>
      <c r="AW38" s="50">
        <f t="shared" ref="AW38" si="41">AV38*1.12</f>
        <v>129953381.376</v>
      </c>
      <c r="AX38" s="73">
        <f t="shared" si="31"/>
        <v>406</v>
      </c>
      <c r="AY38" s="50">
        <f>AF38+AJ38+AN38+AR38+AV38</f>
        <v>517671436.80000001</v>
      </c>
      <c r="AZ38" s="50">
        <f t="shared" ref="AZ38" si="42">AY38*1.12</f>
        <v>579792009.21600008</v>
      </c>
      <c r="BA38" s="14" t="s">
        <v>245</v>
      </c>
      <c r="BB38" s="71"/>
      <c r="BC38" s="53"/>
      <c r="BD38" s="71"/>
      <c r="BE38" s="71"/>
      <c r="BF38" s="14" t="s">
        <v>436</v>
      </c>
      <c r="BG38" s="26"/>
      <c r="BH38" s="26"/>
      <c r="BI38" s="26"/>
      <c r="BJ38" s="14" t="s">
        <v>73</v>
      </c>
      <c r="BK38" s="14" t="s">
        <v>73</v>
      </c>
      <c r="BL38" s="14"/>
    </row>
    <row r="39" spans="1:65" s="6" customFormat="1" ht="12.75" customHeight="1" x14ac:dyDescent="0.2">
      <c r="A39" s="14" t="s">
        <v>268</v>
      </c>
      <c r="B39" s="23" t="s">
        <v>425</v>
      </c>
      <c r="C39" s="14"/>
      <c r="D39" s="26"/>
      <c r="E39" s="26"/>
      <c r="F39" s="26" t="s">
        <v>18</v>
      </c>
      <c r="G39" s="26" t="s">
        <v>317</v>
      </c>
      <c r="H39" s="54">
        <v>210030313</v>
      </c>
      <c r="I39" s="26" t="s">
        <v>67</v>
      </c>
      <c r="J39" s="26" t="s">
        <v>318</v>
      </c>
      <c r="K39" s="26" t="s">
        <v>9</v>
      </c>
      <c r="L39" s="26" t="s">
        <v>274</v>
      </c>
      <c r="M39" s="26"/>
      <c r="N39" s="14">
        <v>0</v>
      </c>
      <c r="O39" s="87">
        <v>230000000</v>
      </c>
      <c r="P39" s="16" t="s">
        <v>233</v>
      </c>
      <c r="Q39" s="14" t="s">
        <v>272</v>
      </c>
      <c r="R39" s="26" t="s">
        <v>234</v>
      </c>
      <c r="S39" s="87">
        <v>230000000</v>
      </c>
      <c r="T39" s="26" t="s">
        <v>10</v>
      </c>
      <c r="U39" s="26" t="s">
        <v>11</v>
      </c>
      <c r="V39" s="14"/>
      <c r="W39" s="15" t="s">
        <v>264</v>
      </c>
      <c r="X39" s="15" t="s">
        <v>284</v>
      </c>
      <c r="Y39" s="87">
        <v>0</v>
      </c>
      <c r="Z39" s="87">
        <v>90</v>
      </c>
      <c r="AA39" s="86">
        <v>10</v>
      </c>
      <c r="AB39" s="26" t="s">
        <v>319</v>
      </c>
      <c r="AC39" s="15" t="s">
        <v>236</v>
      </c>
      <c r="AD39" s="53">
        <v>1637</v>
      </c>
      <c r="AE39" s="50">
        <v>2945.49</v>
      </c>
      <c r="AF39" s="50">
        <f t="shared" si="5"/>
        <v>4821767.13</v>
      </c>
      <c r="AG39" s="50">
        <f t="shared" si="0"/>
        <v>5400379.1856000004</v>
      </c>
      <c r="AH39" s="53">
        <v>1362</v>
      </c>
      <c r="AI39" s="72">
        <v>2945.49</v>
      </c>
      <c r="AJ39" s="50">
        <f t="shared" si="6"/>
        <v>4011757.38</v>
      </c>
      <c r="AK39" s="50">
        <f t="shared" si="1"/>
        <v>4493168.2656000005</v>
      </c>
      <c r="AL39" s="53">
        <v>1362</v>
      </c>
      <c r="AM39" s="62">
        <v>2945.49</v>
      </c>
      <c r="AN39" s="50">
        <f t="shared" si="7"/>
        <v>4011757.38</v>
      </c>
      <c r="AO39" s="50">
        <f t="shared" si="2"/>
        <v>4493168.2656000005</v>
      </c>
      <c r="AP39" s="53">
        <v>1362</v>
      </c>
      <c r="AQ39" s="62">
        <v>2945.49</v>
      </c>
      <c r="AR39" s="50">
        <f t="shared" si="8"/>
        <v>4011757.38</v>
      </c>
      <c r="AS39" s="50">
        <f t="shared" si="3"/>
        <v>4493168.2656000005</v>
      </c>
      <c r="AT39" s="53">
        <v>1362</v>
      </c>
      <c r="AU39" s="63">
        <v>2945.49</v>
      </c>
      <c r="AV39" s="50">
        <f t="shared" si="9"/>
        <v>4011757.38</v>
      </c>
      <c r="AW39" s="50">
        <f t="shared" si="4"/>
        <v>4493168.2656000005</v>
      </c>
      <c r="AX39" s="53">
        <v>7085</v>
      </c>
      <c r="AY39" s="50">
        <v>0</v>
      </c>
      <c r="AZ39" s="50">
        <v>0</v>
      </c>
      <c r="BA39" s="14" t="s">
        <v>245</v>
      </c>
      <c r="BB39" s="14"/>
      <c r="BC39" s="26"/>
      <c r="BD39" s="26"/>
      <c r="BE39" s="14"/>
      <c r="BF39" s="14" t="s">
        <v>320</v>
      </c>
      <c r="BG39" s="26"/>
      <c r="BH39" s="14"/>
      <c r="BI39" s="14"/>
      <c r="BJ39" s="14"/>
      <c r="BK39" s="14"/>
      <c r="BL39" s="26"/>
      <c r="BM39" s="26"/>
    </row>
    <row r="40" spans="1:65" s="6" customFormat="1" ht="12.75" customHeight="1" x14ac:dyDescent="0.2">
      <c r="A40" s="14" t="s">
        <v>268</v>
      </c>
      <c r="B40" s="23" t="s">
        <v>425</v>
      </c>
      <c r="C40" s="14"/>
      <c r="D40" s="26"/>
      <c r="E40" s="26"/>
      <c r="F40" s="26" t="s">
        <v>19</v>
      </c>
      <c r="G40" s="26" t="s">
        <v>317</v>
      </c>
      <c r="H40" s="54">
        <v>210030313</v>
      </c>
      <c r="I40" s="26" t="s">
        <v>67</v>
      </c>
      <c r="J40" s="26" t="s">
        <v>318</v>
      </c>
      <c r="K40" s="26" t="s">
        <v>9</v>
      </c>
      <c r="L40" s="26" t="s">
        <v>274</v>
      </c>
      <c r="M40" s="26"/>
      <c r="N40" s="14">
        <v>0</v>
      </c>
      <c r="O40" s="87">
        <v>230000000</v>
      </c>
      <c r="P40" s="16" t="s">
        <v>233</v>
      </c>
      <c r="Q40" s="14" t="s">
        <v>279</v>
      </c>
      <c r="R40" s="26" t="s">
        <v>234</v>
      </c>
      <c r="S40" s="87">
        <v>230000000</v>
      </c>
      <c r="T40" s="26" t="s">
        <v>10</v>
      </c>
      <c r="U40" s="26" t="s">
        <v>11</v>
      </c>
      <c r="V40" s="14"/>
      <c r="W40" s="15" t="s">
        <v>264</v>
      </c>
      <c r="X40" s="15" t="s">
        <v>284</v>
      </c>
      <c r="Y40" s="87">
        <v>0</v>
      </c>
      <c r="Z40" s="87">
        <v>90</v>
      </c>
      <c r="AA40" s="86">
        <v>10</v>
      </c>
      <c r="AB40" s="26" t="s">
        <v>319</v>
      </c>
      <c r="AC40" s="15" t="s">
        <v>236</v>
      </c>
      <c r="AD40" s="53">
        <v>1637</v>
      </c>
      <c r="AE40" s="50">
        <v>2945.49</v>
      </c>
      <c r="AF40" s="50">
        <v>4821767.13</v>
      </c>
      <c r="AG40" s="50">
        <v>5400379.1856000004</v>
      </c>
      <c r="AH40" s="53">
        <v>1362</v>
      </c>
      <c r="AI40" s="72">
        <v>2945.49</v>
      </c>
      <c r="AJ40" s="74">
        <v>4011757.38</v>
      </c>
      <c r="AK40" s="74">
        <v>4493168.2656000005</v>
      </c>
      <c r="AL40" s="74">
        <v>1362</v>
      </c>
      <c r="AM40" s="74">
        <v>2945.49</v>
      </c>
      <c r="AN40" s="74">
        <v>4011757.38</v>
      </c>
      <c r="AO40" s="74">
        <v>4493168.2656000005</v>
      </c>
      <c r="AP40" s="74">
        <v>1362</v>
      </c>
      <c r="AQ40" s="74">
        <v>2945.49</v>
      </c>
      <c r="AR40" s="74">
        <v>4011757.38</v>
      </c>
      <c r="AS40" s="74">
        <v>4493168.2656000005</v>
      </c>
      <c r="AT40" s="74">
        <v>1362</v>
      </c>
      <c r="AU40" s="74">
        <v>2945.49</v>
      </c>
      <c r="AV40" s="74">
        <v>4011757.38</v>
      </c>
      <c r="AW40" s="74">
        <v>4493168.2656000005</v>
      </c>
      <c r="AX40" s="74">
        <v>7085</v>
      </c>
      <c r="AY40" s="50">
        <v>0</v>
      </c>
      <c r="AZ40" s="50">
        <v>0</v>
      </c>
      <c r="BA40" s="74" t="s">
        <v>245</v>
      </c>
      <c r="BB40" s="14"/>
      <c r="BC40" s="26"/>
      <c r="BD40" s="26"/>
      <c r="BE40" s="14"/>
      <c r="BF40" s="14" t="s">
        <v>320</v>
      </c>
      <c r="BG40" s="26"/>
      <c r="BH40" s="14"/>
      <c r="BI40" s="14"/>
      <c r="BJ40" s="14"/>
      <c r="BK40" s="14"/>
      <c r="BL40" s="14"/>
      <c r="BM40" s="26"/>
    </row>
    <row r="41" spans="1:65" s="6" customFormat="1" ht="12.75" customHeight="1" x14ac:dyDescent="0.2">
      <c r="A41" s="14" t="s">
        <v>268</v>
      </c>
      <c r="B41" s="23" t="s">
        <v>425</v>
      </c>
      <c r="C41" s="14"/>
      <c r="D41" s="92" t="s">
        <v>13</v>
      </c>
      <c r="F41" s="26" t="s">
        <v>20</v>
      </c>
      <c r="G41" s="26" t="s">
        <v>317</v>
      </c>
      <c r="H41" s="54">
        <v>210030313</v>
      </c>
      <c r="I41" s="26" t="s">
        <v>67</v>
      </c>
      <c r="J41" s="26" t="s">
        <v>318</v>
      </c>
      <c r="K41" s="26" t="s">
        <v>9</v>
      </c>
      <c r="L41" s="26" t="s">
        <v>437</v>
      </c>
      <c r="M41" s="26" t="s">
        <v>60</v>
      </c>
      <c r="N41" s="14" t="s">
        <v>276</v>
      </c>
      <c r="O41" s="87">
        <v>230000000</v>
      </c>
      <c r="P41" s="16" t="s">
        <v>233</v>
      </c>
      <c r="Q41" s="14" t="s">
        <v>277</v>
      </c>
      <c r="R41" s="26" t="s">
        <v>234</v>
      </c>
      <c r="S41" s="87">
        <v>230000000</v>
      </c>
      <c r="T41" s="26" t="s">
        <v>10</v>
      </c>
      <c r="U41" s="26" t="s">
        <v>11</v>
      </c>
      <c r="V41" s="14"/>
      <c r="W41" s="15" t="s">
        <v>264</v>
      </c>
      <c r="X41" s="15" t="s">
        <v>284</v>
      </c>
      <c r="Y41" s="87">
        <v>30</v>
      </c>
      <c r="Z41" s="87">
        <v>60</v>
      </c>
      <c r="AA41" s="86">
        <v>10</v>
      </c>
      <c r="AB41" s="26" t="s">
        <v>319</v>
      </c>
      <c r="AC41" s="15" t="s">
        <v>236</v>
      </c>
      <c r="AD41" s="53">
        <v>1637</v>
      </c>
      <c r="AE41" s="50">
        <v>2945.49</v>
      </c>
      <c r="AF41" s="59">
        <v>4821767.13</v>
      </c>
      <c r="AG41" s="50">
        <v>5400379.1856000004</v>
      </c>
      <c r="AH41" s="53">
        <v>1362</v>
      </c>
      <c r="AI41" s="53">
        <v>2945.49</v>
      </c>
      <c r="AJ41" s="74">
        <v>4011757.38</v>
      </c>
      <c r="AK41" s="74">
        <v>4493168.2656000005</v>
      </c>
      <c r="AL41" s="74">
        <v>1362</v>
      </c>
      <c r="AM41" s="50">
        <v>2945.49</v>
      </c>
      <c r="AN41" s="74">
        <v>4011757.38</v>
      </c>
      <c r="AO41" s="74">
        <v>4493168.2656000005</v>
      </c>
      <c r="AP41" s="74">
        <v>1362</v>
      </c>
      <c r="AQ41" s="50">
        <v>2945.49</v>
      </c>
      <c r="AR41" s="74">
        <v>4011757.38</v>
      </c>
      <c r="AS41" s="74">
        <v>4493168.2656000005</v>
      </c>
      <c r="AT41" s="74">
        <v>1362</v>
      </c>
      <c r="AU41" s="50">
        <v>2945.49</v>
      </c>
      <c r="AV41" s="74">
        <v>4011757.38</v>
      </c>
      <c r="AW41" s="74">
        <v>4493168.2656000005</v>
      </c>
      <c r="AX41" s="74">
        <v>7085</v>
      </c>
      <c r="AY41" s="50">
        <v>0</v>
      </c>
      <c r="AZ41" s="50">
        <v>0</v>
      </c>
      <c r="BA41" s="74" t="s">
        <v>245</v>
      </c>
      <c r="BB41" s="14"/>
      <c r="BC41" s="26"/>
      <c r="BD41" s="26"/>
      <c r="BE41" s="14"/>
      <c r="BF41" s="14" t="s">
        <v>320</v>
      </c>
      <c r="BG41" s="26"/>
      <c r="BH41" s="14"/>
      <c r="BI41" s="14"/>
      <c r="BJ41" s="14"/>
      <c r="BK41" s="14"/>
      <c r="BL41" s="14"/>
      <c r="BM41" s="14" t="s">
        <v>506</v>
      </c>
    </row>
    <row r="42" spans="1:65" s="6" customFormat="1" ht="12.75" customHeight="1" x14ac:dyDescent="0.2">
      <c r="A42" s="14" t="s">
        <v>268</v>
      </c>
      <c r="B42" s="23" t="s">
        <v>425</v>
      </c>
      <c r="C42" s="14"/>
      <c r="D42" s="92" t="s">
        <v>53</v>
      </c>
      <c r="E42" s="26"/>
      <c r="F42" s="26" t="s">
        <v>30</v>
      </c>
      <c r="G42" s="26" t="s">
        <v>321</v>
      </c>
      <c r="H42" s="54">
        <v>220011215</v>
      </c>
      <c r="I42" s="26" t="s">
        <v>61</v>
      </c>
      <c r="J42" s="26" t="s">
        <v>62</v>
      </c>
      <c r="K42" s="26" t="s">
        <v>25</v>
      </c>
      <c r="L42" s="26"/>
      <c r="M42" s="26" t="s">
        <v>60</v>
      </c>
      <c r="N42" s="14">
        <v>30</v>
      </c>
      <c r="O42" s="87">
        <v>230000000</v>
      </c>
      <c r="P42" s="16" t="s">
        <v>233</v>
      </c>
      <c r="Q42" s="14" t="s">
        <v>272</v>
      </c>
      <c r="R42" s="26" t="s">
        <v>234</v>
      </c>
      <c r="S42" s="87">
        <v>230000000</v>
      </c>
      <c r="T42" s="26" t="s">
        <v>10</v>
      </c>
      <c r="U42" s="26" t="s">
        <v>11</v>
      </c>
      <c r="V42" s="14"/>
      <c r="W42" s="15" t="s">
        <v>264</v>
      </c>
      <c r="X42" s="15" t="s">
        <v>284</v>
      </c>
      <c r="Y42" s="87">
        <v>30</v>
      </c>
      <c r="Z42" s="87">
        <v>60</v>
      </c>
      <c r="AA42" s="86">
        <v>10</v>
      </c>
      <c r="AB42" s="26" t="s">
        <v>285</v>
      </c>
      <c r="AC42" s="15" t="s">
        <v>236</v>
      </c>
      <c r="AD42" s="53">
        <v>351</v>
      </c>
      <c r="AE42" s="50">
        <v>86418.75</v>
      </c>
      <c r="AF42" s="50">
        <f t="shared" si="5"/>
        <v>30332981.25</v>
      </c>
      <c r="AG42" s="50">
        <f t="shared" si="0"/>
        <v>33972939</v>
      </c>
      <c r="AH42" s="50">
        <v>220</v>
      </c>
      <c r="AI42" s="72">
        <v>89443.4</v>
      </c>
      <c r="AJ42" s="50">
        <f t="shared" si="6"/>
        <v>19677548</v>
      </c>
      <c r="AK42" s="50">
        <f t="shared" si="1"/>
        <v>22038853.760000002</v>
      </c>
      <c r="AL42" s="53">
        <v>220</v>
      </c>
      <c r="AM42" s="62">
        <v>92573.92</v>
      </c>
      <c r="AN42" s="50">
        <f t="shared" si="7"/>
        <v>20366262.399999999</v>
      </c>
      <c r="AO42" s="50">
        <f t="shared" si="2"/>
        <v>22810213.888</v>
      </c>
      <c r="AP42" s="53">
        <v>220</v>
      </c>
      <c r="AQ42" s="62">
        <v>95814.01</v>
      </c>
      <c r="AR42" s="50">
        <f t="shared" si="8"/>
        <v>21079082.199999999</v>
      </c>
      <c r="AS42" s="50">
        <f t="shared" si="3"/>
        <v>23608572.064000003</v>
      </c>
      <c r="AT42" s="53">
        <v>220</v>
      </c>
      <c r="AU42" s="63">
        <v>99167.5</v>
      </c>
      <c r="AV42" s="50">
        <f t="shared" si="9"/>
        <v>21816850</v>
      </c>
      <c r="AW42" s="50">
        <f t="shared" si="4"/>
        <v>24434872.000000004</v>
      </c>
      <c r="AX42" s="53">
        <v>1231</v>
      </c>
      <c r="AY42" s="50">
        <v>0</v>
      </c>
      <c r="AZ42" s="50">
        <v>0</v>
      </c>
      <c r="BA42" s="14" t="s">
        <v>245</v>
      </c>
      <c r="BB42" s="14"/>
      <c r="BC42" s="26"/>
      <c r="BD42" s="26"/>
      <c r="BE42" s="14"/>
      <c r="BF42" s="14" t="s">
        <v>322</v>
      </c>
      <c r="BG42" s="26"/>
      <c r="BH42" s="14"/>
      <c r="BI42" s="14"/>
      <c r="BJ42" s="14"/>
      <c r="BK42" s="14"/>
      <c r="BL42" s="26"/>
      <c r="BM42" s="26"/>
    </row>
    <row r="43" spans="1:65" s="6" customFormat="1" ht="12.75" customHeight="1" x14ac:dyDescent="0.2">
      <c r="A43" s="14" t="s">
        <v>268</v>
      </c>
      <c r="B43" s="23" t="s">
        <v>425</v>
      </c>
      <c r="C43" s="14"/>
      <c r="D43" s="92" t="s">
        <v>804</v>
      </c>
      <c r="E43" s="26"/>
      <c r="F43" s="26" t="s">
        <v>805</v>
      </c>
      <c r="G43" s="26" t="s">
        <v>321</v>
      </c>
      <c r="H43" s="54">
        <v>220011215</v>
      </c>
      <c r="I43" s="26" t="s">
        <v>61</v>
      </c>
      <c r="J43" s="26" t="s">
        <v>62</v>
      </c>
      <c r="K43" s="26" t="s">
        <v>25</v>
      </c>
      <c r="L43" s="26"/>
      <c r="M43" s="26" t="s">
        <v>60</v>
      </c>
      <c r="N43" s="14">
        <v>30</v>
      </c>
      <c r="O43" s="87">
        <v>230000000</v>
      </c>
      <c r="P43" s="16" t="s">
        <v>233</v>
      </c>
      <c r="Q43" s="14" t="s">
        <v>272</v>
      </c>
      <c r="R43" s="26" t="s">
        <v>234</v>
      </c>
      <c r="S43" s="87">
        <v>230000000</v>
      </c>
      <c r="T43" s="26" t="s">
        <v>10</v>
      </c>
      <c r="U43" s="26" t="s">
        <v>11</v>
      </c>
      <c r="V43" s="14"/>
      <c r="W43" s="15" t="s">
        <v>264</v>
      </c>
      <c r="X43" s="15" t="s">
        <v>284</v>
      </c>
      <c r="Y43" s="87">
        <v>30</v>
      </c>
      <c r="Z43" s="87">
        <v>60</v>
      </c>
      <c r="AA43" s="86">
        <v>10</v>
      </c>
      <c r="AB43" s="26" t="s">
        <v>285</v>
      </c>
      <c r="AC43" s="15" t="s">
        <v>236</v>
      </c>
      <c r="AD43" s="78">
        <v>220</v>
      </c>
      <c r="AE43" s="50">
        <v>86418.75</v>
      </c>
      <c r="AF43" s="50">
        <f>AD43*AE43</f>
        <v>19012125</v>
      </c>
      <c r="AG43" s="50">
        <f>AF43*1.12</f>
        <v>21293580.000000004</v>
      </c>
      <c r="AH43" s="50">
        <v>220</v>
      </c>
      <c r="AI43" s="71">
        <v>89443.4</v>
      </c>
      <c r="AJ43" s="50">
        <v>19677548</v>
      </c>
      <c r="AK43" s="50">
        <v>22038853.760000002</v>
      </c>
      <c r="AL43" s="78">
        <v>220</v>
      </c>
      <c r="AM43" s="62">
        <v>92573.92</v>
      </c>
      <c r="AN43" s="50">
        <v>20366262.399999999</v>
      </c>
      <c r="AO43" s="50">
        <v>22810213.888</v>
      </c>
      <c r="AP43" s="53">
        <v>220</v>
      </c>
      <c r="AQ43" s="62">
        <v>95814.01</v>
      </c>
      <c r="AR43" s="50">
        <v>21079082.199999999</v>
      </c>
      <c r="AS43" s="50">
        <v>23608572.064000003</v>
      </c>
      <c r="AT43" s="53">
        <v>220</v>
      </c>
      <c r="AU43" s="50">
        <v>99167.5</v>
      </c>
      <c r="AV43" s="50">
        <v>21816850</v>
      </c>
      <c r="AW43" s="50">
        <v>24434872.000000004</v>
      </c>
      <c r="AX43" s="53">
        <f>AD43+AH43+AL43+AP43+AT43</f>
        <v>1100</v>
      </c>
      <c r="AY43" s="50">
        <f>AF43+AJ43+AN43+AR43+AV43</f>
        <v>101951867.59999999</v>
      </c>
      <c r="AZ43" s="50">
        <f>AY43*1.12</f>
        <v>114186091.712</v>
      </c>
      <c r="BA43" s="14" t="s">
        <v>245</v>
      </c>
      <c r="BB43" s="14"/>
      <c r="BC43" s="26"/>
      <c r="BD43" s="26"/>
      <c r="BE43" s="14"/>
      <c r="BF43" s="14" t="s">
        <v>322</v>
      </c>
      <c r="BG43" s="26"/>
      <c r="BH43" s="14"/>
      <c r="BI43" s="14"/>
      <c r="BJ43" s="14"/>
      <c r="BK43" s="14"/>
      <c r="BL43" s="26"/>
      <c r="BM43" s="26" t="s">
        <v>806</v>
      </c>
    </row>
    <row r="44" spans="1:65" s="6" customFormat="1" ht="12.75" customHeight="1" x14ac:dyDescent="0.2">
      <c r="A44" s="14" t="s">
        <v>268</v>
      </c>
      <c r="B44" s="23" t="s">
        <v>425</v>
      </c>
      <c r="C44" s="14"/>
      <c r="D44" s="92" t="s">
        <v>14</v>
      </c>
      <c r="E44" s="26"/>
      <c r="F44" s="26" t="s">
        <v>21</v>
      </c>
      <c r="G44" s="26" t="s">
        <v>323</v>
      </c>
      <c r="H44" s="54">
        <v>260000264</v>
      </c>
      <c r="I44" s="26" t="s">
        <v>324</v>
      </c>
      <c r="J44" s="26" t="s">
        <v>325</v>
      </c>
      <c r="K44" s="26" t="s">
        <v>25</v>
      </c>
      <c r="L44" s="26"/>
      <c r="M44" s="26" t="s">
        <v>60</v>
      </c>
      <c r="N44" s="87">
        <v>30</v>
      </c>
      <c r="O44" s="87">
        <v>230000000</v>
      </c>
      <c r="P44" s="16" t="s">
        <v>233</v>
      </c>
      <c r="Q44" s="14" t="s">
        <v>272</v>
      </c>
      <c r="R44" s="26" t="s">
        <v>234</v>
      </c>
      <c r="S44" s="87">
        <v>230000000</v>
      </c>
      <c r="T44" s="26" t="s">
        <v>10</v>
      </c>
      <c r="U44" s="26" t="s">
        <v>11</v>
      </c>
      <c r="V44" s="14"/>
      <c r="W44" s="15" t="s">
        <v>264</v>
      </c>
      <c r="X44" s="15" t="s">
        <v>284</v>
      </c>
      <c r="Y44" s="87">
        <v>30</v>
      </c>
      <c r="Z44" s="87">
        <v>60</v>
      </c>
      <c r="AA44" s="86">
        <v>10</v>
      </c>
      <c r="AB44" s="26" t="s">
        <v>326</v>
      </c>
      <c r="AC44" s="15" t="s">
        <v>236</v>
      </c>
      <c r="AD44" s="53">
        <v>15.821999999999999</v>
      </c>
      <c r="AE44" s="50">
        <v>828578.04</v>
      </c>
      <c r="AF44" s="50">
        <f t="shared" si="5"/>
        <v>13109761.748880001</v>
      </c>
      <c r="AG44" s="50">
        <f t="shared" si="0"/>
        <v>14682933.158745602</v>
      </c>
      <c r="AH44" s="53">
        <v>12.821999999999999</v>
      </c>
      <c r="AI44" s="72">
        <v>828578.04</v>
      </c>
      <c r="AJ44" s="50">
        <f t="shared" si="6"/>
        <v>10624027.62888</v>
      </c>
      <c r="AK44" s="50">
        <f t="shared" si="1"/>
        <v>11898910.944345601</v>
      </c>
      <c r="AL44" s="53">
        <v>12.821999999999999</v>
      </c>
      <c r="AM44" s="62">
        <v>828578.04</v>
      </c>
      <c r="AN44" s="50">
        <f t="shared" si="7"/>
        <v>10624027.62888</v>
      </c>
      <c r="AO44" s="50">
        <f t="shared" si="2"/>
        <v>11898910.944345601</v>
      </c>
      <c r="AP44" s="53">
        <v>12.821999999999999</v>
      </c>
      <c r="AQ44" s="62">
        <v>828578.04</v>
      </c>
      <c r="AR44" s="50">
        <f t="shared" si="8"/>
        <v>10624027.62888</v>
      </c>
      <c r="AS44" s="50">
        <f t="shared" si="3"/>
        <v>11898910.944345601</v>
      </c>
      <c r="AT44" s="53">
        <v>12.821999999999999</v>
      </c>
      <c r="AU44" s="63">
        <v>828578.04</v>
      </c>
      <c r="AV44" s="50">
        <f t="shared" si="9"/>
        <v>10624027.62888</v>
      </c>
      <c r="AW44" s="50">
        <f t="shared" si="4"/>
        <v>11898910.944345601</v>
      </c>
      <c r="AX44" s="53">
        <v>67.11</v>
      </c>
      <c r="AY44" s="50">
        <v>55605872.264399998</v>
      </c>
      <c r="AZ44" s="50">
        <v>62278576.936128005</v>
      </c>
      <c r="BA44" s="14" t="s">
        <v>245</v>
      </c>
      <c r="BB44" s="14"/>
      <c r="BC44" s="26"/>
      <c r="BD44" s="26"/>
      <c r="BE44" s="14"/>
      <c r="BF44" s="14" t="s">
        <v>327</v>
      </c>
      <c r="BG44" s="26"/>
      <c r="BH44" s="14"/>
      <c r="BI44" s="14"/>
      <c r="BJ44" s="14"/>
      <c r="BK44" s="14"/>
      <c r="BL44" s="26"/>
      <c r="BM44" s="26"/>
    </row>
    <row r="45" spans="1:65" s="6" customFormat="1" ht="12.75" customHeight="1" x14ac:dyDescent="0.2">
      <c r="A45" s="14" t="s">
        <v>268</v>
      </c>
      <c r="B45" s="23" t="s">
        <v>425</v>
      </c>
      <c r="C45" s="14"/>
      <c r="D45" s="92" t="s">
        <v>37</v>
      </c>
      <c r="E45" s="26"/>
      <c r="F45" s="26" t="s">
        <v>22</v>
      </c>
      <c r="G45" s="26" t="s">
        <v>328</v>
      </c>
      <c r="H45" s="54">
        <v>210000459</v>
      </c>
      <c r="I45" s="26" t="s">
        <v>63</v>
      </c>
      <c r="J45" s="26" t="s">
        <v>329</v>
      </c>
      <c r="K45" s="26" t="s">
        <v>25</v>
      </c>
      <c r="L45" s="26"/>
      <c r="M45" s="26" t="s">
        <v>60</v>
      </c>
      <c r="N45" s="87">
        <v>30</v>
      </c>
      <c r="O45" s="87">
        <v>230000000</v>
      </c>
      <c r="P45" s="16" t="s">
        <v>233</v>
      </c>
      <c r="Q45" s="14" t="s">
        <v>272</v>
      </c>
      <c r="R45" s="26" t="s">
        <v>234</v>
      </c>
      <c r="S45" s="87">
        <v>230000000</v>
      </c>
      <c r="T45" s="26" t="s">
        <v>10</v>
      </c>
      <c r="U45" s="26" t="s">
        <v>11</v>
      </c>
      <c r="V45" s="14"/>
      <c r="W45" s="15" t="s">
        <v>264</v>
      </c>
      <c r="X45" s="15" t="s">
        <v>284</v>
      </c>
      <c r="Y45" s="87">
        <v>30</v>
      </c>
      <c r="Z45" s="87">
        <v>60</v>
      </c>
      <c r="AA45" s="86">
        <v>10</v>
      </c>
      <c r="AB45" s="26" t="s">
        <v>285</v>
      </c>
      <c r="AC45" s="15" t="s">
        <v>236</v>
      </c>
      <c r="AD45" s="53">
        <v>589</v>
      </c>
      <c r="AE45" s="50">
        <v>4951.25</v>
      </c>
      <c r="AF45" s="50">
        <f t="shared" si="5"/>
        <v>2916286.25</v>
      </c>
      <c r="AG45" s="50">
        <f t="shared" si="0"/>
        <v>3266240.6</v>
      </c>
      <c r="AH45" s="53">
        <v>188</v>
      </c>
      <c r="AI45" s="72">
        <v>5124.54</v>
      </c>
      <c r="AJ45" s="50">
        <f t="shared" si="6"/>
        <v>963413.52</v>
      </c>
      <c r="AK45" s="50">
        <f t="shared" si="1"/>
        <v>1079023.1424</v>
      </c>
      <c r="AL45" s="53">
        <v>188</v>
      </c>
      <c r="AM45" s="62">
        <v>5303.9</v>
      </c>
      <c r="AN45" s="50">
        <f t="shared" si="7"/>
        <v>997133.2</v>
      </c>
      <c r="AO45" s="50">
        <f t="shared" si="2"/>
        <v>1116789.1840000001</v>
      </c>
      <c r="AP45" s="53">
        <v>188</v>
      </c>
      <c r="AQ45" s="62">
        <v>5489.53</v>
      </c>
      <c r="AR45" s="50">
        <f t="shared" si="8"/>
        <v>1032031.6399999999</v>
      </c>
      <c r="AS45" s="50">
        <f t="shared" si="3"/>
        <v>1155875.4368</v>
      </c>
      <c r="AT45" s="53">
        <v>188</v>
      </c>
      <c r="AU45" s="63">
        <v>5681.67</v>
      </c>
      <c r="AV45" s="50">
        <f t="shared" si="9"/>
        <v>1068153.96</v>
      </c>
      <c r="AW45" s="50">
        <f t="shared" si="4"/>
        <v>1196332.4352000002</v>
      </c>
      <c r="AX45" s="53">
        <v>1341</v>
      </c>
      <c r="AY45" s="50">
        <v>6977018.5700000003</v>
      </c>
      <c r="AZ45" s="50">
        <v>7814260.7983999997</v>
      </c>
      <c r="BA45" s="14" t="s">
        <v>245</v>
      </c>
      <c r="BB45" s="14"/>
      <c r="BC45" s="26"/>
      <c r="BD45" s="26"/>
      <c r="BE45" s="14"/>
      <c r="BF45" s="14" t="s">
        <v>330</v>
      </c>
      <c r="BG45" s="26"/>
      <c r="BH45" s="14"/>
      <c r="BI45" s="14"/>
      <c r="BJ45" s="14"/>
      <c r="BK45" s="14"/>
      <c r="BL45" s="26"/>
      <c r="BM45" s="26"/>
    </row>
    <row r="46" spans="1:65" s="6" customFormat="1" ht="12.75" customHeight="1" x14ac:dyDescent="0.2">
      <c r="A46" s="14" t="s">
        <v>268</v>
      </c>
      <c r="B46" s="23" t="s">
        <v>425</v>
      </c>
      <c r="C46" s="14"/>
      <c r="D46" s="92" t="s">
        <v>35</v>
      </c>
      <c r="E46" s="26"/>
      <c r="F46" s="26" t="s">
        <v>23</v>
      </c>
      <c r="G46" s="26" t="s">
        <v>328</v>
      </c>
      <c r="H46" s="54">
        <v>210000463</v>
      </c>
      <c r="I46" s="26" t="s">
        <v>63</v>
      </c>
      <c r="J46" s="26" t="s">
        <v>329</v>
      </c>
      <c r="K46" s="26" t="s">
        <v>25</v>
      </c>
      <c r="L46" s="26"/>
      <c r="M46" s="26" t="s">
        <v>60</v>
      </c>
      <c r="N46" s="87">
        <v>30</v>
      </c>
      <c r="O46" s="87">
        <v>230000000</v>
      </c>
      <c r="P46" s="16" t="s">
        <v>233</v>
      </c>
      <c r="Q46" s="14" t="s">
        <v>272</v>
      </c>
      <c r="R46" s="26" t="s">
        <v>234</v>
      </c>
      <c r="S46" s="87">
        <v>230000000</v>
      </c>
      <c r="T46" s="26" t="s">
        <v>10</v>
      </c>
      <c r="U46" s="26" t="s">
        <v>11</v>
      </c>
      <c r="V46" s="14"/>
      <c r="W46" s="15" t="s">
        <v>264</v>
      </c>
      <c r="X46" s="15" t="s">
        <v>284</v>
      </c>
      <c r="Y46" s="87">
        <v>30</v>
      </c>
      <c r="Z46" s="87">
        <v>60</v>
      </c>
      <c r="AA46" s="86">
        <v>10</v>
      </c>
      <c r="AB46" s="26" t="s">
        <v>285</v>
      </c>
      <c r="AC46" s="15" t="s">
        <v>236</v>
      </c>
      <c r="AD46" s="53">
        <v>24</v>
      </c>
      <c r="AE46" s="50">
        <v>3456</v>
      </c>
      <c r="AF46" s="50">
        <f t="shared" si="5"/>
        <v>82944</v>
      </c>
      <c r="AG46" s="50">
        <f t="shared" si="0"/>
        <v>92897.280000000013</v>
      </c>
      <c r="AH46" s="53">
        <v>20</v>
      </c>
      <c r="AI46" s="72">
        <v>3576.9599999999996</v>
      </c>
      <c r="AJ46" s="50">
        <f t="shared" si="6"/>
        <v>71539.199999999997</v>
      </c>
      <c r="AK46" s="50">
        <f t="shared" si="1"/>
        <v>80123.90400000001</v>
      </c>
      <c r="AL46" s="53">
        <v>20</v>
      </c>
      <c r="AM46" s="62">
        <v>3702.15</v>
      </c>
      <c r="AN46" s="50">
        <f t="shared" si="7"/>
        <v>74043</v>
      </c>
      <c r="AO46" s="50">
        <f t="shared" si="2"/>
        <v>82928.160000000003</v>
      </c>
      <c r="AP46" s="53">
        <v>20</v>
      </c>
      <c r="AQ46" s="62">
        <v>3831.72</v>
      </c>
      <c r="AR46" s="50">
        <f t="shared" si="8"/>
        <v>76634.399999999994</v>
      </c>
      <c r="AS46" s="50">
        <f t="shared" si="3"/>
        <v>85830.528000000006</v>
      </c>
      <c r="AT46" s="53">
        <v>20</v>
      </c>
      <c r="AU46" s="63">
        <v>3965.83</v>
      </c>
      <c r="AV46" s="50">
        <f t="shared" si="9"/>
        <v>79316.600000000006</v>
      </c>
      <c r="AW46" s="50">
        <f t="shared" si="4"/>
        <v>88834.592000000019</v>
      </c>
      <c r="AX46" s="53">
        <v>104</v>
      </c>
      <c r="AY46" s="50">
        <v>384477.2</v>
      </c>
      <c r="AZ46" s="50">
        <v>430614.46400000004</v>
      </c>
      <c r="BA46" s="14" t="s">
        <v>245</v>
      </c>
      <c r="BB46" s="14"/>
      <c r="BC46" s="26"/>
      <c r="BD46" s="26"/>
      <c r="BE46" s="14"/>
      <c r="BF46" s="14" t="s">
        <v>331</v>
      </c>
      <c r="BG46" s="26"/>
      <c r="BH46" s="14"/>
      <c r="BI46" s="14"/>
      <c r="BJ46" s="14"/>
      <c r="BK46" s="14"/>
      <c r="BL46" s="26"/>
      <c r="BM46" s="26"/>
    </row>
    <row r="47" spans="1:65" s="6" customFormat="1" ht="12.75" customHeight="1" x14ac:dyDescent="0.2">
      <c r="A47" s="14" t="s">
        <v>268</v>
      </c>
      <c r="B47" s="23" t="s">
        <v>425</v>
      </c>
      <c r="C47" s="14"/>
      <c r="D47" s="92" t="s">
        <v>33</v>
      </c>
      <c r="E47" s="26"/>
      <c r="F47" s="26" t="s">
        <v>24</v>
      </c>
      <c r="G47" s="26" t="s">
        <v>328</v>
      </c>
      <c r="H47" s="54">
        <v>210000913</v>
      </c>
      <c r="I47" s="26" t="s">
        <v>63</v>
      </c>
      <c r="J47" s="26" t="s">
        <v>329</v>
      </c>
      <c r="K47" s="26" t="s">
        <v>25</v>
      </c>
      <c r="L47" s="26"/>
      <c r="M47" s="26" t="s">
        <v>60</v>
      </c>
      <c r="N47" s="87">
        <v>30</v>
      </c>
      <c r="O47" s="87">
        <v>230000000</v>
      </c>
      <c r="P47" s="16" t="s">
        <v>233</v>
      </c>
      <c r="Q47" s="14" t="s">
        <v>272</v>
      </c>
      <c r="R47" s="26" t="s">
        <v>234</v>
      </c>
      <c r="S47" s="87">
        <v>230000000</v>
      </c>
      <c r="T47" s="26" t="s">
        <v>10</v>
      </c>
      <c r="U47" s="26" t="s">
        <v>11</v>
      </c>
      <c r="V47" s="14"/>
      <c r="W47" s="15" t="s">
        <v>264</v>
      </c>
      <c r="X47" s="15" t="s">
        <v>284</v>
      </c>
      <c r="Y47" s="87">
        <v>30</v>
      </c>
      <c r="Z47" s="87">
        <v>60</v>
      </c>
      <c r="AA47" s="86">
        <v>10</v>
      </c>
      <c r="AB47" s="26" t="s">
        <v>285</v>
      </c>
      <c r="AC47" s="15" t="s">
        <v>236</v>
      </c>
      <c r="AD47" s="53">
        <v>694</v>
      </c>
      <c r="AE47" s="50">
        <v>1825.15</v>
      </c>
      <c r="AF47" s="50">
        <f t="shared" si="5"/>
        <v>1266654.1000000001</v>
      </c>
      <c r="AG47" s="50">
        <f t="shared" si="0"/>
        <v>1418652.5920000002</v>
      </c>
      <c r="AH47" s="53">
        <v>1000</v>
      </c>
      <c r="AI47" s="72">
        <v>1889.03</v>
      </c>
      <c r="AJ47" s="50">
        <f t="shared" si="6"/>
        <v>1889030</v>
      </c>
      <c r="AK47" s="50">
        <f t="shared" si="1"/>
        <v>2115713.6</v>
      </c>
      <c r="AL47" s="53">
        <v>1000</v>
      </c>
      <c r="AM47" s="62">
        <v>1955.14</v>
      </c>
      <c r="AN47" s="50">
        <f t="shared" si="7"/>
        <v>1955140</v>
      </c>
      <c r="AO47" s="50">
        <f t="shared" si="2"/>
        <v>2189756.8000000003</v>
      </c>
      <c r="AP47" s="53">
        <v>1000</v>
      </c>
      <c r="AQ47" s="62">
        <v>2023.57</v>
      </c>
      <c r="AR47" s="50">
        <f t="shared" si="8"/>
        <v>2023570</v>
      </c>
      <c r="AS47" s="50">
        <f t="shared" si="3"/>
        <v>2266398.4000000004</v>
      </c>
      <c r="AT47" s="53">
        <v>1000</v>
      </c>
      <c r="AU47" s="63">
        <v>2094.4</v>
      </c>
      <c r="AV47" s="50">
        <f t="shared" si="9"/>
        <v>2094400</v>
      </c>
      <c r="AW47" s="50">
        <f t="shared" si="4"/>
        <v>2345728</v>
      </c>
      <c r="AX47" s="53">
        <v>4694</v>
      </c>
      <c r="AY47" s="50">
        <v>9228794.0999999996</v>
      </c>
      <c r="AZ47" s="50">
        <v>10336249.392000001</v>
      </c>
      <c r="BA47" s="14" t="s">
        <v>245</v>
      </c>
      <c r="BB47" s="14"/>
      <c r="BC47" s="26"/>
      <c r="BD47" s="26"/>
      <c r="BE47" s="14"/>
      <c r="BF47" s="14" t="s">
        <v>332</v>
      </c>
      <c r="BG47" s="26"/>
      <c r="BH47" s="14"/>
      <c r="BI47" s="14"/>
      <c r="BJ47" s="14"/>
      <c r="BK47" s="14"/>
      <c r="BL47" s="26"/>
      <c r="BM47" s="26"/>
    </row>
    <row r="48" spans="1:65" s="6" customFormat="1" ht="12.75" customHeight="1" x14ac:dyDescent="0.2">
      <c r="A48" s="14" t="s">
        <v>268</v>
      </c>
      <c r="B48" s="23" t="s">
        <v>425</v>
      </c>
      <c r="C48" s="14"/>
      <c r="D48" s="92" t="s">
        <v>31</v>
      </c>
      <c r="E48" s="26"/>
      <c r="F48" s="26" t="s">
        <v>26</v>
      </c>
      <c r="G48" s="26" t="s">
        <v>328</v>
      </c>
      <c r="H48" s="54">
        <v>210026839</v>
      </c>
      <c r="I48" s="26" t="s">
        <v>63</v>
      </c>
      <c r="J48" s="26" t="s">
        <v>329</v>
      </c>
      <c r="K48" s="26" t="s">
        <v>25</v>
      </c>
      <c r="L48" s="26"/>
      <c r="M48" s="26" t="s">
        <v>60</v>
      </c>
      <c r="N48" s="87">
        <v>30</v>
      </c>
      <c r="O48" s="87">
        <v>230000000</v>
      </c>
      <c r="P48" s="16" t="s">
        <v>233</v>
      </c>
      <c r="Q48" s="14" t="s">
        <v>272</v>
      </c>
      <c r="R48" s="26" t="s">
        <v>234</v>
      </c>
      <c r="S48" s="87">
        <v>230000000</v>
      </c>
      <c r="T48" s="26" t="s">
        <v>10</v>
      </c>
      <c r="U48" s="26" t="s">
        <v>11</v>
      </c>
      <c r="V48" s="14"/>
      <c r="W48" s="15" t="s">
        <v>264</v>
      </c>
      <c r="X48" s="15" t="s">
        <v>284</v>
      </c>
      <c r="Y48" s="87">
        <v>30</v>
      </c>
      <c r="Z48" s="87">
        <v>60</v>
      </c>
      <c r="AA48" s="86">
        <v>10</v>
      </c>
      <c r="AB48" s="26" t="s">
        <v>285</v>
      </c>
      <c r="AC48" s="15" t="s">
        <v>236</v>
      </c>
      <c r="AD48" s="53">
        <v>946</v>
      </c>
      <c r="AE48" s="50">
        <v>1542.91</v>
      </c>
      <c r="AF48" s="50">
        <f t="shared" si="5"/>
        <v>1459592.86</v>
      </c>
      <c r="AG48" s="50">
        <f t="shared" si="0"/>
        <v>1634744.0032000004</v>
      </c>
      <c r="AH48" s="53">
        <v>1000</v>
      </c>
      <c r="AI48" s="72">
        <v>1596.91</v>
      </c>
      <c r="AJ48" s="50">
        <f t="shared" si="6"/>
        <v>1596910</v>
      </c>
      <c r="AK48" s="50">
        <f t="shared" si="1"/>
        <v>1788539.2000000002</v>
      </c>
      <c r="AL48" s="53">
        <v>1000</v>
      </c>
      <c r="AM48" s="62">
        <v>1652.8</v>
      </c>
      <c r="AN48" s="50">
        <f t="shared" si="7"/>
        <v>1652800</v>
      </c>
      <c r="AO48" s="50">
        <f t="shared" si="2"/>
        <v>1851136.0000000002</v>
      </c>
      <c r="AP48" s="53">
        <v>1000</v>
      </c>
      <c r="AQ48" s="62">
        <v>1710.65</v>
      </c>
      <c r="AR48" s="50">
        <f t="shared" si="8"/>
        <v>1710650</v>
      </c>
      <c r="AS48" s="50">
        <f t="shared" si="3"/>
        <v>1915928.0000000002</v>
      </c>
      <c r="AT48" s="53">
        <v>1000</v>
      </c>
      <c r="AU48" s="63">
        <v>1770.52</v>
      </c>
      <c r="AV48" s="50">
        <f t="shared" si="9"/>
        <v>1770520</v>
      </c>
      <c r="AW48" s="50">
        <f t="shared" si="4"/>
        <v>1982982.4000000001</v>
      </c>
      <c r="AX48" s="53">
        <v>4946</v>
      </c>
      <c r="AY48" s="50">
        <v>8190472.8600000003</v>
      </c>
      <c r="AZ48" s="50">
        <v>9173329.6032000016</v>
      </c>
      <c r="BA48" s="14" t="s">
        <v>245</v>
      </c>
      <c r="BB48" s="14"/>
      <c r="BC48" s="26"/>
      <c r="BD48" s="26"/>
      <c r="BE48" s="14"/>
      <c r="BF48" s="14" t="s">
        <v>333</v>
      </c>
      <c r="BG48" s="26"/>
      <c r="BH48" s="14"/>
      <c r="BI48" s="14"/>
      <c r="BJ48" s="14"/>
      <c r="BK48" s="14"/>
      <c r="BL48" s="26"/>
      <c r="BM48" s="26"/>
    </row>
    <row r="49" spans="1:65" s="6" customFormat="1" ht="12.75" customHeight="1" x14ac:dyDescent="0.2">
      <c r="A49" s="14" t="s">
        <v>268</v>
      </c>
      <c r="B49" s="23" t="s">
        <v>425</v>
      </c>
      <c r="C49" s="14"/>
      <c r="D49" s="92" t="s">
        <v>30</v>
      </c>
      <c r="E49" s="26"/>
      <c r="F49" s="26" t="s">
        <v>27</v>
      </c>
      <c r="G49" s="26" t="s">
        <v>328</v>
      </c>
      <c r="H49" s="54">
        <v>210028875</v>
      </c>
      <c r="I49" s="26" t="s">
        <v>63</v>
      </c>
      <c r="J49" s="26" t="s">
        <v>329</v>
      </c>
      <c r="K49" s="26" t="s">
        <v>25</v>
      </c>
      <c r="L49" s="26"/>
      <c r="M49" s="26" t="s">
        <v>60</v>
      </c>
      <c r="N49" s="87">
        <v>30</v>
      </c>
      <c r="O49" s="87">
        <v>230000000</v>
      </c>
      <c r="P49" s="16" t="s">
        <v>233</v>
      </c>
      <c r="Q49" s="14" t="s">
        <v>272</v>
      </c>
      <c r="R49" s="26" t="s">
        <v>234</v>
      </c>
      <c r="S49" s="87">
        <v>230000000</v>
      </c>
      <c r="T49" s="26" t="s">
        <v>10</v>
      </c>
      <c r="U49" s="26" t="s">
        <v>11</v>
      </c>
      <c r="V49" s="14"/>
      <c r="W49" s="15" t="s">
        <v>264</v>
      </c>
      <c r="X49" s="15" t="s">
        <v>284</v>
      </c>
      <c r="Y49" s="87">
        <v>30</v>
      </c>
      <c r="Z49" s="87">
        <v>60</v>
      </c>
      <c r="AA49" s="86">
        <v>10</v>
      </c>
      <c r="AB49" s="26" t="s">
        <v>285</v>
      </c>
      <c r="AC49" s="15" t="s">
        <v>236</v>
      </c>
      <c r="AD49" s="53">
        <v>12482</v>
      </c>
      <c r="AE49" s="50">
        <v>2107</v>
      </c>
      <c r="AF49" s="50">
        <f t="shared" si="5"/>
        <v>26299574</v>
      </c>
      <c r="AG49" s="50">
        <f t="shared" si="0"/>
        <v>29455522.880000003</v>
      </c>
      <c r="AH49" s="53">
        <v>9689</v>
      </c>
      <c r="AI49" s="72">
        <v>2180.7399999999998</v>
      </c>
      <c r="AJ49" s="50">
        <f>AI49*AH49</f>
        <v>21129189.859999999</v>
      </c>
      <c r="AK49" s="50">
        <f t="shared" si="1"/>
        <v>23664692.643200003</v>
      </c>
      <c r="AL49" s="53">
        <v>9689</v>
      </c>
      <c r="AM49" s="62">
        <v>2257.0700000000002</v>
      </c>
      <c r="AN49" s="50">
        <f t="shared" si="7"/>
        <v>21868751.23</v>
      </c>
      <c r="AO49" s="50">
        <f t="shared" si="2"/>
        <v>24493001.377600003</v>
      </c>
      <c r="AP49" s="53">
        <v>9689</v>
      </c>
      <c r="AQ49" s="62">
        <v>2336.06</v>
      </c>
      <c r="AR49" s="50">
        <f t="shared" si="8"/>
        <v>22634085.34</v>
      </c>
      <c r="AS49" s="50">
        <f t="shared" si="3"/>
        <v>25350175.580800001</v>
      </c>
      <c r="AT49" s="53">
        <v>9689</v>
      </c>
      <c r="AU49" s="63">
        <v>2417.83</v>
      </c>
      <c r="AV49" s="50">
        <f t="shared" si="9"/>
        <v>23426354.870000001</v>
      </c>
      <c r="AW49" s="50">
        <f t="shared" si="4"/>
        <v>26237517.454400003</v>
      </c>
      <c r="AX49" s="53">
        <v>51238</v>
      </c>
      <c r="AY49" s="50">
        <v>115357955.30000001</v>
      </c>
      <c r="AZ49" s="50">
        <v>129200909.93600002</v>
      </c>
      <c r="BA49" s="14" t="s">
        <v>245</v>
      </c>
      <c r="BB49" s="14"/>
      <c r="BC49" s="26"/>
      <c r="BD49" s="26"/>
      <c r="BE49" s="14"/>
      <c r="BF49" s="14" t="s">
        <v>334</v>
      </c>
      <c r="BG49" s="26"/>
      <c r="BH49" s="14"/>
      <c r="BI49" s="14"/>
      <c r="BJ49" s="14"/>
      <c r="BK49" s="14"/>
      <c r="BL49" s="26"/>
      <c r="BM49" s="26"/>
    </row>
    <row r="50" spans="1:65" s="6" customFormat="1" ht="12.75" customHeight="1" x14ac:dyDescent="0.2">
      <c r="A50" s="14" t="s">
        <v>386</v>
      </c>
      <c r="B50" s="14"/>
      <c r="C50" s="26"/>
      <c r="D50" s="87"/>
      <c r="E50" s="26"/>
      <c r="F50" s="92" t="s">
        <v>39</v>
      </c>
      <c r="G50" s="69" t="s">
        <v>387</v>
      </c>
      <c r="H50" s="26"/>
      <c r="I50" s="26" t="s">
        <v>388</v>
      </c>
      <c r="J50" s="26" t="s">
        <v>389</v>
      </c>
      <c r="K50" s="26" t="s">
        <v>25</v>
      </c>
      <c r="L50" s="26"/>
      <c r="M50" s="26"/>
      <c r="N50" s="14"/>
      <c r="O50" s="14" t="s">
        <v>242</v>
      </c>
      <c r="P50" s="69" t="s">
        <v>390</v>
      </c>
      <c r="Q50" s="14" t="s">
        <v>277</v>
      </c>
      <c r="R50" s="26" t="s">
        <v>234</v>
      </c>
      <c r="S50" s="14" t="s">
        <v>232</v>
      </c>
      <c r="T50" s="26" t="s">
        <v>10</v>
      </c>
      <c r="U50" s="26" t="s">
        <v>11</v>
      </c>
      <c r="V50" s="14"/>
      <c r="W50" s="15" t="s">
        <v>264</v>
      </c>
      <c r="X50" s="15" t="s">
        <v>251</v>
      </c>
      <c r="Y50" s="87">
        <v>30</v>
      </c>
      <c r="Z50" s="87">
        <v>60</v>
      </c>
      <c r="AA50" s="86">
        <v>10</v>
      </c>
      <c r="AB50" s="26" t="s">
        <v>285</v>
      </c>
      <c r="AC50" s="15" t="s">
        <v>236</v>
      </c>
      <c r="AD50" s="53">
        <v>10</v>
      </c>
      <c r="AE50" s="50">
        <v>252464</v>
      </c>
      <c r="AF50" s="50">
        <f>AE50*AD50</f>
        <v>2524640</v>
      </c>
      <c r="AG50" s="50">
        <f>AF50*1.12</f>
        <v>2827596.8000000003</v>
      </c>
      <c r="AH50" s="53">
        <v>10</v>
      </c>
      <c r="AI50" s="50">
        <v>252464</v>
      </c>
      <c r="AJ50" s="50">
        <f>AI50*AH50</f>
        <v>2524640</v>
      </c>
      <c r="AK50" s="50">
        <f>AJ50*1.12</f>
        <v>2827596.8000000003</v>
      </c>
      <c r="AL50" s="53">
        <v>10</v>
      </c>
      <c r="AM50" s="50">
        <v>252464</v>
      </c>
      <c r="AN50" s="50">
        <f>AL50*AM50</f>
        <v>2524640</v>
      </c>
      <c r="AO50" s="50">
        <f>AN50*1.12</f>
        <v>2827596.8000000003</v>
      </c>
      <c r="AP50" s="53">
        <v>0</v>
      </c>
      <c r="AQ50" s="50"/>
      <c r="AR50" s="50">
        <v>0</v>
      </c>
      <c r="AS50" s="50">
        <v>0</v>
      </c>
      <c r="AT50" s="26"/>
      <c r="AU50" s="26"/>
      <c r="AV50" s="26"/>
      <c r="AW50" s="26"/>
      <c r="AX50" s="53">
        <v>30</v>
      </c>
      <c r="AY50" s="50">
        <v>0</v>
      </c>
      <c r="AZ50" s="50">
        <v>0</v>
      </c>
      <c r="BA50" s="16" t="s">
        <v>244</v>
      </c>
      <c r="BB50" s="26" t="s">
        <v>391</v>
      </c>
      <c r="BC50" s="26"/>
      <c r="BD50" s="26"/>
      <c r="BE50" s="26"/>
      <c r="BF50" s="26" t="s">
        <v>391</v>
      </c>
      <c r="BG50" s="26"/>
      <c r="BH50" s="26"/>
      <c r="BI50" s="26"/>
      <c r="BJ50" s="26"/>
      <c r="BK50" s="14" t="s">
        <v>73</v>
      </c>
      <c r="BL50" s="26"/>
      <c r="BM50" s="26"/>
    </row>
    <row r="51" spans="1:65" s="6" customFormat="1" ht="12.75" customHeight="1" x14ac:dyDescent="0.2">
      <c r="A51" s="14" t="s">
        <v>386</v>
      </c>
      <c r="B51" s="14"/>
      <c r="C51" s="26"/>
      <c r="D51" s="92" t="s">
        <v>39</v>
      </c>
      <c r="E51" s="26"/>
      <c r="F51" s="110" t="s">
        <v>40</v>
      </c>
      <c r="G51" s="69" t="s">
        <v>387</v>
      </c>
      <c r="H51" s="26"/>
      <c r="I51" s="26" t="s">
        <v>388</v>
      </c>
      <c r="J51" s="26" t="s">
        <v>389</v>
      </c>
      <c r="K51" s="26" t="s">
        <v>25</v>
      </c>
      <c r="L51" s="26"/>
      <c r="M51" s="26"/>
      <c r="N51" s="14"/>
      <c r="O51" s="14" t="s">
        <v>242</v>
      </c>
      <c r="P51" s="69" t="s">
        <v>390</v>
      </c>
      <c r="Q51" s="14" t="s">
        <v>277</v>
      </c>
      <c r="R51" s="26" t="s">
        <v>234</v>
      </c>
      <c r="S51" s="14" t="s">
        <v>232</v>
      </c>
      <c r="T51" s="26" t="s">
        <v>10</v>
      </c>
      <c r="U51" s="26" t="s">
        <v>11</v>
      </c>
      <c r="V51" s="14"/>
      <c r="W51" s="15" t="s">
        <v>264</v>
      </c>
      <c r="X51" s="15" t="s">
        <v>251</v>
      </c>
      <c r="Y51" s="47">
        <v>0</v>
      </c>
      <c r="Z51" s="54">
        <v>90</v>
      </c>
      <c r="AA51" s="54">
        <v>10</v>
      </c>
      <c r="AB51" s="26" t="s">
        <v>285</v>
      </c>
      <c r="AC51" s="15" t="s">
        <v>236</v>
      </c>
      <c r="AD51" s="53">
        <v>10</v>
      </c>
      <c r="AE51" s="50">
        <v>252464</v>
      </c>
      <c r="AF51" s="50">
        <f>AE51*AD51</f>
        <v>2524640</v>
      </c>
      <c r="AG51" s="50">
        <f>AF51*1.12</f>
        <v>2827596.8000000003</v>
      </c>
      <c r="AH51" s="53">
        <v>10</v>
      </c>
      <c r="AI51" s="50">
        <v>252464</v>
      </c>
      <c r="AJ51" s="50">
        <f>AI51*AH51</f>
        <v>2524640</v>
      </c>
      <c r="AK51" s="50">
        <f>AJ51*1.12</f>
        <v>2827596.8000000003</v>
      </c>
      <c r="AL51" s="53">
        <v>10</v>
      </c>
      <c r="AM51" s="50">
        <v>252464</v>
      </c>
      <c r="AN51" s="50">
        <f>AL51*AM51</f>
        <v>2524640</v>
      </c>
      <c r="AO51" s="50">
        <f>AN51*1.12</f>
        <v>2827596.8000000003</v>
      </c>
      <c r="AP51" s="53">
        <v>0</v>
      </c>
      <c r="AQ51" s="50"/>
      <c r="AR51" s="50">
        <v>0</v>
      </c>
      <c r="AS51" s="50">
        <v>0</v>
      </c>
      <c r="AT51" s="26"/>
      <c r="AU51" s="26"/>
      <c r="AV51" s="26"/>
      <c r="AW51" s="26"/>
      <c r="AX51" s="53">
        <v>30</v>
      </c>
      <c r="AY51" s="50">
        <v>0</v>
      </c>
      <c r="AZ51" s="50">
        <f>AY51*1.12</f>
        <v>0</v>
      </c>
      <c r="BA51" s="16" t="s">
        <v>244</v>
      </c>
      <c r="BB51" s="26" t="s">
        <v>391</v>
      </c>
      <c r="BC51" s="26"/>
      <c r="BD51" s="26"/>
      <c r="BE51" s="26"/>
      <c r="BF51" s="26" t="s">
        <v>391</v>
      </c>
      <c r="BG51" s="26"/>
      <c r="BH51" s="26"/>
      <c r="BI51" s="26"/>
      <c r="BJ51" s="26"/>
      <c r="BK51" s="26"/>
      <c r="BL51" s="14" t="s">
        <v>73</v>
      </c>
      <c r="BM51" s="26"/>
    </row>
    <row r="52" spans="1:65" s="6" customFormat="1" ht="12.75" customHeight="1" x14ac:dyDescent="0.2">
      <c r="A52" s="14" t="s">
        <v>386</v>
      </c>
      <c r="B52" s="14"/>
      <c r="C52" s="26"/>
      <c r="D52" s="109" t="s">
        <v>40</v>
      </c>
      <c r="E52" s="26"/>
      <c r="F52" s="109" t="s">
        <v>39</v>
      </c>
      <c r="G52" s="69" t="s">
        <v>387</v>
      </c>
      <c r="H52" s="26"/>
      <c r="I52" s="26" t="s">
        <v>388</v>
      </c>
      <c r="J52" s="26" t="s">
        <v>389</v>
      </c>
      <c r="K52" s="26" t="s">
        <v>25</v>
      </c>
      <c r="L52" s="26"/>
      <c r="M52" s="26"/>
      <c r="N52" s="14"/>
      <c r="O52" s="14" t="s">
        <v>242</v>
      </c>
      <c r="P52" s="88" t="s">
        <v>444</v>
      </c>
      <c r="Q52" s="14" t="s">
        <v>645</v>
      </c>
      <c r="R52" s="26" t="s">
        <v>234</v>
      </c>
      <c r="S52" s="14" t="s">
        <v>232</v>
      </c>
      <c r="T52" s="26" t="s">
        <v>10</v>
      </c>
      <c r="U52" s="26" t="s">
        <v>11</v>
      </c>
      <c r="V52" s="14"/>
      <c r="W52" s="15" t="s">
        <v>646</v>
      </c>
      <c r="X52" s="15" t="s">
        <v>251</v>
      </c>
      <c r="Y52" s="47">
        <v>0</v>
      </c>
      <c r="Z52" s="54">
        <v>90</v>
      </c>
      <c r="AA52" s="54">
        <v>10</v>
      </c>
      <c r="AB52" s="26" t="s">
        <v>285</v>
      </c>
      <c r="AC52" s="15" t="s">
        <v>236</v>
      </c>
      <c r="AD52" s="53">
        <v>0</v>
      </c>
      <c r="AE52" s="50">
        <v>252464</v>
      </c>
      <c r="AF52" s="50">
        <f>AE52*AD52</f>
        <v>0</v>
      </c>
      <c r="AG52" s="50">
        <f>AF52*1.12</f>
        <v>0</v>
      </c>
      <c r="AH52" s="53">
        <v>10</v>
      </c>
      <c r="AI52" s="50">
        <v>252464</v>
      </c>
      <c r="AJ52" s="50">
        <f>AI52*AH52</f>
        <v>2524640</v>
      </c>
      <c r="AK52" s="50">
        <f>AJ52*1.12</f>
        <v>2827596.8000000003</v>
      </c>
      <c r="AL52" s="53">
        <v>10</v>
      </c>
      <c r="AM52" s="50">
        <v>252464</v>
      </c>
      <c r="AN52" s="50">
        <f>AL52*AM52</f>
        <v>2524640</v>
      </c>
      <c r="AO52" s="50">
        <f>AN52*1.12</f>
        <v>2827596.8000000003</v>
      </c>
      <c r="AP52" s="53">
        <v>0</v>
      </c>
      <c r="AQ52" s="50"/>
      <c r="AR52" s="50">
        <v>0</v>
      </c>
      <c r="AS52" s="50">
        <v>0</v>
      </c>
      <c r="AT52" s="26"/>
      <c r="AU52" s="26"/>
      <c r="AV52" s="26"/>
      <c r="AW52" s="26"/>
      <c r="AX52" s="53">
        <f>AD52+AH52+AL52</f>
        <v>20</v>
      </c>
      <c r="AY52" s="46">
        <v>0</v>
      </c>
      <c r="AZ52" s="71">
        <v>0</v>
      </c>
      <c r="BA52" s="16" t="s">
        <v>244</v>
      </c>
      <c r="BB52" s="26" t="s">
        <v>391</v>
      </c>
      <c r="BC52" s="26"/>
      <c r="BD52" s="26"/>
      <c r="BE52" s="26"/>
      <c r="BF52" s="26" t="s">
        <v>391</v>
      </c>
      <c r="BG52" s="26"/>
      <c r="BH52" s="26"/>
      <c r="BI52" s="26"/>
      <c r="BJ52" s="26"/>
      <c r="BK52" s="26"/>
      <c r="BL52" s="14" t="s">
        <v>73</v>
      </c>
      <c r="BM52" s="26" t="s">
        <v>986</v>
      </c>
    </row>
    <row r="53" spans="1:65" s="6" customFormat="1" ht="12.75" customHeight="1" x14ac:dyDescent="0.2">
      <c r="A53" s="14" t="s">
        <v>386</v>
      </c>
      <c r="B53" s="14"/>
      <c r="C53" s="26"/>
      <c r="D53" s="87"/>
      <c r="E53" s="26"/>
      <c r="F53" s="92" t="s">
        <v>41</v>
      </c>
      <c r="G53" s="69" t="s">
        <v>392</v>
      </c>
      <c r="H53" s="26"/>
      <c r="I53" s="26" t="s">
        <v>388</v>
      </c>
      <c r="J53" s="26" t="s">
        <v>393</v>
      </c>
      <c r="K53" s="26" t="s">
        <v>25</v>
      </c>
      <c r="L53" s="26"/>
      <c r="M53" s="26"/>
      <c r="N53" s="14"/>
      <c r="O53" s="14" t="s">
        <v>242</v>
      </c>
      <c r="P53" s="69" t="s">
        <v>390</v>
      </c>
      <c r="Q53" s="14" t="s">
        <v>277</v>
      </c>
      <c r="R53" s="26" t="s">
        <v>234</v>
      </c>
      <c r="S53" s="14" t="s">
        <v>232</v>
      </c>
      <c r="T53" s="26" t="s">
        <v>10</v>
      </c>
      <c r="U53" s="26" t="s">
        <v>11</v>
      </c>
      <c r="V53" s="14"/>
      <c r="W53" s="15" t="s">
        <v>264</v>
      </c>
      <c r="X53" s="15" t="s">
        <v>251</v>
      </c>
      <c r="Y53" s="87">
        <v>30</v>
      </c>
      <c r="Z53" s="87">
        <v>60</v>
      </c>
      <c r="AA53" s="86">
        <v>10</v>
      </c>
      <c r="AB53" s="26" t="s">
        <v>285</v>
      </c>
      <c r="AC53" s="15" t="s">
        <v>236</v>
      </c>
      <c r="AD53" s="53">
        <v>7</v>
      </c>
      <c r="AE53" s="50">
        <v>441785</v>
      </c>
      <c r="AF53" s="50">
        <f t="shared" ref="AF53:AF65" si="43">AE53*AD53</f>
        <v>3092495</v>
      </c>
      <c r="AG53" s="50">
        <f t="shared" ref="AG53:AG65" si="44">AF53*1.12</f>
        <v>3463594.4000000004</v>
      </c>
      <c r="AH53" s="53">
        <v>7</v>
      </c>
      <c r="AI53" s="50">
        <v>441785</v>
      </c>
      <c r="AJ53" s="50">
        <f t="shared" ref="AJ53:AJ65" si="45">AI53*AH53</f>
        <v>3092495</v>
      </c>
      <c r="AK53" s="50">
        <f t="shared" ref="AK53:AK65" si="46">AJ53*1.12</f>
        <v>3463594.4000000004</v>
      </c>
      <c r="AL53" s="53">
        <v>7</v>
      </c>
      <c r="AM53" s="50">
        <v>441785</v>
      </c>
      <c r="AN53" s="50">
        <f t="shared" ref="AN53:AN65" si="47">AL53*AM53</f>
        <v>3092495</v>
      </c>
      <c r="AO53" s="50">
        <f t="shared" ref="AO53:AO65" si="48">AN53*1.12</f>
        <v>3463594.4000000004</v>
      </c>
      <c r="AP53" s="53">
        <v>0</v>
      </c>
      <c r="AQ53" s="50"/>
      <c r="AR53" s="50">
        <v>0</v>
      </c>
      <c r="AS53" s="50">
        <v>0</v>
      </c>
      <c r="AT53" s="26"/>
      <c r="AU53" s="26"/>
      <c r="AV53" s="26"/>
      <c r="AW53" s="26"/>
      <c r="AX53" s="53">
        <v>21</v>
      </c>
      <c r="AY53" s="50">
        <v>0</v>
      </c>
      <c r="AZ53" s="50">
        <v>0</v>
      </c>
      <c r="BA53" s="16" t="s">
        <v>244</v>
      </c>
      <c r="BB53" s="14" t="s">
        <v>394</v>
      </c>
      <c r="BC53" s="53"/>
      <c r="BD53" s="71"/>
      <c r="BE53" s="71"/>
      <c r="BF53" s="14" t="s">
        <v>394</v>
      </c>
      <c r="BG53" s="26"/>
      <c r="BH53" s="26"/>
      <c r="BI53" s="26"/>
      <c r="BJ53" s="26"/>
      <c r="BK53" s="14" t="s">
        <v>73</v>
      </c>
      <c r="BL53" s="26"/>
      <c r="BM53" s="26"/>
    </row>
    <row r="54" spans="1:65" s="6" customFormat="1" ht="12.75" customHeight="1" x14ac:dyDescent="0.2">
      <c r="A54" s="14" t="s">
        <v>386</v>
      </c>
      <c r="B54" s="14"/>
      <c r="C54" s="26"/>
      <c r="D54" s="92" t="s">
        <v>41</v>
      </c>
      <c r="E54" s="26"/>
      <c r="F54" s="110" t="s">
        <v>42</v>
      </c>
      <c r="G54" s="69" t="s">
        <v>392</v>
      </c>
      <c r="H54" s="26"/>
      <c r="I54" s="26" t="s">
        <v>388</v>
      </c>
      <c r="J54" s="26" t="s">
        <v>393</v>
      </c>
      <c r="K54" s="26" t="s">
        <v>25</v>
      </c>
      <c r="L54" s="26"/>
      <c r="M54" s="26"/>
      <c r="N54" s="14"/>
      <c r="O54" s="14" t="s">
        <v>242</v>
      </c>
      <c r="P54" s="69" t="s">
        <v>390</v>
      </c>
      <c r="Q54" s="14" t="s">
        <v>277</v>
      </c>
      <c r="R54" s="26" t="s">
        <v>234</v>
      </c>
      <c r="S54" s="14" t="s">
        <v>232</v>
      </c>
      <c r="T54" s="26" t="s">
        <v>10</v>
      </c>
      <c r="U54" s="26" t="s">
        <v>11</v>
      </c>
      <c r="V54" s="14"/>
      <c r="W54" s="15" t="s">
        <v>264</v>
      </c>
      <c r="X54" s="15" t="s">
        <v>251</v>
      </c>
      <c r="Y54" s="47">
        <v>0</v>
      </c>
      <c r="Z54" s="54">
        <v>90</v>
      </c>
      <c r="AA54" s="54">
        <v>10</v>
      </c>
      <c r="AB54" s="26" t="s">
        <v>285</v>
      </c>
      <c r="AC54" s="15" t="s">
        <v>236</v>
      </c>
      <c r="AD54" s="53">
        <v>7</v>
      </c>
      <c r="AE54" s="50">
        <v>441785</v>
      </c>
      <c r="AF54" s="50">
        <f>AE54*AD54</f>
        <v>3092495</v>
      </c>
      <c r="AG54" s="50">
        <f>AF54*1.12</f>
        <v>3463594.4000000004</v>
      </c>
      <c r="AH54" s="53">
        <v>7</v>
      </c>
      <c r="AI54" s="50">
        <v>441785</v>
      </c>
      <c r="AJ54" s="50">
        <f>AI54*AH54</f>
        <v>3092495</v>
      </c>
      <c r="AK54" s="50">
        <f>AJ54*1.12</f>
        <v>3463594.4000000004</v>
      </c>
      <c r="AL54" s="53">
        <v>7</v>
      </c>
      <c r="AM54" s="50">
        <v>441785</v>
      </c>
      <c r="AN54" s="50">
        <f>AL54*AM54</f>
        <v>3092495</v>
      </c>
      <c r="AO54" s="50">
        <f>AN54*1.12</f>
        <v>3463594.4000000004</v>
      </c>
      <c r="AP54" s="53">
        <v>0</v>
      </c>
      <c r="AQ54" s="50"/>
      <c r="AR54" s="50">
        <v>0</v>
      </c>
      <c r="AS54" s="50">
        <v>0</v>
      </c>
      <c r="AT54" s="26"/>
      <c r="AU54" s="26"/>
      <c r="AV54" s="26"/>
      <c r="AW54" s="26"/>
      <c r="AX54" s="53">
        <v>21</v>
      </c>
      <c r="AY54" s="50">
        <v>0</v>
      </c>
      <c r="AZ54" s="50">
        <f>AY54*1.12</f>
        <v>0</v>
      </c>
      <c r="BA54" s="16" t="s">
        <v>244</v>
      </c>
      <c r="BB54" s="14" t="s">
        <v>394</v>
      </c>
      <c r="BC54" s="53"/>
      <c r="BD54" s="71"/>
      <c r="BE54" s="71"/>
      <c r="BF54" s="14" t="s">
        <v>394</v>
      </c>
      <c r="BG54" s="26"/>
      <c r="BH54" s="26"/>
      <c r="BI54" s="26"/>
      <c r="BJ54" s="26"/>
      <c r="BK54" s="26"/>
      <c r="BL54" s="14" t="s">
        <v>73</v>
      </c>
      <c r="BM54" s="26"/>
    </row>
    <row r="55" spans="1:65" s="6" customFormat="1" ht="12.75" customHeight="1" x14ac:dyDescent="0.2">
      <c r="A55" s="14" t="s">
        <v>386</v>
      </c>
      <c r="B55" s="14"/>
      <c r="C55" s="26"/>
      <c r="D55" s="109" t="s">
        <v>42</v>
      </c>
      <c r="E55" s="26"/>
      <c r="F55" s="109" t="s">
        <v>41</v>
      </c>
      <c r="G55" s="69" t="s">
        <v>392</v>
      </c>
      <c r="H55" s="26"/>
      <c r="I55" s="26" t="s">
        <v>388</v>
      </c>
      <c r="J55" s="26" t="s">
        <v>393</v>
      </c>
      <c r="K55" s="26" t="s">
        <v>25</v>
      </c>
      <c r="L55" s="26"/>
      <c r="M55" s="26"/>
      <c r="N55" s="14"/>
      <c r="O55" s="14" t="s">
        <v>242</v>
      </c>
      <c r="P55" s="88" t="s">
        <v>444</v>
      </c>
      <c r="Q55" s="14" t="s">
        <v>645</v>
      </c>
      <c r="R55" s="26" t="s">
        <v>234</v>
      </c>
      <c r="S55" s="14" t="s">
        <v>232</v>
      </c>
      <c r="T55" s="26" t="s">
        <v>10</v>
      </c>
      <c r="U55" s="26" t="s">
        <v>11</v>
      </c>
      <c r="V55" s="14"/>
      <c r="W55" s="15" t="s">
        <v>646</v>
      </c>
      <c r="X55" s="15" t="s">
        <v>251</v>
      </c>
      <c r="Y55" s="47">
        <v>0</v>
      </c>
      <c r="Z55" s="54">
        <v>90</v>
      </c>
      <c r="AA55" s="54">
        <v>10</v>
      </c>
      <c r="AB55" s="26" t="s">
        <v>285</v>
      </c>
      <c r="AC55" s="15" t="s">
        <v>236</v>
      </c>
      <c r="AD55" s="53">
        <v>0</v>
      </c>
      <c r="AE55" s="50">
        <v>441785</v>
      </c>
      <c r="AF55" s="50">
        <f>AE55*AD55</f>
        <v>0</v>
      </c>
      <c r="AG55" s="50">
        <f>AF55*1.12</f>
        <v>0</v>
      </c>
      <c r="AH55" s="53">
        <v>7</v>
      </c>
      <c r="AI55" s="50">
        <v>441785</v>
      </c>
      <c r="AJ55" s="50">
        <f>AI55*AH55</f>
        <v>3092495</v>
      </c>
      <c r="AK55" s="50">
        <f>AJ55*1.12</f>
        <v>3463594.4000000004</v>
      </c>
      <c r="AL55" s="53">
        <v>7</v>
      </c>
      <c r="AM55" s="50">
        <v>441785</v>
      </c>
      <c r="AN55" s="50">
        <f>AL55*AM55</f>
        <v>3092495</v>
      </c>
      <c r="AO55" s="50">
        <f>AN55*1.12</f>
        <v>3463594.4000000004</v>
      </c>
      <c r="AP55" s="53">
        <v>0</v>
      </c>
      <c r="AQ55" s="50"/>
      <c r="AR55" s="50">
        <v>0</v>
      </c>
      <c r="AS55" s="50">
        <v>0</v>
      </c>
      <c r="AT55" s="26"/>
      <c r="AU55" s="26"/>
      <c r="AV55" s="26"/>
      <c r="AW55" s="26"/>
      <c r="AX55" s="53">
        <f t="shared" ref="AX55" si="49">AD55+AH55+AL55</f>
        <v>14</v>
      </c>
      <c r="AY55" s="46">
        <v>0</v>
      </c>
      <c r="AZ55" s="71">
        <v>0</v>
      </c>
      <c r="BA55" s="16" t="s">
        <v>244</v>
      </c>
      <c r="BB55" s="14" t="s">
        <v>394</v>
      </c>
      <c r="BC55" s="53"/>
      <c r="BD55" s="71"/>
      <c r="BE55" s="71"/>
      <c r="BF55" s="14" t="s">
        <v>394</v>
      </c>
      <c r="BG55" s="26"/>
      <c r="BH55" s="26"/>
      <c r="BI55" s="26"/>
      <c r="BJ55" s="26"/>
      <c r="BK55" s="26"/>
      <c r="BL55" s="14" t="s">
        <v>73</v>
      </c>
      <c r="BM55" s="26" t="s">
        <v>986</v>
      </c>
    </row>
    <row r="56" spans="1:65" s="6" customFormat="1" ht="12.75" customHeight="1" x14ac:dyDescent="0.2">
      <c r="A56" s="14" t="s">
        <v>386</v>
      </c>
      <c r="B56" s="14"/>
      <c r="C56" s="26"/>
      <c r="D56" s="87"/>
      <c r="E56" s="26"/>
      <c r="F56" s="92" t="s">
        <v>43</v>
      </c>
      <c r="G56" s="69" t="s">
        <v>395</v>
      </c>
      <c r="H56" s="26"/>
      <c r="I56" s="26" t="s">
        <v>396</v>
      </c>
      <c r="J56" s="26" t="s">
        <v>397</v>
      </c>
      <c r="K56" s="26" t="s">
        <v>25</v>
      </c>
      <c r="L56" s="26"/>
      <c r="M56" s="26"/>
      <c r="N56" s="14"/>
      <c r="O56" s="14" t="s">
        <v>242</v>
      </c>
      <c r="P56" s="69" t="s">
        <v>390</v>
      </c>
      <c r="Q56" s="14" t="s">
        <v>277</v>
      </c>
      <c r="R56" s="26" t="s">
        <v>234</v>
      </c>
      <c r="S56" s="14" t="s">
        <v>232</v>
      </c>
      <c r="T56" s="26" t="s">
        <v>10</v>
      </c>
      <c r="U56" s="26" t="s">
        <v>11</v>
      </c>
      <c r="V56" s="14"/>
      <c r="W56" s="15" t="s">
        <v>264</v>
      </c>
      <c r="X56" s="15" t="s">
        <v>251</v>
      </c>
      <c r="Y56" s="87">
        <v>30</v>
      </c>
      <c r="Z56" s="87">
        <v>60</v>
      </c>
      <c r="AA56" s="86">
        <v>10</v>
      </c>
      <c r="AB56" s="26" t="s">
        <v>285</v>
      </c>
      <c r="AC56" s="15" t="s">
        <v>236</v>
      </c>
      <c r="AD56" s="53">
        <v>90</v>
      </c>
      <c r="AE56" s="50">
        <v>418145.16</v>
      </c>
      <c r="AF56" s="50">
        <f t="shared" si="43"/>
        <v>37633064.399999999</v>
      </c>
      <c r="AG56" s="50">
        <f t="shared" si="44"/>
        <v>42149032.127999999</v>
      </c>
      <c r="AH56" s="53">
        <v>90</v>
      </c>
      <c r="AI56" s="50">
        <v>418145.16</v>
      </c>
      <c r="AJ56" s="50">
        <f t="shared" si="45"/>
        <v>37633064.399999999</v>
      </c>
      <c r="AK56" s="50">
        <f t="shared" si="46"/>
        <v>42149032.127999999</v>
      </c>
      <c r="AL56" s="53">
        <v>90</v>
      </c>
      <c r="AM56" s="50">
        <v>418145.16</v>
      </c>
      <c r="AN56" s="50">
        <f t="shared" si="47"/>
        <v>37633064.399999999</v>
      </c>
      <c r="AO56" s="50">
        <f t="shared" si="48"/>
        <v>42149032.127999999</v>
      </c>
      <c r="AP56" s="53">
        <v>0</v>
      </c>
      <c r="AQ56" s="50"/>
      <c r="AR56" s="50">
        <v>0</v>
      </c>
      <c r="AS56" s="50">
        <v>0</v>
      </c>
      <c r="AT56" s="26"/>
      <c r="AU56" s="26"/>
      <c r="AV56" s="26"/>
      <c r="AW56" s="26"/>
      <c r="AX56" s="53">
        <v>270</v>
      </c>
      <c r="AY56" s="50">
        <v>0</v>
      </c>
      <c r="AZ56" s="50">
        <v>0</v>
      </c>
      <c r="BA56" s="16" t="s">
        <v>244</v>
      </c>
      <c r="BB56" s="14" t="s">
        <v>398</v>
      </c>
      <c r="BC56" s="53"/>
      <c r="BD56" s="71"/>
      <c r="BE56" s="71"/>
      <c r="BF56" s="14" t="s">
        <v>398</v>
      </c>
      <c r="BG56" s="26"/>
      <c r="BH56" s="26"/>
      <c r="BI56" s="26"/>
      <c r="BJ56" s="26"/>
      <c r="BK56" s="14" t="s">
        <v>73</v>
      </c>
      <c r="BL56" s="26"/>
      <c r="BM56" s="26"/>
    </row>
    <row r="57" spans="1:65" s="6" customFormat="1" ht="12.75" customHeight="1" x14ac:dyDescent="0.2">
      <c r="A57" s="14" t="s">
        <v>386</v>
      </c>
      <c r="B57" s="14"/>
      <c r="C57" s="26"/>
      <c r="D57" s="92" t="s">
        <v>43</v>
      </c>
      <c r="E57" s="26"/>
      <c r="F57" s="110" t="s">
        <v>44</v>
      </c>
      <c r="G57" s="69" t="s">
        <v>395</v>
      </c>
      <c r="H57" s="26"/>
      <c r="I57" s="26" t="s">
        <v>396</v>
      </c>
      <c r="J57" s="26" t="s">
        <v>397</v>
      </c>
      <c r="K57" s="26" t="s">
        <v>25</v>
      </c>
      <c r="L57" s="26"/>
      <c r="M57" s="26"/>
      <c r="N57" s="14"/>
      <c r="O57" s="14" t="s">
        <v>242</v>
      </c>
      <c r="P57" s="69" t="s">
        <v>390</v>
      </c>
      <c r="Q57" s="14" t="s">
        <v>277</v>
      </c>
      <c r="R57" s="26" t="s">
        <v>234</v>
      </c>
      <c r="S57" s="14" t="s">
        <v>232</v>
      </c>
      <c r="T57" s="26" t="s">
        <v>10</v>
      </c>
      <c r="U57" s="26" t="s">
        <v>11</v>
      </c>
      <c r="V57" s="14"/>
      <c r="W57" s="15" t="s">
        <v>264</v>
      </c>
      <c r="X57" s="15" t="s">
        <v>251</v>
      </c>
      <c r="Y57" s="47">
        <v>0</v>
      </c>
      <c r="Z57" s="54">
        <v>90</v>
      </c>
      <c r="AA57" s="54">
        <v>10</v>
      </c>
      <c r="AB57" s="26" t="s">
        <v>285</v>
      </c>
      <c r="AC57" s="15" t="s">
        <v>236</v>
      </c>
      <c r="AD57" s="53">
        <v>90</v>
      </c>
      <c r="AE57" s="50">
        <v>418145.16</v>
      </c>
      <c r="AF57" s="50">
        <f t="shared" si="43"/>
        <v>37633064.399999999</v>
      </c>
      <c r="AG57" s="50">
        <f t="shared" si="44"/>
        <v>42149032.127999999</v>
      </c>
      <c r="AH57" s="53">
        <v>90</v>
      </c>
      <c r="AI57" s="50">
        <v>418145.16</v>
      </c>
      <c r="AJ57" s="50">
        <f t="shared" si="45"/>
        <v>37633064.399999999</v>
      </c>
      <c r="AK57" s="50">
        <f t="shared" si="46"/>
        <v>42149032.127999999</v>
      </c>
      <c r="AL57" s="53">
        <v>90</v>
      </c>
      <c r="AM57" s="50">
        <v>418145.16</v>
      </c>
      <c r="AN57" s="50">
        <f t="shared" si="47"/>
        <v>37633064.399999999</v>
      </c>
      <c r="AO57" s="50">
        <f t="shared" si="48"/>
        <v>42149032.127999999</v>
      </c>
      <c r="AP57" s="53">
        <v>0</v>
      </c>
      <c r="AQ57" s="50"/>
      <c r="AR57" s="50">
        <v>0</v>
      </c>
      <c r="AS57" s="50">
        <v>0</v>
      </c>
      <c r="AT57" s="26"/>
      <c r="AU57" s="26"/>
      <c r="AV57" s="26"/>
      <c r="AW57" s="26"/>
      <c r="AX57" s="53">
        <v>270</v>
      </c>
      <c r="AY57" s="50">
        <v>0</v>
      </c>
      <c r="AZ57" s="50">
        <f>AY57*1.12</f>
        <v>0</v>
      </c>
      <c r="BA57" s="16" t="s">
        <v>244</v>
      </c>
      <c r="BB57" s="14" t="s">
        <v>398</v>
      </c>
      <c r="BC57" s="53"/>
      <c r="BD57" s="71"/>
      <c r="BE57" s="71"/>
      <c r="BF57" s="14" t="s">
        <v>398</v>
      </c>
      <c r="BG57" s="26"/>
      <c r="BH57" s="26"/>
      <c r="BI57" s="26"/>
      <c r="BJ57" s="26"/>
      <c r="BK57" s="26"/>
      <c r="BL57" s="14" t="s">
        <v>73</v>
      </c>
      <c r="BM57" s="26"/>
    </row>
    <row r="58" spans="1:65" s="6" customFormat="1" ht="12.75" customHeight="1" x14ac:dyDescent="0.2">
      <c r="A58" s="14" t="s">
        <v>386</v>
      </c>
      <c r="B58" s="14"/>
      <c r="C58" s="26"/>
      <c r="D58" s="109" t="s">
        <v>44</v>
      </c>
      <c r="E58" s="26"/>
      <c r="F58" s="109" t="s">
        <v>43</v>
      </c>
      <c r="G58" s="69" t="s">
        <v>395</v>
      </c>
      <c r="H58" s="26"/>
      <c r="I58" s="26" t="s">
        <v>396</v>
      </c>
      <c r="J58" s="26" t="s">
        <v>397</v>
      </c>
      <c r="K58" s="26" t="s">
        <v>25</v>
      </c>
      <c r="L58" s="26"/>
      <c r="M58" s="26"/>
      <c r="N58" s="14"/>
      <c r="O58" s="14" t="s">
        <v>242</v>
      </c>
      <c r="P58" s="88" t="s">
        <v>444</v>
      </c>
      <c r="Q58" s="14" t="s">
        <v>645</v>
      </c>
      <c r="R58" s="26" t="s">
        <v>234</v>
      </c>
      <c r="S58" s="14" t="s">
        <v>232</v>
      </c>
      <c r="T58" s="26" t="s">
        <v>10</v>
      </c>
      <c r="U58" s="26" t="s">
        <v>11</v>
      </c>
      <c r="V58" s="14"/>
      <c r="W58" s="15" t="s">
        <v>646</v>
      </c>
      <c r="X58" s="15" t="s">
        <v>251</v>
      </c>
      <c r="Y58" s="47">
        <v>0</v>
      </c>
      <c r="Z58" s="54">
        <v>90</v>
      </c>
      <c r="AA58" s="54">
        <v>10</v>
      </c>
      <c r="AB58" s="26" t="s">
        <v>285</v>
      </c>
      <c r="AC58" s="15" t="s">
        <v>236</v>
      </c>
      <c r="AD58" s="53">
        <v>0</v>
      </c>
      <c r="AE58" s="50">
        <v>418145.16</v>
      </c>
      <c r="AF58" s="50">
        <f t="shared" si="43"/>
        <v>0</v>
      </c>
      <c r="AG58" s="50">
        <f t="shared" si="44"/>
        <v>0</v>
      </c>
      <c r="AH58" s="53">
        <v>90</v>
      </c>
      <c r="AI58" s="50">
        <v>418145.16</v>
      </c>
      <c r="AJ58" s="50">
        <f t="shared" si="45"/>
        <v>37633064.399999999</v>
      </c>
      <c r="AK58" s="50">
        <f t="shared" si="46"/>
        <v>42149032.127999999</v>
      </c>
      <c r="AL58" s="53">
        <v>90</v>
      </c>
      <c r="AM58" s="50">
        <v>418145.16</v>
      </c>
      <c r="AN58" s="50">
        <f t="shared" si="47"/>
        <v>37633064.399999999</v>
      </c>
      <c r="AO58" s="50">
        <f t="shared" si="48"/>
        <v>42149032.127999999</v>
      </c>
      <c r="AP58" s="53">
        <v>0</v>
      </c>
      <c r="AQ58" s="50"/>
      <c r="AR58" s="50">
        <v>0</v>
      </c>
      <c r="AS58" s="50">
        <v>0</v>
      </c>
      <c r="AT58" s="26"/>
      <c r="AU58" s="26"/>
      <c r="AV58" s="26"/>
      <c r="AW58" s="26"/>
      <c r="AX58" s="53">
        <f t="shared" ref="AX58" si="50">AD58+AH58+AL58</f>
        <v>180</v>
      </c>
      <c r="AY58" s="46">
        <v>0</v>
      </c>
      <c r="AZ58" s="71">
        <v>0</v>
      </c>
      <c r="BA58" s="16" t="s">
        <v>244</v>
      </c>
      <c r="BB58" s="14" t="s">
        <v>398</v>
      </c>
      <c r="BC58" s="53"/>
      <c r="BD58" s="71"/>
      <c r="BE58" s="71"/>
      <c r="BF58" s="14" t="s">
        <v>398</v>
      </c>
      <c r="BG58" s="26"/>
      <c r="BH58" s="26"/>
      <c r="BI58" s="26"/>
      <c r="BJ58" s="26"/>
      <c r="BK58" s="26"/>
      <c r="BL58" s="14" t="s">
        <v>73</v>
      </c>
      <c r="BM58" s="26" t="s">
        <v>986</v>
      </c>
    </row>
    <row r="59" spans="1:65" s="6" customFormat="1" ht="12.75" customHeight="1" x14ac:dyDescent="0.2">
      <c r="A59" s="14" t="s">
        <v>386</v>
      </c>
      <c r="B59" s="14"/>
      <c r="C59" s="26"/>
      <c r="D59" s="87"/>
      <c r="E59" s="26"/>
      <c r="F59" s="92" t="s">
        <v>45</v>
      </c>
      <c r="G59" s="69" t="s">
        <v>399</v>
      </c>
      <c r="H59" s="26"/>
      <c r="I59" s="26" t="s">
        <v>396</v>
      </c>
      <c r="J59" s="26" t="s">
        <v>400</v>
      </c>
      <c r="K59" s="26" t="s">
        <v>25</v>
      </c>
      <c r="L59" s="26"/>
      <c r="M59" s="26"/>
      <c r="N59" s="14"/>
      <c r="O59" s="14" t="s">
        <v>242</v>
      </c>
      <c r="P59" s="69" t="s">
        <v>390</v>
      </c>
      <c r="Q59" s="14" t="s">
        <v>277</v>
      </c>
      <c r="R59" s="26" t="s">
        <v>234</v>
      </c>
      <c r="S59" s="14" t="s">
        <v>232</v>
      </c>
      <c r="T59" s="26" t="s">
        <v>10</v>
      </c>
      <c r="U59" s="26" t="s">
        <v>11</v>
      </c>
      <c r="V59" s="14"/>
      <c r="W59" s="15" t="s">
        <v>264</v>
      </c>
      <c r="X59" s="15" t="s">
        <v>251</v>
      </c>
      <c r="Y59" s="87">
        <v>30</v>
      </c>
      <c r="Z59" s="87">
        <v>60</v>
      </c>
      <c r="AA59" s="86">
        <v>10</v>
      </c>
      <c r="AB59" s="26" t="s">
        <v>285</v>
      </c>
      <c r="AC59" s="15" t="s">
        <v>236</v>
      </c>
      <c r="AD59" s="53">
        <v>250</v>
      </c>
      <c r="AE59" s="50">
        <v>520640.18</v>
      </c>
      <c r="AF59" s="50">
        <f t="shared" si="43"/>
        <v>130160045</v>
      </c>
      <c r="AG59" s="50">
        <f t="shared" si="44"/>
        <v>145779250.40000001</v>
      </c>
      <c r="AH59" s="53">
        <v>250</v>
      </c>
      <c r="AI59" s="50">
        <v>520640.18</v>
      </c>
      <c r="AJ59" s="50">
        <f t="shared" si="45"/>
        <v>130160045</v>
      </c>
      <c r="AK59" s="50">
        <f t="shared" si="46"/>
        <v>145779250.40000001</v>
      </c>
      <c r="AL59" s="53">
        <v>250</v>
      </c>
      <c r="AM59" s="50">
        <v>520640.18</v>
      </c>
      <c r="AN59" s="50">
        <f t="shared" si="47"/>
        <v>130160045</v>
      </c>
      <c r="AO59" s="50">
        <f t="shared" si="48"/>
        <v>145779250.40000001</v>
      </c>
      <c r="AP59" s="53">
        <v>0</v>
      </c>
      <c r="AQ59" s="50"/>
      <c r="AR59" s="50">
        <v>0</v>
      </c>
      <c r="AS59" s="50">
        <v>0</v>
      </c>
      <c r="AT59" s="26"/>
      <c r="AU59" s="26"/>
      <c r="AV59" s="26"/>
      <c r="AW59" s="26"/>
      <c r="AX59" s="53">
        <v>750</v>
      </c>
      <c r="AY59" s="50">
        <v>0</v>
      </c>
      <c r="AZ59" s="50">
        <v>0</v>
      </c>
      <c r="BA59" s="16" t="s">
        <v>244</v>
      </c>
      <c r="BB59" s="14" t="s">
        <v>401</v>
      </c>
      <c r="BC59" s="53"/>
      <c r="BD59" s="71"/>
      <c r="BE59" s="71"/>
      <c r="BF59" s="14" t="s">
        <v>401</v>
      </c>
      <c r="BG59" s="26"/>
      <c r="BH59" s="26"/>
      <c r="BI59" s="26"/>
      <c r="BJ59" s="26"/>
      <c r="BK59" s="14" t="s">
        <v>73</v>
      </c>
      <c r="BL59" s="26"/>
      <c r="BM59" s="26"/>
    </row>
    <row r="60" spans="1:65" s="6" customFormat="1" ht="12.75" customHeight="1" x14ac:dyDescent="0.2">
      <c r="A60" s="14" t="s">
        <v>386</v>
      </c>
      <c r="B60" s="14"/>
      <c r="C60" s="26"/>
      <c r="D60" s="92" t="s">
        <v>45</v>
      </c>
      <c r="E60" s="26"/>
      <c r="F60" s="110" t="s">
        <v>46</v>
      </c>
      <c r="G60" s="69" t="s">
        <v>399</v>
      </c>
      <c r="H60" s="26"/>
      <c r="I60" s="26" t="s">
        <v>396</v>
      </c>
      <c r="J60" s="26" t="s">
        <v>400</v>
      </c>
      <c r="K60" s="26" t="s">
        <v>25</v>
      </c>
      <c r="L60" s="26"/>
      <c r="M60" s="26"/>
      <c r="N60" s="14"/>
      <c r="O60" s="14" t="s">
        <v>242</v>
      </c>
      <c r="P60" s="69" t="s">
        <v>390</v>
      </c>
      <c r="Q60" s="14" t="s">
        <v>277</v>
      </c>
      <c r="R60" s="26" t="s">
        <v>234</v>
      </c>
      <c r="S60" s="14" t="s">
        <v>232</v>
      </c>
      <c r="T60" s="26" t="s">
        <v>10</v>
      </c>
      <c r="U60" s="26" t="s">
        <v>11</v>
      </c>
      <c r="V60" s="14"/>
      <c r="W60" s="15" t="s">
        <v>264</v>
      </c>
      <c r="X60" s="15" t="s">
        <v>251</v>
      </c>
      <c r="Y60" s="47">
        <v>0</v>
      </c>
      <c r="Z60" s="54">
        <v>90</v>
      </c>
      <c r="AA60" s="54">
        <v>10</v>
      </c>
      <c r="AB60" s="26" t="s">
        <v>285</v>
      </c>
      <c r="AC60" s="15" t="s">
        <v>236</v>
      </c>
      <c r="AD60" s="53">
        <v>250</v>
      </c>
      <c r="AE60" s="50">
        <v>520640.18</v>
      </c>
      <c r="AF60" s="50">
        <f>AE60*AD60</f>
        <v>130160045</v>
      </c>
      <c r="AG60" s="50">
        <f>AF60*1.12</f>
        <v>145779250.40000001</v>
      </c>
      <c r="AH60" s="53">
        <v>250</v>
      </c>
      <c r="AI60" s="50">
        <v>520640.18</v>
      </c>
      <c r="AJ60" s="50">
        <f>AI60*AH60</f>
        <v>130160045</v>
      </c>
      <c r="AK60" s="50">
        <f>AJ60*1.12</f>
        <v>145779250.40000001</v>
      </c>
      <c r="AL60" s="53">
        <v>250</v>
      </c>
      <c r="AM60" s="50">
        <v>520640.18</v>
      </c>
      <c r="AN60" s="50">
        <f>AL60*AM60</f>
        <v>130160045</v>
      </c>
      <c r="AO60" s="50">
        <f>AN60*1.12</f>
        <v>145779250.40000001</v>
      </c>
      <c r="AP60" s="53">
        <v>0</v>
      </c>
      <c r="AQ60" s="50"/>
      <c r="AR60" s="50">
        <v>0</v>
      </c>
      <c r="AS60" s="50">
        <v>0</v>
      </c>
      <c r="AT60" s="26"/>
      <c r="AU60" s="26"/>
      <c r="AV60" s="26"/>
      <c r="AW60" s="26"/>
      <c r="AX60" s="53">
        <v>750</v>
      </c>
      <c r="AY60" s="50">
        <v>0</v>
      </c>
      <c r="AZ60" s="50">
        <f>AY60*1.12</f>
        <v>0</v>
      </c>
      <c r="BA60" s="16" t="s">
        <v>244</v>
      </c>
      <c r="BB60" s="14" t="s">
        <v>401</v>
      </c>
      <c r="BC60" s="53"/>
      <c r="BD60" s="71"/>
      <c r="BE60" s="71"/>
      <c r="BF60" s="14" t="s">
        <v>401</v>
      </c>
      <c r="BG60" s="26"/>
      <c r="BH60" s="26"/>
      <c r="BI60" s="26"/>
      <c r="BJ60" s="26"/>
      <c r="BK60" s="26"/>
      <c r="BL60" s="14" t="s">
        <v>73</v>
      </c>
      <c r="BM60" s="26"/>
    </row>
    <row r="61" spans="1:65" s="6" customFormat="1" ht="12.75" customHeight="1" x14ac:dyDescent="0.2">
      <c r="A61" s="14" t="s">
        <v>386</v>
      </c>
      <c r="B61" s="14"/>
      <c r="C61" s="26"/>
      <c r="D61" s="109" t="s">
        <v>46</v>
      </c>
      <c r="E61" s="26"/>
      <c r="F61" s="109" t="s">
        <v>45</v>
      </c>
      <c r="G61" s="69" t="s">
        <v>399</v>
      </c>
      <c r="H61" s="26"/>
      <c r="I61" s="26" t="s">
        <v>396</v>
      </c>
      <c r="J61" s="26" t="s">
        <v>400</v>
      </c>
      <c r="K61" s="26" t="s">
        <v>25</v>
      </c>
      <c r="L61" s="26"/>
      <c r="M61" s="26"/>
      <c r="N61" s="14"/>
      <c r="O61" s="14" t="s">
        <v>242</v>
      </c>
      <c r="P61" s="88" t="s">
        <v>444</v>
      </c>
      <c r="Q61" s="14" t="s">
        <v>645</v>
      </c>
      <c r="R61" s="26" t="s">
        <v>234</v>
      </c>
      <c r="S61" s="14" t="s">
        <v>232</v>
      </c>
      <c r="T61" s="26" t="s">
        <v>10</v>
      </c>
      <c r="U61" s="26" t="s">
        <v>11</v>
      </c>
      <c r="V61" s="14"/>
      <c r="W61" s="15" t="s">
        <v>646</v>
      </c>
      <c r="X61" s="15" t="s">
        <v>251</v>
      </c>
      <c r="Y61" s="47">
        <v>0</v>
      </c>
      <c r="Z61" s="54">
        <v>90</v>
      </c>
      <c r="AA61" s="54">
        <v>10</v>
      </c>
      <c r="AB61" s="26" t="s">
        <v>285</v>
      </c>
      <c r="AC61" s="15" t="s">
        <v>236</v>
      </c>
      <c r="AD61" s="53">
        <v>0</v>
      </c>
      <c r="AE61" s="50">
        <v>520640.18</v>
      </c>
      <c r="AF61" s="50">
        <f>AE61*AD61</f>
        <v>0</v>
      </c>
      <c r="AG61" s="50">
        <f>AF61*1.12</f>
        <v>0</v>
      </c>
      <c r="AH61" s="53">
        <v>250</v>
      </c>
      <c r="AI61" s="50">
        <v>520640.18</v>
      </c>
      <c r="AJ61" s="50">
        <f>AI61*AH61</f>
        <v>130160045</v>
      </c>
      <c r="AK61" s="50">
        <f>AJ61*1.12</f>
        <v>145779250.40000001</v>
      </c>
      <c r="AL61" s="53">
        <v>250</v>
      </c>
      <c r="AM61" s="50">
        <v>520640.18</v>
      </c>
      <c r="AN61" s="50">
        <f>AL61*AM61</f>
        <v>130160045</v>
      </c>
      <c r="AO61" s="50">
        <f>AN61*1.12</f>
        <v>145779250.40000001</v>
      </c>
      <c r="AP61" s="53">
        <v>0</v>
      </c>
      <c r="AQ61" s="50"/>
      <c r="AR61" s="50">
        <v>0</v>
      </c>
      <c r="AS61" s="50">
        <v>0</v>
      </c>
      <c r="AT61" s="26"/>
      <c r="AU61" s="26"/>
      <c r="AV61" s="26"/>
      <c r="AW61" s="26"/>
      <c r="AX61" s="53">
        <f t="shared" ref="AX61" si="51">AD61+AH61+AL61</f>
        <v>500</v>
      </c>
      <c r="AY61" s="46">
        <v>0</v>
      </c>
      <c r="AZ61" s="71">
        <v>0</v>
      </c>
      <c r="BA61" s="16" t="s">
        <v>244</v>
      </c>
      <c r="BB61" s="14" t="s">
        <v>401</v>
      </c>
      <c r="BC61" s="53"/>
      <c r="BD61" s="71"/>
      <c r="BE61" s="71"/>
      <c r="BF61" s="14" t="s">
        <v>401</v>
      </c>
      <c r="BG61" s="26"/>
      <c r="BH61" s="26"/>
      <c r="BI61" s="26"/>
      <c r="BJ61" s="26"/>
      <c r="BK61" s="26"/>
      <c r="BL61" s="14" t="s">
        <v>73</v>
      </c>
      <c r="BM61" s="26" t="s">
        <v>986</v>
      </c>
    </row>
    <row r="62" spans="1:65" s="6" customFormat="1" ht="12.75" customHeight="1" x14ac:dyDescent="0.2">
      <c r="A62" s="14" t="s">
        <v>386</v>
      </c>
      <c r="B62" s="14"/>
      <c r="C62" s="26"/>
      <c r="D62" s="87"/>
      <c r="E62" s="26"/>
      <c r="F62" s="92" t="s">
        <v>47</v>
      </c>
      <c r="G62" s="69" t="s">
        <v>402</v>
      </c>
      <c r="H62" s="26"/>
      <c r="I62" s="26" t="s">
        <v>403</v>
      </c>
      <c r="J62" s="26" t="s">
        <v>404</v>
      </c>
      <c r="K62" s="26" t="s">
        <v>25</v>
      </c>
      <c r="L62" s="26"/>
      <c r="M62" s="26"/>
      <c r="N62" s="14"/>
      <c r="O62" s="14" t="s">
        <v>242</v>
      </c>
      <c r="P62" s="69" t="s">
        <v>390</v>
      </c>
      <c r="Q62" s="14" t="s">
        <v>277</v>
      </c>
      <c r="R62" s="26" t="s">
        <v>234</v>
      </c>
      <c r="S62" s="14" t="s">
        <v>232</v>
      </c>
      <c r="T62" s="26" t="s">
        <v>10</v>
      </c>
      <c r="U62" s="26" t="s">
        <v>11</v>
      </c>
      <c r="V62" s="14"/>
      <c r="W62" s="15" t="s">
        <v>264</v>
      </c>
      <c r="X62" s="15" t="s">
        <v>251</v>
      </c>
      <c r="Y62" s="87">
        <v>30</v>
      </c>
      <c r="Z62" s="87">
        <v>60</v>
      </c>
      <c r="AA62" s="86">
        <v>10</v>
      </c>
      <c r="AB62" s="26" t="s">
        <v>285</v>
      </c>
      <c r="AC62" s="15" t="s">
        <v>236</v>
      </c>
      <c r="AD62" s="53">
        <v>10</v>
      </c>
      <c r="AE62" s="50">
        <v>103300</v>
      </c>
      <c r="AF62" s="50">
        <f t="shared" si="43"/>
        <v>1033000</v>
      </c>
      <c r="AG62" s="50">
        <f t="shared" si="44"/>
        <v>1156960</v>
      </c>
      <c r="AH62" s="53">
        <v>10</v>
      </c>
      <c r="AI62" s="50">
        <v>103300</v>
      </c>
      <c r="AJ62" s="50">
        <f t="shared" si="45"/>
        <v>1033000</v>
      </c>
      <c r="AK62" s="50">
        <f t="shared" si="46"/>
        <v>1156960</v>
      </c>
      <c r="AL62" s="53">
        <v>10</v>
      </c>
      <c r="AM62" s="50">
        <v>103300</v>
      </c>
      <c r="AN62" s="50">
        <f t="shared" si="47"/>
        <v>1033000</v>
      </c>
      <c r="AO62" s="50">
        <f t="shared" si="48"/>
        <v>1156960</v>
      </c>
      <c r="AP62" s="53">
        <v>0</v>
      </c>
      <c r="AQ62" s="50"/>
      <c r="AR62" s="50">
        <v>0</v>
      </c>
      <c r="AS62" s="50">
        <v>0</v>
      </c>
      <c r="AT62" s="26"/>
      <c r="AU62" s="26"/>
      <c r="AV62" s="26"/>
      <c r="AW62" s="26"/>
      <c r="AX62" s="53">
        <v>30</v>
      </c>
      <c r="AY62" s="50">
        <v>0</v>
      </c>
      <c r="AZ62" s="50">
        <v>0</v>
      </c>
      <c r="BA62" s="16" t="s">
        <v>244</v>
      </c>
      <c r="BB62" s="14" t="s">
        <v>405</v>
      </c>
      <c r="BC62" s="53"/>
      <c r="BD62" s="71"/>
      <c r="BE62" s="71"/>
      <c r="BF62" s="14" t="s">
        <v>405</v>
      </c>
      <c r="BG62" s="26"/>
      <c r="BH62" s="26"/>
      <c r="BI62" s="26"/>
      <c r="BJ62" s="26"/>
      <c r="BK62" s="14" t="s">
        <v>73</v>
      </c>
      <c r="BL62" s="26"/>
      <c r="BM62" s="26"/>
    </row>
    <row r="63" spans="1:65" s="6" customFormat="1" ht="12.75" customHeight="1" x14ac:dyDescent="0.2">
      <c r="A63" s="14" t="s">
        <v>386</v>
      </c>
      <c r="B63" s="14"/>
      <c r="C63" s="26"/>
      <c r="D63" s="92" t="s">
        <v>47</v>
      </c>
      <c r="E63" s="26"/>
      <c r="F63" s="110" t="s">
        <v>48</v>
      </c>
      <c r="G63" s="69" t="s">
        <v>402</v>
      </c>
      <c r="H63" s="26"/>
      <c r="I63" s="26" t="s">
        <v>403</v>
      </c>
      <c r="J63" s="26" t="s">
        <v>404</v>
      </c>
      <c r="K63" s="26" t="s">
        <v>25</v>
      </c>
      <c r="L63" s="26"/>
      <c r="M63" s="26"/>
      <c r="N63" s="14"/>
      <c r="O63" s="14" t="s">
        <v>242</v>
      </c>
      <c r="P63" s="69" t="s">
        <v>390</v>
      </c>
      <c r="Q63" s="14" t="s">
        <v>277</v>
      </c>
      <c r="R63" s="26" t="s">
        <v>234</v>
      </c>
      <c r="S63" s="14" t="s">
        <v>232</v>
      </c>
      <c r="T63" s="26" t="s">
        <v>10</v>
      </c>
      <c r="U63" s="26" t="s">
        <v>11</v>
      </c>
      <c r="V63" s="14"/>
      <c r="W63" s="15" t="s">
        <v>264</v>
      </c>
      <c r="X63" s="15" t="s">
        <v>251</v>
      </c>
      <c r="Y63" s="47">
        <v>0</v>
      </c>
      <c r="Z63" s="54">
        <v>90</v>
      </c>
      <c r="AA63" s="54">
        <v>10</v>
      </c>
      <c r="AB63" s="26" t="s">
        <v>285</v>
      </c>
      <c r="AC63" s="15" t="s">
        <v>236</v>
      </c>
      <c r="AD63" s="53">
        <v>10</v>
      </c>
      <c r="AE63" s="50">
        <v>103300</v>
      </c>
      <c r="AF63" s="50">
        <f>AE63*AD63</f>
        <v>1033000</v>
      </c>
      <c r="AG63" s="50">
        <f>AF63*1.12</f>
        <v>1156960</v>
      </c>
      <c r="AH63" s="53">
        <v>10</v>
      </c>
      <c r="AI63" s="50">
        <v>103300</v>
      </c>
      <c r="AJ63" s="50">
        <f>AI63*AH63</f>
        <v>1033000</v>
      </c>
      <c r="AK63" s="50">
        <f>AJ63*1.12</f>
        <v>1156960</v>
      </c>
      <c r="AL63" s="53">
        <v>10</v>
      </c>
      <c r="AM63" s="50">
        <v>103300</v>
      </c>
      <c r="AN63" s="50">
        <f>AL63*AM63</f>
        <v>1033000</v>
      </c>
      <c r="AO63" s="50">
        <f>AN63*1.12</f>
        <v>1156960</v>
      </c>
      <c r="AP63" s="53">
        <v>0</v>
      </c>
      <c r="AQ63" s="50"/>
      <c r="AR63" s="50">
        <v>0</v>
      </c>
      <c r="AS63" s="50">
        <v>0</v>
      </c>
      <c r="AT63" s="26"/>
      <c r="AU63" s="26"/>
      <c r="AV63" s="26"/>
      <c r="AW63" s="26"/>
      <c r="AX63" s="53">
        <v>30</v>
      </c>
      <c r="AY63" s="50">
        <v>0</v>
      </c>
      <c r="AZ63" s="50">
        <f>AY63*1.12</f>
        <v>0</v>
      </c>
      <c r="BA63" s="16" t="s">
        <v>244</v>
      </c>
      <c r="BB63" s="14" t="s">
        <v>405</v>
      </c>
      <c r="BC63" s="53"/>
      <c r="BD63" s="71"/>
      <c r="BE63" s="71"/>
      <c r="BF63" s="14" t="s">
        <v>405</v>
      </c>
      <c r="BG63" s="26"/>
      <c r="BH63" s="26"/>
      <c r="BI63" s="26"/>
      <c r="BJ63" s="26"/>
      <c r="BK63" s="26"/>
      <c r="BL63" s="14" t="s">
        <v>73</v>
      </c>
      <c r="BM63" s="26"/>
    </row>
    <row r="64" spans="1:65" s="6" customFormat="1" ht="12.75" customHeight="1" x14ac:dyDescent="0.2">
      <c r="A64" s="14" t="s">
        <v>386</v>
      </c>
      <c r="B64" s="14"/>
      <c r="C64" s="26"/>
      <c r="D64" s="109" t="s">
        <v>48</v>
      </c>
      <c r="E64" s="26"/>
      <c r="F64" s="109" t="s">
        <v>47</v>
      </c>
      <c r="G64" s="69" t="s">
        <v>402</v>
      </c>
      <c r="H64" s="26"/>
      <c r="I64" s="26" t="s">
        <v>403</v>
      </c>
      <c r="J64" s="26" t="s">
        <v>404</v>
      </c>
      <c r="K64" s="26" t="s">
        <v>25</v>
      </c>
      <c r="L64" s="26"/>
      <c r="M64" s="26"/>
      <c r="N64" s="14"/>
      <c r="O64" s="14" t="s">
        <v>242</v>
      </c>
      <c r="P64" s="88" t="s">
        <v>444</v>
      </c>
      <c r="Q64" s="14" t="s">
        <v>645</v>
      </c>
      <c r="R64" s="26" t="s">
        <v>234</v>
      </c>
      <c r="S64" s="14" t="s">
        <v>232</v>
      </c>
      <c r="T64" s="26" t="s">
        <v>10</v>
      </c>
      <c r="U64" s="26" t="s">
        <v>11</v>
      </c>
      <c r="V64" s="14"/>
      <c r="W64" s="15" t="s">
        <v>646</v>
      </c>
      <c r="X64" s="15" t="s">
        <v>251</v>
      </c>
      <c r="Y64" s="47">
        <v>0</v>
      </c>
      <c r="Z64" s="54">
        <v>90</v>
      </c>
      <c r="AA64" s="54">
        <v>10</v>
      </c>
      <c r="AB64" s="26" t="s">
        <v>285</v>
      </c>
      <c r="AC64" s="15" t="s">
        <v>236</v>
      </c>
      <c r="AD64" s="53">
        <v>0</v>
      </c>
      <c r="AE64" s="50">
        <v>103300</v>
      </c>
      <c r="AF64" s="50">
        <f>AE64*AD64</f>
        <v>0</v>
      </c>
      <c r="AG64" s="50">
        <f>AF64*1.12</f>
        <v>0</v>
      </c>
      <c r="AH64" s="53">
        <v>10</v>
      </c>
      <c r="AI64" s="50">
        <v>103300</v>
      </c>
      <c r="AJ64" s="50">
        <f>AI64*AH64</f>
        <v>1033000</v>
      </c>
      <c r="AK64" s="50">
        <f>AJ64*1.12</f>
        <v>1156960</v>
      </c>
      <c r="AL64" s="53">
        <v>10</v>
      </c>
      <c r="AM64" s="50">
        <v>103300</v>
      </c>
      <c r="AN64" s="50">
        <f>AL64*AM64</f>
        <v>1033000</v>
      </c>
      <c r="AO64" s="50">
        <f>AN64*1.12</f>
        <v>1156960</v>
      </c>
      <c r="AP64" s="53">
        <v>0</v>
      </c>
      <c r="AQ64" s="50"/>
      <c r="AR64" s="50">
        <v>0</v>
      </c>
      <c r="AS64" s="50">
        <v>0</v>
      </c>
      <c r="AT64" s="26"/>
      <c r="AU64" s="26"/>
      <c r="AV64" s="26"/>
      <c r="AW64" s="26"/>
      <c r="AX64" s="53">
        <f t="shared" ref="AX64" si="52">AD64+AH64+AL64</f>
        <v>20</v>
      </c>
      <c r="AY64" s="46">
        <v>0</v>
      </c>
      <c r="AZ64" s="71">
        <v>0</v>
      </c>
      <c r="BA64" s="16" t="s">
        <v>244</v>
      </c>
      <c r="BB64" s="14" t="s">
        <v>405</v>
      </c>
      <c r="BC64" s="53"/>
      <c r="BD64" s="71"/>
      <c r="BE64" s="71"/>
      <c r="BF64" s="14" t="s">
        <v>405</v>
      </c>
      <c r="BG64" s="26"/>
      <c r="BH64" s="26"/>
      <c r="BI64" s="26"/>
      <c r="BJ64" s="26"/>
      <c r="BK64" s="26"/>
      <c r="BL64" s="14" t="s">
        <v>73</v>
      </c>
      <c r="BM64" s="26" t="s">
        <v>986</v>
      </c>
    </row>
    <row r="65" spans="1:65" s="6" customFormat="1" ht="12.75" customHeight="1" x14ac:dyDescent="0.2">
      <c r="A65" s="14" t="s">
        <v>386</v>
      </c>
      <c r="B65" s="14"/>
      <c r="C65" s="26"/>
      <c r="D65" s="87"/>
      <c r="E65" s="26"/>
      <c r="F65" s="92" t="s">
        <v>49</v>
      </c>
      <c r="G65" s="69" t="s">
        <v>406</v>
      </c>
      <c r="H65" s="26"/>
      <c r="I65" s="26" t="s">
        <v>403</v>
      </c>
      <c r="J65" s="26" t="s">
        <v>407</v>
      </c>
      <c r="K65" s="26" t="s">
        <v>25</v>
      </c>
      <c r="L65" s="26"/>
      <c r="M65" s="26"/>
      <c r="N65" s="14"/>
      <c r="O65" s="14" t="s">
        <v>242</v>
      </c>
      <c r="P65" s="69" t="s">
        <v>390</v>
      </c>
      <c r="Q65" s="14" t="s">
        <v>277</v>
      </c>
      <c r="R65" s="26" t="s">
        <v>234</v>
      </c>
      <c r="S65" s="14" t="s">
        <v>232</v>
      </c>
      <c r="T65" s="26" t="s">
        <v>10</v>
      </c>
      <c r="U65" s="26" t="s">
        <v>11</v>
      </c>
      <c r="V65" s="14"/>
      <c r="W65" s="15" t="s">
        <v>264</v>
      </c>
      <c r="X65" s="15" t="s">
        <v>251</v>
      </c>
      <c r="Y65" s="87">
        <v>30</v>
      </c>
      <c r="Z65" s="87">
        <v>60</v>
      </c>
      <c r="AA65" s="86">
        <v>10</v>
      </c>
      <c r="AB65" s="26" t="s">
        <v>285</v>
      </c>
      <c r="AC65" s="15" t="s">
        <v>236</v>
      </c>
      <c r="AD65" s="53">
        <v>2</v>
      </c>
      <c r="AE65" s="50">
        <v>267500</v>
      </c>
      <c r="AF65" s="50">
        <f t="shared" si="43"/>
        <v>535000</v>
      </c>
      <c r="AG65" s="50">
        <f t="shared" si="44"/>
        <v>599200</v>
      </c>
      <c r="AH65" s="53">
        <v>2</v>
      </c>
      <c r="AI65" s="50">
        <v>267500</v>
      </c>
      <c r="AJ65" s="50">
        <f t="shared" si="45"/>
        <v>535000</v>
      </c>
      <c r="AK65" s="50">
        <f t="shared" si="46"/>
        <v>599200</v>
      </c>
      <c r="AL65" s="53">
        <v>2</v>
      </c>
      <c r="AM65" s="50">
        <v>267500</v>
      </c>
      <c r="AN65" s="50">
        <f t="shared" si="47"/>
        <v>535000</v>
      </c>
      <c r="AO65" s="50">
        <f t="shared" si="48"/>
        <v>599200</v>
      </c>
      <c r="AP65" s="53">
        <v>0</v>
      </c>
      <c r="AQ65" s="50"/>
      <c r="AR65" s="50">
        <v>0</v>
      </c>
      <c r="AS65" s="50">
        <v>0</v>
      </c>
      <c r="AT65" s="26"/>
      <c r="AU65" s="26"/>
      <c r="AV65" s="26"/>
      <c r="AW65" s="26"/>
      <c r="AX65" s="53">
        <v>6</v>
      </c>
      <c r="AY65" s="50">
        <v>0</v>
      </c>
      <c r="AZ65" s="50">
        <v>0</v>
      </c>
      <c r="BA65" s="16" t="s">
        <v>244</v>
      </c>
      <c r="BB65" s="14" t="s">
        <v>408</v>
      </c>
      <c r="BC65" s="53"/>
      <c r="BD65" s="71"/>
      <c r="BE65" s="71"/>
      <c r="BF65" s="14" t="s">
        <v>408</v>
      </c>
      <c r="BG65" s="26"/>
      <c r="BH65" s="26"/>
      <c r="BI65" s="26"/>
      <c r="BJ65" s="26"/>
      <c r="BK65" s="14" t="s">
        <v>73</v>
      </c>
      <c r="BL65" s="26"/>
      <c r="BM65" s="26"/>
    </row>
    <row r="66" spans="1:65" s="6" customFormat="1" ht="12.75" customHeight="1" x14ac:dyDescent="0.2">
      <c r="A66" s="14" t="s">
        <v>386</v>
      </c>
      <c r="B66" s="14"/>
      <c r="C66" s="26"/>
      <c r="D66" s="92" t="s">
        <v>49</v>
      </c>
      <c r="E66" s="26"/>
      <c r="F66" s="110" t="s">
        <v>50</v>
      </c>
      <c r="G66" s="69" t="s">
        <v>406</v>
      </c>
      <c r="H66" s="26"/>
      <c r="I66" s="26" t="s">
        <v>403</v>
      </c>
      <c r="J66" s="26" t="s">
        <v>407</v>
      </c>
      <c r="K66" s="26" t="s">
        <v>25</v>
      </c>
      <c r="L66" s="26"/>
      <c r="M66" s="26"/>
      <c r="N66" s="14"/>
      <c r="O66" s="14" t="s">
        <v>242</v>
      </c>
      <c r="P66" s="69" t="s">
        <v>390</v>
      </c>
      <c r="Q66" s="14" t="s">
        <v>277</v>
      </c>
      <c r="R66" s="26" t="s">
        <v>234</v>
      </c>
      <c r="S66" s="14" t="s">
        <v>232</v>
      </c>
      <c r="T66" s="26" t="s">
        <v>10</v>
      </c>
      <c r="U66" s="26" t="s">
        <v>11</v>
      </c>
      <c r="V66" s="14"/>
      <c r="W66" s="15" t="s">
        <v>264</v>
      </c>
      <c r="X66" s="15" t="s">
        <v>251</v>
      </c>
      <c r="Y66" s="47">
        <v>0</v>
      </c>
      <c r="Z66" s="54">
        <v>90</v>
      </c>
      <c r="AA66" s="54">
        <v>10</v>
      </c>
      <c r="AB66" s="26" t="s">
        <v>285</v>
      </c>
      <c r="AC66" s="15" t="s">
        <v>236</v>
      </c>
      <c r="AD66" s="53">
        <v>2</v>
      </c>
      <c r="AE66" s="50">
        <v>267500</v>
      </c>
      <c r="AF66" s="50">
        <f>AE66*AD66</f>
        <v>535000</v>
      </c>
      <c r="AG66" s="50">
        <f>AF66*1.12</f>
        <v>599200</v>
      </c>
      <c r="AH66" s="53">
        <v>2</v>
      </c>
      <c r="AI66" s="50">
        <v>267500</v>
      </c>
      <c r="AJ66" s="50">
        <f>AI66*AH66</f>
        <v>535000</v>
      </c>
      <c r="AK66" s="50">
        <f>AJ66*1.12</f>
        <v>599200</v>
      </c>
      <c r="AL66" s="53">
        <v>2</v>
      </c>
      <c r="AM66" s="50">
        <v>267500</v>
      </c>
      <c r="AN66" s="50">
        <f>AL66*AM66</f>
        <v>535000</v>
      </c>
      <c r="AO66" s="50">
        <f>AN66*1.12</f>
        <v>599200</v>
      </c>
      <c r="AP66" s="53">
        <v>0</v>
      </c>
      <c r="AQ66" s="50"/>
      <c r="AR66" s="50">
        <v>0</v>
      </c>
      <c r="AS66" s="50">
        <v>0</v>
      </c>
      <c r="AT66" s="26"/>
      <c r="AU66" s="26"/>
      <c r="AV66" s="26"/>
      <c r="AW66" s="26"/>
      <c r="AX66" s="53">
        <v>6</v>
      </c>
      <c r="AY66" s="50">
        <v>0</v>
      </c>
      <c r="AZ66" s="50">
        <f>AY66*1.12</f>
        <v>0</v>
      </c>
      <c r="BA66" s="16" t="s">
        <v>244</v>
      </c>
      <c r="BB66" s="14" t="s">
        <v>408</v>
      </c>
      <c r="BC66" s="53"/>
      <c r="BD66" s="71"/>
      <c r="BE66" s="71"/>
      <c r="BF66" s="14" t="s">
        <v>408</v>
      </c>
      <c r="BG66" s="26"/>
      <c r="BH66" s="26"/>
      <c r="BI66" s="26"/>
      <c r="BJ66" s="26"/>
      <c r="BK66" s="26"/>
      <c r="BL66" s="14" t="s">
        <v>73</v>
      </c>
      <c r="BM66" s="26"/>
    </row>
    <row r="67" spans="1:65" s="6" customFormat="1" ht="12.75" customHeight="1" x14ac:dyDescent="0.2">
      <c r="A67" s="14" t="s">
        <v>386</v>
      </c>
      <c r="B67" s="14"/>
      <c r="C67" s="26"/>
      <c r="D67" s="109" t="s">
        <v>50</v>
      </c>
      <c r="E67" s="26"/>
      <c r="F67" s="109" t="s">
        <v>49</v>
      </c>
      <c r="G67" s="69" t="s">
        <v>406</v>
      </c>
      <c r="H67" s="26"/>
      <c r="I67" s="26" t="s">
        <v>403</v>
      </c>
      <c r="J67" s="26" t="s">
        <v>407</v>
      </c>
      <c r="K67" s="26" t="s">
        <v>25</v>
      </c>
      <c r="L67" s="26"/>
      <c r="M67" s="26"/>
      <c r="N67" s="14"/>
      <c r="O67" s="14" t="s">
        <v>242</v>
      </c>
      <c r="P67" s="88" t="s">
        <v>444</v>
      </c>
      <c r="Q67" s="14" t="s">
        <v>645</v>
      </c>
      <c r="R67" s="26" t="s">
        <v>234</v>
      </c>
      <c r="S67" s="14" t="s">
        <v>232</v>
      </c>
      <c r="T67" s="26" t="s">
        <v>10</v>
      </c>
      <c r="U67" s="26" t="s">
        <v>11</v>
      </c>
      <c r="V67" s="14"/>
      <c r="W67" s="15" t="s">
        <v>646</v>
      </c>
      <c r="X67" s="15" t="s">
        <v>251</v>
      </c>
      <c r="Y67" s="47">
        <v>0</v>
      </c>
      <c r="Z67" s="54">
        <v>90</v>
      </c>
      <c r="AA67" s="54">
        <v>10</v>
      </c>
      <c r="AB67" s="26" t="s">
        <v>285</v>
      </c>
      <c r="AC67" s="15" t="s">
        <v>236</v>
      </c>
      <c r="AD67" s="53">
        <v>0</v>
      </c>
      <c r="AE67" s="50">
        <v>267500</v>
      </c>
      <c r="AF67" s="50">
        <f>AE67*AD67</f>
        <v>0</v>
      </c>
      <c r="AG67" s="50">
        <f>AF67*1.12</f>
        <v>0</v>
      </c>
      <c r="AH67" s="53">
        <v>2</v>
      </c>
      <c r="AI67" s="50">
        <v>267500</v>
      </c>
      <c r="AJ67" s="50">
        <f>AI67*AH67</f>
        <v>535000</v>
      </c>
      <c r="AK67" s="50">
        <f>AJ67*1.12</f>
        <v>599200</v>
      </c>
      <c r="AL67" s="53">
        <v>2</v>
      </c>
      <c r="AM67" s="50">
        <v>267500</v>
      </c>
      <c r="AN67" s="50">
        <f>AL67*AM67</f>
        <v>535000</v>
      </c>
      <c r="AO67" s="50">
        <f>AN67*1.12</f>
        <v>599200</v>
      </c>
      <c r="AP67" s="53">
        <v>0</v>
      </c>
      <c r="AQ67" s="50"/>
      <c r="AR67" s="50">
        <v>0</v>
      </c>
      <c r="AS67" s="50">
        <v>0</v>
      </c>
      <c r="AT67" s="26"/>
      <c r="AU67" s="26"/>
      <c r="AV67" s="26"/>
      <c r="AW67" s="26"/>
      <c r="AX67" s="53">
        <f t="shared" ref="AX67" si="53">AD67+AH67+AL67</f>
        <v>4</v>
      </c>
      <c r="AY67" s="46">
        <v>0</v>
      </c>
      <c r="AZ67" s="71">
        <v>0</v>
      </c>
      <c r="BA67" s="16" t="s">
        <v>244</v>
      </c>
      <c r="BB67" s="14" t="s">
        <v>408</v>
      </c>
      <c r="BC67" s="53"/>
      <c r="BD67" s="71"/>
      <c r="BE67" s="71"/>
      <c r="BF67" s="14" t="s">
        <v>408</v>
      </c>
      <c r="BG67" s="26"/>
      <c r="BH67" s="26"/>
      <c r="BI67" s="26"/>
      <c r="BJ67" s="26"/>
      <c r="BK67" s="26"/>
      <c r="BL67" s="14" t="s">
        <v>73</v>
      </c>
      <c r="BM67" s="26" t="s">
        <v>986</v>
      </c>
    </row>
    <row r="68" spans="1:65" s="6" customFormat="1" ht="12.75" customHeight="1" x14ac:dyDescent="0.2">
      <c r="A68" s="14" t="s">
        <v>301</v>
      </c>
      <c r="B68" s="23" t="s">
        <v>425</v>
      </c>
      <c r="C68" s="23"/>
      <c r="D68" s="92" t="s">
        <v>52</v>
      </c>
      <c r="E68" s="26"/>
      <c r="F68" s="87" t="s">
        <v>51</v>
      </c>
      <c r="G68" s="26" t="s">
        <v>311</v>
      </c>
      <c r="H68" s="14" t="s">
        <v>438</v>
      </c>
      <c r="I68" s="26" t="s">
        <v>312</v>
      </c>
      <c r="J68" s="26" t="s">
        <v>313</v>
      </c>
      <c r="K68" s="26" t="s">
        <v>25</v>
      </c>
      <c r="L68" s="26"/>
      <c r="M68" s="26" t="s">
        <v>60</v>
      </c>
      <c r="N68" s="14" t="s">
        <v>210</v>
      </c>
      <c r="O68" s="14" t="s">
        <v>232</v>
      </c>
      <c r="P68" s="16" t="s">
        <v>233</v>
      </c>
      <c r="Q68" s="26">
        <v>12.2018</v>
      </c>
      <c r="R68" s="26" t="s">
        <v>234</v>
      </c>
      <c r="S68" s="14" t="s">
        <v>232</v>
      </c>
      <c r="T68" s="26" t="s">
        <v>283</v>
      </c>
      <c r="U68" s="26" t="s">
        <v>11</v>
      </c>
      <c r="V68" s="14"/>
      <c r="W68" s="26">
        <v>1.2019</v>
      </c>
      <c r="X68" s="14" t="s">
        <v>284</v>
      </c>
      <c r="Y68" s="14" t="s">
        <v>434</v>
      </c>
      <c r="Z68" s="14" t="s">
        <v>435</v>
      </c>
      <c r="AA68" s="59">
        <v>10</v>
      </c>
      <c r="AB68" s="26" t="s">
        <v>285</v>
      </c>
      <c r="AC68" s="26" t="s">
        <v>236</v>
      </c>
      <c r="AD68" s="53">
        <v>85</v>
      </c>
      <c r="AE68" s="50">
        <v>17686.830000000002</v>
      </c>
      <c r="AF68" s="50">
        <v>1503380.55</v>
      </c>
      <c r="AG68" s="50">
        <v>1683786.22</v>
      </c>
      <c r="AH68" s="53">
        <v>230</v>
      </c>
      <c r="AI68" s="50">
        <v>17686.830000000002</v>
      </c>
      <c r="AJ68" s="50">
        <v>4067970.9</v>
      </c>
      <c r="AK68" s="50">
        <v>4556127.41</v>
      </c>
      <c r="AL68" s="53">
        <v>230</v>
      </c>
      <c r="AM68" s="50">
        <v>17686.830000000002</v>
      </c>
      <c r="AN68" s="50">
        <v>4067970.9</v>
      </c>
      <c r="AO68" s="50">
        <v>4556127.41</v>
      </c>
      <c r="AP68" s="53">
        <v>230</v>
      </c>
      <c r="AQ68" s="50">
        <v>17686.830000000002</v>
      </c>
      <c r="AR68" s="50">
        <v>4067970.9</v>
      </c>
      <c r="AS68" s="50">
        <v>4556127.41</v>
      </c>
      <c r="AT68" s="53">
        <v>230</v>
      </c>
      <c r="AU68" s="50">
        <v>17686.830000000002</v>
      </c>
      <c r="AV68" s="50">
        <v>4067970.9</v>
      </c>
      <c r="AW68" s="50">
        <v>4556127.41</v>
      </c>
      <c r="AX68" s="53">
        <v>1005</v>
      </c>
      <c r="AY68" s="50">
        <v>0</v>
      </c>
      <c r="AZ68" s="50">
        <v>0</v>
      </c>
      <c r="BA68" s="14" t="s">
        <v>245</v>
      </c>
      <c r="BB68" s="26"/>
      <c r="BC68" s="26"/>
      <c r="BD68" s="26"/>
      <c r="BE68" s="26"/>
      <c r="BF68" s="26" t="s">
        <v>305</v>
      </c>
      <c r="BG68" s="26"/>
      <c r="BH68" s="26"/>
      <c r="BI68" s="26"/>
      <c r="BJ68" s="26"/>
      <c r="BK68" s="26"/>
      <c r="BL68" s="93"/>
      <c r="BM68" s="14" t="s">
        <v>73</v>
      </c>
    </row>
    <row r="69" spans="1:65" s="6" customFormat="1" ht="12.75" customHeight="1" x14ac:dyDescent="0.2">
      <c r="A69" s="14" t="s">
        <v>301</v>
      </c>
      <c r="B69" s="14" t="s">
        <v>441</v>
      </c>
      <c r="C69" s="14" t="s">
        <v>507</v>
      </c>
      <c r="D69" s="87" t="s">
        <v>980</v>
      </c>
      <c r="E69" s="26"/>
      <c r="F69" s="87"/>
      <c r="G69" s="26" t="s">
        <v>311</v>
      </c>
      <c r="H69" s="87">
        <v>220016064</v>
      </c>
      <c r="I69" s="26" t="s">
        <v>312</v>
      </c>
      <c r="J69" s="69" t="s">
        <v>313</v>
      </c>
      <c r="K69" s="26" t="s">
        <v>25</v>
      </c>
      <c r="L69" s="26"/>
      <c r="M69" s="26" t="s">
        <v>60</v>
      </c>
      <c r="N69" s="14" t="s">
        <v>210</v>
      </c>
      <c r="O69" s="14" t="s">
        <v>232</v>
      </c>
      <c r="P69" s="16" t="s">
        <v>233</v>
      </c>
      <c r="Q69" s="90" t="s">
        <v>508</v>
      </c>
      <c r="R69" s="26" t="s">
        <v>234</v>
      </c>
      <c r="S69" s="14" t="s">
        <v>232</v>
      </c>
      <c r="T69" s="26" t="s">
        <v>283</v>
      </c>
      <c r="U69" s="26" t="s">
        <v>11</v>
      </c>
      <c r="V69" s="14"/>
      <c r="W69" s="91" t="s">
        <v>477</v>
      </c>
      <c r="X69" s="14" t="s">
        <v>284</v>
      </c>
      <c r="Y69" s="91">
        <v>30</v>
      </c>
      <c r="Z69" s="91" t="s">
        <v>243</v>
      </c>
      <c r="AA69" s="91">
        <v>10</v>
      </c>
      <c r="AB69" s="26" t="s">
        <v>285</v>
      </c>
      <c r="AC69" s="26" t="s">
        <v>236</v>
      </c>
      <c r="AD69" s="53">
        <v>200</v>
      </c>
      <c r="AE69" s="50">
        <v>17686.830000000002</v>
      </c>
      <c r="AF69" s="50">
        <f t="shared" ref="AF69" si="54">AD69*AE69</f>
        <v>3537366.0000000005</v>
      </c>
      <c r="AG69" s="50">
        <f t="shared" ref="AG69:AG70" si="55">AF69*1.12</f>
        <v>3961849.9200000009</v>
      </c>
      <c r="AH69" s="53">
        <v>230</v>
      </c>
      <c r="AI69" s="50">
        <v>17686.830000000002</v>
      </c>
      <c r="AJ69" s="50">
        <f t="shared" ref="AJ69" si="56">AH69*AI69</f>
        <v>4067970.9000000004</v>
      </c>
      <c r="AK69" s="50">
        <f t="shared" ref="AK69:AK70" si="57">AJ69*1.12</f>
        <v>4556127.4080000008</v>
      </c>
      <c r="AL69" s="53">
        <v>230</v>
      </c>
      <c r="AM69" s="50">
        <v>17686.830000000002</v>
      </c>
      <c r="AN69" s="50">
        <f t="shared" ref="AN69" si="58">AL69*AM69</f>
        <v>4067970.9000000004</v>
      </c>
      <c r="AO69" s="50">
        <f t="shared" ref="AO69:AO70" si="59">AN69*1.12</f>
        <v>4556127.4080000008</v>
      </c>
      <c r="AP69" s="53">
        <v>230</v>
      </c>
      <c r="AQ69" s="50">
        <v>17686.830000000002</v>
      </c>
      <c r="AR69" s="50">
        <f t="shared" ref="AR69" si="60">AP69*AQ69</f>
        <v>4067970.9000000004</v>
      </c>
      <c r="AS69" s="50">
        <f t="shared" ref="AS69:AS117" si="61">AR69*1.12</f>
        <v>4556127.4080000008</v>
      </c>
      <c r="AT69" s="53">
        <v>230</v>
      </c>
      <c r="AU69" s="50">
        <v>17686.830000000002</v>
      </c>
      <c r="AV69" s="50">
        <f t="shared" ref="AV69" si="62">AT69*AU69</f>
        <v>4067970.9000000004</v>
      </c>
      <c r="AW69" s="50">
        <f t="shared" ref="AW69:AW117" si="63">AV69*1.12</f>
        <v>4556127.4080000008</v>
      </c>
      <c r="AX69" s="73">
        <f t="shared" ref="AX69:AX115" si="64">AT69+AP69+AL69+AH69+AD69</f>
        <v>1120</v>
      </c>
      <c r="AY69" s="50">
        <v>0</v>
      </c>
      <c r="AZ69" s="50">
        <f>AY69*1.12</f>
        <v>0</v>
      </c>
      <c r="BA69" s="14" t="s">
        <v>245</v>
      </c>
      <c r="BB69" s="26"/>
      <c r="BC69" s="26"/>
      <c r="BD69" s="26"/>
      <c r="BE69" s="26"/>
      <c r="BF69" s="26" t="s">
        <v>305</v>
      </c>
      <c r="BG69" s="26"/>
      <c r="BH69" s="26"/>
      <c r="BI69" s="26"/>
      <c r="BJ69" s="14" t="s">
        <v>73</v>
      </c>
      <c r="BK69" s="14" t="s">
        <v>73</v>
      </c>
      <c r="BL69" s="14"/>
      <c r="BM69" s="180" t="s">
        <v>979</v>
      </c>
    </row>
    <row r="70" spans="1:65" s="6" customFormat="1" ht="12.75" customHeight="1" x14ac:dyDescent="0.25">
      <c r="A70" s="181" t="s">
        <v>301</v>
      </c>
      <c r="B70" s="181" t="s">
        <v>441</v>
      </c>
      <c r="C70" s="181" t="s">
        <v>507</v>
      </c>
      <c r="D70" s="185" t="s">
        <v>981</v>
      </c>
      <c r="E70" s="183"/>
      <c r="F70" s="185"/>
      <c r="G70" s="183" t="s">
        <v>311</v>
      </c>
      <c r="H70" s="185">
        <v>220016064</v>
      </c>
      <c r="I70" s="183" t="s">
        <v>312</v>
      </c>
      <c r="J70" s="182" t="s">
        <v>313</v>
      </c>
      <c r="K70" s="183" t="s">
        <v>25</v>
      </c>
      <c r="L70" s="183"/>
      <c r="M70" s="183" t="s">
        <v>60</v>
      </c>
      <c r="N70" s="181" t="s">
        <v>210</v>
      </c>
      <c r="O70" s="181" t="s">
        <v>232</v>
      </c>
      <c r="P70" s="16" t="s">
        <v>233</v>
      </c>
      <c r="Q70" s="181" t="s">
        <v>520</v>
      </c>
      <c r="R70" s="183" t="s">
        <v>234</v>
      </c>
      <c r="S70" s="181" t="s">
        <v>232</v>
      </c>
      <c r="T70" s="183" t="s">
        <v>283</v>
      </c>
      <c r="U70" s="183" t="s">
        <v>11</v>
      </c>
      <c r="V70" s="181"/>
      <c r="W70" s="180" t="s">
        <v>477</v>
      </c>
      <c r="X70" s="181" t="s">
        <v>284</v>
      </c>
      <c r="Y70" s="180">
        <v>30</v>
      </c>
      <c r="Z70" s="180" t="s">
        <v>243</v>
      </c>
      <c r="AA70" s="180">
        <v>10</v>
      </c>
      <c r="AB70" s="183" t="s">
        <v>285</v>
      </c>
      <c r="AC70" s="186" t="s">
        <v>236</v>
      </c>
      <c r="AD70" s="188">
        <v>200</v>
      </c>
      <c r="AE70" s="188">
        <v>17686.830000000002</v>
      </c>
      <c r="AF70" s="188">
        <f t="shared" ref="AF70" si="65">AE70*AD70</f>
        <v>3537366.0000000005</v>
      </c>
      <c r="AG70" s="188">
        <f t="shared" si="55"/>
        <v>3961849.9200000009</v>
      </c>
      <c r="AH70" s="188">
        <v>460</v>
      </c>
      <c r="AI70" s="188">
        <v>17686.830000000002</v>
      </c>
      <c r="AJ70" s="188">
        <f t="shared" ref="AJ70" si="66">AI70*AH70</f>
        <v>8135941.8000000007</v>
      </c>
      <c r="AK70" s="188">
        <f t="shared" si="57"/>
        <v>9112254.8160000015</v>
      </c>
      <c r="AL70" s="188">
        <v>230</v>
      </c>
      <c r="AM70" s="188">
        <v>17686.830000000002</v>
      </c>
      <c r="AN70" s="188">
        <f t="shared" ref="AN70" si="67">AM70*AL70</f>
        <v>4067970.9000000004</v>
      </c>
      <c r="AO70" s="188">
        <f t="shared" si="59"/>
        <v>4556127.4080000008</v>
      </c>
      <c r="AP70" s="188">
        <v>230</v>
      </c>
      <c r="AQ70" s="188">
        <v>17686.830000000002</v>
      </c>
      <c r="AR70" s="188">
        <f t="shared" ref="AR70" si="68">AQ70*AP70</f>
        <v>4067970.9000000004</v>
      </c>
      <c r="AS70" s="188">
        <f t="shared" si="61"/>
        <v>4556127.4080000008</v>
      </c>
      <c r="AT70" s="188">
        <v>230</v>
      </c>
      <c r="AU70" s="188">
        <v>17686.830000000002</v>
      </c>
      <c r="AV70" s="188">
        <f t="shared" ref="AV70" si="69">AU70*AT70</f>
        <v>4067970.9000000004</v>
      </c>
      <c r="AW70" s="188">
        <f t="shared" si="63"/>
        <v>4556127.4080000008</v>
      </c>
      <c r="AX70" s="188">
        <f t="shared" ref="AX70" si="70">AD70+AH70+AL70+AP70+AT70</f>
        <v>1350</v>
      </c>
      <c r="AY70" s="188">
        <f t="shared" ref="AY70" si="71">AF70+AJ70+AN70+AR70+AV70</f>
        <v>23877220.5</v>
      </c>
      <c r="AZ70" s="188">
        <f t="shared" ref="AZ70" si="72">AY70*1.12</f>
        <v>26742486.960000001</v>
      </c>
      <c r="BA70" s="181" t="s">
        <v>245</v>
      </c>
      <c r="BB70" s="183"/>
      <c r="BC70" s="183"/>
      <c r="BD70" s="183"/>
      <c r="BE70" s="183"/>
      <c r="BF70" s="183" t="s">
        <v>305</v>
      </c>
      <c r="BG70" s="183"/>
      <c r="BH70" s="183"/>
      <c r="BI70" s="183"/>
      <c r="BJ70" s="181" t="s">
        <v>73</v>
      </c>
      <c r="BK70" s="181" t="s">
        <v>73</v>
      </c>
      <c r="BL70" s="181"/>
      <c r="BM70" s="180"/>
    </row>
    <row r="71" spans="1:65" ht="12.75" customHeight="1" x14ac:dyDescent="0.2">
      <c r="A71" s="14" t="s">
        <v>301</v>
      </c>
      <c r="B71" s="14" t="s">
        <v>441</v>
      </c>
      <c r="C71" s="14" t="s">
        <v>442</v>
      </c>
      <c r="D71" s="96" t="s">
        <v>29</v>
      </c>
      <c r="E71" s="69"/>
      <c r="F71" s="14"/>
      <c r="G71" s="26" t="s">
        <v>443</v>
      </c>
      <c r="H71" s="87">
        <v>210013579</v>
      </c>
      <c r="I71" s="26" t="s">
        <v>58</v>
      </c>
      <c r="J71" s="26" t="s">
        <v>59</v>
      </c>
      <c r="K71" s="26" t="s">
        <v>25</v>
      </c>
      <c r="L71" s="26"/>
      <c r="M71" s="26" t="s">
        <v>60</v>
      </c>
      <c r="N71" s="14" t="s">
        <v>210</v>
      </c>
      <c r="O71" s="14" t="s">
        <v>242</v>
      </c>
      <c r="P71" s="54" t="s">
        <v>444</v>
      </c>
      <c r="Q71" s="16" t="s">
        <v>264</v>
      </c>
      <c r="R71" s="26" t="s">
        <v>234</v>
      </c>
      <c r="S71" s="14" t="s">
        <v>232</v>
      </c>
      <c r="T71" s="26" t="s">
        <v>283</v>
      </c>
      <c r="U71" s="26" t="s">
        <v>11</v>
      </c>
      <c r="V71" s="14"/>
      <c r="W71" s="16" t="s">
        <v>445</v>
      </c>
      <c r="X71" s="14" t="s">
        <v>284</v>
      </c>
      <c r="Y71" s="91">
        <v>30</v>
      </c>
      <c r="Z71" s="91" t="s">
        <v>243</v>
      </c>
      <c r="AA71" s="91">
        <v>10</v>
      </c>
      <c r="AB71" s="26" t="s">
        <v>238</v>
      </c>
      <c r="AC71" s="15" t="s">
        <v>236</v>
      </c>
      <c r="AD71" s="53"/>
      <c r="AE71" s="50">
        <v>1645246.89</v>
      </c>
      <c r="AF71" s="50">
        <f>AE71*AD71</f>
        <v>0</v>
      </c>
      <c r="AG71" s="50">
        <f>AF71*1.12</f>
        <v>0</v>
      </c>
      <c r="AH71" s="53">
        <v>73</v>
      </c>
      <c r="AI71" s="50">
        <v>1645246.89</v>
      </c>
      <c r="AJ71" s="50">
        <f>AI71*AH71</f>
        <v>120103022.97</v>
      </c>
      <c r="AK71" s="50">
        <f>AJ71*1.12</f>
        <v>134515385.72640002</v>
      </c>
      <c r="AL71" s="53">
        <v>73</v>
      </c>
      <c r="AM71" s="50">
        <v>1645246.89</v>
      </c>
      <c r="AN71" s="50">
        <f>AM71*AL71</f>
        <v>120103022.97</v>
      </c>
      <c r="AO71" s="50">
        <f>AN71*1.12</f>
        <v>134515385.72640002</v>
      </c>
      <c r="AP71" s="53">
        <v>73</v>
      </c>
      <c r="AQ71" s="50">
        <v>1645246.89</v>
      </c>
      <c r="AR71" s="50">
        <f t="shared" ref="AR71:AR115" si="73">AQ71*AP71</f>
        <v>120103022.97</v>
      </c>
      <c r="AS71" s="50">
        <f t="shared" si="61"/>
        <v>134515385.72640002</v>
      </c>
      <c r="AT71" s="53">
        <v>73</v>
      </c>
      <c r="AU71" s="50">
        <v>1645246.89</v>
      </c>
      <c r="AV71" s="50">
        <f t="shared" ref="AV71:AV115" si="74">AU71*AT71</f>
        <v>120103022.97</v>
      </c>
      <c r="AW71" s="50">
        <f t="shared" si="63"/>
        <v>134515385.72640002</v>
      </c>
      <c r="AX71" s="53">
        <f t="shared" si="64"/>
        <v>292</v>
      </c>
      <c r="AY71" s="50">
        <v>0</v>
      </c>
      <c r="AZ71" s="50">
        <v>0</v>
      </c>
      <c r="BA71" s="16" t="s">
        <v>446</v>
      </c>
      <c r="BB71" s="26"/>
      <c r="BC71" s="26"/>
      <c r="BD71" s="26"/>
      <c r="BE71" s="26"/>
      <c r="BF71" s="26" t="s">
        <v>447</v>
      </c>
      <c r="BG71" s="26"/>
      <c r="BH71" s="26"/>
      <c r="BI71" s="26"/>
      <c r="BJ71" s="26"/>
      <c r="BK71" s="26"/>
      <c r="BL71" s="26"/>
      <c r="BM71" s="14" t="s">
        <v>73</v>
      </c>
    </row>
    <row r="72" spans="1:65" s="17" customFormat="1" ht="12.75" customHeight="1" x14ac:dyDescent="0.2">
      <c r="A72" s="69" t="s">
        <v>301</v>
      </c>
      <c r="B72" s="16" t="s">
        <v>441</v>
      </c>
      <c r="C72" s="16" t="s">
        <v>442</v>
      </c>
      <c r="D72" s="94" t="s">
        <v>596</v>
      </c>
      <c r="E72" s="23"/>
      <c r="F72" s="16"/>
      <c r="G72" s="69" t="s">
        <v>443</v>
      </c>
      <c r="H72" s="54">
        <v>210013579</v>
      </c>
      <c r="I72" s="23" t="s">
        <v>58</v>
      </c>
      <c r="J72" s="69" t="s">
        <v>59</v>
      </c>
      <c r="K72" s="23" t="s">
        <v>25</v>
      </c>
      <c r="L72" s="23"/>
      <c r="M72" s="23" t="s">
        <v>60</v>
      </c>
      <c r="N72" s="16" t="s">
        <v>210</v>
      </c>
      <c r="O72" s="16" t="s">
        <v>242</v>
      </c>
      <c r="P72" s="88" t="s">
        <v>444</v>
      </c>
      <c r="Q72" s="16" t="s">
        <v>520</v>
      </c>
      <c r="R72" s="23" t="s">
        <v>234</v>
      </c>
      <c r="S72" s="16" t="s">
        <v>232</v>
      </c>
      <c r="T72" s="69" t="s">
        <v>283</v>
      </c>
      <c r="U72" s="23" t="s">
        <v>11</v>
      </c>
      <c r="V72" s="16"/>
      <c r="W72" s="16" t="s">
        <v>445</v>
      </c>
      <c r="X72" s="16" t="s">
        <v>284</v>
      </c>
      <c r="Y72" s="95">
        <v>30</v>
      </c>
      <c r="Z72" s="95" t="s">
        <v>243</v>
      </c>
      <c r="AA72" s="95">
        <v>10</v>
      </c>
      <c r="AB72" s="69" t="s">
        <v>238</v>
      </c>
      <c r="AC72" s="15" t="s">
        <v>236</v>
      </c>
      <c r="AD72" s="75"/>
      <c r="AE72" s="52">
        <v>1645246.89</v>
      </c>
      <c r="AF72" s="52">
        <v>0</v>
      </c>
      <c r="AG72" s="52">
        <v>0</v>
      </c>
      <c r="AH72" s="75">
        <v>73</v>
      </c>
      <c r="AI72" s="52">
        <v>1645246.89</v>
      </c>
      <c r="AJ72" s="52">
        <v>120103022.97</v>
      </c>
      <c r="AK72" s="52">
        <v>134515385.72640002</v>
      </c>
      <c r="AL72" s="75">
        <v>73</v>
      </c>
      <c r="AM72" s="52">
        <v>1645246.89</v>
      </c>
      <c r="AN72" s="52">
        <v>120103022.97</v>
      </c>
      <c r="AO72" s="52">
        <v>134515385.72640002</v>
      </c>
      <c r="AP72" s="75">
        <v>73</v>
      </c>
      <c r="AQ72" s="52">
        <v>1645246.89</v>
      </c>
      <c r="AR72" s="52">
        <v>120103022.97</v>
      </c>
      <c r="AS72" s="52">
        <v>134515385.72640002</v>
      </c>
      <c r="AT72" s="75">
        <v>73</v>
      </c>
      <c r="AU72" s="52">
        <v>1645246.89</v>
      </c>
      <c r="AV72" s="52">
        <v>120103022.97</v>
      </c>
      <c r="AW72" s="52">
        <v>134515385.72640002</v>
      </c>
      <c r="AX72" s="75">
        <v>292</v>
      </c>
      <c r="AY72" s="50">
        <v>0</v>
      </c>
      <c r="AZ72" s="50">
        <f>AY72*1.12</f>
        <v>0</v>
      </c>
      <c r="BA72" s="16" t="s">
        <v>446</v>
      </c>
      <c r="BB72" s="23"/>
      <c r="BC72" s="23"/>
      <c r="BD72" s="23"/>
      <c r="BE72" s="23"/>
      <c r="BF72" s="69" t="s">
        <v>447</v>
      </c>
      <c r="BG72" s="23"/>
      <c r="BH72" s="23"/>
      <c r="BI72" s="23"/>
      <c r="BJ72" s="23"/>
      <c r="BK72" s="23"/>
      <c r="BL72" s="23"/>
      <c r="BM72" s="16" t="s">
        <v>595</v>
      </c>
    </row>
    <row r="73" spans="1:65" s="17" customFormat="1" ht="12.75" customHeight="1" x14ac:dyDescent="0.2">
      <c r="A73" s="69" t="s">
        <v>301</v>
      </c>
      <c r="B73" s="16" t="s">
        <v>441</v>
      </c>
      <c r="C73" s="16" t="s">
        <v>442</v>
      </c>
      <c r="D73" s="94" t="s">
        <v>634</v>
      </c>
      <c r="E73" s="23"/>
      <c r="F73" s="16"/>
      <c r="G73" s="69" t="s">
        <v>443</v>
      </c>
      <c r="H73" s="54">
        <v>210013579</v>
      </c>
      <c r="I73" s="23" t="s">
        <v>58</v>
      </c>
      <c r="J73" s="69" t="s">
        <v>59</v>
      </c>
      <c r="K73" s="23" t="s">
        <v>9</v>
      </c>
      <c r="L73" s="23" t="s">
        <v>635</v>
      </c>
      <c r="M73" s="23" t="s">
        <v>60</v>
      </c>
      <c r="N73" s="16" t="s">
        <v>210</v>
      </c>
      <c r="O73" s="16" t="s">
        <v>242</v>
      </c>
      <c r="P73" s="88" t="s">
        <v>444</v>
      </c>
      <c r="Q73" s="16" t="s">
        <v>520</v>
      </c>
      <c r="R73" s="23" t="s">
        <v>234</v>
      </c>
      <c r="S73" s="16" t="s">
        <v>232</v>
      </c>
      <c r="T73" s="69" t="s">
        <v>283</v>
      </c>
      <c r="U73" s="23" t="s">
        <v>11</v>
      </c>
      <c r="V73" s="16"/>
      <c r="W73" s="16" t="s">
        <v>445</v>
      </c>
      <c r="X73" s="16" t="s">
        <v>284</v>
      </c>
      <c r="Y73" s="95">
        <v>30</v>
      </c>
      <c r="Z73" s="95" t="s">
        <v>243</v>
      </c>
      <c r="AA73" s="95">
        <v>10</v>
      </c>
      <c r="AB73" s="69" t="s">
        <v>238</v>
      </c>
      <c r="AC73" s="15" t="s">
        <v>236</v>
      </c>
      <c r="AD73" s="75"/>
      <c r="AE73" s="52">
        <v>1645246.89</v>
      </c>
      <c r="AF73" s="52">
        <v>0</v>
      </c>
      <c r="AG73" s="52">
        <v>0</v>
      </c>
      <c r="AH73" s="75">
        <v>73</v>
      </c>
      <c r="AI73" s="52">
        <v>1645246.89</v>
      </c>
      <c r="AJ73" s="52">
        <v>120103022.97</v>
      </c>
      <c r="AK73" s="52">
        <v>134515385.72640002</v>
      </c>
      <c r="AL73" s="75">
        <v>73</v>
      </c>
      <c r="AM73" s="52">
        <v>1645246.89</v>
      </c>
      <c r="AN73" s="52">
        <v>120103022.97</v>
      </c>
      <c r="AO73" s="52">
        <v>134515385.72640002</v>
      </c>
      <c r="AP73" s="75">
        <v>73</v>
      </c>
      <c r="AQ73" s="52">
        <v>1645246.89</v>
      </c>
      <c r="AR73" s="52">
        <v>120103022.97</v>
      </c>
      <c r="AS73" s="52">
        <v>134515385.72640002</v>
      </c>
      <c r="AT73" s="75">
        <v>73</v>
      </c>
      <c r="AU73" s="52">
        <v>1645246.89</v>
      </c>
      <c r="AV73" s="52">
        <v>120103022.97</v>
      </c>
      <c r="AW73" s="52">
        <v>134515385.72640002</v>
      </c>
      <c r="AX73" s="75">
        <v>292</v>
      </c>
      <c r="AY73" s="50">
        <v>0</v>
      </c>
      <c r="AZ73" s="50">
        <v>0</v>
      </c>
      <c r="BA73" s="16" t="s">
        <v>446</v>
      </c>
      <c r="BB73" s="23"/>
      <c r="BC73" s="23"/>
      <c r="BD73" s="23"/>
      <c r="BE73" s="23"/>
      <c r="BF73" s="69" t="s">
        <v>447</v>
      </c>
      <c r="BG73" s="23"/>
      <c r="BH73" s="23"/>
      <c r="BI73" s="23"/>
      <c r="BJ73" s="23"/>
      <c r="BK73" s="23"/>
      <c r="BL73" s="23"/>
      <c r="BM73" s="16" t="s">
        <v>595</v>
      </c>
    </row>
    <row r="74" spans="1:65" s="6" customFormat="1" ht="12.75" customHeight="1" x14ac:dyDescent="0.2">
      <c r="A74" s="69" t="s">
        <v>301</v>
      </c>
      <c r="B74" s="13" t="s">
        <v>441</v>
      </c>
      <c r="C74" s="13" t="s">
        <v>442</v>
      </c>
      <c r="D74" s="96" t="s">
        <v>696</v>
      </c>
      <c r="E74" s="96"/>
      <c r="F74" s="13"/>
      <c r="G74" s="69" t="s">
        <v>443</v>
      </c>
      <c r="H74" s="88">
        <v>210013579</v>
      </c>
      <c r="I74" s="69" t="s">
        <v>58</v>
      </c>
      <c r="J74" s="69" t="s">
        <v>59</v>
      </c>
      <c r="K74" s="69" t="s">
        <v>9</v>
      </c>
      <c r="L74" s="69" t="s">
        <v>635</v>
      </c>
      <c r="M74" s="69" t="s">
        <v>60</v>
      </c>
      <c r="N74" s="13" t="s">
        <v>210</v>
      </c>
      <c r="O74" s="13" t="s">
        <v>242</v>
      </c>
      <c r="P74" s="88" t="s">
        <v>444</v>
      </c>
      <c r="Q74" s="14" t="s">
        <v>659</v>
      </c>
      <c r="R74" s="69" t="s">
        <v>234</v>
      </c>
      <c r="S74" s="13" t="s">
        <v>232</v>
      </c>
      <c r="T74" s="69" t="s">
        <v>283</v>
      </c>
      <c r="U74" s="69" t="s">
        <v>11</v>
      </c>
      <c r="V74" s="13"/>
      <c r="W74" s="13" t="s">
        <v>445</v>
      </c>
      <c r="X74" s="16" t="s">
        <v>251</v>
      </c>
      <c r="Y74" s="91" t="s">
        <v>278</v>
      </c>
      <c r="Z74" s="91" t="s">
        <v>697</v>
      </c>
      <c r="AA74" s="91">
        <v>10</v>
      </c>
      <c r="AB74" s="69" t="s">
        <v>238</v>
      </c>
      <c r="AC74" s="64" t="s">
        <v>236</v>
      </c>
      <c r="AD74" s="75">
        <v>26.808</v>
      </c>
      <c r="AE74" s="52">
        <v>1741071.43</v>
      </c>
      <c r="AF74" s="52">
        <f>AD74*AE74</f>
        <v>46674642.895439997</v>
      </c>
      <c r="AG74" s="52">
        <f>AF74*1.12</f>
        <v>52275600.042892799</v>
      </c>
      <c r="AH74" s="75">
        <v>70.241</v>
      </c>
      <c r="AI74" s="52">
        <v>1741071.43</v>
      </c>
      <c r="AJ74" s="52">
        <f>AH74*AI74</f>
        <v>122294598.31463</v>
      </c>
      <c r="AK74" s="52">
        <f>AJ74*1.12</f>
        <v>136969950.1123856</v>
      </c>
      <c r="AL74" s="75">
        <v>65.16</v>
      </c>
      <c r="AM74" s="52">
        <v>1741071.43</v>
      </c>
      <c r="AN74" s="52">
        <f>AL74*AM74</f>
        <v>113448214.37879999</v>
      </c>
      <c r="AO74" s="52">
        <f>AN74*1.12</f>
        <v>127062000.104256</v>
      </c>
      <c r="AP74" s="75"/>
      <c r="AQ74" s="52"/>
      <c r="AR74" s="52"/>
      <c r="AS74" s="52"/>
      <c r="AT74" s="75"/>
      <c r="AU74" s="52"/>
      <c r="AV74" s="52"/>
      <c r="AW74" s="52"/>
      <c r="AX74" s="75">
        <f>AD74+AH74+AL74</f>
        <v>162.209</v>
      </c>
      <c r="AY74" s="46">
        <v>0</v>
      </c>
      <c r="AZ74" s="46">
        <v>0</v>
      </c>
      <c r="BA74" s="16" t="s">
        <v>446</v>
      </c>
      <c r="BB74" s="23"/>
      <c r="BC74" s="23"/>
      <c r="BD74" s="23"/>
      <c r="BE74" s="23"/>
      <c r="BF74" s="69" t="s">
        <v>447</v>
      </c>
      <c r="BG74" s="23"/>
      <c r="BH74" s="23"/>
      <c r="BI74" s="23"/>
      <c r="BJ74" s="23"/>
      <c r="BK74" s="23"/>
      <c r="BL74" s="23"/>
      <c r="BM74" s="16" t="s">
        <v>748</v>
      </c>
    </row>
    <row r="75" spans="1:65" s="44" customFormat="1" ht="12.75" customHeight="1" x14ac:dyDescent="0.25">
      <c r="A75" s="23" t="s">
        <v>301</v>
      </c>
      <c r="B75" s="16" t="s">
        <v>441</v>
      </c>
      <c r="C75" s="16" t="s">
        <v>442</v>
      </c>
      <c r="D75" s="94" t="s">
        <v>785</v>
      </c>
      <c r="E75" s="94"/>
      <c r="F75" s="16"/>
      <c r="G75" s="23" t="s">
        <v>443</v>
      </c>
      <c r="H75" s="54">
        <v>210013579</v>
      </c>
      <c r="I75" s="23" t="s">
        <v>58</v>
      </c>
      <c r="J75" s="23" t="s">
        <v>59</v>
      </c>
      <c r="K75" s="23" t="s">
        <v>9</v>
      </c>
      <c r="L75" s="23" t="s">
        <v>635</v>
      </c>
      <c r="M75" s="23" t="s">
        <v>60</v>
      </c>
      <c r="N75" s="16" t="s">
        <v>210</v>
      </c>
      <c r="O75" s="16" t="s">
        <v>242</v>
      </c>
      <c r="P75" s="54" t="s">
        <v>444</v>
      </c>
      <c r="Q75" s="16" t="s">
        <v>759</v>
      </c>
      <c r="R75" s="23" t="s">
        <v>234</v>
      </c>
      <c r="S75" s="16" t="s">
        <v>232</v>
      </c>
      <c r="T75" s="23" t="s">
        <v>283</v>
      </c>
      <c r="U75" s="23" t="s">
        <v>11</v>
      </c>
      <c r="V75" s="16"/>
      <c r="W75" s="16" t="s">
        <v>445</v>
      </c>
      <c r="X75" s="16" t="s">
        <v>251</v>
      </c>
      <c r="Y75" s="95" t="s">
        <v>278</v>
      </c>
      <c r="Z75" s="95" t="s">
        <v>697</v>
      </c>
      <c r="AA75" s="95">
        <v>10</v>
      </c>
      <c r="AB75" s="23" t="s">
        <v>238</v>
      </c>
      <c r="AC75" s="15" t="s">
        <v>236</v>
      </c>
      <c r="AD75" s="75">
        <v>26.808</v>
      </c>
      <c r="AE75" s="52">
        <v>1741071.43</v>
      </c>
      <c r="AF75" s="52">
        <v>46674642.895439997</v>
      </c>
      <c r="AG75" s="52">
        <v>52275600.042892799</v>
      </c>
      <c r="AH75" s="75">
        <v>124.47999999999999</v>
      </c>
      <c r="AI75" s="52">
        <v>1741071.43</v>
      </c>
      <c r="AJ75" s="52">
        <f>AH75*AI75</f>
        <v>216728571.60639998</v>
      </c>
      <c r="AK75" s="52">
        <f>AJ75*1.12</f>
        <v>242736000.199168</v>
      </c>
      <c r="AL75" s="75">
        <v>65.16</v>
      </c>
      <c r="AM75" s="52">
        <v>1741071.43</v>
      </c>
      <c r="AN75" s="52">
        <v>113448214.37879999</v>
      </c>
      <c r="AO75" s="52">
        <v>127062000.104256</v>
      </c>
      <c r="AP75" s="75"/>
      <c r="AQ75" s="52"/>
      <c r="AR75" s="52"/>
      <c r="AS75" s="52"/>
      <c r="AT75" s="75"/>
      <c r="AU75" s="52"/>
      <c r="AV75" s="52"/>
      <c r="AW75" s="52"/>
      <c r="AX75" s="75">
        <f>AD75+AH75+AL75</f>
        <v>216.44799999999998</v>
      </c>
      <c r="AY75" s="46">
        <f>AF75+AJ75+AN75</f>
        <v>376851428.88063997</v>
      </c>
      <c r="AZ75" s="46">
        <f>AG75+AK75+AO75</f>
        <v>422073600.34631681</v>
      </c>
      <c r="BA75" s="16" t="s">
        <v>446</v>
      </c>
      <c r="BB75" s="23"/>
      <c r="BC75" s="23"/>
      <c r="BD75" s="23"/>
      <c r="BE75" s="23"/>
      <c r="BF75" s="23" t="s">
        <v>447</v>
      </c>
      <c r="BG75" s="23"/>
      <c r="BH75" s="23"/>
      <c r="BI75" s="23"/>
      <c r="BJ75" s="23"/>
      <c r="BK75" s="23"/>
      <c r="BL75" s="23"/>
      <c r="BM75" s="16" t="s">
        <v>786</v>
      </c>
    </row>
    <row r="76" spans="1:65" ht="12.75" customHeight="1" x14ac:dyDescent="0.2">
      <c r="A76" s="14" t="s">
        <v>301</v>
      </c>
      <c r="B76" s="14" t="s">
        <v>441</v>
      </c>
      <c r="C76" s="14" t="s">
        <v>442</v>
      </c>
      <c r="D76" s="96" t="s">
        <v>28</v>
      </c>
      <c r="E76" s="69"/>
      <c r="F76" s="14"/>
      <c r="G76" s="26" t="s">
        <v>443</v>
      </c>
      <c r="H76" s="87">
        <v>210013579</v>
      </c>
      <c r="I76" s="26" t="s">
        <v>58</v>
      </c>
      <c r="J76" s="26" t="s">
        <v>59</v>
      </c>
      <c r="K76" s="26" t="s">
        <v>25</v>
      </c>
      <c r="L76" s="26"/>
      <c r="M76" s="26" t="s">
        <v>60</v>
      </c>
      <c r="N76" s="14" t="s">
        <v>210</v>
      </c>
      <c r="O76" s="14" t="s">
        <v>242</v>
      </c>
      <c r="P76" s="54" t="s">
        <v>444</v>
      </c>
      <c r="Q76" s="16" t="s">
        <v>264</v>
      </c>
      <c r="R76" s="26" t="s">
        <v>234</v>
      </c>
      <c r="S76" s="14" t="s">
        <v>232</v>
      </c>
      <c r="T76" s="26" t="s">
        <v>283</v>
      </c>
      <c r="U76" s="26" t="s">
        <v>11</v>
      </c>
      <c r="V76" s="14"/>
      <c r="W76" s="16" t="s">
        <v>445</v>
      </c>
      <c r="X76" s="14" t="s">
        <v>284</v>
      </c>
      <c r="Y76" s="91">
        <v>30</v>
      </c>
      <c r="Z76" s="91" t="s">
        <v>243</v>
      </c>
      <c r="AA76" s="91">
        <v>10</v>
      </c>
      <c r="AB76" s="26" t="s">
        <v>238</v>
      </c>
      <c r="AC76" s="15" t="s">
        <v>236</v>
      </c>
      <c r="AD76" s="53"/>
      <c r="AE76" s="50">
        <v>1645246.89</v>
      </c>
      <c r="AF76" s="50">
        <f>AE76*AD76</f>
        <v>0</v>
      </c>
      <c r="AG76" s="50">
        <f>AF76*1.12</f>
        <v>0</v>
      </c>
      <c r="AH76" s="53">
        <v>54.393000000000001</v>
      </c>
      <c r="AI76" s="50">
        <v>1645246.89</v>
      </c>
      <c r="AJ76" s="50">
        <f>AI76*AH76</f>
        <v>89489914.08777</v>
      </c>
      <c r="AK76" s="50">
        <f>AJ76*1.12</f>
        <v>100228703.77830242</v>
      </c>
      <c r="AL76" s="53">
        <v>54.393000000000001</v>
      </c>
      <c r="AM76" s="50">
        <v>1645246.89</v>
      </c>
      <c r="AN76" s="50">
        <f>AM76*AL76</f>
        <v>89489914.08777</v>
      </c>
      <c r="AO76" s="50">
        <f>AN76*1.12</f>
        <v>100228703.77830242</v>
      </c>
      <c r="AP76" s="53">
        <v>54.393000000000001</v>
      </c>
      <c r="AQ76" s="50">
        <v>1645246.89</v>
      </c>
      <c r="AR76" s="50">
        <f t="shared" si="73"/>
        <v>89489914.08777</v>
      </c>
      <c r="AS76" s="50">
        <f t="shared" si="61"/>
        <v>100228703.77830242</v>
      </c>
      <c r="AT76" s="53">
        <v>54.393000000000001</v>
      </c>
      <c r="AU76" s="50">
        <v>1645246.89</v>
      </c>
      <c r="AV76" s="50">
        <f t="shared" si="74"/>
        <v>89489914.08777</v>
      </c>
      <c r="AW76" s="50">
        <f t="shared" si="63"/>
        <v>100228703.77830242</v>
      </c>
      <c r="AX76" s="53">
        <f t="shared" si="64"/>
        <v>217.572</v>
      </c>
      <c r="AY76" s="50">
        <v>0</v>
      </c>
      <c r="AZ76" s="50">
        <v>0</v>
      </c>
      <c r="BA76" s="16" t="s">
        <v>446</v>
      </c>
      <c r="BB76" s="26"/>
      <c r="BC76" s="26"/>
      <c r="BD76" s="26"/>
      <c r="BE76" s="26"/>
      <c r="BF76" s="26" t="s">
        <v>448</v>
      </c>
      <c r="BG76" s="26"/>
      <c r="BH76" s="26"/>
      <c r="BI76" s="26"/>
      <c r="BJ76" s="26"/>
      <c r="BK76" s="26"/>
      <c r="BL76" s="26"/>
      <c r="BM76" s="14" t="s">
        <v>73</v>
      </c>
    </row>
    <row r="77" spans="1:65" s="17" customFormat="1" ht="12.75" customHeight="1" x14ac:dyDescent="0.2">
      <c r="A77" s="69" t="s">
        <v>301</v>
      </c>
      <c r="B77" s="16" t="s">
        <v>441</v>
      </c>
      <c r="C77" s="16" t="s">
        <v>442</v>
      </c>
      <c r="D77" s="94" t="s">
        <v>597</v>
      </c>
      <c r="E77" s="23"/>
      <c r="F77" s="16"/>
      <c r="G77" s="69" t="s">
        <v>443</v>
      </c>
      <c r="H77" s="54">
        <v>210013579</v>
      </c>
      <c r="I77" s="23" t="s">
        <v>58</v>
      </c>
      <c r="J77" s="69" t="s">
        <v>59</v>
      </c>
      <c r="K77" s="23" t="s">
        <v>25</v>
      </c>
      <c r="L77" s="23"/>
      <c r="M77" s="23" t="s">
        <v>60</v>
      </c>
      <c r="N77" s="16" t="s">
        <v>210</v>
      </c>
      <c r="O77" s="16" t="s">
        <v>242</v>
      </c>
      <c r="P77" s="88" t="s">
        <v>444</v>
      </c>
      <c r="Q77" s="16" t="s">
        <v>520</v>
      </c>
      <c r="R77" s="23" t="s">
        <v>234</v>
      </c>
      <c r="S77" s="16" t="s">
        <v>232</v>
      </c>
      <c r="T77" s="69" t="s">
        <v>283</v>
      </c>
      <c r="U77" s="23" t="s">
        <v>11</v>
      </c>
      <c r="V77" s="16"/>
      <c r="W77" s="16" t="s">
        <v>445</v>
      </c>
      <c r="X77" s="16" t="s">
        <v>284</v>
      </c>
      <c r="Y77" s="95">
        <v>30</v>
      </c>
      <c r="Z77" s="95" t="s">
        <v>243</v>
      </c>
      <c r="AA77" s="95">
        <v>10</v>
      </c>
      <c r="AB77" s="69" t="s">
        <v>238</v>
      </c>
      <c r="AC77" s="15" t="s">
        <v>236</v>
      </c>
      <c r="AD77" s="75"/>
      <c r="AE77" s="52">
        <v>1645246.89</v>
      </c>
      <c r="AF77" s="52">
        <f t="shared" ref="AF77:AF79" si="75">AD77*AE77</f>
        <v>0</v>
      </c>
      <c r="AG77" s="52">
        <f t="shared" ref="AG77:AG79" si="76">AF77*1.12</f>
        <v>0</v>
      </c>
      <c r="AH77" s="75">
        <v>54.393000000000001</v>
      </c>
      <c r="AI77" s="52">
        <v>1645246.89</v>
      </c>
      <c r="AJ77" s="52">
        <f t="shared" ref="AJ77:AJ79" si="77">AH77*AI77</f>
        <v>89489914.08777</v>
      </c>
      <c r="AK77" s="52">
        <f t="shared" ref="AK77:AK119" si="78">AJ77*1.12</f>
        <v>100228703.77830242</v>
      </c>
      <c r="AL77" s="75">
        <v>54.393000000000001</v>
      </c>
      <c r="AM77" s="52">
        <v>1645246.89</v>
      </c>
      <c r="AN77" s="52">
        <f t="shared" ref="AN77:AN79" si="79">AL77*AM77</f>
        <v>89489914.08777</v>
      </c>
      <c r="AO77" s="52">
        <f t="shared" ref="AO77:AO79" si="80">AN77*1.12</f>
        <v>100228703.77830242</v>
      </c>
      <c r="AP77" s="75">
        <v>54.393000000000001</v>
      </c>
      <c r="AQ77" s="52">
        <v>1645246.89</v>
      </c>
      <c r="AR77" s="52">
        <f t="shared" ref="AR77:AR78" si="81">AP77*AQ77</f>
        <v>89489914.08777</v>
      </c>
      <c r="AS77" s="52">
        <f t="shared" si="61"/>
        <v>100228703.77830242</v>
      </c>
      <c r="AT77" s="75">
        <v>54.393000000000001</v>
      </c>
      <c r="AU77" s="52">
        <v>1645246.89</v>
      </c>
      <c r="AV77" s="52">
        <f t="shared" ref="AV77:AV78" si="82">AT77*AU77</f>
        <v>89489914.08777</v>
      </c>
      <c r="AW77" s="52">
        <f t="shared" si="63"/>
        <v>100228703.77830242</v>
      </c>
      <c r="AX77" s="75">
        <f t="shared" ref="AX77:AX78" si="83">AD77+AH77+AL77+AP77+AT77</f>
        <v>217.572</v>
      </c>
      <c r="AY77" s="50">
        <v>0</v>
      </c>
      <c r="AZ77" s="50">
        <f>AY77*1.12</f>
        <v>0</v>
      </c>
      <c r="BA77" s="16" t="s">
        <v>446</v>
      </c>
      <c r="BB77" s="23"/>
      <c r="BC77" s="23"/>
      <c r="BD77" s="23"/>
      <c r="BE77" s="23"/>
      <c r="BF77" s="69" t="s">
        <v>448</v>
      </c>
      <c r="BG77" s="23"/>
      <c r="BH77" s="23"/>
      <c r="BI77" s="23"/>
      <c r="BJ77" s="23"/>
      <c r="BK77" s="23"/>
      <c r="BL77" s="23"/>
      <c r="BM77" s="16" t="s">
        <v>595</v>
      </c>
    </row>
    <row r="78" spans="1:65" s="17" customFormat="1" ht="12.75" customHeight="1" x14ac:dyDescent="0.2">
      <c r="A78" s="69" t="s">
        <v>301</v>
      </c>
      <c r="B78" s="16" t="s">
        <v>441</v>
      </c>
      <c r="C78" s="16" t="s">
        <v>442</v>
      </c>
      <c r="D78" s="94" t="s">
        <v>636</v>
      </c>
      <c r="E78" s="23"/>
      <c r="F78" s="16"/>
      <c r="G78" s="69" t="s">
        <v>443</v>
      </c>
      <c r="H78" s="54">
        <v>210013579</v>
      </c>
      <c r="I78" s="23" t="s">
        <v>58</v>
      </c>
      <c r="J78" s="69" t="s">
        <v>59</v>
      </c>
      <c r="K78" s="23" t="s">
        <v>9</v>
      </c>
      <c r="L78" s="23" t="s">
        <v>635</v>
      </c>
      <c r="M78" s="23" t="s">
        <v>60</v>
      </c>
      <c r="N78" s="16" t="s">
        <v>210</v>
      </c>
      <c r="O78" s="16" t="s">
        <v>242</v>
      </c>
      <c r="P78" s="88" t="s">
        <v>444</v>
      </c>
      <c r="Q78" s="16" t="s">
        <v>520</v>
      </c>
      <c r="R78" s="23" t="s">
        <v>234</v>
      </c>
      <c r="S78" s="16" t="s">
        <v>232</v>
      </c>
      <c r="T78" s="69" t="s">
        <v>283</v>
      </c>
      <c r="U78" s="23" t="s">
        <v>11</v>
      </c>
      <c r="V78" s="16"/>
      <c r="W78" s="16" t="s">
        <v>445</v>
      </c>
      <c r="X78" s="16" t="s">
        <v>284</v>
      </c>
      <c r="Y78" s="95">
        <v>30</v>
      </c>
      <c r="Z78" s="95" t="s">
        <v>243</v>
      </c>
      <c r="AA78" s="95">
        <v>10</v>
      </c>
      <c r="AB78" s="69" t="s">
        <v>238</v>
      </c>
      <c r="AC78" s="15" t="s">
        <v>236</v>
      </c>
      <c r="AD78" s="75"/>
      <c r="AE78" s="52">
        <v>1645246.89</v>
      </c>
      <c r="AF78" s="52">
        <f t="shared" si="75"/>
        <v>0</v>
      </c>
      <c r="AG78" s="52">
        <f t="shared" si="76"/>
        <v>0</v>
      </c>
      <c r="AH78" s="75">
        <v>54.393000000000001</v>
      </c>
      <c r="AI78" s="52">
        <v>1645246.89</v>
      </c>
      <c r="AJ78" s="52">
        <f t="shared" si="77"/>
        <v>89489914.08777</v>
      </c>
      <c r="AK78" s="52">
        <f t="shared" si="78"/>
        <v>100228703.77830242</v>
      </c>
      <c r="AL78" s="75">
        <v>54.393000000000001</v>
      </c>
      <c r="AM78" s="52">
        <v>1645246.89</v>
      </c>
      <c r="AN78" s="52">
        <f t="shared" si="79"/>
        <v>89489914.08777</v>
      </c>
      <c r="AO78" s="52">
        <f t="shared" si="80"/>
        <v>100228703.77830242</v>
      </c>
      <c r="AP78" s="75">
        <v>54.393000000000001</v>
      </c>
      <c r="AQ78" s="52">
        <v>1645246.89</v>
      </c>
      <c r="AR78" s="52">
        <f t="shared" si="81"/>
        <v>89489914.08777</v>
      </c>
      <c r="AS78" s="52">
        <f t="shared" si="61"/>
        <v>100228703.77830242</v>
      </c>
      <c r="AT78" s="75">
        <v>54.393000000000001</v>
      </c>
      <c r="AU78" s="52">
        <v>1645246.89</v>
      </c>
      <c r="AV78" s="52">
        <f t="shared" si="82"/>
        <v>89489914.08777</v>
      </c>
      <c r="AW78" s="52">
        <f t="shared" si="63"/>
        <v>100228703.77830242</v>
      </c>
      <c r="AX78" s="75">
        <f t="shared" si="83"/>
        <v>217.572</v>
      </c>
      <c r="AY78" s="50">
        <v>0</v>
      </c>
      <c r="AZ78" s="50">
        <v>0</v>
      </c>
      <c r="BA78" s="16" t="s">
        <v>446</v>
      </c>
      <c r="BB78" s="23"/>
      <c r="BC78" s="23"/>
      <c r="BD78" s="23"/>
      <c r="BE78" s="23"/>
      <c r="BF78" s="69" t="s">
        <v>448</v>
      </c>
      <c r="BG78" s="23"/>
      <c r="BH78" s="23"/>
      <c r="BI78" s="23"/>
      <c r="BJ78" s="23"/>
      <c r="BK78" s="23"/>
      <c r="BL78" s="23"/>
      <c r="BM78" s="16" t="s">
        <v>595</v>
      </c>
    </row>
    <row r="79" spans="1:65" s="6" customFormat="1" ht="12.75" customHeight="1" x14ac:dyDescent="0.2">
      <c r="A79" s="69" t="s">
        <v>301</v>
      </c>
      <c r="B79" s="13" t="s">
        <v>441</v>
      </c>
      <c r="C79" s="13" t="s">
        <v>442</v>
      </c>
      <c r="D79" s="96" t="s">
        <v>698</v>
      </c>
      <c r="E79" s="96"/>
      <c r="F79" s="13"/>
      <c r="G79" s="69" t="s">
        <v>443</v>
      </c>
      <c r="H79" s="88">
        <v>210013579</v>
      </c>
      <c r="I79" s="69" t="s">
        <v>58</v>
      </c>
      <c r="J79" s="69" t="s">
        <v>59</v>
      </c>
      <c r="K79" s="69" t="s">
        <v>9</v>
      </c>
      <c r="L79" s="69" t="s">
        <v>635</v>
      </c>
      <c r="M79" s="69" t="s">
        <v>60</v>
      </c>
      <c r="N79" s="13" t="s">
        <v>210</v>
      </c>
      <c r="O79" s="13" t="s">
        <v>242</v>
      </c>
      <c r="P79" s="88" t="s">
        <v>444</v>
      </c>
      <c r="Q79" s="14" t="s">
        <v>659</v>
      </c>
      <c r="R79" s="69" t="s">
        <v>234</v>
      </c>
      <c r="S79" s="13" t="s">
        <v>232</v>
      </c>
      <c r="T79" s="69" t="s">
        <v>283</v>
      </c>
      <c r="U79" s="69" t="s">
        <v>11</v>
      </c>
      <c r="V79" s="13"/>
      <c r="W79" s="13" t="s">
        <v>445</v>
      </c>
      <c r="X79" s="16" t="s">
        <v>251</v>
      </c>
      <c r="Y79" s="91" t="s">
        <v>278</v>
      </c>
      <c r="Z79" s="91" t="s">
        <v>697</v>
      </c>
      <c r="AA79" s="91">
        <v>10</v>
      </c>
      <c r="AB79" s="69" t="s">
        <v>238</v>
      </c>
      <c r="AC79" s="64" t="s">
        <v>236</v>
      </c>
      <c r="AD79" s="75">
        <v>2</v>
      </c>
      <c r="AE79" s="52">
        <v>1741071.43</v>
      </c>
      <c r="AF79" s="52">
        <f t="shared" si="75"/>
        <v>3482142.86</v>
      </c>
      <c r="AG79" s="52">
        <f t="shared" si="76"/>
        <v>3900000.0032000002</v>
      </c>
      <c r="AH79" s="75">
        <v>57.149000000000001</v>
      </c>
      <c r="AI79" s="52">
        <v>1741071.43</v>
      </c>
      <c r="AJ79" s="52">
        <f t="shared" si="77"/>
        <v>99500491.153070003</v>
      </c>
      <c r="AK79" s="52">
        <f t="shared" si="78"/>
        <v>111440550.09143841</v>
      </c>
      <c r="AL79" s="75">
        <v>30</v>
      </c>
      <c r="AM79" s="52">
        <v>1741071.43</v>
      </c>
      <c r="AN79" s="52">
        <f t="shared" si="79"/>
        <v>52232142.899999999</v>
      </c>
      <c r="AO79" s="52">
        <f t="shared" si="80"/>
        <v>58500000.048</v>
      </c>
      <c r="AP79" s="75"/>
      <c r="AQ79" s="52"/>
      <c r="AR79" s="52"/>
      <c r="AS79" s="52"/>
      <c r="AT79" s="75"/>
      <c r="AU79" s="52"/>
      <c r="AV79" s="52"/>
      <c r="AW79" s="52"/>
      <c r="AX79" s="75">
        <f t="shared" ref="AX79" si="84">AD79+AH79+AL79</f>
        <v>89.149000000000001</v>
      </c>
      <c r="AY79" s="46">
        <v>0</v>
      </c>
      <c r="AZ79" s="46">
        <v>0</v>
      </c>
      <c r="BA79" s="16" t="s">
        <v>446</v>
      </c>
      <c r="BB79" s="23"/>
      <c r="BC79" s="23"/>
      <c r="BD79" s="23"/>
      <c r="BE79" s="23"/>
      <c r="BF79" s="69" t="s">
        <v>448</v>
      </c>
      <c r="BG79" s="23"/>
      <c r="BH79" s="23"/>
      <c r="BI79" s="23"/>
      <c r="BJ79" s="23"/>
      <c r="BK79" s="23"/>
      <c r="BL79" s="23"/>
      <c r="BM79" s="16" t="s">
        <v>748</v>
      </c>
    </row>
    <row r="80" spans="1:65" s="6" customFormat="1" ht="12.75" customHeight="1" x14ac:dyDescent="0.2">
      <c r="A80" s="69" t="s">
        <v>301</v>
      </c>
      <c r="B80" s="13" t="s">
        <v>441</v>
      </c>
      <c r="C80" s="13" t="s">
        <v>442</v>
      </c>
      <c r="D80" s="96" t="s">
        <v>698</v>
      </c>
      <c r="E80" s="96"/>
      <c r="F80" s="13"/>
      <c r="G80" s="69" t="s">
        <v>443</v>
      </c>
      <c r="H80" s="88">
        <v>210013579</v>
      </c>
      <c r="I80" s="69" t="s">
        <v>58</v>
      </c>
      <c r="J80" s="69" t="s">
        <v>59</v>
      </c>
      <c r="K80" s="69" t="s">
        <v>9</v>
      </c>
      <c r="L80" s="69" t="s">
        <v>635</v>
      </c>
      <c r="M80" s="16"/>
      <c r="N80" s="13"/>
      <c r="O80" s="13" t="s">
        <v>242</v>
      </c>
      <c r="P80" s="88" t="s">
        <v>444</v>
      </c>
      <c r="Q80" s="14" t="s">
        <v>659</v>
      </c>
      <c r="R80" s="69" t="s">
        <v>234</v>
      </c>
      <c r="S80" s="13" t="s">
        <v>232</v>
      </c>
      <c r="T80" s="69" t="s">
        <v>283</v>
      </c>
      <c r="U80" s="69" t="s">
        <v>11</v>
      </c>
      <c r="V80" s="13"/>
      <c r="W80" s="13" t="s">
        <v>445</v>
      </c>
      <c r="X80" s="16" t="s">
        <v>251</v>
      </c>
      <c r="Y80" s="91" t="s">
        <v>278</v>
      </c>
      <c r="Z80" s="91" t="s">
        <v>697</v>
      </c>
      <c r="AA80" s="91">
        <v>10</v>
      </c>
      <c r="AB80" s="69" t="s">
        <v>238</v>
      </c>
      <c r="AC80" s="64" t="s">
        <v>236</v>
      </c>
      <c r="AD80" s="75">
        <v>2</v>
      </c>
      <c r="AE80" s="52">
        <v>1741071.43</v>
      </c>
      <c r="AF80" s="52">
        <f t="shared" ref="AF80" si="85">AD80*AE80</f>
        <v>3482142.86</v>
      </c>
      <c r="AG80" s="52">
        <f t="shared" ref="AG80" si="86">AF80*1.12</f>
        <v>3900000.0032000002</v>
      </c>
      <c r="AH80" s="75">
        <v>57.149000000000001</v>
      </c>
      <c r="AI80" s="52">
        <v>1741071.43</v>
      </c>
      <c r="AJ80" s="52">
        <f t="shared" ref="AJ80" si="87">AH80*AI80</f>
        <v>99500491.153070003</v>
      </c>
      <c r="AK80" s="52">
        <f t="shared" ref="AK80" si="88">AJ80*1.12</f>
        <v>111440550.09143841</v>
      </c>
      <c r="AL80" s="75">
        <v>30</v>
      </c>
      <c r="AM80" s="52">
        <v>1741071.43</v>
      </c>
      <c r="AN80" s="52">
        <f t="shared" ref="AN80" si="89">AL80*AM80</f>
        <v>52232142.899999999</v>
      </c>
      <c r="AO80" s="52">
        <f t="shared" ref="AO80" si="90">AN80*1.12</f>
        <v>58500000.048</v>
      </c>
      <c r="AP80" s="75"/>
      <c r="AQ80" s="52"/>
      <c r="AR80" s="52"/>
      <c r="AS80" s="52"/>
      <c r="AT80" s="75"/>
      <c r="AU80" s="52"/>
      <c r="AV80" s="52"/>
      <c r="AW80" s="52"/>
      <c r="AX80" s="75">
        <f t="shared" ref="AX80" si="91">AD80+AH80+AL80</f>
        <v>89.149000000000001</v>
      </c>
      <c r="AY80" s="46">
        <f t="shared" ref="AY80" si="92">AN80+AJ80+AF80</f>
        <v>155214776.91307002</v>
      </c>
      <c r="AZ80" s="46">
        <f t="shared" ref="AZ80" si="93">AO80+AK80+AG80</f>
        <v>173840550.14263842</v>
      </c>
      <c r="BA80" s="16" t="s">
        <v>446</v>
      </c>
      <c r="BB80" s="23"/>
      <c r="BC80" s="23"/>
      <c r="BD80" s="23"/>
      <c r="BE80" s="23"/>
      <c r="BF80" s="69" t="s">
        <v>448</v>
      </c>
      <c r="BG80" s="23"/>
      <c r="BH80" s="23"/>
      <c r="BI80" s="23"/>
      <c r="BJ80" s="23"/>
      <c r="BK80" s="23"/>
      <c r="BL80" s="23"/>
      <c r="BM80" s="16" t="s">
        <v>754</v>
      </c>
    </row>
    <row r="81" spans="1:66" ht="12.75" customHeight="1" x14ac:dyDescent="0.2">
      <c r="A81" s="14" t="s">
        <v>301</v>
      </c>
      <c r="B81" s="14" t="s">
        <v>441</v>
      </c>
      <c r="C81" s="14" t="s">
        <v>449</v>
      </c>
      <c r="D81" s="96" t="s">
        <v>27</v>
      </c>
      <c r="E81" s="69"/>
      <c r="F81" s="14"/>
      <c r="G81" s="26" t="s">
        <v>443</v>
      </c>
      <c r="H81" s="87">
        <v>210017794</v>
      </c>
      <c r="I81" s="26" t="s">
        <v>58</v>
      </c>
      <c r="J81" s="26" t="s">
        <v>59</v>
      </c>
      <c r="K81" s="26" t="s">
        <v>25</v>
      </c>
      <c r="L81" s="26"/>
      <c r="M81" s="26" t="s">
        <v>60</v>
      </c>
      <c r="N81" s="14" t="s">
        <v>210</v>
      </c>
      <c r="O81" s="14" t="s">
        <v>242</v>
      </c>
      <c r="P81" s="54" t="s">
        <v>444</v>
      </c>
      <c r="Q81" s="16" t="s">
        <v>264</v>
      </c>
      <c r="R81" s="26" t="s">
        <v>234</v>
      </c>
      <c r="S81" s="14" t="s">
        <v>232</v>
      </c>
      <c r="T81" s="26" t="s">
        <v>283</v>
      </c>
      <c r="U81" s="26" t="s">
        <v>11</v>
      </c>
      <c r="V81" s="14"/>
      <c r="W81" s="16" t="s">
        <v>445</v>
      </c>
      <c r="X81" s="14" t="s">
        <v>284</v>
      </c>
      <c r="Y81" s="91">
        <v>30</v>
      </c>
      <c r="Z81" s="91" t="s">
        <v>243</v>
      </c>
      <c r="AA81" s="91">
        <v>10</v>
      </c>
      <c r="AB81" s="26" t="s">
        <v>238</v>
      </c>
      <c r="AC81" s="15" t="s">
        <v>236</v>
      </c>
      <c r="AD81" s="53">
        <v>47.116</v>
      </c>
      <c r="AE81" s="50">
        <v>2000000</v>
      </c>
      <c r="AF81" s="50">
        <v>94232000</v>
      </c>
      <c r="AG81" s="50">
        <v>105539840</v>
      </c>
      <c r="AH81" s="53">
        <v>104.964</v>
      </c>
      <c r="AI81" s="50">
        <v>2000000</v>
      </c>
      <c r="AJ81" s="50">
        <f t="shared" ref="AJ81:AJ115" si="94">AI81*AH81</f>
        <v>209928000</v>
      </c>
      <c r="AK81" s="50">
        <f t="shared" si="78"/>
        <v>235119360.00000003</v>
      </c>
      <c r="AL81" s="53">
        <v>104.964</v>
      </c>
      <c r="AM81" s="50">
        <v>2000000</v>
      </c>
      <c r="AN81" s="50">
        <v>209928000</v>
      </c>
      <c r="AO81" s="50">
        <v>235119360</v>
      </c>
      <c r="AP81" s="53">
        <v>104.964</v>
      </c>
      <c r="AQ81" s="50">
        <v>2000000</v>
      </c>
      <c r="AR81" s="50">
        <f t="shared" si="73"/>
        <v>209928000</v>
      </c>
      <c r="AS81" s="50">
        <f t="shared" si="61"/>
        <v>235119360.00000003</v>
      </c>
      <c r="AT81" s="53">
        <v>104.964</v>
      </c>
      <c r="AU81" s="50">
        <v>2000000</v>
      </c>
      <c r="AV81" s="50">
        <f t="shared" si="74"/>
        <v>209928000</v>
      </c>
      <c r="AW81" s="50">
        <f t="shared" si="63"/>
        <v>235119360.00000003</v>
      </c>
      <c r="AX81" s="53">
        <f t="shared" si="64"/>
        <v>466.97199999999998</v>
      </c>
      <c r="AY81" s="50">
        <v>0</v>
      </c>
      <c r="AZ81" s="50">
        <v>0</v>
      </c>
      <c r="BA81" s="16" t="s">
        <v>446</v>
      </c>
      <c r="BB81" s="26"/>
      <c r="BC81" s="26"/>
      <c r="BD81" s="26"/>
      <c r="BE81" s="26"/>
      <c r="BF81" s="23" t="s">
        <v>450</v>
      </c>
      <c r="BG81" s="26"/>
      <c r="BH81" s="26"/>
      <c r="BI81" s="26"/>
      <c r="BJ81" s="26"/>
      <c r="BK81" s="26"/>
      <c r="BL81" s="26"/>
      <c r="BM81" s="14" t="s">
        <v>73</v>
      </c>
    </row>
    <row r="82" spans="1:66" s="17" customFormat="1" ht="12.75" customHeight="1" x14ac:dyDescent="0.2">
      <c r="A82" s="69" t="s">
        <v>301</v>
      </c>
      <c r="B82" s="16" t="s">
        <v>441</v>
      </c>
      <c r="C82" s="16" t="s">
        <v>449</v>
      </c>
      <c r="D82" s="94" t="s">
        <v>598</v>
      </c>
      <c r="E82" s="23"/>
      <c r="F82" s="16"/>
      <c r="G82" s="69" t="s">
        <v>443</v>
      </c>
      <c r="H82" s="54">
        <v>210017794</v>
      </c>
      <c r="I82" s="23" t="s">
        <v>58</v>
      </c>
      <c r="J82" s="69" t="s">
        <v>59</v>
      </c>
      <c r="K82" s="23" t="s">
        <v>25</v>
      </c>
      <c r="L82" s="23"/>
      <c r="M82" s="23" t="s">
        <v>60</v>
      </c>
      <c r="N82" s="16" t="s">
        <v>210</v>
      </c>
      <c r="O82" s="16" t="s">
        <v>242</v>
      </c>
      <c r="P82" s="88" t="s">
        <v>444</v>
      </c>
      <c r="Q82" s="16" t="s">
        <v>520</v>
      </c>
      <c r="R82" s="23" t="s">
        <v>234</v>
      </c>
      <c r="S82" s="16" t="s">
        <v>232</v>
      </c>
      <c r="T82" s="69" t="s">
        <v>283</v>
      </c>
      <c r="U82" s="23" t="s">
        <v>11</v>
      </c>
      <c r="V82" s="16"/>
      <c r="W82" s="16" t="s">
        <v>445</v>
      </c>
      <c r="X82" s="16" t="s">
        <v>284</v>
      </c>
      <c r="Y82" s="95">
        <v>30</v>
      </c>
      <c r="Z82" s="95" t="s">
        <v>243</v>
      </c>
      <c r="AA82" s="95">
        <v>10</v>
      </c>
      <c r="AB82" s="69" t="s">
        <v>238</v>
      </c>
      <c r="AC82" s="15" t="s">
        <v>236</v>
      </c>
      <c r="AD82" s="75">
        <v>17.519999999999996</v>
      </c>
      <c r="AE82" s="52">
        <v>2000000</v>
      </c>
      <c r="AF82" s="52">
        <f t="shared" ref="AF82:AF84" si="95">AD82*AE82</f>
        <v>35039999.999999993</v>
      </c>
      <c r="AG82" s="52">
        <f t="shared" ref="AG82:AG85" si="96">AF82*1.12</f>
        <v>39244799.999999993</v>
      </c>
      <c r="AH82" s="75">
        <v>104.964</v>
      </c>
      <c r="AI82" s="52">
        <v>2000000</v>
      </c>
      <c r="AJ82" s="52">
        <f t="shared" ref="AJ82:AJ84" si="97">AH82*AI82</f>
        <v>209928000</v>
      </c>
      <c r="AK82" s="52">
        <f t="shared" si="78"/>
        <v>235119360.00000003</v>
      </c>
      <c r="AL82" s="75">
        <v>104.964</v>
      </c>
      <c r="AM82" s="52">
        <v>2000000</v>
      </c>
      <c r="AN82" s="52">
        <f t="shared" ref="AN82:AN84" si="98">AL82*AM82</f>
        <v>209928000</v>
      </c>
      <c r="AO82" s="52">
        <f t="shared" ref="AO82:AO85" si="99">AN82*1.12</f>
        <v>235119360.00000003</v>
      </c>
      <c r="AP82" s="75">
        <v>104.964</v>
      </c>
      <c r="AQ82" s="52">
        <v>2000000</v>
      </c>
      <c r="AR82" s="52">
        <f t="shared" ref="AR82:AR83" si="100">AP82*AQ82</f>
        <v>209928000</v>
      </c>
      <c r="AS82" s="52">
        <f t="shared" si="61"/>
        <v>235119360.00000003</v>
      </c>
      <c r="AT82" s="75">
        <v>104.964</v>
      </c>
      <c r="AU82" s="52">
        <v>2000000</v>
      </c>
      <c r="AV82" s="52">
        <f t="shared" ref="AV82:AV83" si="101">AT82*AU82</f>
        <v>209928000</v>
      </c>
      <c r="AW82" s="52">
        <f t="shared" si="63"/>
        <v>235119360.00000003</v>
      </c>
      <c r="AX82" s="75">
        <f t="shared" ref="AX82:AX83" si="102">AD82+AH82+AL82+AP82+AT82</f>
        <v>437.37599999999998</v>
      </c>
      <c r="AY82" s="50">
        <v>0</v>
      </c>
      <c r="AZ82" s="50">
        <f>AY82*1.12</f>
        <v>0</v>
      </c>
      <c r="BA82" s="16" t="s">
        <v>446</v>
      </c>
      <c r="BB82" s="23"/>
      <c r="BC82" s="23"/>
      <c r="BD82" s="23"/>
      <c r="BE82" s="23"/>
      <c r="BF82" s="69" t="s">
        <v>599</v>
      </c>
      <c r="BG82" s="23"/>
      <c r="BH82" s="23"/>
      <c r="BI82" s="23"/>
      <c r="BJ82" s="23"/>
      <c r="BK82" s="23"/>
      <c r="BL82" s="23"/>
      <c r="BM82" s="16" t="s">
        <v>600</v>
      </c>
    </row>
    <row r="83" spans="1:66" s="17" customFormat="1" ht="12.75" customHeight="1" x14ac:dyDescent="0.2">
      <c r="A83" s="69" t="s">
        <v>301</v>
      </c>
      <c r="B83" s="16" t="s">
        <v>441</v>
      </c>
      <c r="C83" s="16" t="s">
        <v>449</v>
      </c>
      <c r="D83" s="94" t="s">
        <v>637</v>
      </c>
      <c r="E83" s="23"/>
      <c r="F83" s="16"/>
      <c r="G83" s="69" t="s">
        <v>443</v>
      </c>
      <c r="H83" s="54">
        <v>210017794</v>
      </c>
      <c r="I83" s="23" t="s">
        <v>58</v>
      </c>
      <c r="J83" s="69" t="s">
        <v>59</v>
      </c>
      <c r="K83" s="23" t="s">
        <v>9</v>
      </c>
      <c r="L83" s="23" t="s">
        <v>635</v>
      </c>
      <c r="M83" s="23" t="s">
        <v>60</v>
      </c>
      <c r="N83" s="16" t="s">
        <v>210</v>
      </c>
      <c r="O83" s="16" t="s">
        <v>242</v>
      </c>
      <c r="P83" s="88" t="s">
        <v>444</v>
      </c>
      <c r="Q83" s="16" t="s">
        <v>520</v>
      </c>
      <c r="R83" s="23" t="s">
        <v>234</v>
      </c>
      <c r="S83" s="16" t="s">
        <v>232</v>
      </c>
      <c r="T83" s="69" t="s">
        <v>283</v>
      </c>
      <c r="U83" s="23" t="s">
        <v>11</v>
      </c>
      <c r="V83" s="16"/>
      <c r="W83" s="16" t="s">
        <v>445</v>
      </c>
      <c r="X83" s="16" t="s">
        <v>284</v>
      </c>
      <c r="Y83" s="95">
        <v>30</v>
      </c>
      <c r="Z83" s="95" t="s">
        <v>243</v>
      </c>
      <c r="AA83" s="95">
        <v>10</v>
      </c>
      <c r="AB83" s="69" t="s">
        <v>238</v>
      </c>
      <c r="AC83" s="15" t="s">
        <v>236</v>
      </c>
      <c r="AD83" s="75">
        <v>17.519999999999996</v>
      </c>
      <c r="AE83" s="52">
        <v>2000000</v>
      </c>
      <c r="AF83" s="52">
        <f t="shared" si="95"/>
        <v>35039999.999999993</v>
      </c>
      <c r="AG83" s="52">
        <f t="shared" si="96"/>
        <v>39244799.999999993</v>
      </c>
      <c r="AH83" s="75">
        <v>104.964</v>
      </c>
      <c r="AI83" s="52">
        <v>2000000</v>
      </c>
      <c r="AJ83" s="52">
        <f t="shared" si="97"/>
        <v>209928000</v>
      </c>
      <c r="AK83" s="52">
        <f t="shared" si="78"/>
        <v>235119360.00000003</v>
      </c>
      <c r="AL83" s="75">
        <v>104.964</v>
      </c>
      <c r="AM83" s="52">
        <v>2000000</v>
      </c>
      <c r="AN83" s="52">
        <f t="shared" si="98"/>
        <v>209928000</v>
      </c>
      <c r="AO83" s="52">
        <f t="shared" si="99"/>
        <v>235119360.00000003</v>
      </c>
      <c r="AP83" s="75">
        <v>104.964</v>
      </c>
      <c r="AQ83" s="52">
        <v>2000000</v>
      </c>
      <c r="AR83" s="52">
        <f t="shared" si="100"/>
        <v>209928000</v>
      </c>
      <c r="AS83" s="52">
        <f t="shared" si="61"/>
        <v>235119360.00000003</v>
      </c>
      <c r="AT83" s="75">
        <v>104.964</v>
      </c>
      <c r="AU83" s="52">
        <v>2000000</v>
      </c>
      <c r="AV83" s="52">
        <f t="shared" si="101"/>
        <v>209928000</v>
      </c>
      <c r="AW83" s="52">
        <f t="shared" si="63"/>
        <v>235119360.00000003</v>
      </c>
      <c r="AX83" s="75">
        <f t="shared" si="102"/>
        <v>437.37599999999998</v>
      </c>
      <c r="AY83" s="50">
        <v>0</v>
      </c>
      <c r="AZ83" s="50">
        <v>0</v>
      </c>
      <c r="BA83" s="16" t="s">
        <v>446</v>
      </c>
      <c r="BB83" s="23"/>
      <c r="BC83" s="23"/>
      <c r="BD83" s="23"/>
      <c r="BE83" s="23"/>
      <c r="BF83" s="69" t="s">
        <v>599</v>
      </c>
      <c r="BG83" s="23"/>
      <c r="BH83" s="23"/>
      <c r="BI83" s="23"/>
      <c r="BJ83" s="23"/>
      <c r="BK83" s="23"/>
      <c r="BL83" s="23"/>
      <c r="BM83" s="16" t="s">
        <v>600</v>
      </c>
    </row>
    <row r="84" spans="1:66" s="6" customFormat="1" ht="12.75" customHeight="1" x14ac:dyDescent="0.2">
      <c r="A84" s="69" t="s">
        <v>301</v>
      </c>
      <c r="B84" s="13" t="s">
        <v>441</v>
      </c>
      <c r="C84" s="13" t="s">
        <v>449</v>
      </c>
      <c r="D84" s="96" t="s">
        <v>699</v>
      </c>
      <c r="E84" s="96"/>
      <c r="F84" s="13"/>
      <c r="G84" s="69" t="s">
        <v>443</v>
      </c>
      <c r="H84" s="88">
        <v>210017794</v>
      </c>
      <c r="I84" s="69" t="s">
        <v>58</v>
      </c>
      <c r="J84" s="69" t="s">
        <v>59</v>
      </c>
      <c r="K84" s="69" t="s">
        <v>9</v>
      </c>
      <c r="L84" s="69" t="s">
        <v>635</v>
      </c>
      <c r="M84" s="69" t="s">
        <v>60</v>
      </c>
      <c r="N84" s="13" t="s">
        <v>210</v>
      </c>
      <c r="O84" s="13" t="s">
        <v>242</v>
      </c>
      <c r="P84" s="88" t="s">
        <v>444</v>
      </c>
      <c r="Q84" s="14" t="s">
        <v>659</v>
      </c>
      <c r="R84" s="69" t="s">
        <v>234</v>
      </c>
      <c r="S84" s="13" t="s">
        <v>232</v>
      </c>
      <c r="T84" s="69" t="s">
        <v>283</v>
      </c>
      <c r="U84" s="69" t="s">
        <v>11</v>
      </c>
      <c r="V84" s="13"/>
      <c r="W84" s="13" t="s">
        <v>445</v>
      </c>
      <c r="X84" s="16" t="s">
        <v>251</v>
      </c>
      <c r="Y84" s="91">
        <v>30</v>
      </c>
      <c r="Z84" s="91" t="s">
        <v>243</v>
      </c>
      <c r="AA84" s="91">
        <v>10</v>
      </c>
      <c r="AB84" s="69" t="s">
        <v>238</v>
      </c>
      <c r="AC84" s="64" t="s">
        <v>236</v>
      </c>
      <c r="AD84" s="75">
        <v>17.519999999999996</v>
      </c>
      <c r="AE84" s="52">
        <v>2000000</v>
      </c>
      <c r="AF84" s="52">
        <f t="shared" si="95"/>
        <v>35039999.999999993</v>
      </c>
      <c r="AG84" s="52">
        <f t="shared" si="96"/>
        <v>39244799.999999993</v>
      </c>
      <c r="AH84" s="75">
        <v>104.964</v>
      </c>
      <c r="AI84" s="52">
        <v>2000000</v>
      </c>
      <c r="AJ84" s="52">
        <f t="shared" si="97"/>
        <v>209928000</v>
      </c>
      <c r="AK84" s="52">
        <f t="shared" si="78"/>
        <v>235119360.00000003</v>
      </c>
      <c r="AL84" s="75">
        <v>70.08</v>
      </c>
      <c r="AM84" s="52">
        <v>2000000</v>
      </c>
      <c r="AN84" s="52">
        <f t="shared" si="98"/>
        <v>140160000</v>
      </c>
      <c r="AO84" s="52">
        <f t="shared" si="99"/>
        <v>156979200.00000003</v>
      </c>
      <c r="AP84" s="75"/>
      <c r="AQ84" s="52"/>
      <c r="AR84" s="52"/>
      <c r="AS84" s="52"/>
      <c r="AT84" s="75"/>
      <c r="AU84" s="52"/>
      <c r="AV84" s="52"/>
      <c r="AW84" s="52"/>
      <c r="AX84" s="75">
        <f t="shared" ref="AX84" si="103">AD84+AH84+AL84</f>
        <v>192.56399999999999</v>
      </c>
      <c r="AY84" s="46">
        <v>0</v>
      </c>
      <c r="AZ84" s="46">
        <v>0</v>
      </c>
      <c r="BA84" s="16" t="s">
        <v>446</v>
      </c>
      <c r="BB84" s="23"/>
      <c r="BC84" s="23"/>
      <c r="BD84" s="23"/>
      <c r="BE84" s="23"/>
      <c r="BF84" s="69" t="s">
        <v>599</v>
      </c>
      <c r="BG84" s="23"/>
      <c r="BH84" s="23"/>
      <c r="BI84" s="23"/>
      <c r="BJ84" s="23"/>
      <c r="BK84" s="23"/>
      <c r="BL84" s="23"/>
      <c r="BM84" s="16" t="s">
        <v>749</v>
      </c>
    </row>
    <row r="85" spans="1:66" s="6" customFormat="1" ht="12.75" customHeight="1" x14ac:dyDescent="0.25">
      <c r="A85" s="182" t="s">
        <v>301</v>
      </c>
      <c r="B85" s="180" t="s">
        <v>441</v>
      </c>
      <c r="C85" s="180" t="s">
        <v>449</v>
      </c>
      <c r="D85" s="182" t="s">
        <v>982</v>
      </c>
      <c r="E85" s="182"/>
      <c r="F85" s="180"/>
      <c r="G85" s="182" t="s">
        <v>443</v>
      </c>
      <c r="H85" s="189">
        <v>210017794</v>
      </c>
      <c r="I85" s="182" t="s">
        <v>58</v>
      </c>
      <c r="J85" s="182" t="s">
        <v>59</v>
      </c>
      <c r="K85" s="182" t="s">
        <v>9</v>
      </c>
      <c r="L85" s="182" t="s">
        <v>635</v>
      </c>
      <c r="M85" s="182" t="s">
        <v>60</v>
      </c>
      <c r="N85" s="180" t="s">
        <v>210</v>
      </c>
      <c r="O85" s="180" t="s">
        <v>242</v>
      </c>
      <c r="P85" s="189" t="s">
        <v>444</v>
      </c>
      <c r="Q85" s="181" t="s">
        <v>659</v>
      </c>
      <c r="R85" s="182" t="s">
        <v>234</v>
      </c>
      <c r="S85" s="180" t="s">
        <v>232</v>
      </c>
      <c r="T85" s="182" t="s">
        <v>283</v>
      </c>
      <c r="U85" s="182" t="s">
        <v>11</v>
      </c>
      <c r="V85" s="180"/>
      <c r="W85" s="180" t="s">
        <v>445</v>
      </c>
      <c r="X85" s="190" t="s">
        <v>251</v>
      </c>
      <c r="Y85" s="180">
        <v>30</v>
      </c>
      <c r="Z85" s="180" t="s">
        <v>243</v>
      </c>
      <c r="AA85" s="180">
        <v>10</v>
      </c>
      <c r="AB85" s="182" t="s">
        <v>238</v>
      </c>
      <c r="AC85" s="191" t="s">
        <v>236</v>
      </c>
      <c r="AD85" s="192">
        <v>17.519999999999996</v>
      </c>
      <c r="AE85" s="192">
        <v>2000000</v>
      </c>
      <c r="AF85" s="188">
        <f t="shared" ref="AF85" si="104">AE85*AD85</f>
        <v>35039999.999999993</v>
      </c>
      <c r="AG85" s="188">
        <f t="shared" si="96"/>
        <v>39244799.999999993</v>
      </c>
      <c r="AH85" s="46">
        <v>159.21</v>
      </c>
      <c r="AI85" s="192">
        <v>2000000</v>
      </c>
      <c r="AJ85" s="188">
        <f t="shared" ref="AJ85" si="105">AI85*AH85</f>
        <v>318420000</v>
      </c>
      <c r="AK85" s="188">
        <f t="shared" si="78"/>
        <v>356630400.00000006</v>
      </c>
      <c r="AL85" s="192">
        <v>70.08</v>
      </c>
      <c r="AM85" s="192">
        <v>2000000</v>
      </c>
      <c r="AN85" s="188">
        <f t="shared" ref="AN85" si="106">AM85*AL85</f>
        <v>140160000</v>
      </c>
      <c r="AO85" s="188">
        <f t="shared" si="99"/>
        <v>156979200.00000003</v>
      </c>
      <c r="AP85" s="192"/>
      <c r="AQ85" s="192"/>
      <c r="AR85" s="192"/>
      <c r="AS85" s="192"/>
      <c r="AT85" s="192"/>
      <c r="AU85" s="192"/>
      <c r="AV85" s="192"/>
      <c r="AW85" s="192"/>
      <c r="AX85" s="188">
        <f t="shared" ref="AX85" si="107">AD85+AH85+AL85+AP85+AT85</f>
        <v>246.81</v>
      </c>
      <c r="AY85" s="188">
        <f t="shared" ref="AY85" si="108">AF85+AJ85+AN85+AR85+AV85</f>
        <v>493620000</v>
      </c>
      <c r="AZ85" s="188">
        <f t="shared" ref="AZ85" si="109">AY85*1.12</f>
        <v>552854400</v>
      </c>
      <c r="BA85" s="190" t="s">
        <v>446</v>
      </c>
      <c r="BB85" s="193"/>
      <c r="BC85" s="193"/>
      <c r="BD85" s="193"/>
      <c r="BE85" s="193"/>
      <c r="BF85" s="182" t="s">
        <v>599</v>
      </c>
      <c r="BG85" s="193"/>
      <c r="BH85" s="193"/>
      <c r="BI85" s="193"/>
      <c r="BJ85" s="193"/>
      <c r="BK85" s="193"/>
      <c r="BL85" s="193"/>
      <c r="BM85" s="180"/>
    </row>
    <row r="86" spans="1:66" ht="12.75" customHeight="1" x14ac:dyDescent="0.2">
      <c r="A86" s="14" t="s">
        <v>301</v>
      </c>
      <c r="B86" s="14" t="s">
        <v>441</v>
      </c>
      <c r="C86" s="14" t="s">
        <v>451</v>
      </c>
      <c r="D86" s="96" t="s">
        <v>26</v>
      </c>
      <c r="E86" s="69"/>
      <c r="F86" s="14"/>
      <c r="G86" s="26" t="s">
        <v>443</v>
      </c>
      <c r="H86" s="87">
        <v>210017795</v>
      </c>
      <c r="I86" s="26" t="s">
        <v>58</v>
      </c>
      <c r="J86" s="26" t="s">
        <v>59</v>
      </c>
      <c r="K86" s="26" t="s">
        <v>25</v>
      </c>
      <c r="L86" s="26"/>
      <c r="M86" s="26" t="s">
        <v>60</v>
      </c>
      <c r="N86" s="14" t="s">
        <v>210</v>
      </c>
      <c r="O86" s="14" t="s">
        <v>242</v>
      </c>
      <c r="P86" s="54" t="s">
        <v>444</v>
      </c>
      <c r="Q86" s="16" t="s">
        <v>264</v>
      </c>
      <c r="R86" s="26" t="s">
        <v>234</v>
      </c>
      <c r="S86" s="14" t="s">
        <v>232</v>
      </c>
      <c r="T86" s="26" t="s">
        <v>283</v>
      </c>
      <c r="U86" s="26" t="s">
        <v>11</v>
      </c>
      <c r="V86" s="14"/>
      <c r="W86" s="16" t="s">
        <v>445</v>
      </c>
      <c r="X86" s="14" t="s">
        <v>284</v>
      </c>
      <c r="Y86" s="91">
        <v>30</v>
      </c>
      <c r="Z86" s="91" t="s">
        <v>243</v>
      </c>
      <c r="AA86" s="91">
        <v>10</v>
      </c>
      <c r="AB86" s="26" t="s">
        <v>238</v>
      </c>
      <c r="AC86" s="15" t="s">
        <v>236</v>
      </c>
      <c r="AD86" s="53">
        <v>8.6300000000000008</v>
      </c>
      <c r="AE86" s="50">
        <v>5333913.9000000004</v>
      </c>
      <c r="AF86" s="50">
        <v>46031676.960000001</v>
      </c>
      <c r="AG86" s="50">
        <v>51555478.200000003</v>
      </c>
      <c r="AH86" s="53">
        <v>16.8</v>
      </c>
      <c r="AI86" s="50">
        <v>5333913.9000000004</v>
      </c>
      <c r="AJ86" s="50">
        <f t="shared" si="94"/>
        <v>89609753.520000011</v>
      </c>
      <c r="AK86" s="50">
        <f t="shared" si="78"/>
        <v>100362923.94240002</v>
      </c>
      <c r="AL86" s="53">
        <v>16.8</v>
      </c>
      <c r="AM86" s="50">
        <v>5333913.9000000004</v>
      </c>
      <c r="AN86" s="50">
        <v>89609753.519999996</v>
      </c>
      <c r="AO86" s="50">
        <v>100362923.94</v>
      </c>
      <c r="AP86" s="53">
        <v>16.8</v>
      </c>
      <c r="AQ86" s="50">
        <v>5333913.9000000004</v>
      </c>
      <c r="AR86" s="50">
        <f t="shared" si="73"/>
        <v>89609753.520000011</v>
      </c>
      <c r="AS86" s="50">
        <f t="shared" si="61"/>
        <v>100362923.94240002</v>
      </c>
      <c r="AT86" s="53">
        <v>16.8</v>
      </c>
      <c r="AU86" s="50">
        <v>5333913.9000000004</v>
      </c>
      <c r="AV86" s="50">
        <f t="shared" si="74"/>
        <v>89609753.520000011</v>
      </c>
      <c r="AW86" s="50">
        <f t="shared" si="63"/>
        <v>100362923.94240002</v>
      </c>
      <c r="AX86" s="53">
        <f t="shared" si="64"/>
        <v>75.83</v>
      </c>
      <c r="AY86" s="50">
        <v>0</v>
      </c>
      <c r="AZ86" s="50">
        <v>0</v>
      </c>
      <c r="BA86" s="16" t="s">
        <v>446</v>
      </c>
      <c r="BB86" s="26"/>
      <c r="BC86" s="26"/>
      <c r="BD86" s="26"/>
      <c r="BE86" s="26"/>
      <c r="BF86" s="23" t="s">
        <v>452</v>
      </c>
      <c r="BG86" s="26"/>
      <c r="BH86" s="26"/>
      <c r="BI86" s="26"/>
      <c r="BJ86" s="26"/>
      <c r="BK86" s="26"/>
      <c r="BL86" s="26"/>
      <c r="BM86" s="14" t="s">
        <v>73</v>
      </c>
    </row>
    <row r="87" spans="1:66" ht="12.75" customHeight="1" x14ac:dyDescent="0.2">
      <c r="A87" s="14" t="s">
        <v>301</v>
      </c>
      <c r="B87" s="14" t="s">
        <v>441</v>
      </c>
      <c r="C87" s="14" t="s">
        <v>442</v>
      </c>
      <c r="D87" s="96" t="s">
        <v>18</v>
      </c>
      <c r="E87" s="69"/>
      <c r="F87" s="14"/>
      <c r="G87" s="26" t="s">
        <v>443</v>
      </c>
      <c r="H87" s="87">
        <v>210022792</v>
      </c>
      <c r="I87" s="26" t="s">
        <v>58</v>
      </c>
      <c r="J87" s="26" t="s">
        <v>59</v>
      </c>
      <c r="K87" s="26" t="s">
        <v>25</v>
      </c>
      <c r="L87" s="26"/>
      <c r="M87" s="26" t="s">
        <v>60</v>
      </c>
      <c r="N87" s="14" t="s">
        <v>210</v>
      </c>
      <c r="O87" s="14" t="s">
        <v>242</v>
      </c>
      <c r="P87" s="54" t="s">
        <v>444</v>
      </c>
      <c r="Q87" s="16" t="s">
        <v>264</v>
      </c>
      <c r="R87" s="26" t="s">
        <v>234</v>
      </c>
      <c r="S87" s="14" t="s">
        <v>232</v>
      </c>
      <c r="T87" s="26" t="s">
        <v>283</v>
      </c>
      <c r="U87" s="26" t="s">
        <v>11</v>
      </c>
      <c r="V87" s="14"/>
      <c r="W87" s="16" t="s">
        <v>445</v>
      </c>
      <c r="X87" s="14" t="s">
        <v>284</v>
      </c>
      <c r="Y87" s="91">
        <v>30</v>
      </c>
      <c r="Z87" s="91" t="s">
        <v>243</v>
      </c>
      <c r="AA87" s="91">
        <v>10</v>
      </c>
      <c r="AB87" s="26" t="s">
        <v>238</v>
      </c>
      <c r="AC87" s="15" t="s">
        <v>236</v>
      </c>
      <c r="AD87" s="53">
        <v>33.790000000000006</v>
      </c>
      <c r="AE87" s="50">
        <v>1822800</v>
      </c>
      <c r="AF87" s="50">
        <f t="shared" ref="AF87:AF106" si="110">AE87*AD87</f>
        <v>61592412.000000015</v>
      </c>
      <c r="AG87" s="50">
        <f t="shared" ref="AG87:AG119" si="111">AF87*1.12</f>
        <v>68983501.440000027</v>
      </c>
      <c r="AH87" s="53">
        <v>71.522999999999996</v>
      </c>
      <c r="AI87" s="50">
        <v>1822800</v>
      </c>
      <c r="AJ87" s="50">
        <f t="shared" si="94"/>
        <v>130372124.39999999</v>
      </c>
      <c r="AK87" s="50">
        <f t="shared" si="78"/>
        <v>146016779.32800001</v>
      </c>
      <c r="AL87" s="53">
        <v>71.522999999999996</v>
      </c>
      <c r="AM87" s="50">
        <v>1822800</v>
      </c>
      <c r="AN87" s="50">
        <f t="shared" ref="AN87:AN106" si="112">AM87*AL87</f>
        <v>130372124.39999999</v>
      </c>
      <c r="AO87" s="50">
        <f t="shared" ref="AO87:AO109" si="113">AN87*1.12</f>
        <v>146016779.32800001</v>
      </c>
      <c r="AP87" s="53">
        <v>71.522999999999996</v>
      </c>
      <c r="AQ87" s="50">
        <v>1822800</v>
      </c>
      <c r="AR87" s="50">
        <f t="shared" si="73"/>
        <v>130372124.39999999</v>
      </c>
      <c r="AS87" s="50">
        <f t="shared" si="61"/>
        <v>146016779.32800001</v>
      </c>
      <c r="AT87" s="53">
        <v>71.522999999999996</v>
      </c>
      <c r="AU87" s="50">
        <v>1822800</v>
      </c>
      <c r="AV87" s="50">
        <f t="shared" si="74"/>
        <v>130372124.39999999</v>
      </c>
      <c r="AW87" s="50">
        <f t="shared" si="63"/>
        <v>146016779.32800001</v>
      </c>
      <c r="AX87" s="53">
        <f t="shared" si="64"/>
        <v>319.88200000000001</v>
      </c>
      <c r="AY87" s="50">
        <v>0</v>
      </c>
      <c r="AZ87" s="50">
        <v>0</v>
      </c>
      <c r="BA87" s="16" t="s">
        <v>446</v>
      </c>
      <c r="BB87" s="26"/>
      <c r="BC87" s="26"/>
      <c r="BD87" s="26"/>
      <c r="BE87" s="26"/>
      <c r="BF87" s="23" t="s">
        <v>453</v>
      </c>
      <c r="BG87" s="26"/>
      <c r="BH87" s="26"/>
      <c r="BI87" s="26"/>
      <c r="BJ87" s="26"/>
      <c r="BK87" s="26"/>
      <c r="BL87" s="26"/>
      <c r="BM87" s="14" t="s">
        <v>73</v>
      </c>
    </row>
    <row r="88" spans="1:66" s="17" customFormat="1" ht="12.75" customHeight="1" x14ac:dyDescent="0.2">
      <c r="A88" s="69" t="s">
        <v>301</v>
      </c>
      <c r="B88" s="16" t="s">
        <v>441</v>
      </c>
      <c r="C88" s="16" t="s">
        <v>442</v>
      </c>
      <c r="D88" s="94" t="s">
        <v>19</v>
      </c>
      <c r="E88" s="23"/>
      <c r="F88" s="16"/>
      <c r="G88" s="69" t="s">
        <v>443</v>
      </c>
      <c r="H88" s="54">
        <v>210022792</v>
      </c>
      <c r="I88" s="23" t="s">
        <v>58</v>
      </c>
      <c r="J88" s="69" t="s">
        <v>59</v>
      </c>
      <c r="K88" s="23" t="s">
        <v>25</v>
      </c>
      <c r="L88" s="23"/>
      <c r="M88" s="23" t="s">
        <v>60</v>
      </c>
      <c r="N88" s="16" t="s">
        <v>210</v>
      </c>
      <c r="O88" s="16" t="s">
        <v>242</v>
      </c>
      <c r="P88" s="88" t="s">
        <v>444</v>
      </c>
      <c r="Q88" s="16" t="s">
        <v>520</v>
      </c>
      <c r="R88" s="23" t="s">
        <v>234</v>
      </c>
      <c r="S88" s="16" t="s">
        <v>232</v>
      </c>
      <c r="T88" s="69" t="s">
        <v>283</v>
      </c>
      <c r="U88" s="23" t="s">
        <v>11</v>
      </c>
      <c r="V88" s="16"/>
      <c r="W88" s="16" t="s">
        <v>445</v>
      </c>
      <c r="X88" s="16" t="s">
        <v>284</v>
      </c>
      <c r="Y88" s="95">
        <v>30</v>
      </c>
      <c r="Z88" s="95" t="s">
        <v>243</v>
      </c>
      <c r="AA88" s="95">
        <v>10</v>
      </c>
      <c r="AB88" s="69" t="s">
        <v>238</v>
      </c>
      <c r="AC88" s="15" t="s">
        <v>236</v>
      </c>
      <c r="AD88" s="75">
        <v>26.808</v>
      </c>
      <c r="AE88" s="52">
        <v>1822800</v>
      </c>
      <c r="AF88" s="52">
        <f t="shared" ref="AF88" si="114">AD88*AE88</f>
        <v>48865622.399999999</v>
      </c>
      <c r="AG88" s="52">
        <f t="shared" si="111"/>
        <v>54729497.088000007</v>
      </c>
      <c r="AH88" s="75">
        <v>51.48</v>
      </c>
      <c r="AI88" s="52">
        <v>1822800</v>
      </c>
      <c r="AJ88" s="52">
        <f t="shared" ref="AJ88" si="115">AH88*AI88</f>
        <v>93837744</v>
      </c>
      <c r="AK88" s="52">
        <f t="shared" si="78"/>
        <v>105098273.28000002</v>
      </c>
      <c r="AL88" s="75">
        <v>51.48</v>
      </c>
      <c r="AM88" s="52">
        <v>1822800</v>
      </c>
      <c r="AN88" s="52">
        <f t="shared" ref="AN88" si="116">AL88*AM88</f>
        <v>93837744</v>
      </c>
      <c r="AO88" s="52">
        <f t="shared" si="113"/>
        <v>105098273.28000002</v>
      </c>
      <c r="AP88" s="75">
        <v>51.48</v>
      </c>
      <c r="AQ88" s="52">
        <v>1822800</v>
      </c>
      <c r="AR88" s="52">
        <f t="shared" ref="AR88" si="117">AP88*AQ88</f>
        <v>93837744</v>
      </c>
      <c r="AS88" s="52">
        <f t="shared" si="61"/>
        <v>105098273.28000002</v>
      </c>
      <c r="AT88" s="75">
        <v>51.48</v>
      </c>
      <c r="AU88" s="52">
        <v>1822800</v>
      </c>
      <c r="AV88" s="52">
        <f t="shared" ref="AV88" si="118">AT88*AU88</f>
        <v>93837744</v>
      </c>
      <c r="AW88" s="52">
        <f t="shared" si="63"/>
        <v>105098273.28000002</v>
      </c>
      <c r="AX88" s="75">
        <f t="shared" ref="AX88" si="119">AD88+AH88+AL88+AP88+AT88</f>
        <v>232.72799999999998</v>
      </c>
      <c r="AY88" s="50">
        <v>0</v>
      </c>
      <c r="AZ88" s="50">
        <f>AY88*1.12</f>
        <v>0</v>
      </c>
      <c r="BA88" s="16" t="s">
        <v>446</v>
      </c>
      <c r="BB88" s="23"/>
      <c r="BC88" s="23"/>
      <c r="BD88" s="23"/>
      <c r="BE88" s="23"/>
      <c r="BF88" s="69" t="s">
        <v>453</v>
      </c>
      <c r="BG88" s="23"/>
      <c r="BH88" s="23"/>
      <c r="BI88" s="23"/>
      <c r="BJ88" s="23"/>
      <c r="BK88" s="23"/>
      <c r="BL88" s="23"/>
      <c r="BM88" s="16" t="s">
        <v>601</v>
      </c>
    </row>
    <row r="89" spans="1:66" s="6" customFormat="1" ht="12.75" customHeight="1" x14ac:dyDescent="0.2">
      <c r="A89" s="69" t="s">
        <v>301</v>
      </c>
      <c r="B89" s="13" t="s">
        <v>441</v>
      </c>
      <c r="C89" s="13" t="s">
        <v>442</v>
      </c>
      <c r="D89" s="96" t="s">
        <v>20</v>
      </c>
      <c r="E89" s="13"/>
      <c r="F89" s="13"/>
      <c r="G89" s="69" t="s">
        <v>443</v>
      </c>
      <c r="H89" s="88">
        <v>210022792</v>
      </c>
      <c r="I89" s="69" t="s">
        <v>58</v>
      </c>
      <c r="J89" s="69" t="s">
        <v>59</v>
      </c>
      <c r="K89" s="69" t="s">
        <v>9</v>
      </c>
      <c r="L89" s="69" t="s">
        <v>635</v>
      </c>
      <c r="M89" s="69" t="s">
        <v>60</v>
      </c>
      <c r="N89" s="13" t="s">
        <v>210</v>
      </c>
      <c r="O89" s="13" t="s">
        <v>242</v>
      </c>
      <c r="P89" s="88" t="s">
        <v>444</v>
      </c>
      <c r="Q89" s="13" t="s">
        <v>520</v>
      </c>
      <c r="R89" s="69" t="s">
        <v>234</v>
      </c>
      <c r="S89" s="13" t="s">
        <v>232</v>
      </c>
      <c r="T89" s="69" t="s">
        <v>283</v>
      </c>
      <c r="U89" s="69" t="s">
        <v>11</v>
      </c>
      <c r="V89" s="13"/>
      <c r="W89" s="13" t="s">
        <v>445</v>
      </c>
      <c r="X89" s="13" t="s">
        <v>284</v>
      </c>
      <c r="Y89" s="91">
        <v>30</v>
      </c>
      <c r="Z89" s="91" t="s">
        <v>243</v>
      </c>
      <c r="AA89" s="91">
        <v>10</v>
      </c>
      <c r="AB89" s="69" t="s">
        <v>238</v>
      </c>
      <c r="AC89" s="64" t="s">
        <v>236</v>
      </c>
      <c r="AD89" s="75">
        <v>26.808</v>
      </c>
      <c r="AE89" s="52">
        <v>1822800</v>
      </c>
      <c r="AF89" s="52">
        <v>48865622.399999999</v>
      </c>
      <c r="AG89" s="52">
        <v>54729497.088000007</v>
      </c>
      <c r="AH89" s="75">
        <v>51.48</v>
      </c>
      <c r="AI89" s="52">
        <v>1822800</v>
      </c>
      <c r="AJ89" s="52">
        <v>93837744</v>
      </c>
      <c r="AK89" s="52">
        <v>105098273.28000002</v>
      </c>
      <c r="AL89" s="75">
        <v>51.48</v>
      </c>
      <c r="AM89" s="52">
        <v>1822800</v>
      </c>
      <c r="AN89" s="52">
        <v>93837744</v>
      </c>
      <c r="AO89" s="52">
        <v>105098273.28000002</v>
      </c>
      <c r="AP89" s="75">
        <v>51.48</v>
      </c>
      <c r="AQ89" s="52">
        <v>1822800</v>
      </c>
      <c r="AR89" s="52">
        <v>93837744</v>
      </c>
      <c r="AS89" s="52">
        <v>105098273.28000002</v>
      </c>
      <c r="AT89" s="75">
        <v>51.48</v>
      </c>
      <c r="AU89" s="52">
        <v>1822800</v>
      </c>
      <c r="AV89" s="52">
        <v>93837744</v>
      </c>
      <c r="AW89" s="52">
        <v>105098273.28000002</v>
      </c>
      <c r="AX89" s="75">
        <v>232.72799999999998</v>
      </c>
      <c r="AY89" s="50">
        <v>0</v>
      </c>
      <c r="AZ89" s="50">
        <v>0</v>
      </c>
      <c r="BA89" s="16" t="s">
        <v>446</v>
      </c>
      <c r="BB89" s="23"/>
      <c r="BC89" s="23"/>
      <c r="BD89" s="23"/>
      <c r="BE89" s="23"/>
      <c r="BF89" s="69" t="s">
        <v>453</v>
      </c>
      <c r="BG89" s="23"/>
      <c r="BH89" s="23"/>
      <c r="BI89" s="23"/>
      <c r="BJ89" s="23"/>
      <c r="BK89" s="23"/>
      <c r="BL89" s="23"/>
      <c r="BM89" s="26" t="s">
        <v>986</v>
      </c>
      <c r="BN89" s="44" t="s">
        <v>708</v>
      </c>
    </row>
    <row r="90" spans="1:66" ht="12.75" customHeight="1" x14ac:dyDescent="0.2">
      <c r="A90" s="14" t="s">
        <v>301</v>
      </c>
      <c r="B90" s="14" t="s">
        <v>441</v>
      </c>
      <c r="C90" s="14" t="s">
        <v>442</v>
      </c>
      <c r="D90" s="96" t="s">
        <v>24</v>
      </c>
      <c r="E90" s="69"/>
      <c r="F90" s="14"/>
      <c r="G90" s="26" t="s">
        <v>443</v>
      </c>
      <c r="H90" s="87">
        <v>210022792</v>
      </c>
      <c r="I90" s="26" t="s">
        <v>58</v>
      </c>
      <c r="J90" s="26" t="s">
        <v>59</v>
      </c>
      <c r="K90" s="26" t="s">
        <v>25</v>
      </c>
      <c r="L90" s="26"/>
      <c r="M90" s="26" t="s">
        <v>60</v>
      </c>
      <c r="N90" s="14" t="s">
        <v>210</v>
      </c>
      <c r="O90" s="14" t="s">
        <v>242</v>
      </c>
      <c r="P90" s="54" t="s">
        <v>444</v>
      </c>
      <c r="Q90" s="16" t="s">
        <v>264</v>
      </c>
      <c r="R90" s="26" t="s">
        <v>234</v>
      </c>
      <c r="S90" s="14" t="s">
        <v>232</v>
      </c>
      <c r="T90" s="26" t="s">
        <v>283</v>
      </c>
      <c r="U90" s="26" t="s">
        <v>11</v>
      </c>
      <c r="V90" s="14"/>
      <c r="W90" s="16" t="s">
        <v>445</v>
      </c>
      <c r="X90" s="14" t="s">
        <v>284</v>
      </c>
      <c r="Y90" s="91">
        <v>30</v>
      </c>
      <c r="Z90" s="91" t="s">
        <v>243</v>
      </c>
      <c r="AA90" s="91">
        <v>10</v>
      </c>
      <c r="AB90" s="26" t="s">
        <v>238</v>
      </c>
      <c r="AC90" s="15" t="s">
        <v>236</v>
      </c>
      <c r="AD90" s="53"/>
      <c r="AE90" s="50">
        <v>1822800</v>
      </c>
      <c r="AF90" s="50">
        <f t="shared" si="110"/>
        <v>0</v>
      </c>
      <c r="AG90" s="50">
        <f t="shared" si="111"/>
        <v>0</v>
      </c>
      <c r="AH90" s="53">
        <v>2.7559999999999998</v>
      </c>
      <c r="AI90" s="50">
        <v>1822800</v>
      </c>
      <c r="AJ90" s="50">
        <f t="shared" si="94"/>
        <v>5023636.8</v>
      </c>
      <c r="AK90" s="50">
        <f t="shared" si="78"/>
        <v>5626473.216</v>
      </c>
      <c r="AL90" s="53">
        <v>2.7559999999999998</v>
      </c>
      <c r="AM90" s="50">
        <v>1822800</v>
      </c>
      <c r="AN90" s="50">
        <f t="shared" si="112"/>
        <v>5023636.8</v>
      </c>
      <c r="AO90" s="50">
        <f t="shared" si="113"/>
        <v>5626473.216</v>
      </c>
      <c r="AP90" s="53">
        <v>2.7559999999999998</v>
      </c>
      <c r="AQ90" s="50">
        <v>1822800</v>
      </c>
      <c r="AR90" s="50">
        <f t="shared" si="73"/>
        <v>5023636.8</v>
      </c>
      <c r="AS90" s="50">
        <f t="shared" si="61"/>
        <v>5626473.216</v>
      </c>
      <c r="AT90" s="53">
        <v>2.7559999999999998</v>
      </c>
      <c r="AU90" s="50">
        <v>1822800</v>
      </c>
      <c r="AV90" s="50">
        <f t="shared" si="74"/>
        <v>5023636.8</v>
      </c>
      <c r="AW90" s="50">
        <f t="shared" si="63"/>
        <v>5626473.216</v>
      </c>
      <c r="AX90" s="53">
        <f t="shared" si="64"/>
        <v>11.023999999999999</v>
      </c>
      <c r="AY90" s="50">
        <v>0</v>
      </c>
      <c r="AZ90" s="50">
        <v>0</v>
      </c>
      <c r="BA90" s="16" t="s">
        <v>446</v>
      </c>
      <c r="BB90" s="26"/>
      <c r="BC90" s="26"/>
      <c r="BD90" s="26"/>
      <c r="BE90" s="26"/>
      <c r="BF90" s="23" t="s">
        <v>454</v>
      </c>
      <c r="BG90" s="26"/>
      <c r="BH90" s="26"/>
      <c r="BI90" s="26"/>
      <c r="BJ90" s="26"/>
      <c r="BK90" s="26"/>
      <c r="BL90" s="26"/>
      <c r="BM90" s="14" t="s">
        <v>73</v>
      </c>
    </row>
    <row r="91" spans="1:66" s="17" customFormat="1" ht="12.75" customHeight="1" x14ac:dyDescent="0.2">
      <c r="A91" s="69" t="s">
        <v>301</v>
      </c>
      <c r="B91" s="16" t="s">
        <v>441</v>
      </c>
      <c r="C91" s="16" t="s">
        <v>442</v>
      </c>
      <c r="D91" s="94" t="s">
        <v>602</v>
      </c>
      <c r="E91" s="23"/>
      <c r="F91" s="16"/>
      <c r="G91" s="69" t="s">
        <v>443</v>
      </c>
      <c r="H91" s="54">
        <v>210022792</v>
      </c>
      <c r="I91" s="23" t="s">
        <v>58</v>
      </c>
      <c r="J91" s="69" t="s">
        <v>59</v>
      </c>
      <c r="K91" s="23" t="s">
        <v>25</v>
      </c>
      <c r="L91" s="23"/>
      <c r="M91" s="23" t="s">
        <v>60</v>
      </c>
      <c r="N91" s="16" t="s">
        <v>210</v>
      </c>
      <c r="O91" s="16" t="s">
        <v>242</v>
      </c>
      <c r="P91" s="88" t="s">
        <v>444</v>
      </c>
      <c r="Q91" s="16" t="s">
        <v>520</v>
      </c>
      <c r="R91" s="23" t="s">
        <v>234</v>
      </c>
      <c r="S91" s="16" t="s">
        <v>232</v>
      </c>
      <c r="T91" s="69" t="s">
        <v>283</v>
      </c>
      <c r="U91" s="23" t="s">
        <v>11</v>
      </c>
      <c r="V91" s="16"/>
      <c r="W91" s="16" t="s">
        <v>445</v>
      </c>
      <c r="X91" s="16" t="s">
        <v>284</v>
      </c>
      <c r="Y91" s="95">
        <v>30</v>
      </c>
      <c r="Z91" s="95" t="s">
        <v>243</v>
      </c>
      <c r="AA91" s="95">
        <v>10</v>
      </c>
      <c r="AB91" s="69" t="s">
        <v>238</v>
      </c>
      <c r="AC91" s="15" t="s">
        <v>236</v>
      </c>
      <c r="AD91" s="75">
        <v>2</v>
      </c>
      <c r="AE91" s="52">
        <v>1822800</v>
      </c>
      <c r="AF91" s="52">
        <f t="shared" ref="AF91" si="120">AD91*AE91</f>
        <v>3645600</v>
      </c>
      <c r="AG91" s="52">
        <f t="shared" si="111"/>
        <v>4083072.0000000005</v>
      </c>
      <c r="AH91" s="75">
        <v>2.7559999999999998</v>
      </c>
      <c r="AI91" s="52">
        <v>1822800</v>
      </c>
      <c r="AJ91" s="52">
        <f t="shared" ref="AJ91" si="121">AH91*AI91</f>
        <v>5023636.8</v>
      </c>
      <c r="AK91" s="52">
        <f t="shared" si="78"/>
        <v>5626473.216</v>
      </c>
      <c r="AL91" s="75">
        <v>2.7559999999999998</v>
      </c>
      <c r="AM91" s="52">
        <v>1822800</v>
      </c>
      <c r="AN91" s="52">
        <f t="shared" ref="AN91" si="122">AL91*AM91</f>
        <v>5023636.8</v>
      </c>
      <c r="AO91" s="52">
        <f t="shared" si="113"/>
        <v>5626473.216</v>
      </c>
      <c r="AP91" s="75">
        <v>2.7559999999999998</v>
      </c>
      <c r="AQ91" s="52">
        <v>1822800</v>
      </c>
      <c r="AR91" s="52">
        <f t="shared" ref="AR91" si="123">AP91*AQ91</f>
        <v>5023636.8</v>
      </c>
      <c r="AS91" s="52">
        <f t="shared" si="61"/>
        <v>5626473.216</v>
      </c>
      <c r="AT91" s="75">
        <v>2.7559999999999998</v>
      </c>
      <c r="AU91" s="52">
        <v>1822800</v>
      </c>
      <c r="AV91" s="52">
        <f t="shared" ref="AV91" si="124">AT91*AU91</f>
        <v>5023636.8</v>
      </c>
      <c r="AW91" s="52">
        <f t="shared" si="63"/>
        <v>5626473.216</v>
      </c>
      <c r="AX91" s="75">
        <f t="shared" ref="AX91" si="125">AD91+AH91+AL91+AP91+AT91</f>
        <v>13.024000000000001</v>
      </c>
      <c r="AY91" s="50">
        <v>0</v>
      </c>
      <c r="AZ91" s="50">
        <f>AY91*1.12</f>
        <v>0</v>
      </c>
      <c r="BA91" s="16" t="s">
        <v>446</v>
      </c>
      <c r="BB91" s="23"/>
      <c r="BC91" s="23"/>
      <c r="BD91" s="23"/>
      <c r="BE91" s="23"/>
      <c r="BF91" s="69" t="s">
        <v>454</v>
      </c>
      <c r="BG91" s="23"/>
      <c r="BH91" s="23"/>
      <c r="BI91" s="23"/>
      <c r="BJ91" s="23"/>
      <c r="BK91" s="23"/>
      <c r="BL91" s="23"/>
      <c r="BM91" s="16" t="s">
        <v>601</v>
      </c>
    </row>
    <row r="92" spans="1:66" s="6" customFormat="1" ht="12.75" customHeight="1" x14ac:dyDescent="0.2">
      <c r="A92" s="69" t="s">
        <v>301</v>
      </c>
      <c r="B92" s="13" t="s">
        <v>441</v>
      </c>
      <c r="C92" s="13" t="s">
        <v>442</v>
      </c>
      <c r="D92" s="96" t="s">
        <v>638</v>
      </c>
      <c r="E92" s="69"/>
      <c r="F92" s="13"/>
      <c r="G92" s="69" t="s">
        <v>443</v>
      </c>
      <c r="H92" s="88">
        <v>210022792</v>
      </c>
      <c r="I92" s="69" t="s">
        <v>58</v>
      </c>
      <c r="J92" s="69" t="s">
        <v>59</v>
      </c>
      <c r="K92" s="69" t="s">
        <v>9</v>
      </c>
      <c r="L92" s="69" t="s">
        <v>635</v>
      </c>
      <c r="M92" s="69" t="s">
        <v>60</v>
      </c>
      <c r="N92" s="13" t="s">
        <v>210</v>
      </c>
      <c r="O92" s="13" t="s">
        <v>242</v>
      </c>
      <c r="P92" s="88" t="s">
        <v>444</v>
      </c>
      <c r="Q92" s="13" t="s">
        <v>520</v>
      </c>
      <c r="R92" s="69" t="s">
        <v>234</v>
      </c>
      <c r="S92" s="13" t="s">
        <v>232</v>
      </c>
      <c r="T92" s="69" t="s">
        <v>283</v>
      </c>
      <c r="U92" s="69" t="s">
        <v>11</v>
      </c>
      <c r="V92" s="13"/>
      <c r="W92" s="13" t="s">
        <v>445</v>
      </c>
      <c r="X92" s="13" t="s">
        <v>284</v>
      </c>
      <c r="Y92" s="91">
        <v>30</v>
      </c>
      <c r="Z92" s="91" t="s">
        <v>243</v>
      </c>
      <c r="AA92" s="91">
        <v>10</v>
      </c>
      <c r="AB92" s="69" t="s">
        <v>238</v>
      </c>
      <c r="AC92" s="64" t="s">
        <v>236</v>
      </c>
      <c r="AD92" s="75">
        <v>2</v>
      </c>
      <c r="AE92" s="52">
        <v>1822800</v>
      </c>
      <c r="AF92" s="52">
        <v>3645600</v>
      </c>
      <c r="AG92" s="52">
        <v>4083072.0000000005</v>
      </c>
      <c r="AH92" s="75">
        <v>2.7559999999999998</v>
      </c>
      <c r="AI92" s="52">
        <v>1822800</v>
      </c>
      <c r="AJ92" s="52">
        <v>5023636.8</v>
      </c>
      <c r="AK92" s="52">
        <v>5626473.216</v>
      </c>
      <c r="AL92" s="75">
        <v>2.7559999999999998</v>
      </c>
      <c r="AM92" s="52">
        <v>1822800</v>
      </c>
      <c r="AN92" s="52">
        <v>5023636.8</v>
      </c>
      <c r="AO92" s="52">
        <v>5626473.216</v>
      </c>
      <c r="AP92" s="75">
        <v>2.7559999999999998</v>
      </c>
      <c r="AQ92" s="52">
        <v>1822800</v>
      </c>
      <c r="AR92" s="52">
        <v>5023636.8</v>
      </c>
      <c r="AS92" s="52">
        <v>5626473.216</v>
      </c>
      <c r="AT92" s="75">
        <v>2.7559999999999998</v>
      </c>
      <c r="AU92" s="52">
        <v>1822800</v>
      </c>
      <c r="AV92" s="52">
        <v>5023636.8</v>
      </c>
      <c r="AW92" s="52">
        <v>5626473.216</v>
      </c>
      <c r="AX92" s="75">
        <v>13.024000000000001</v>
      </c>
      <c r="AY92" s="50">
        <v>0</v>
      </c>
      <c r="AZ92" s="50">
        <v>0</v>
      </c>
      <c r="BA92" s="16" t="s">
        <v>446</v>
      </c>
      <c r="BB92" s="23"/>
      <c r="BC92" s="23"/>
      <c r="BD92" s="23"/>
      <c r="BE92" s="23"/>
      <c r="BF92" s="69" t="s">
        <v>454</v>
      </c>
      <c r="BG92" s="23"/>
      <c r="BH92" s="23"/>
      <c r="BI92" s="23"/>
      <c r="BJ92" s="23"/>
      <c r="BK92" s="23"/>
      <c r="BL92" s="23"/>
      <c r="BM92" s="26" t="s">
        <v>986</v>
      </c>
      <c r="BN92" s="44" t="s">
        <v>708</v>
      </c>
    </row>
    <row r="93" spans="1:66" ht="12.75" customHeight="1" x14ac:dyDescent="0.2">
      <c r="A93" s="14" t="s">
        <v>301</v>
      </c>
      <c r="B93" s="14" t="s">
        <v>441</v>
      </c>
      <c r="C93" s="14" t="s">
        <v>442</v>
      </c>
      <c r="D93" s="96" t="s">
        <v>17</v>
      </c>
      <c r="E93" s="69"/>
      <c r="F93" s="14"/>
      <c r="G93" s="26" t="s">
        <v>443</v>
      </c>
      <c r="H93" s="87">
        <v>210022792</v>
      </c>
      <c r="I93" s="26" t="s">
        <v>58</v>
      </c>
      <c r="J93" s="26" t="s">
        <v>59</v>
      </c>
      <c r="K93" s="26" t="s">
        <v>25</v>
      </c>
      <c r="L93" s="26"/>
      <c r="M93" s="26" t="s">
        <v>60</v>
      </c>
      <c r="N93" s="14" t="s">
        <v>210</v>
      </c>
      <c r="O93" s="14" t="s">
        <v>242</v>
      </c>
      <c r="P93" s="54" t="s">
        <v>444</v>
      </c>
      <c r="Q93" s="16" t="s">
        <v>264</v>
      </c>
      <c r="R93" s="26" t="s">
        <v>234</v>
      </c>
      <c r="S93" s="14" t="s">
        <v>232</v>
      </c>
      <c r="T93" s="26" t="s">
        <v>283</v>
      </c>
      <c r="U93" s="26" t="s">
        <v>11</v>
      </c>
      <c r="V93" s="14"/>
      <c r="W93" s="16" t="s">
        <v>445</v>
      </c>
      <c r="X93" s="14" t="s">
        <v>284</v>
      </c>
      <c r="Y93" s="91">
        <v>30</v>
      </c>
      <c r="Z93" s="91" t="s">
        <v>243</v>
      </c>
      <c r="AA93" s="91">
        <v>10</v>
      </c>
      <c r="AB93" s="26" t="s">
        <v>238</v>
      </c>
      <c r="AC93" s="15" t="s">
        <v>236</v>
      </c>
      <c r="AD93" s="53">
        <v>18</v>
      </c>
      <c r="AE93" s="50">
        <v>1822800</v>
      </c>
      <c r="AF93" s="50">
        <f t="shared" si="110"/>
        <v>32810400</v>
      </c>
      <c r="AG93" s="50">
        <f t="shared" si="111"/>
        <v>36747648</v>
      </c>
      <c r="AH93" s="53">
        <v>36.523000000000003</v>
      </c>
      <c r="AI93" s="50">
        <v>1822800</v>
      </c>
      <c r="AJ93" s="50">
        <f t="shared" si="94"/>
        <v>66574124.400000006</v>
      </c>
      <c r="AK93" s="50">
        <f t="shared" si="78"/>
        <v>74563019.328000009</v>
      </c>
      <c r="AL93" s="53">
        <v>36.523000000000003</v>
      </c>
      <c r="AM93" s="50">
        <v>1822800</v>
      </c>
      <c r="AN93" s="50">
        <f t="shared" si="112"/>
        <v>66574124.400000006</v>
      </c>
      <c r="AO93" s="50">
        <f t="shared" si="113"/>
        <v>74563019.328000009</v>
      </c>
      <c r="AP93" s="53">
        <v>36.523000000000003</v>
      </c>
      <c r="AQ93" s="50">
        <v>1822800</v>
      </c>
      <c r="AR93" s="50">
        <f t="shared" si="73"/>
        <v>66574124.400000006</v>
      </c>
      <c r="AS93" s="50">
        <f t="shared" si="61"/>
        <v>74563019.328000009</v>
      </c>
      <c r="AT93" s="53">
        <v>36.523000000000003</v>
      </c>
      <c r="AU93" s="50">
        <v>1822800</v>
      </c>
      <c r="AV93" s="50">
        <f t="shared" si="74"/>
        <v>66574124.400000006</v>
      </c>
      <c r="AW93" s="50">
        <f t="shared" si="63"/>
        <v>74563019.328000009</v>
      </c>
      <c r="AX93" s="53">
        <f t="shared" si="64"/>
        <v>164.09200000000001</v>
      </c>
      <c r="AY93" s="50">
        <v>0</v>
      </c>
      <c r="AZ93" s="50">
        <v>0</v>
      </c>
      <c r="BA93" s="16" t="s">
        <v>446</v>
      </c>
      <c r="BB93" s="26"/>
      <c r="BC93" s="26"/>
      <c r="BD93" s="26"/>
      <c r="BE93" s="26"/>
      <c r="BF93" s="23" t="s">
        <v>455</v>
      </c>
      <c r="BG93" s="26"/>
      <c r="BH93" s="26"/>
      <c r="BI93" s="26"/>
      <c r="BJ93" s="26"/>
      <c r="BK93" s="26"/>
      <c r="BL93" s="26"/>
      <c r="BM93" s="14" t="s">
        <v>73</v>
      </c>
    </row>
    <row r="94" spans="1:66" s="17" customFormat="1" ht="12.75" customHeight="1" x14ac:dyDescent="0.2">
      <c r="A94" s="69" t="s">
        <v>301</v>
      </c>
      <c r="B94" s="16" t="s">
        <v>441</v>
      </c>
      <c r="C94" s="16" t="s">
        <v>442</v>
      </c>
      <c r="D94" s="94" t="s">
        <v>603</v>
      </c>
      <c r="E94" s="23"/>
      <c r="F94" s="16"/>
      <c r="G94" s="69" t="s">
        <v>443</v>
      </c>
      <c r="H94" s="54">
        <v>210022792</v>
      </c>
      <c r="I94" s="23" t="s">
        <v>58</v>
      </c>
      <c r="J94" s="69" t="s">
        <v>59</v>
      </c>
      <c r="K94" s="23" t="s">
        <v>25</v>
      </c>
      <c r="L94" s="23"/>
      <c r="M94" s="23" t="s">
        <v>60</v>
      </c>
      <c r="N94" s="16" t="s">
        <v>210</v>
      </c>
      <c r="O94" s="16" t="s">
        <v>242</v>
      </c>
      <c r="P94" s="88" t="s">
        <v>444</v>
      </c>
      <c r="Q94" s="16" t="s">
        <v>520</v>
      </c>
      <c r="R94" s="23" t="s">
        <v>234</v>
      </c>
      <c r="S94" s="16" t="s">
        <v>232</v>
      </c>
      <c r="T94" s="69" t="s">
        <v>283</v>
      </c>
      <c r="U94" s="23" t="s">
        <v>11</v>
      </c>
      <c r="V94" s="16"/>
      <c r="W94" s="16" t="s">
        <v>445</v>
      </c>
      <c r="X94" s="16" t="s">
        <v>284</v>
      </c>
      <c r="Y94" s="95">
        <v>30</v>
      </c>
      <c r="Z94" s="95" t="s">
        <v>243</v>
      </c>
      <c r="AA94" s="95">
        <v>10</v>
      </c>
      <c r="AB94" s="69" t="s">
        <v>238</v>
      </c>
      <c r="AC94" s="15" t="s">
        <v>236</v>
      </c>
      <c r="AD94" s="75">
        <v>13.054</v>
      </c>
      <c r="AE94" s="52">
        <v>1822800</v>
      </c>
      <c r="AF94" s="52">
        <f t="shared" ref="AF94:AF96" si="126">AD94*AE94</f>
        <v>23794831.199999999</v>
      </c>
      <c r="AG94" s="52">
        <f t="shared" si="111"/>
        <v>26650210.944000002</v>
      </c>
      <c r="AH94" s="75">
        <v>36.523000000000003</v>
      </c>
      <c r="AI94" s="52">
        <v>1822800</v>
      </c>
      <c r="AJ94" s="52">
        <f t="shared" ref="AJ94:AJ96" si="127">AH94*AI94</f>
        <v>66574124.400000006</v>
      </c>
      <c r="AK94" s="52">
        <f t="shared" si="78"/>
        <v>74563019.328000009</v>
      </c>
      <c r="AL94" s="75">
        <v>36.523000000000003</v>
      </c>
      <c r="AM94" s="52">
        <v>1822800</v>
      </c>
      <c r="AN94" s="52">
        <f t="shared" ref="AN94:AN96" si="128">AL94*AM94</f>
        <v>66574124.400000006</v>
      </c>
      <c r="AO94" s="52">
        <f t="shared" si="113"/>
        <v>74563019.328000009</v>
      </c>
      <c r="AP94" s="75">
        <v>36.523000000000003</v>
      </c>
      <c r="AQ94" s="52">
        <v>1822800</v>
      </c>
      <c r="AR94" s="52">
        <f t="shared" ref="AR94:AR95" si="129">AP94*AQ94</f>
        <v>66574124.400000006</v>
      </c>
      <c r="AS94" s="52">
        <f t="shared" si="61"/>
        <v>74563019.328000009</v>
      </c>
      <c r="AT94" s="75">
        <v>36.523000000000003</v>
      </c>
      <c r="AU94" s="52">
        <v>1822800</v>
      </c>
      <c r="AV94" s="52">
        <f t="shared" ref="AV94:AV95" si="130">AT94*AU94</f>
        <v>66574124.400000006</v>
      </c>
      <c r="AW94" s="52">
        <f t="shared" si="63"/>
        <v>74563019.328000009</v>
      </c>
      <c r="AX94" s="75">
        <f t="shared" ref="AX94:AX95" si="131">AD94+AH94+AL94+AP94+AT94</f>
        <v>159.14600000000002</v>
      </c>
      <c r="AY94" s="50">
        <v>0</v>
      </c>
      <c r="AZ94" s="50">
        <f>AY94*1.12</f>
        <v>0</v>
      </c>
      <c r="BA94" s="16" t="s">
        <v>446</v>
      </c>
      <c r="BB94" s="23"/>
      <c r="BC94" s="23"/>
      <c r="BD94" s="23"/>
      <c r="BE94" s="23"/>
      <c r="BF94" s="69" t="s">
        <v>604</v>
      </c>
      <c r="BG94" s="23"/>
      <c r="BH94" s="23"/>
      <c r="BI94" s="23"/>
      <c r="BJ94" s="23"/>
      <c r="BK94" s="23"/>
      <c r="BL94" s="23"/>
      <c r="BM94" s="16" t="s">
        <v>605</v>
      </c>
    </row>
    <row r="95" spans="1:66" s="17" customFormat="1" ht="12.75" customHeight="1" x14ac:dyDescent="0.2">
      <c r="A95" s="69" t="s">
        <v>301</v>
      </c>
      <c r="B95" s="16" t="s">
        <v>441</v>
      </c>
      <c r="C95" s="16" t="s">
        <v>442</v>
      </c>
      <c r="D95" s="94" t="s">
        <v>639</v>
      </c>
      <c r="E95" s="23"/>
      <c r="F95" s="16"/>
      <c r="G95" s="69" t="s">
        <v>443</v>
      </c>
      <c r="H95" s="54">
        <v>210022792</v>
      </c>
      <c r="I95" s="23" t="s">
        <v>58</v>
      </c>
      <c r="J95" s="69" t="s">
        <v>59</v>
      </c>
      <c r="K95" s="23" t="s">
        <v>9</v>
      </c>
      <c r="L95" s="23" t="s">
        <v>635</v>
      </c>
      <c r="M95" s="23" t="s">
        <v>60</v>
      </c>
      <c r="N95" s="16" t="s">
        <v>210</v>
      </c>
      <c r="O95" s="16" t="s">
        <v>242</v>
      </c>
      <c r="P95" s="88" t="s">
        <v>444</v>
      </c>
      <c r="Q95" s="16" t="s">
        <v>520</v>
      </c>
      <c r="R95" s="23" t="s">
        <v>234</v>
      </c>
      <c r="S95" s="16" t="s">
        <v>232</v>
      </c>
      <c r="T95" s="69" t="s">
        <v>283</v>
      </c>
      <c r="U95" s="23" t="s">
        <v>11</v>
      </c>
      <c r="V95" s="16"/>
      <c r="W95" s="16" t="s">
        <v>445</v>
      </c>
      <c r="X95" s="16" t="s">
        <v>284</v>
      </c>
      <c r="Y95" s="95">
        <v>30</v>
      </c>
      <c r="Z95" s="95" t="s">
        <v>243</v>
      </c>
      <c r="AA95" s="95">
        <v>10</v>
      </c>
      <c r="AB95" s="69" t="s">
        <v>238</v>
      </c>
      <c r="AC95" s="15" t="s">
        <v>236</v>
      </c>
      <c r="AD95" s="75">
        <v>13.054</v>
      </c>
      <c r="AE95" s="52">
        <v>1822800</v>
      </c>
      <c r="AF95" s="52">
        <f t="shared" si="126"/>
        <v>23794831.199999999</v>
      </c>
      <c r="AG95" s="52">
        <f t="shared" si="111"/>
        <v>26650210.944000002</v>
      </c>
      <c r="AH95" s="75">
        <v>36.523000000000003</v>
      </c>
      <c r="AI95" s="52">
        <v>1822800</v>
      </c>
      <c r="AJ95" s="52">
        <f t="shared" si="127"/>
        <v>66574124.400000006</v>
      </c>
      <c r="AK95" s="52">
        <f t="shared" si="78"/>
        <v>74563019.328000009</v>
      </c>
      <c r="AL95" s="75">
        <v>36.523000000000003</v>
      </c>
      <c r="AM95" s="52">
        <v>1822800</v>
      </c>
      <c r="AN95" s="52">
        <f t="shared" si="128"/>
        <v>66574124.400000006</v>
      </c>
      <c r="AO95" s="52">
        <f t="shared" si="113"/>
        <v>74563019.328000009</v>
      </c>
      <c r="AP95" s="75">
        <v>36.523000000000003</v>
      </c>
      <c r="AQ95" s="52">
        <v>1822800</v>
      </c>
      <c r="AR95" s="52">
        <f t="shared" si="129"/>
        <v>66574124.400000006</v>
      </c>
      <c r="AS95" s="52">
        <f t="shared" si="61"/>
        <v>74563019.328000009</v>
      </c>
      <c r="AT95" s="75">
        <v>36.523000000000003</v>
      </c>
      <c r="AU95" s="52">
        <v>1822800</v>
      </c>
      <c r="AV95" s="52">
        <f t="shared" si="130"/>
        <v>66574124.400000006</v>
      </c>
      <c r="AW95" s="52">
        <f t="shared" si="63"/>
        <v>74563019.328000009</v>
      </c>
      <c r="AX95" s="75">
        <f t="shared" si="131"/>
        <v>159.14600000000002</v>
      </c>
      <c r="AY95" s="50">
        <v>0</v>
      </c>
      <c r="AZ95" s="50">
        <v>0</v>
      </c>
      <c r="BA95" s="16" t="s">
        <v>446</v>
      </c>
      <c r="BB95" s="23"/>
      <c r="BC95" s="23"/>
      <c r="BD95" s="23"/>
      <c r="BE95" s="23"/>
      <c r="BF95" s="69" t="s">
        <v>604</v>
      </c>
      <c r="BG95" s="23"/>
      <c r="BH95" s="23"/>
      <c r="BI95" s="23"/>
      <c r="BJ95" s="23"/>
      <c r="BK95" s="23"/>
      <c r="BL95" s="23"/>
      <c r="BM95" s="16" t="s">
        <v>605</v>
      </c>
    </row>
    <row r="96" spans="1:66" s="6" customFormat="1" ht="12.75" customHeight="1" x14ac:dyDescent="0.2">
      <c r="A96" s="69" t="s">
        <v>301</v>
      </c>
      <c r="B96" s="13" t="s">
        <v>441</v>
      </c>
      <c r="C96" s="13" t="s">
        <v>442</v>
      </c>
      <c r="D96" s="96" t="s">
        <v>701</v>
      </c>
      <c r="E96" s="96"/>
      <c r="F96" s="13"/>
      <c r="G96" s="69" t="s">
        <v>443</v>
      </c>
      <c r="H96" s="88">
        <v>210022792</v>
      </c>
      <c r="I96" s="69" t="s">
        <v>58</v>
      </c>
      <c r="J96" s="69" t="s">
        <v>59</v>
      </c>
      <c r="K96" s="69" t="s">
        <v>9</v>
      </c>
      <c r="L96" s="69" t="s">
        <v>635</v>
      </c>
      <c r="M96" s="69" t="s">
        <v>60</v>
      </c>
      <c r="N96" s="13" t="s">
        <v>210</v>
      </c>
      <c r="O96" s="13" t="s">
        <v>242</v>
      </c>
      <c r="P96" s="88" t="s">
        <v>444</v>
      </c>
      <c r="Q96" s="14" t="s">
        <v>659</v>
      </c>
      <c r="R96" s="69" t="s">
        <v>234</v>
      </c>
      <c r="S96" s="13" t="s">
        <v>232</v>
      </c>
      <c r="T96" s="69" t="s">
        <v>283</v>
      </c>
      <c r="U96" s="69" t="s">
        <v>11</v>
      </c>
      <c r="V96" s="13"/>
      <c r="W96" s="13" t="s">
        <v>445</v>
      </c>
      <c r="X96" s="16" t="s">
        <v>251</v>
      </c>
      <c r="Y96" s="91">
        <v>30</v>
      </c>
      <c r="Z96" s="91" t="s">
        <v>243</v>
      </c>
      <c r="AA96" s="91">
        <v>10</v>
      </c>
      <c r="AB96" s="69" t="s">
        <v>238</v>
      </c>
      <c r="AC96" s="64" t="s">
        <v>236</v>
      </c>
      <c r="AD96" s="75">
        <v>13.054</v>
      </c>
      <c r="AE96" s="52">
        <v>1822800</v>
      </c>
      <c r="AF96" s="52">
        <f t="shared" si="126"/>
        <v>23794831.199999999</v>
      </c>
      <c r="AG96" s="52">
        <f t="shared" si="111"/>
        <v>26650210.944000002</v>
      </c>
      <c r="AH96" s="75">
        <v>36.523000000000003</v>
      </c>
      <c r="AI96" s="52">
        <v>1822800</v>
      </c>
      <c r="AJ96" s="52">
        <f t="shared" si="127"/>
        <v>66574124.400000006</v>
      </c>
      <c r="AK96" s="52">
        <f t="shared" si="78"/>
        <v>74563019.328000009</v>
      </c>
      <c r="AL96" s="75">
        <v>17.2</v>
      </c>
      <c r="AM96" s="52">
        <v>1822800</v>
      </c>
      <c r="AN96" s="52">
        <f t="shared" si="128"/>
        <v>31352160</v>
      </c>
      <c r="AO96" s="52">
        <f t="shared" si="113"/>
        <v>35114419.200000003</v>
      </c>
      <c r="AP96" s="75"/>
      <c r="AQ96" s="52"/>
      <c r="AR96" s="52"/>
      <c r="AS96" s="52"/>
      <c r="AT96" s="75"/>
      <c r="AU96" s="52"/>
      <c r="AV96" s="52"/>
      <c r="AW96" s="52"/>
      <c r="AX96" s="75">
        <f t="shared" ref="AX96" si="132">AD96+AH96+AL96</f>
        <v>66.777000000000001</v>
      </c>
      <c r="AY96" s="46">
        <f t="shared" ref="AY96:AZ96" si="133">AN96+AJ96+AF96</f>
        <v>121721115.60000001</v>
      </c>
      <c r="AZ96" s="46">
        <f t="shared" si="133"/>
        <v>136327649.472</v>
      </c>
      <c r="BA96" s="16" t="s">
        <v>446</v>
      </c>
      <c r="BB96" s="23"/>
      <c r="BC96" s="23"/>
      <c r="BD96" s="23"/>
      <c r="BE96" s="23"/>
      <c r="BF96" s="69" t="s">
        <v>604</v>
      </c>
      <c r="BG96" s="23"/>
      <c r="BH96" s="23"/>
      <c r="BI96" s="23"/>
      <c r="BJ96" s="23"/>
      <c r="BK96" s="23"/>
      <c r="BL96" s="23"/>
      <c r="BM96" s="16" t="s">
        <v>751</v>
      </c>
    </row>
    <row r="97" spans="1:65" ht="12.75" customHeight="1" x14ac:dyDescent="0.2">
      <c r="A97" s="14" t="s">
        <v>301</v>
      </c>
      <c r="B97" s="14" t="s">
        <v>441</v>
      </c>
      <c r="C97" s="14" t="s">
        <v>442</v>
      </c>
      <c r="D97" s="96" t="s">
        <v>23</v>
      </c>
      <c r="E97" s="69"/>
      <c r="F97" s="14"/>
      <c r="G97" s="26" t="s">
        <v>443</v>
      </c>
      <c r="H97" s="87">
        <v>210022792</v>
      </c>
      <c r="I97" s="26" t="s">
        <v>58</v>
      </c>
      <c r="J97" s="26" t="s">
        <v>59</v>
      </c>
      <c r="K97" s="26" t="s">
        <v>25</v>
      </c>
      <c r="L97" s="26"/>
      <c r="M97" s="26" t="s">
        <v>60</v>
      </c>
      <c r="N97" s="14" t="s">
        <v>210</v>
      </c>
      <c r="O97" s="14" t="s">
        <v>242</v>
      </c>
      <c r="P97" s="54" t="s">
        <v>444</v>
      </c>
      <c r="Q97" s="16" t="s">
        <v>264</v>
      </c>
      <c r="R97" s="26" t="s">
        <v>234</v>
      </c>
      <c r="S97" s="14" t="s">
        <v>232</v>
      </c>
      <c r="T97" s="26" t="s">
        <v>283</v>
      </c>
      <c r="U97" s="26" t="s">
        <v>11</v>
      </c>
      <c r="V97" s="14"/>
      <c r="W97" s="16" t="s">
        <v>445</v>
      </c>
      <c r="X97" s="14" t="s">
        <v>284</v>
      </c>
      <c r="Y97" s="91">
        <v>30</v>
      </c>
      <c r="Z97" s="91" t="s">
        <v>243</v>
      </c>
      <c r="AA97" s="91">
        <v>10</v>
      </c>
      <c r="AB97" s="26" t="s">
        <v>238</v>
      </c>
      <c r="AC97" s="15" t="s">
        <v>236</v>
      </c>
      <c r="AD97" s="53">
        <v>10</v>
      </c>
      <c r="AE97" s="50">
        <v>1822800</v>
      </c>
      <c r="AF97" s="50">
        <f t="shared" si="110"/>
        <v>18228000</v>
      </c>
      <c r="AG97" s="50">
        <f t="shared" si="111"/>
        <v>20415360.000000004</v>
      </c>
      <c r="AH97" s="53">
        <v>18.606000000000002</v>
      </c>
      <c r="AI97" s="50">
        <v>1822800</v>
      </c>
      <c r="AJ97" s="50">
        <f t="shared" si="94"/>
        <v>33915016.800000004</v>
      </c>
      <c r="AK97" s="50">
        <f t="shared" si="78"/>
        <v>37984818.816000007</v>
      </c>
      <c r="AL97" s="53">
        <v>18.606000000000002</v>
      </c>
      <c r="AM97" s="50">
        <v>1822800</v>
      </c>
      <c r="AN97" s="50">
        <f t="shared" si="112"/>
        <v>33915016.800000004</v>
      </c>
      <c r="AO97" s="50">
        <f t="shared" si="113"/>
        <v>37984818.816000007</v>
      </c>
      <c r="AP97" s="53">
        <v>18.606000000000002</v>
      </c>
      <c r="AQ97" s="50">
        <v>1822800</v>
      </c>
      <c r="AR97" s="50">
        <f t="shared" si="73"/>
        <v>33915016.800000004</v>
      </c>
      <c r="AS97" s="50">
        <f t="shared" si="61"/>
        <v>37984818.816000007</v>
      </c>
      <c r="AT97" s="53">
        <v>18.606000000000002</v>
      </c>
      <c r="AU97" s="50">
        <v>1822800</v>
      </c>
      <c r="AV97" s="50">
        <f t="shared" si="74"/>
        <v>33915016.800000004</v>
      </c>
      <c r="AW97" s="50">
        <f t="shared" si="63"/>
        <v>37984818.816000007</v>
      </c>
      <c r="AX97" s="53">
        <f t="shared" si="64"/>
        <v>84.424000000000007</v>
      </c>
      <c r="AY97" s="50">
        <v>0</v>
      </c>
      <c r="AZ97" s="50">
        <v>0</v>
      </c>
      <c r="BA97" s="16" t="s">
        <v>446</v>
      </c>
      <c r="BB97" s="26"/>
      <c r="BC97" s="26"/>
      <c r="BD97" s="26"/>
      <c r="BE97" s="26"/>
      <c r="BF97" s="23" t="s">
        <v>456</v>
      </c>
      <c r="BG97" s="26"/>
      <c r="BH97" s="26"/>
      <c r="BI97" s="26"/>
      <c r="BJ97" s="26"/>
      <c r="BK97" s="26"/>
      <c r="BL97" s="26"/>
      <c r="BM97" s="14" t="s">
        <v>73</v>
      </c>
    </row>
    <row r="98" spans="1:65" s="17" customFormat="1" ht="12.75" customHeight="1" x14ac:dyDescent="0.2">
      <c r="A98" s="69" t="s">
        <v>301</v>
      </c>
      <c r="B98" s="16" t="s">
        <v>441</v>
      </c>
      <c r="C98" s="16" t="s">
        <v>442</v>
      </c>
      <c r="D98" s="94" t="s">
        <v>606</v>
      </c>
      <c r="E98" s="23"/>
      <c r="F98" s="16"/>
      <c r="G98" s="69" t="s">
        <v>443</v>
      </c>
      <c r="H98" s="54">
        <v>210022792</v>
      </c>
      <c r="I98" s="23" t="s">
        <v>58</v>
      </c>
      <c r="J98" s="69" t="s">
        <v>59</v>
      </c>
      <c r="K98" s="23" t="s">
        <v>25</v>
      </c>
      <c r="L98" s="23"/>
      <c r="M98" s="23" t="s">
        <v>60</v>
      </c>
      <c r="N98" s="16" t="s">
        <v>210</v>
      </c>
      <c r="O98" s="16" t="s">
        <v>242</v>
      </c>
      <c r="P98" s="88" t="s">
        <v>444</v>
      </c>
      <c r="Q98" s="16" t="s">
        <v>520</v>
      </c>
      <c r="R98" s="23" t="s">
        <v>234</v>
      </c>
      <c r="S98" s="16" t="s">
        <v>232</v>
      </c>
      <c r="T98" s="69" t="s">
        <v>283</v>
      </c>
      <c r="U98" s="23" t="s">
        <v>11</v>
      </c>
      <c r="V98" s="16"/>
      <c r="W98" s="16" t="s">
        <v>445</v>
      </c>
      <c r="X98" s="16" t="s">
        <v>284</v>
      </c>
      <c r="Y98" s="95">
        <v>30</v>
      </c>
      <c r="Z98" s="95" t="s">
        <v>243</v>
      </c>
      <c r="AA98" s="95">
        <v>10</v>
      </c>
      <c r="AB98" s="69" t="s">
        <v>238</v>
      </c>
      <c r="AC98" s="15" t="s">
        <v>236</v>
      </c>
      <c r="AD98" s="75">
        <v>10</v>
      </c>
      <c r="AE98" s="52">
        <v>1822800</v>
      </c>
      <c r="AF98" s="52">
        <f t="shared" ref="AF98:AF100" si="134">AD98*AE98</f>
        <v>18228000</v>
      </c>
      <c r="AG98" s="52">
        <f t="shared" si="111"/>
        <v>20415360.000000004</v>
      </c>
      <c r="AH98" s="75">
        <v>18.606000000000002</v>
      </c>
      <c r="AI98" s="52">
        <v>1822800</v>
      </c>
      <c r="AJ98" s="52">
        <f t="shared" ref="AJ98:AJ100" si="135">AH98*AI98</f>
        <v>33915016.800000004</v>
      </c>
      <c r="AK98" s="52">
        <f t="shared" si="78"/>
        <v>37984818.816000007</v>
      </c>
      <c r="AL98" s="75">
        <v>18.606000000000002</v>
      </c>
      <c r="AM98" s="52">
        <v>1822800</v>
      </c>
      <c r="AN98" s="52">
        <f t="shared" ref="AN98:AN100" si="136">AL98*AM98</f>
        <v>33915016.800000004</v>
      </c>
      <c r="AO98" s="52">
        <f t="shared" si="113"/>
        <v>37984818.816000007</v>
      </c>
      <c r="AP98" s="75">
        <v>18.606000000000002</v>
      </c>
      <c r="AQ98" s="52">
        <v>1822800</v>
      </c>
      <c r="AR98" s="52">
        <f t="shared" ref="AR98:AR99" si="137">AP98*AQ98</f>
        <v>33915016.800000004</v>
      </c>
      <c r="AS98" s="52">
        <f t="shared" si="61"/>
        <v>37984818.816000007</v>
      </c>
      <c r="AT98" s="75">
        <v>18.606000000000002</v>
      </c>
      <c r="AU98" s="52">
        <v>1822800</v>
      </c>
      <c r="AV98" s="52">
        <f t="shared" ref="AV98:AV99" si="138">AT98*AU98</f>
        <v>33915016.800000004</v>
      </c>
      <c r="AW98" s="52">
        <f t="shared" si="63"/>
        <v>37984818.816000007</v>
      </c>
      <c r="AX98" s="75">
        <f t="shared" ref="AX98:AX99" si="139">AD98+AH98+AL98+AP98+AT98</f>
        <v>84.424000000000007</v>
      </c>
      <c r="AY98" s="50">
        <v>0</v>
      </c>
      <c r="AZ98" s="50">
        <f>AY98*1.12</f>
        <v>0</v>
      </c>
      <c r="BA98" s="16" t="s">
        <v>446</v>
      </c>
      <c r="BB98" s="23"/>
      <c r="BC98" s="23"/>
      <c r="BD98" s="23"/>
      <c r="BE98" s="23"/>
      <c r="BF98" s="69" t="s">
        <v>456</v>
      </c>
      <c r="BG98" s="23"/>
      <c r="BH98" s="23"/>
      <c r="BI98" s="23"/>
      <c r="BJ98" s="23"/>
      <c r="BK98" s="23"/>
      <c r="BL98" s="23"/>
      <c r="BM98" s="16" t="s">
        <v>595</v>
      </c>
    </row>
    <row r="99" spans="1:65" s="17" customFormat="1" ht="12.75" customHeight="1" x14ac:dyDescent="0.2">
      <c r="A99" s="69" t="s">
        <v>301</v>
      </c>
      <c r="B99" s="16" t="s">
        <v>441</v>
      </c>
      <c r="C99" s="16" t="s">
        <v>442</v>
      </c>
      <c r="D99" s="94" t="s">
        <v>641</v>
      </c>
      <c r="E99" s="23"/>
      <c r="F99" s="16"/>
      <c r="G99" s="69" t="s">
        <v>443</v>
      </c>
      <c r="H99" s="54">
        <v>210022792</v>
      </c>
      <c r="I99" s="23" t="s">
        <v>58</v>
      </c>
      <c r="J99" s="69" t="s">
        <v>59</v>
      </c>
      <c r="K99" s="23" t="s">
        <v>9</v>
      </c>
      <c r="L99" s="23" t="s">
        <v>635</v>
      </c>
      <c r="M99" s="23" t="s">
        <v>60</v>
      </c>
      <c r="N99" s="16" t="s">
        <v>210</v>
      </c>
      <c r="O99" s="16" t="s">
        <v>242</v>
      </c>
      <c r="P99" s="88" t="s">
        <v>444</v>
      </c>
      <c r="Q99" s="16" t="s">
        <v>520</v>
      </c>
      <c r="R99" s="23" t="s">
        <v>234</v>
      </c>
      <c r="S99" s="16" t="s">
        <v>232</v>
      </c>
      <c r="T99" s="69" t="s">
        <v>283</v>
      </c>
      <c r="U99" s="23" t="s">
        <v>11</v>
      </c>
      <c r="V99" s="16"/>
      <c r="W99" s="16" t="s">
        <v>445</v>
      </c>
      <c r="X99" s="16" t="s">
        <v>284</v>
      </c>
      <c r="Y99" s="95">
        <v>30</v>
      </c>
      <c r="Z99" s="95" t="s">
        <v>243</v>
      </c>
      <c r="AA99" s="95">
        <v>10</v>
      </c>
      <c r="AB99" s="69" t="s">
        <v>238</v>
      </c>
      <c r="AC99" s="15" t="s">
        <v>236</v>
      </c>
      <c r="AD99" s="75">
        <v>10</v>
      </c>
      <c r="AE99" s="52">
        <v>1822800</v>
      </c>
      <c r="AF99" s="52">
        <f t="shared" si="134"/>
        <v>18228000</v>
      </c>
      <c r="AG99" s="52">
        <f t="shared" si="111"/>
        <v>20415360.000000004</v>
      </c>
      <c r="AH99" s="75">
        <v>18.606000000000002</v>
      </c>
      <c r="AI99" s="52">
        <v>1822800</v>
      </c>
      <c r="AJ99" s="52">
        <f t="shared" si="135"/>
        <v>33915016.800000004</v>
      </c>
      <c r="AK99" s="52">
        <f t="shared" si="78"/>
        <v>37984818.816000007</v>
      </c>
      <c r="AL99" s="75">
        <v>18.606000000000002</v>
      </c>
      <c r="AM99" s="52">
        <v>1822800</v>
      </c>
      <c r="AN99" s="52">
        <f t="shared" si="136"/>
        <v>33915016.800000004</v>
      </c>
      <c r="AO99" s="52">
        <f t="shared" si="113"/>
        <v>37984818.816000007</v>
      </c>
      <c r="AP99" s="75">
        <v>18.606000000000002</v>
      </c>
      <c r="AQ99" s="52">
        <v>1822800</v>
      </c>
      <c r="AR99" s="52">
        <f t="shared" si="137"/>
        <v>33915016.800000004</v>
      </c>
      <c r="AS99" s="52">
        <f t="shared" si="61"/>
        <v>37984818.816000007</v>
      </c>
      <c r="AT99" s="75">
        <v>18.606000000000002</v>
      </c>
      <c r="AU99" s="52">
        <v>1822800</v>
      </c>
      <c r="AV99" s="52">
        <f t="shared" si="138"/>
        <v>33915016.800000004</v>
      </c>
      <c r="AW99" s="52">
        <f t="shared" si="63"/>
        <v>37984818.816000007</v>
      </c>
      <c r="AX99" s="75">
        <f t="shared" si="139"/>
        <v>84.424000000000007</v>
      </c>
      <c r="AY99" s="50">
        <v>0</v>
      </c>
      <c r="AZ99" s="50">
        <v>0</v>
      </c>
      <c r="BA99" s="16" t="s">
        <v>446</v>
      </c>
      <c r="BB99" s="23"/>
      <c r="BC99" s="23"/>
      <c r="BD99" s="23"/>
      <c r="BE99" s="23"/>
      <c r="BF99" s="69" t="s">
        <v>456</v>
      </c>
      <c r="BG99" s="23"/>
      <c r="BH99" s="23"/>
      <c r="BI99" s="23"/>
      <c r="BJ99" s="23"/>
      <c r="BK99" s="23"/>
      <c r="BL99" s="23"/>
      <c r="BM99" s="16" t="s">
        <v>595</v>
      </c>
    </row>
    <row r="100" spans="1:65" s="6" customFormat="1" ht="12.75" customHeight="1" x14ac:dyDescent="0.2">
      <c r="A100" s="69" t="s">
        <v>301</v>
      </c>
      <c r="B100" s="13" t="s">
        <v>441</v>
      </c>
      <c r="C100" s="13" t="s">
        <v>442</v>
      </c>
      <c r="D100" s="96" t="s">
        <v>703</v>
      </c>
      <c r="E100" s="96"/>
      <c r="F100" s="13"/>
      <c r="G100" s="69" t="s">
        <v>443</v>
      </c>
      <c r="H100" s="88">
        <v>210022792</v>
      </c>
      <c r="I100" s="69" t="s">
        <v>58</v>
      </c>
      <c r="J100" s="69" t="s">
        <v>59</v>
      </c>
      <c r="K100" s="69" t="s">
        <v>9</v>
      </c>
      <c r="L100" s="69" t="s">
        <v>635</v>
      </c>
      <c r="M100" s="69" t="s">
        <v>60</v>
      </c>
      <c r="N100" s="13" t="s">
        <v>210</v>
      </c>
      <c r="O100" s="13" t="s">
        <v>242</v>
      </c>
      <c r="P100" s="88" t="s">
        <v>444</v>
      </c>
      <c r="Q100" s="14" t="s">
        <v>659</v>
      </c>
      <c r="R100" s="69" t="s">
        <v>234</v>
      </c>
      <c r="S100" s="13" t="s">
        <v>232</v>
      </c>
      <c r="T100" s="69" t="s">
        <v>283</v>
      </c>
      <c r="U100" s="69" t="s">
        <v>11</v>
      </c>
      <c r="V100" s="13"/>
      <c r="W100" s="13" t="s">
        <v>445</v>
      </c>
      <c r="X100" s="16" t="s">
        <v>251</v>
      </c>
      <c r="Y100" s="91" t="s">
        <v>278</v>
      </c>
      <c r="Z100" s="91" t="s">
        <v>697</v>
      </c>
      <c r="AA100" s="91">
        <v>10</v>
      </c>
      <c r="AB100" s="69" t="s">
        <v>238</v>
      </c>
      <c r="AC100" s="64" t="s">
        <v>236</v>
      </c>
      <c r="AD100" s="75">
        <v>10</v>
      </c>
      <c r="AE100" s="52">
        <v>1822800</v>
      </c>
      <c r="AF100" s="52">
        <f t="shared" si="134"/>
        <v>18228000</v>
      </c>
      <c r="AG100" s="52">
        <f t="shared" si="111"/>
        <v>20415360.000000004</v>
      </c>
      <c r="AH100" s="75">
        <v>18.606000000000002</v>
      </c>
      <c r="AI100" s="52">
        <v>1822800</v>
      </c>
      <c r="AJ100" s="52">
        <f t="shared" si="135"/>
        <v>33915016.800000004</v>
      </c>
      <c r="AK100" s="52">
        <f t="shared" si="78"/>
        <v>37984818.816000007</v>
      </c>
      <c r="AL100" s="75">
        <v>10</v>
      </c>
      <c r="AM100" s="52">
        <v>1822800</v>
      </c>
      <c r="AN100" s="52">
        <f t="shared" si="136"/>
        <v>18228000</v>
      </c>
      <c r="AO100" s="52">
        <f t="shared" si="113"/>
        <v>20415360.000000004</v>
      </c>
      <c r="AP100" s="75"/>
      <c r="AQ100" s="52"/>
      <c r="AR100" s="52"/>
      <c r="AS100" s="52"/>
      <c r="AT100" s="75"/>
      <c r="AU100" s="52"/>
      <c r="AV100" s="52"/>
      <c r="AW100" s="52"/>
      <c r="AX100" s="75">
        <f t="shared" ref="AX100" si="140">AD100+AH100+AL100</f>
        <v>38.606000000000002</v>
      </c>
      <c r="AY100" s="46">
        <v>0</v>
      </c>
      <c r="AZ100" s="46">
        <v>0</v>
      </c>
      <c r="BA100" s="16" t="s">
        <v>446</v>
      </c>
      <c r="BB100" s="23"/>
      <c r="BC100" s="23"/>
      <c r="BD100" s="23"/>
      <c r="BE100" s="23"/>
      <c r="BF100" s="69" t="s">
        <v>456</v>
      </c>
      <c r="BG100" s="23"/>
      <c r="BH100" s="23"/>
      <c r="BI100" s="23"/>
      <c r="BJ100" s="23"/>
      <c r="BK100" s="23"/>
      <c r="BL100" s="23"/>
      <c r="BM100" s="16" t="s">
        <v>750</v>
      </c>
    </row>
    <row r="101" spans="1:65" s="6" customFormat="1" ht="12.75" customHeight="1" x14ac:dyDescent="0.2">
      <c r="A101" s="69" t="s">
        <v>301</v>
      </c>
      <c r="B101" s="13" t="s">
        <v>441</v>
      </c>
      <c r="C101" s="13" t="s">
        <v>442</v>
      </c>
      <c r="D101" s="96" t="s">
        <v>703</v>
      </c>
      <c r="E101" s="96"/>
      <c r="F101" s="13"/>
      <c r="G101" s="69" t="s">
        <v>443</v>
      </c>
      <c r="H101" s="88">
        <v>210022792</v>
      </c>
      <c r="I101" s="69" t="s">
        <v>58</v>
      </c>
      <c r="J101" s="69" t="s">
        <v>59</v>
      </c>
      <c r="K101" s="69" t="s">
        <v>9</v>
      </c>
      <c r="L101" s="69" t="s">
        <v>635</v>
      </c>
      <c r="M101" s="16"/>
      <c r="N101" s="13"/>
      <c r="O101" s="13" t="s">
        <v>242</v>
      </c>
      <c r="P101" s="88" t="s">
        <v>444</v>
      </c>
      <c r="Q101" s="14" t="s">
        <v>659</v>
      </c>
      <c r="R101" s="69" t="s">
        <v>234</v>
      </c>
      <c r="S101" s="13" t="s">
        <v>232</v>
      </c>
      <c r="T101" s="69" t="s">
        <v>283</v>
      </c>
      <c r="U101" s="69" t="s">
        <v>11</v>
      </c>
      <c r="V101" s="13"/>
      <c r="W101" s="13" t="s">
        <v>445</v>
      </c>
      <c r="X101" s="16" t="s">
        <v>251</v>
      </c>
      <c r="Y101" s="91" t="s">
        <v>278</v>
      </c>
      <c r="Z101" s="91" t="s">
        <v>697</v>
      </c>
      <c r="AA101" s="91">
        <v>10</v>
      </c>
      <c r="AB101" s="69" t="s">
        <v>238</v>
      </c>
      <c r="AC101" s="64" t="s">
        <v>236</v>
      </c>
      <c r="AD101" s="75">
        <v>10</v>
      </c>
      <c r="AE101" s="52">
        <v>1822800</v>
      </c>
      <c r="AF101" s="52">
        <f t="shared" ref="AF101" si="141">AD101*AE101</f>
        <v>18228000</v>
      </c>
      <c r="AG101" s="52">
        <f t="shared" ref="AG101" si="142">AF101*1.12</f>
        <v>20415360.000000004</v>
      </c>
      <c r="AH101" s="75">
        <v>18.606000000000002</v>
      </c>
      <c r="AI101" s="52">
        <v>1822800</v>
      </c>
      <c r="AJ101" s="52">
        <f t="shared" ref="AJ101" si="143">AH101*AI101</f>
        <v>33915016.800000004</v>
      </c>
      <c r="AK101" s="52">
        <f t="shared" ref="AK101" si="144">AJ101*1.12</f>
        <v>37984818.816000007</v>
      </c>
      <c r="AL101" s="75">
        <v>10</v>
      </c>
      <c r="AM101" s="52">
        <v>1822800</v>
      </c>
      <c r="AN101" s="52">
        <f t="shared" ref="AN101" si="145">AL101*AM101</f>
        <v>18228000</v>
      </c>
      <c r="AO101" s="52">
        <f t="shared" ref="AO101" si="146">AN101*1.12</f>
        <v>20415360.000000004</v>
      </c>
      <c r="AP101" s="75"/>
      <c r="AQ101" s="52"/>
      <c r="AR101" s="52"/>
      <c r="AS101" s="52"/>
      <c r="AT101" s="75"/>
      <c r="AU101" s="52"/>
      <c r="AV101" s="52"/>
      <c r="AW101" s="52"/>
      <c r="AX101" s="75">
        <f t="shared" ref="AX101" si="147">AD101+AH101+AL101</f>
        <v>38.606000000000002</v>
      </c>
      <c r="AY101" s="46">
        <f t="shared" ref="AY101" si="148">AN101+AJ101+AF101</f>
        <v>70371016.800000012</v>
      </c>
      <c r="AZ101" s="46">
        <f t="shared" ref="AZ101" si="149">AO101+AK101+AG101</f>
        <v>78815538.816000015</v>
      </c>
      <c r="BA101" s="16" t="s">
        <v>446</v>
      </c>
      <c r="BB101" s="23"/>
      <c r="BC101" s="23"/>
      <c r="BD101" s="23"/>
      <c r="BE101" s="23"/>
      <c r="BF101" s="69" t="s">
        <v>456</v>
      </c>
      <c r="BG101" s="23"/>
      <c r="BH101" s="23"/>
      <c r="BI101" s="23"/>
      <c r="BJ101" s="23"/>
      <c r="BK101" s="23"/>
      <c r="BL101" s="23"/>
      <c r="BM101" s="16" t="s">
        <v>754</v>
      </c>
    </row>
    <row r="102" spans="1:65" ht="12.75" customHeight="1" x14ac:dyDescent="0.2">
      <c r="A102" s="14" t="s">
        <v>301</v>
      </c>
      <c r="B102" s="14" t="s">
        <v>441</v>
      </c>
      <c r="C102" s="14" t="s">
        <v>442</v>
      </c>
      <c r="D102" s="96" t="s">
        <v>16</v>
      </c>
      <c r="E102" s="69"/>
      <c r="F102" s="14"/>
      <c r="G102" s="26" t="s">
        <v>443</v>
      </c>
      <c r="H102" s="87">
        <v>210022792</v>
      </c>
      <c r="I102" s="26" t="s">
        <v>58</v>
      </c>
      <c r="J102" s="26" t="s">
        <v>59</v>
      </c>
      <c r="K102" s="26" t="s">
        <v>25</v>
      </c>
      <c r="L102" s="26"/>
      <c r="M102" s="26" t="s">
        <v>60</v>
      </c>
      <c r="N102" s="14" t="s">
        <v>210</v>
      </c>
      <c r="O102" s="14" t="s">
        <v>242</v>
      </c>
      <c r="P102" s="54" t="s">
        <v>444</v>
      </c>
      <c r="Q102" s="16" t="s">
        <v>264</v>
      </c>
      <c r="R102" s="26" t="s">
        <v>234</v>
      </c>
      <c r="S102" s="14" t="s">
        <v>232</v>
      </c>
      <c r="T102" s="26" t="s">
        <v>283</v>
      </c>
      <c r="U102" s="26" t="s">
        <v>11</v>
      </c>
      <c r="V102" s="14"/>
      <c r="W102" s="16" t="s">
        <v>445</v>
      </c>
      <c r="X102" s="14" t="s">
        <v>284</v>
      </c>
      <c r="Y102" s="91">
        <v>30</v>
      </c>
      <c r="Z102" s="91" t="s">
        <v>243</v>
      </c>
      <c r="AA102" s="91">
        <v>10</v>
      </c>
      <c r="AB102" s="26" t="s">
        <v>238</v>
      </c>
      <c r="AC102" s="15" t="s">
        <v>236</v>
      </c>
      <c r="AD102" s="53">
        <v>3</v>
      </c>
      <c r="AE102" s="50">
        <v>1822800</v>
      </c>
      <c r="AF102" s="50">
        <f t="shared" si="110"/>
        <v>5468400</v>
      </c>
      <c r="AG102" s="50">
        <f t="shared" si="111"/>
        <v>6124608.0000000009</v>
      </c>
      <c r="AH102" s="53">
        <v>8.9580000000000002</v>
      </c>
      <c r="AI102" s="50">
        <v>1822800</v>
      </c>
      <c r="AJ102" s="50">
        <f t="shared" si="94"/>
        <v>16328642.4</v>
      </c>
      <c r="AK102" s="50">
        <f t="shared" si="78"/>
        <v>18288079.488000002</v>
      </c>
      <c r="AL102" s="53">
        <v>8.9580000000000002</v>
      </c>
      <c r="AM102" s="50">
        <v>1822800</v>
      </c>
      <c r="AN102" s="50">
        <f t="shared" si="112"/>
        <v>16328642.4</v>
      </c>
      <c r="AO102" s="50">
        <f t="shared" si="113"/>
        <v>18288079.488000002</v>
      </c>
      <c r="AP102" s="53">
        <v>8.9580000000000002</v>
      </c>
      <c r="AQ102" s="50">
        <v>1822800</v>
      </c>
      <c r="AR102" s="50">
        <f t="shared" si="73"/>
        <v>16328642.4</v>
      </c>
      <c r="AS102" s="50">
        <f t="shared" si="61"/>
        <v>18288079.488000002</v>
      </c>
      <c r="AT102" s="53">
        <v>8.9580000000000002</v>
      </c>
      <c r="AU102" s="50">
        <v>1822800</v>
      </c>
      <c r="AV102" s="50">
        <f t="shared" si="74"/>
        <v>16328642.4</v>
      </c>
      <c r="AW102" s="50">
        <f t="shared" si="63"/>
        <v>18288079.488000002</v>
      </c>
      <c r="AX102" s="53">
        <f t="shared" si="64"/>
        <v>38.832000000000001</v>
      </c>
      <c r="AY102" s="50">
        <v>0</v>
      </c>
      <c r="AZ102" s="50">
        <v>0</v>
      </c>
      <c r="BA102" s="16" t="s">
        <v>446</v>
      </c>
      <c r="BB102" s="26"/>
      <c r="BC102" s="26"/>
      <c r="BD102" s="26"/>
      <c r="BE102" s="26"/>
      <c r="BF102" s="23" t="s">
        <v>457</v>
      </c>
      <c r="BG102" s="26"/>
      <c r="BH102" s="26"/>
      <c r="BI102" s="26"/>
      <c r="BJ102" s="26"/>
      <c r="BK102" s="26"/>
      <c r="BL102" s="26"/>
      <c r="BM102" s="14" t="s">
        <v>73</v>
      </c>
    </row>
    <row r="103" spans="1:65" s="17" customFormat="1" ht="12.75" customHeight="1" x14ac:dyDescent="0.2">
      <c r="A103" s="69" t="s">
        <v>301</v>
      </c>
      <c r="B103" s="16" t="s">
        <v>441</v>
      </c>
      <c r="C103" s="16" t="s">
        <v>442</v>
      </c>
      <c r="D103" s="94" t="s">
        <v>607</v>
      </c>
      <c r="E103" s="23"/>
      <c r="F103" s="16"/>
      <c r="G103" s="69" t="s">
        <v>443</v>
      </c>
      <c r="H103" s="54">
        <v>210022792</v>
      </c>
      <c r="I103" s="23" t="s">
        <v>58</v>
      </c>
      <c r="J103" s="69" t="s">
        <v>59</v>
      </c>
      <c r="K103" s="23" t="s">
        <v>25</v>
      </c>
      <c r="L103" s="23"/>
      <c r="M103" s="23" t="s">
        <v>60</v>
      </c>
      <c r="N103" s="16" t="s">
        <v>210</v>
      </c>
      <c r="O103" s="16" t="s">
        <v>242</v>
      </c>
      <c r="P103" s="88" t="s">
        <v>444</v>
      </c>
      <c r="Q103" s="16" t="s">
        <v>520</v>
      </c>
      <c r="R103" s="23" t="s">
        <v>234</v>
      </c>
      <c r="S103" s="16" t="s">
        <v>232</v>
      </c>
      <c r="T103" s="69" t="s">
        <v>283</v>
      </c>
      <c r="U103" s="23" t="s">
        <v>11</v>
      </c>
      <c r="V103" s="16"/>
      <c r="W103" s="16" t="s">
        <v>445</v>
      </c>
      <c r="X103" s="16" t="s">
        <v>284</v>
      </c>
      <c r="Y103" s="95">
        <v>30</v>
      </c>
      <c r="Z103" s="95" t="s">
        <v>243</v>
      </c>
      <c r="AA103" s="95">
        <v>10</v>
      </c>
      <c r="AB103" s="69" t="s">
        <v>238</v>
      </c>
      <c r="AC103" s="15" t="s">
        <v>236</v>
      </c>
      <c r="AD103" s="75">
        <v>3</v>
      </c>
      <c r="AE103" s="52">
        <v>1822800</v>
      </c>
      <c r="AF103" s="52">
        <f t="shared" ref="AF103:AF105" si="150">AD103*AE103</f>
        <v>5468400</v>
      </c>
      <c r="AG103" s="52">
        <f t="shared" si="111"/>
        <v>6124608.0000000009</v>
      </c>
      <c r="AH103" s="75">
        <v>8.9580000000000002</v>
      </c>
      <c r="AI103" s="52">
        <v>1822800</v>
      </c>
      <c r="AJ103" s="52">
        <f t="shared" ref="AJ103:AJ105" si="151">AH103*AI103</f>
        <v>16328642.4</v>
      </c>
      <c r="AK103" s="52">
        <f t="shared" si="78"/>
        <v>18288079.488000002</v>
      </c>
      <c r="AL103" s="75">
        <v>8.9580000000000002</v>
      </c>
      <c r="AM103" s="52">
        <v>1822800</v>
      </c>
      <c r="AN103" s="52">
        <f t="shared" ref="AN103:AN105" si="152">AL103*AM103</f>
        <v>16328642.4</v>
      </c>
      <c r="AO103" s="52">
        <f t="shared" si="113"/>
        <v>18288079.488000002</v>
      </c>
      <c r="AP103" s="75">
        <v>8.9580000000000002</v>
      </c>
      <c r="AQ103" s="52">
        <v>1822800</v>
      </c>
      <c r="AR103" s="52">
        <f t="shared" ref="AR103:AR104" si="153">AP103*AQ103</f>
        <v>16328642.4</v>
      </c>
      <c r="AS103" s="52">
        <f t="shared" si="61"/>
        <v>18288079.488000002</v>
      </c>
      <c r="AT103" s="75">
        <v>8.9580000000000002</v>
      </c>
      <c r="AU103" s="52">
        <v>1822800</v>
      </c>
      <c r="AV103" s="52">
        <f t="shared" ref="AV103:AV104" si="154">AT103*AU103</f>
        <v>16328642.4</v>
      </c>
      <c r="AW103" s="52">
        <f t="shared" si="63"/>
        <v>18288079.488000002</v>
      </c>
      <c r="AX103" s="75">
        <f t="shared" ref="AX103:AX104" si="155">AD103+AH103+AL103+AP103+AT103</f>
        <v>38.832000000000001</v>
      </c>
      <c r="AY103" s="50">
        <v>0</v>
      </c>
      <c r="AZ103" s="50">
        <f>AY103*1.12</f>
        <v>0</v>
      </c>
      <c r="BA103" s="16" t="s">
        <v>446</v>
      </c>
      <c r="BB103" s="23"/>
      <c r="BC103" s="23"/>
      <c r="BD103" s="23"/>
      <c r="BE103" s="23"/>
      <c r="BF103" s="69" t="s">
        <v>457</v>
      </c>
      <c r="BG103" s="23"/>
      <c r="BH103" s="23"/>
      <c r="BI103" s="23"/>
      <c r="BJ103" s="23"/>
      <c r="BK103" s="23"/>
      <c r="BL103" s="23"/>
      <c r="BM103" s="16" t="s">
        <v>595</v>
      </c>
    </row>
    <row r="104" spans="1:65" s="17" customFormat="1" ht="12.75" customHeight="1" x14ac:dyDescent="0.2">
      <c r="A104" s="69" t="s">
        <v>301</v>
      </c>
      <c r="B104" s="16" t="s">
        <v>441</v>
      </c>
      <c r="C104" s="16" t="s">
        <v>442</v>
      </c>
      <c r="D104" s="94" t="s">
        <v>640</v>
      </c>
      <c r="E104" s="23"/>
      <c r="F104" s="16"/>
      <c r="G104" s="69" t="s">
        <v>443</v>
      </c>
      <c r="H104" s="54">
        <v>210022792</v>
      </c>
      <c r="I104" s="23" t="s">
        <v>58</v>
      </c>
      <c r="J104" s="69" t="s">
        <v>59</v>
      </c>
      <c r="K104" s="23" t="s">
        <v>9</v>
      </c>
      <c r="L104" s="23" t="s">
        <v>635</v>
      </c>
      <c r="M104" s="23" t="s">
        <v>60</v>
      </c>
      <c r="N104" s="16" t="s">
        <v>210</v>
      </c>
      <c r="O104" s="16" t="s">
        <v>242</v>
      </c>
      <c r="P104" s="88" t="s">
        <v>444</v>
      </c>
      <c r="Q104" s="16" t="s">
        <v>520</v>
      </c>
      <c r="R104" s="23" t="s">
        <v>234</v>
      </c>
      <c r="S104" s="16" t="s">
        <v>232</v>
      </c>
      <c r="T104" s="69" t="s">
        <v>283</v>
      </c>
      <c r="U104" s="23" t="s">
        <v>11</v>
      </c>
      <c r="V104" s="16"/>
      <c r="W104" s="16" t="s">
        <v>445</v>
      </c>
      <c r="X104" s="16" t="s">
        <v>284</v>
      </c>
      <c r="Y104" s="95">
        <v>30</v>
      </c>
      <c r="Z104" s="95" t="s">
        <v>243</v>
      </c>
      <c r="AA104" s="95">
        <v>10</v>
      </c>
      <c r="AB104" s="69" t="s">
        <v>238</v>
      </c>
      <c r="AC104" s="15" t="s">
        <v>236</v>
      </c>
      <c r="AD104" s="75">
        <v>3</v>
      </c>
      <c r="AE104" s="52">
        <v>1822800</v>
      </c>
      <c r="AF104" s="52">
        <f t="shared" si="150"/>
        <v>5468400</v>
      </c>
      <c r="AG104" s="52">
        <f t="shared" si="111"/>
        <v>6124608.0000000009</v>
      </c>
      <c r="AH104" s="75">
        <v>8.9580000000000002</v>
      </c>
      <c r="AI104" s="52">
        <v>1822800</v>
      </c>
      <c r="AJ104" s="52">
        <f t="shared" si="151"/>
        <v>16328642.4</v>
      </c>
      <c r="AK104" s="52">
        <f t="shared" si="78"/>
        <v>18288079.488000002</v>
      </c>
      <c r="AL104" s="75">
        <v>8.9580000000000002</v>
      </c>
      <c r="AM104" s="52">
        <v>1822800</v>
      </c>
      <c r="AN104" s="52">
        <f t="shared" si="152"/>
        <v>16328642.4</v>
      </c>
      <c r="AO104" s="52">
        <f t="shared" si="113"/>
        <v>18288079.488000002</v>
      </c>
      <c r="AP104" s="75">
        <v>8.9580000000000002</v>
      </c>
      <c r="AQ104" s="52">
        <v>1822800</v>
      </c>
      <c r="AR104" s="52">
        <f t="shared" si="153"/>
        <v>16328642.4</v>
      </c>
      <c r="AS104" s="52">
        <f t="shared" si="61"/>
        <v>18288079.488000002</v>
      </c>
      <c r="AT104" s="75">
        <v>8.9580000000000002</v>
      </c>
      <c r="AU104" s="52">
        <v>1822800</v>
      </c>
      <c r="AV104" s="52">
        <f t="shared" si="154"/>
        <v>16328642.4</v>
      </c>
      <c r="AW104" s="52">
        <f t="shared" si="63"/>
        <v>18288079.488000002</v>
      </c>
      <c r="AX104" s="75">
        <f t="shared" si="155"/>
        <v>38.832000000000001</v>
      </c>
      <c r="AY104" s="50">
        <v>0</v>
      </c>
      <c r="AZ104" s="50">
        <v>0</v>
      </c>
      <c r="BA104" s="16" t="s">
        <v>446</v>
      </c>
      <c r="BB104" s="23"/>
      <c r="BC104" s="23"/>
      <c r="BD104" s="23"/>
      <c r="BE104" s="23"/>
      <c r="BF104" s="69" t="s">
        <v>457</v>
      </c>
      <c r="BG104" s="23"/>
      <c r="BH104" s="23"/>
      <c r="BI104" s="23"/>
      <c r="BJ104" s="23"/>
      <c r="BK104" s="23"/>
      <c r="BL104" s="23"/>
      <c r="BM104" s="16" t="s">
        <v>595</v>
      </c>
    </row>
    <row r="105" spans="1:65" s="6" customFormat="1" ht="12.75" customHeight="1" x14ac:dyDescent="0.2">
      <c r="A105" s="69" t="s">
        <v>301</v>
      </c>
      <c r="B105" s="13" t="s">
        <v>441</v>
      </c>
      <c r="C105" s="13" t="s">
        <v>442</v>
      </c>
      <c r="D105" s="96" t="s">
        <v>702</v>
      </c>
      <c r="E105" s="96"/>
      <c r="F105" s="13"/>
      <c r="G105" s="69" t="s">
        <v>443</v>
      </c>
      <c r="H105" s="88">
        <v>210022792</v>
      </c>
      <c r="I105" s="69" t="s">
        <v>58</v>
      </c>
      <c r="J105" s="69" t="s">
        <v>59</v>
      </c>
      <c r="K105" s="69" t="s">
        <v>9</v>
      </c>
      <c r="L105" s="69" t="s">
        <v>635</v>
      </c>
      <c r="M105" s="69" t="s">
        <v>60</v>
      </c>
      <c r="N105" s="13" t="s">
        <v>210</v>
      </c>
      <c r="O105" s="13" t="s">
        <v>242</v>
      </c>
      <c r="P105" s="88" t="s">
        <v>444</v>
      </c>
      <c r="Q105" s="14" t="s">
        <v>659</v>
      </c>
      <c r="R105" s="69" t="s">
        <v>234</v>
      </c>
      <c r="S105" s="13" t="s">
        <v>232</v>
      </c>
      <c r="T105" s="69" t="s">
        <v>283</v>
      </c>
      <c r="U105" s="69" t="s">
        <v>11</v>
      </c>
      <c r="V105" s="13"/>
      <c r="W105" s="13" t="s">
        <v>445</v>
      </c>
      <c r="X105" s="16" t="s">
        <v>251</v>
      </c>
      <c r="Y105" s="91">
        <v>30</v>
      </c>
      <c r="Z105" s="91" t="s">
        <v>243</v>
      </c>
      <c r="AA105" s="91">
        <v>10</v>
      </c>
      <c r="AB105" s="69" t="s">
        <v>238</v>
      </c>
      <c r="AC105" s="64" t="s">
        <v>236</v>
      </c>
      <c r="AD105" s="75">
        <v>3</v>
      </c>
      <c r="AE105" s="52">
        <v>1822800</v>
      </c>
      <c r="AF105" s="52">
        <f t="shared" si="150"/>
        <v>5468400</v>
      </c>
      <c r="AG105" s="52">
        <f t="shared" si="111"/>
        <v>6124608.0000000009</v>
      </c>
      <c r="AH105" s="75">
        <v>8.9580000000000002</v>
      </c>
      <c r="AI105" s="52">
        <v>1822800</v>
      </c>
      <c r="AJ105" s="52">
        <f t="shared" si="151"/>
        <v>16328642.4</v>
      </c>
      <c r="AK105" s="52">
        <f t="shared" si="78"/>
        <v>18288079.488000002</v>
      </c>
      <c r="AL105" s="75">
        <v>5</v>
      </c>
      <c r="AM105" s="52">
        <v>1822800</v>
      </c>
      <c r="AN105" s="52">
        <f t="shared" si="152"/>
        <v>9114000</v>
      </c>
      <c r="AO105" s="52">
        <f t="shared" si="113"/>
        <v>10207680.000000002</v>
      </c>
      <c r="AP105" s="75"/>
      <c r="AQ105" s="52"/>
      <c r="AR105" s="52"/>
      <c r="AS105" s="52"/>
      <c r="AT105" s="75"/>
      <c r="AU105" s="52"/>
      <c r="AV105" s="52"/>
      <c r="AW105" s="52"/>
      <c r="AX105" s="75">
        <f>AD105+AH105+AL105</f>
        <v>16.957999999999998</v>
      </c>
      <c r="AY105" s="46">
        <f t="shared" ref="AY105:AZ105" si="156">AN105+AJ105+AF105</f>
        <v>30911042.399999999</v>
      </c>
      <c r="AZ105" s="46">
        <f t="shared" si="156"/>
        <v>34620367.488000005</v>
      </c>
      <c r="BA105" s="16" t="s">
        <v>446</v>
      </c>
      <c r="BB105" s="23"/>
      <c r="BC105" s="23"/>
      <c r="BD105" s="23"/>
      <c r="BE105" s="23"/>
      <c r="BF105" s="69" t="s">
        <v>457</v>
      </c>
      <c r="BG105" s="23"/>
      <c r="BH105" s="23"/>
      <c r="BI105" s="23"/>
      <c r="BJ105" s="23"/>
      <c r="BK105" s="23"/>
      <c r="BL105" s="23"/>
      <c r="BM105" s="16" t="s">
        <v>751</v>
      </c>
    </row>
    <row r="106" spans="1:65" ht="12.75" customHeight="1" x14ac:dyDescent="0.2">
      <c r="A106" s="14" t="s">
        <v>301</v>
      </c>
      <c r="B106" s="14" t="s">
        <v>441</v>
      </c>
      <c r="C106" s="14" t="s">
        <v>442</v>
      </c>
      <c r="D106" s="96" t="s">
        <v>22</v>
      </c>
      <c r="E106" s="69"/>
      <c r="F106" s="14"/>
      <c r="G106" s="26" t="s">
        <v>443</v>
      </c>
      <c r="H106" s="87">
        <v>210022792</v>
      </c>
      <c r="I106" s="26" t="s">
        <v>58</v>
      </c>
      <c r="J106" s="26" t="s">
        <v>59</v>
      </c>
      <c r="K106" s="26" t="s">
        <v>25</v>
      </c>
      <c r="L106" s="26"/>
      <c r="M106" s="26" t="s">
        <v>60</v>
      </c>
      <c r="N106" s="14" t="s">
        <v>210</v>
      </c>
      <c r="O106" s="14" t="s">
        <v>242</v>
      </c>
      <c r="P106" s="54" t="s">
        <v>444</v>
      </c>
      <c r="Q106" s="16" t="s">
        <v>264</v>
      </c>
      <c r="R106" s="26" t="s">
        <v>234</v>
      </c>
      <c r="S106" s="14" t="s">
        <v>232</v>
      </c>
      <c r="T106" s="26" t="s">
        <v>283</v>
      </c>
      <c r="U106" s="26" t="s">
        <v>11</v>
      </c>
      <c r="V106" s="14"/>
      <c r="W106" s="16" t="s">
        <v>445</v>
      </c>
      <c r="X106" s="14" t="s">
        <v>284</v>
      </c>
      <c r="Y106" s="91">
        <v>30</v>
      </c>
      <c r="Z106" s="91" t="s">
        <v>243</v>
      </c>
      <c r="AA106" s="91">
        <v>10</v>
      </c>
      <c r="AB106" s="26" t="s">
        <v>238</v>
      </c>
      <c r="AC106" s="15" t="s">
        <v>236</v>
      </c>
      <c r="AD106" s="53">
        <v>18</v>
      </c>
      <c r="AE106" s="50">
        <v>1822800</v>
      </c>
      <c r="AF106" s="50">
        <f t="shared" si="110"/>
        <v>32810400</v>
      </c>
      <c r="AG106" s="50">
        <f t="shared" si="111"/>
        <v>36747648</v>
      </c>
      <c r="AH106" s="53">
        <v>26.186</v>
      </c>
      <c r="AI106" s="50">
        <v>1822800</v>
      </c>
      <c r="AJ106" s="50">
        <f t="shared" si="94"/>
        <v>47731840.799999997</v>
      </c>
      <c r="AK106" s="50">
        <f t="shared" si="78"/>
        <v>53459661.696000002</v>
      </c>
      <c r="AL106" s="53">
        <v>26.186</v>
      </c>
      <c r="AM106" s="50">
        <v>1822800</v>
      </c>
      <c r="AN106" s="50">
        <f t="shared" si="112"/>
        <v>47731840.799999997</v>
      </c>
      <c r="AO106" s="50">
        <f t="shared" si="113"/>
        <v>53459661.696000002</v>
      </c>
      <c r="AP106" s="53">
        <v>26.186</v>
      </c>
      <c r="AQ106" s="50">
        <v>1822800</v>
      </c>
      <c r="AR106" s="50">
        <f t="shared" si="73"/>
        <v>47731840.799999997</v>
      </c>
      <c r="AS106" s="50">
        <f t="shared" si="61"/>
        <v>53459661.696000002</v>
      </c>
      <c r="AT106" s="53">
        <v>26.186</v>
      </c>
      <c r="AU106" s="50">
        <v>1822800</v>
      </c>
      <c r="AV106" s="50">
        <f t="shared" si="74"/>
        <v>47731840.799999997</v>
      </c>
      <c r="AW106" s="50">
        <f t="shared" si="63"/>
        <v>53459661.696000002</v>
      </c>
      <c r="AX106" s="53">
        <f t="shared" si="64"/>
        <v>122.744</v>
      </c>
      <c r="AY106" s="50">
        <v>0</v>
      </c>
      <c r="AZ106" s="50">
        <v>0</v>
      </c>
      <c r="BA106" s="16" t="s">
        <v>446</v>
      </c>
      <c r="BB106" s="26"/>
      <c r="BC106" s="26"/>
      <c r="BD106" s="26"/>
      <c r="BE106" s="26"/>
      <c r="BF106" s="23" t="s">
        <v>458</v>
      </c>
      <c r="BG106" s="26"/>
      <c r="BH106" s="26"/>
      <c r="BI106" s="26"/>
      <c r="BJ106" s="26"/>
      <c r="BK106" s="26"/>
      <c r="BL106" s="26"/>
      <c r="BM106" s="14" t="s">
        <v>73</v>
      </c>
    </row>
    <row r="107" spans="1:65" s="17" customFormat="1" ht="12.75" customHeight="1" x14ac:dyDescent="0.2">
      <c r="A107" s="69" t="s">
        <v>301</v>
      </c>
      <c r="B107" s="16" t="s">
        <v>441</v>
      </c>
      <c r="C107" s="16" t="s">
        <v>442</v>
      </c>
      <c r="D107" s="94" t="s">
        <v>608</v>
      </c>
      <c r="E107" s="23"/>
      <c r="F107" s="16"/>
      <c r="G107" s="69" t="s">
        <v>443</v>
      </c>
      <c r="H107" s="54">
        <v>210022792</v>
      </c>
      <c r="I107" s="23" t="s">
        <v>58</v>
      </c>
      <c r="J107" s="69" t="s">
        <v>59</v>
      </c>
      <c r="K107" s="23" t="s">
        <v>25</v>
      </c>
      <c r="L107" s="23"/>
      <c r="M107" s="23" t="s">
        <v>60</v>
      </c>
      <c r="N107" s="16" t="s">
        <v>210</v>
      </c>
      <c r="O107" s="16" t="s">
        <v>242</v>
      </c>
      <c r="P107" s="88" t="s">
        <v>444</v>
      </c>
      <c r="Q107" s="16" t="s">
        <v>520</v>
      </c>
      <c r="R107" s="23" t="s">
        <v>234</v>
      </c>
      <c r="S107" s="16" t="s">
        <v>232</v>
      </c>
      <c r="T107" s="69" t="s">
        <v>283</v>
      </c>
      <c r="U107" s="23" t="s">
        <v>11</v>
      </c>
      <c r="V107" s="16"/>
      <c r="W107" s="16" t="s">
        <v>445</v>
      </c>
      <c r="X107" s="16" t="s">
        <v>284</v>
      </c>
      <c r="Y107" s="95">
        <v>30</v>
      </c>
      <c r="Z107" s="95" t="s">
        <v>243</v>
      </c>
      <c r="AA107" s="95">
        <v>10</v>
      </c>
      <c r="AB107" s="69" t="s">
        <v>238</v>
      </c>
      <c r="AC107" s="15" t="s">
        <v>236</v>
      </c>
      <c r="AD107" s="75">
        <v>15.12</v>
      </c>
      <c r="AE107" s="52">
        <v>1822800</v>
      </c>
      <c r="AF107" s="52">
        <f t="shared" ref="AF107:AF109" si="157">AD107*AE107</f>
        <v>27560736</v>
      </c>
      <c r="AG107" s="52">
        <f t="shared" si="111"/>
        <v>30868024.320000004</v>
      </c>
      <c r="AH107" s="75">
        <v>26.186</v>
      </c>
      <c r="AI107" s="52">
        <v>1822800</v>
      </c>
      <c r="AJ107" s="52">
        <f t="shared" ref="AJ107:AJ109" si="158">AH107*AI107</f>
        <v>47731840.799999997</v>
      </c>
      <c r="AK107" s="52">
        <f t="shared" si="78"/>
        <v>53459661.696000002</v>
      </c>
      <c r="AL107" s="75">
        <v>26.186</v>
      </c>
      <c r="AM107" s="52">
        <v>1822800</v>
      </c>
      <c r="AN107" s="52">
        <f t="shared" ref="AN107:AN109" si="159">AL107*AM107</f>
        <v>47731840.799999997</v>
      </c>
      <c r="AO107" s="52">
        <f t="shared" si="113"/>
        <v>53459661.696000002</v>
      </c>
      <c r="AP107" s="75">
        <v>26.186</v>
      </c>
      <c r="AQ107" s="52">
        <v>1822800</v>
      </c>
      <c r="AR107" s="52">
        <f t="shared" ref="AR107:AR108" si="160">AP107*AQ107</f>
        <v>47731840.799999997</v>
      </c>
      <c r="AS107" s="52">
        <f t="shared" si="61"/>
        <v>53459661.696000002</v>
      </c>
      <c r="AT107" s="75">
        <v>26.186</v>
      </c>
      <c r="AU107" s="52">
        <v>1822800</v>
      </c>
      <c r="AV107" s="52">
        <f t="shared" ref="AV107:AV108" si="161">AT107*AU107</f>
        <v>47731840.799999997</v>
      </c>
      <c r="AW107" s="52">
        <f t="shared" si="63"/>
        <v>53459661.696000002</v>
      </c>
      <c r="AX107" s="75">
        <f t="shared" ref="AX107:AX108" si="162">AD107+AH107+AL107+AP107+AT107</f>
        <v>119.864</v>
      </c>
      <c r="AY107" s="50">
        <v>0</v>
      </c>
      <c r="AZ107" s="50">
        <f>AY107*1.12</f>
        <v>0</v>
      </c>
      <c r="BA107" s="16" t="s">
        <v>446</v>
      </c>
      <c r="BB107" s="23"/>
      <c r="BC107" s="23"/>
      <c r="BD107" s="23"/>
      <c r="BE107" s="23"/>
      <c r="BF107" s="69" t="s">
        <v>458</v>
      </c>
      <c r="BG107" s="23"/>
      <c r="BH107" s="23"/>
      <c r="BI107" s="23"/>
      <c r="BJ107" s="23"/>
      <c r="BK107" s="23"/>
      <c r="BL107" s="23"/>
      <c r="BM107" s="16" t="s">
        <v>601</v>
      </c>
    </row>
    <row r="108" spans="1:65" s="17" customFormat="1" ht="12.75" customHeight="1" x14ac:dyDescent="0.2">
      <c r="A108" s="69" t="s">
        <v>301</v>
      </c>
      <c r="B108" s="16" t="s">
        <v>441</v>
      </c>
      <c r="C108" s="16" t="s">
        <v>442</v>
      </c>
      <c r="D108" s="94" t="s">
        <v>642</v>
      </c>
      <c r="E108" s="23"/>
      <c r="F108" s="16"/>
      <c r="G108" s="69" t="s">
        <v>443</v>
      </c>
      <c r="H108" s="54">
        <v>210022792</v>
      </c>
      <c r="I108" s="23" t="s">
        <v>58</v>
      </c>
      <c r="J108" s="69" t="s">
        <v>59</v>
      </c>
      <c r="K108" s="23" t="s">
        <v>9</v>
      </c>
      <c r="L108" s="23" t="s">
        <v>635</v>
      </c>
      <c r="M108" s="23" t="s">
        <v>60</v>
      </c>
      <c r="N108" s="16" t="s">
        <v>210</v>
      </c>
      <c r="O108" s="16" t="s">
        <v>242</v>
      </c>
      <c r="P108" s="88" t="s">
        <v>444</v>
      </c>
      <c r="Q108" s="16" t="s">
        <v>520</v>
      </c>
      <c r="R108" s="23" t="s">
        <v>234</v>
      </c>
      <c r="S108" s="16" t="s">
        <v>232</v>
      </c>
      <c r="T108" s="69" t="s">
        <v>283</v>
      </c>
      <c r="U108" s="23" t="s">
        <v>11</v>
      </c>
      <c r="V108" s="16"/>
      <c r="W108" s="16" t="s">
        <v>445</v>
      </c>
      <c r="X108" s="16" t="s">
        <v>284</v>
      </c>
      <c r="Y108" s="95">
        <v>30</v>
      </c>
      <c r="Z108" s="95" t="s">
        <v>243</v>
      </c>
      <c r="AA108" s="95">
        <v>10</v>
      </c>
      <c r="AB108" s="69" t="s">
        <v>238</v>
      </c>
      <c r="AC108" s="15" t="s">
        <v>236</v>
      </c>
      <c r="AD108" s="75">
        <v>15.12</v>
      </c>
      <c r="AE108" s="52">
        <v>1822800</v>
      </c>
      <c r="AF108" s="52">
        <f t="shared" si="157"/>
        <v>27560736</v>
      </c>
      <c r="AG108" s="52">
        <f t="shared" si="111"/>
        <v>30868024.320000004</v>
      </c>
      <c r="AH108" s="75">
        <v>26.186</v>
      </c>
      <c r="AI108" s="52">
        <v>1822800</v>
      </c>
      <c r="AJ108" s="52">
        <f t="shared" si="158"/>
        <v>47731840.799999997</v>
      </c>
      <c r="AK108" s="52">
        <f t="shared" si="78"/>
        <v>53459661.696000002</v>
      </c>
      <c r="AL108" s="75">
        <v>26.186</v>
      </c>
      <c r="AM108" s="52">
        <v>1822800</v>
      </c>
      <c r="AN108" s="52">
        <f t="shared" si="159"/>
        <v>47731840.799999997</v>
      </c>
      <c r="AO108" s="52">
        <f t="shared" si="113"/>
        <v>53459661.696000002</v>
      </c>
      <c r="AP108" s="75">
        <v>26.186</v>
      </c>
      <c r="AQ108" s="52">
        <v>1822800</v>
      </c>
      <c r="AR108" s="52">
        <f t="shared" si="160"/>
        <v>47731840.799999997</v>
      </c>
      <c r="AS108" s="52">
        <f t="shared" si="61"/>
        <v>53459661.696000002</v>
      </c>
      <c r="AT108" s="75">
        <v>26.186</v>
      </c>
      <c r="AU108" s="52">
        <v>1822800</v>
      </c>
      <c r="AV108" s="52">
        <f t="shared" si="161"/>
        <v>47731840.799999997</v>
      </c>
      <c r="AW108" s="52">
        <f t="shared" si="63"/>
        <v>53459661.696000002</v>
      </c>
      <c r="AX108" s="75">
        <f t="shared" si="162"/>
        <v>119.864</v>
      </c>
      <c r="AY108" s="50">
        <v>0</v>
      </c>
      <c r="AZ108" s="50">
        <v>0</v>
      </c>
      <c r="BA108" s="16" t="s">
        <v>446</v>
      </c>
      <c r="BB108" s="23"/>
      <c r="BC108" s="23"/>
      <c r="BD108" s="23"/>
      <c r="BE108" s="23"/>
      <c r="BF108" s="69" t="s">
        <v>458</v>
      </c>
      <c r="BG108" s="23"/>
      <c r="BH108" s="23"/>
      <c r="BI108" s="23"/>
      <c r="BJ108" s="23"/>
      <c r="BK108" s="23"/>
      <c r="BL108" s="23"/>
      <c r="BM108" s="16" t="s">
        <v>601</v>
      </c>
    </row>
    <row r="109" spans="1:65" s="6" customFormat="1" ht="12.75" customHeight="1" x14ac:dyDescent="0.2">
      <c r="A109" s="69" t="s">
        <v>301</v>
      </c>
      <c r="B109" s="13" t="s">
        <v>441</v>
      </c>
      <c r="C109" s="13" t="s">
        <v>442</v>
      </c>
      <c r="D109" s="96" t="s">
        <v>700</v>
      </c>
      <c r="E109" s="96"/>
      <c r="F109" s="13"/>
      <c r="G109" s="69" t="s">
        <v>443</v>
      </c>
      <c r="H109" s="88">
        <v>210022792</v>
      </c>
      <c r="I109" s="69" t="s">
        <v>58</v>
      </c>
      <c r="J109" s="69" t="s">
        <v>59</v>
      </c>
      <c r="K109" s="69" t="s">
        <v>9</v>
      </c>
      <c r="L109" s="69" t="s">
        <v>635</v>
      </c>
      <c r="M109" s="69" t="s">
        <v>60</v>
      </c>
      <c r="N109" s="13" t="s">
        <v>210</v>
      </c>
      <c r="O109" s="13" t="s">
        <v>242</v>
      </c>
      <c r="P109" s="88" t="s">
        <v>444</v>
      </c>
      <c r="Q109" s="14" t="s">
        <v>659</v>
      </c>
      <c r="R109" s="69" t="s">
        <v>234</v>
      </c>
      <c r="S109" s="13" t="s">
        <v>232</v>
      </c>
      <c r="T109" s="69" t="s">
        <v>283</v>
      </c>
      <c r="U109" s="69" t="s">
        <v>11</v>
      </c>
      <c r="V109" s="13"/>
      <c r="W109" s="13" t="s">
        <v>445</v>
      </c>
      <c r="X109" s="16" t="s">
        <v>251</v>
      </c>
      <c r="Y109" s="91" t="s">
        <v>278</v>
      </c>
      <c r="Z109" s="91" t="s">
        <v>697</v>
      </c>
      <c r="AA109" s="91">
        <v>10</v>
      </c>
      <c r="AB109" s="69" t="s">
        <v>238</v>
      </c>
      <c r="AC109" s="64" t="s">
        <v>236</v>
      </c>
      <c r="AD109" s="75">
        <v>15.12</v>
      </c>
      <c r="AE109" s="52">
        <v>1822800</v>
      </c>
      <c r="AF109" s="52">
        <f t="shared" si="157"/>
        <v>27560736</v>
      </c>
      <c r="AG109" s="52">
        <f t="shared" si="111"/>
        <v>30868024.320000004</v>
      </c>
      <c r="AH109" s="75">
        <v>26.186</v>
      </c>
      <c r="AI109" s="52">
        <v>1822800</v>
      </c>
      <c r="AJ109" s="52">
        <f t="shared" si="158"/>
        <v>47731840.799999997</v>
      </c>
      <c r="AK109" s="52">
        <f t="shared" si="78"/>
        <v>53459661.696000002</v>
      </c>
      <c r="AL109" s="75">
        <v>14.37</v>
      </c>
      <c r="AM109" s="52">
        <v>1822800</v>
      </c>
      <c r="AN109" s="52">
        <f t="shared" si="159"/>
        <v>26193636</v>
      </c>
      <c r="AO109" s="52">
        <f t="shared" si="113"/>
        <v>29336872.320000004</v>
      </c>
      <c r="AP109" s="75"/>
      <c r="AQ109" s="52"/>
      <c r="AR109" s="52"/>
      <c r="AS109" s="52"/>
      <c r="AT109" s="75"/>
      <c r="AU109" s="52"/>
      <c r="AV109" s="52"/>
      <c r="AW109" s="52"/>
      <c r="AX109" s="75">
        <f t="shared" ref="AX109" si="163">AD109+AH109+AL109</f>
        <v>55.675999999999995</v>
      </c>
      <c r="AY109" s="46">
        <f t="shared" ref="AY109:AZ109" si="164">AN109+AJ109+AF109</f>
        <v>101486212.8</v>
      </c>
      <c r="AZ109" s="46">
        <f t="shared" si="164"/>
        <v>113664558.33600001</v>
      </c>
      <c r="BA109" s="16" t="s">
        <v>446</v>
      </c>
      <c r="BB109" s="23"/>
      <c r="BC109" s="23"/>
      <c r="BD109" s="23"/>
      <c r="BE109" s="23"/>
      <c r="BF109" s="69" t="s">
        <v>458</v>
      </c>
      <c r="BG109" s="23"/>
      <c r="BH109" s="23"/>
      <c r="BI109" s="23"/>
      <c r="BJ109" s="23"/>
      <c r="BK109" s="23"/>
      <c r="BL109" s="23"/>
      <c r="BM109" s="16" t="s">
        <v>752</v>
      </c>
    </row>
    <row r="110" spans="1:65" ht="12.75" customHeight="1" x14ac:dyDescent="0.2">
      <c r="A110" s="14" t="s">
        <v>301</v>
      </c>
      <c r="B110" s="14" t="s">
        <v>441</v>
      </c>
      <c r="C110" s="14" t="s">
        <v>459</v>
      </c>
      <c r="D110" s="96" t="s">
        <v>21</v>
      </c>
      <c r="E110" s="69"/>
      <c r="F110" s="14"/>
      <c r="G110" s="26" t="s">
        <v>443</v>
      </c>
      <c r="H110" s="87">
        <v>210029387</v>
      </c>
      <c r="I110" s="26" t="s">
        <v>58</v>
      </c>
      <c r="J110" s="26" t="s">
        <v>59</v>
      </c>
      <c r="K110" s="26" t="s">
        <v>25</v>
      </c>
      <c r="L110" s="26"/>
      <c r="M110" s="26" t="s">
        <v>60</v>
      </c>
      <c r="N110" s="14" t="s">
        <v>210</v>
      </c>
      <c r="O110" s="14" t="s">
        <v>242</v>
      </c>
      <c r="P110" s="54" t="s">
        <v>444</v>
      </c>
      <c r="Q110" s="16" t="s">
        <v>264</v>
      </c>
      <c r="R110" s="26" t="s">
        <v>234</v>
      </c>
      <c r="S110" s="14" t="s">
        <v>232</v>
      </c>
      <c r="T110" s="26" t="s">
        <v>283</v>
      </c>
      <c r="U110" s="26" t="s">
        <v>11</v>
      </c>
      <c r="V110" s="14"/>
      <c r="W110" s="16" t="s">
        <v>445</v>
      </c>
      <c r="X110" s="14" t="s">
        <v>284</v>
      </c>
      <c r="Y110" s="91">
        <v>30</v>
      </c>
      <c r="Z110" s="91" t="s">
        <v>243</v>
      </c>
      <c r="AA110" s="91">
        <v>10</v>
      </c>
      <c r="AB110" s="26" t="s">
        <v>238</v>
      </c>
      <c r="AC110" s="15" t="s">
        <v>236</v>
      </c>
      <c r="AD110" s="53">
        <v>11.63</v>
      </c>
      <c r="AE110" s="50">
        <v>1780800</v>
      </c>
      <c r="AF110" s="50">
        <v>20710704</v>
      </c>
      <c r="AG110" s="50">
        <v>23195988.48</v>
      </c>
      <c r="AH110" s="53">
        <v>22.577999999999999</v>
      </c>
      <c r="AI110" s="50">
        <v>1780800</v>
      </c>
      <c r="AJ110" s="50">
        <f t="shared" si="94"/>
        <v>40206902.399999999</v>
      </c>
      <c r="AK110" s="50">
        <f t="shared" si="78"/>
        <v>45031730.688000001</v>
      </c>
      <c r="AL110" s="53">
        <v>22.577999999999999</v>
      </c>
      <c r="AM110" s="50">
        <v>1780800</v>
      </c>
      <c r="AN110" s="50">
        <v>40206902.399999999</v>
      </c>
      <c r="AO110" s="50">
        <v>45031730.689999998</v>
      </c>
      <c r="AP110" s="53">
        <v>22.577999999999999</v>
      </c>
      <c r="AQ110" s="50">
        <v>1780800</v>
      </c>
      <c r="AR110" s="50">
        <f t="shared" si="73"/>
        <v>40206902.399999999</v>
      </c>
      <c r="AS110" s="50">
        <f t="shared" si="61"/>
        <v>45031730.688000001</v>
      </c>
      <c r="AT110" s="53">
        <v>22.577999999999999</v>
      </c>
      <c r="AU110" s="50">
        <v>1780800</v>
      </c>
      <c r="AV110" s="50">
        <f t="shared" si="74"/>
        <v>40206902.399999999</v>
      </c>
      <c r="AW110" s="50">
        <f t="shared" si="63"/>
        <v>45031730.688000001</v>
      </c>
      <c r="AX110" s="53">
        <f t="shared" si="64"/>
        <v>101.94199999999999</v>
      </c>
      <c r="AY110" s="50">
        <v>0</v>
      </c>
      <c r="AZ110" s="50">
        <v>0</v>
      </c>
      <c r="BA110" s="16" t="s">
        <v>446</v>
      </c>
      <c r="BB110" s="26"/>
      <c r="BC110" s="26"/>
      <c r="BD110" s="26"/>
      <c r="BE110" s="26"/>
      <c r="BF110" s="23" t="s">
        <v>460</v>
      </c>
      <c r="BG110" s="26"/>
      <c r="BH110" s="26"/>
      <c r="BI110" s="26"/>
      <c r="BJ110" s="26"/>
      <c r="BK110" s="26"/>
      <c r="BL110" s="26"/>
      <c r="BM110" s="14" t="s">
        <v>73</v>
      </c>
    </row>
    <row r="111" spans="1:65" s="17" customFormat="1" ht="12.75" customHeight="1" x14ac:dyDescent="0.2">
      <c r="A111" s="69" t="s">
        <v>301</v>
      </c>
      <c r="B111" s="16" t="s">
        <v>441</v>
      </c>
      <c r="C111" s="16" t="s">
        <v>459</v>
      </c>
      <c r="D111" s="94" t="s">
        <v>609</v>
      </c>
      <c r="E111" s="23"/>
      <c r="F111" s="16"/>
      <c r="G111" s="69" t="s">
        <v>443</v>
      </c>
      <c r="H111" s="54">
        <v>210029387</v>
      </c>
      <c r="I111" s="23" t="s">
        <v>58</v>
      </c>
      <c r="J111" s="69" t="s">
        <v>59</v>
      </c>
      <c r="K111" s="23" t="s">
        <v>25</v>
      </c>
      <c r="L111" s="23"/>
      <c r="M111" s="23" t="s">
        <v>60</v>
      </c>
      <c r="N111" s="16" t="s">
        <v>210</v>
      </c>
      <c r="O111" s="16" t="s">
        <v>242</v>
      </c>
      <c r="P111" s="88" t="s">
        <v>444</v>
      </c>
      <c r="Q111" s="16" t="s">
        <v>520</v>
      </c>
      <c r="R111" s="23" t="s">
        <v>234</v>
      </c>
      <c r="S111" s="16" t="s">
        <v>232</v>
      </c>
      <c r="T111" s="69" t="s">
        <v>283</v>
      </c>
      <c r="U111" s="23" t="s">
        <v>11</v>
      </c>
      <c r="V111" s="16"/>
      <c r="W111" s="16" t="s">
        <v>445</v>
      </c>
      <c r="X111" s="16" t="s">
        <v>284</v>
      </c>
      <c r="Y111" s="95">
        <v>30</v>
      </c>
      <c r="Z111" s="95" t="s">
        <v>243</v>
      </c>
      <c r="AA111" s="95">
        <v>10</v>
      </c>
      <c r="AB111" s="69" t="s">
        <v>238</v>
      </c>
      <c r="AC111" s="15" t="s">
        <v>236</v>
      </c>
      <c r="AD111" s="75">
        <v>4.7110000000000003</v>
      </c>
      <c r="AE111" s="52">
        <v>1780800</v>
      </c>
      <c r="AF111" s="52">
        <f t="shared" ref="AF111:AF113" si="165">AD111*AE111</f>
        <v>8389348.8000000007</v>
      </c>
      <c r="AG111" s="52">
        <f t="shared" ref="AG111:AG114" si="166">AF111*1.12</f>
        <v>9396070.6560000014</v>
      </c>
      <c r="AH111" s="75">
        <v>22.577999999999999</v>
      </c>
      <c r="AI111" s="52">
        <v>1780800</v>
      </c>
      <c r="AJ111" s="52">
        <f t="shared" ref="AJ111:AJ113" si="167">AH111*AI111</f>
        <v>40206902.399999999</v>
      </c>
      <c r="AK111" s="52">
        <f t="shared" si="78"/>
        <v>45031730.688000001</v>
      </c>
      <c r="AL111" s="75">
        <v>22.577999999999999</v>
      </c>
      <c r="AM111" s="52">
        <v>1780800</v>
      </c>
      <c r="AN111" s="52">
        <f t="shared" ref="AN111:AN113" si="168">AL111*AM111</f>
        <v>40206902.399999999</v>
      </c>
      <c r="AO111" s="52">
        <f t="shared" ref="AO111:AO114" si="169">AN111*1.12</f>
        <v>45031730.688000001</v>
      </c>
      <c r="AP111" s="75">
        <v>22.577999999999999</v>
      </c>
      <c r="AQ111" s="52">
        <v>1780800</v>
      </c>
      <c r="AR111" s="52">
        <f t="shared" ref="AR111:AR112" si="170">AP111*AQ111</f>
        <v>40206902.399999999</v>
      </c>
      <c r="AS111" s="52">
        <f t="shared" si="61"/>
        <v>45031730.688000001</v>
      </c>
      <c r="AT111" s="75">
        <v>22.577999999999999</v>
      </c>
      <c r="AU111" s="52">
        <v>1780800</v>
      </c>
      <c r="AV111" s="52">
        <f t="shared" ref="AV111:AV112" si="171">AT111*AU111</f>
        <v>40206902.399999999</v>
      </c>
      <c r="AW111" s="52">
        <f t="shared" si="63"/>
        <v>45031730.688000001</v>
      </c>
      <c r="AX111" s="75">
        <f t="shared" ref="AX111:AX112" si="172">AD111+AH111+AL111+AP111+AT111</f>
        <v>95.02300000000001</v>
      </c>
      <c r="AY111" s="50">
        <v>0</v>
      </c>
      <c r="AZ111" s="50">
        <f>AY111*1.12</f>
        <v>0</v>
      </c>
      <c r="BA111" s="16" t="s">
        <v>446</v>
      </c>
      <c r="BB111" s="23"/>
      <c r="BC111" s="23"/>
      <c r="BD111" s="23"/>
      <c r="BE111" s="23"/>
      <c r="BF111" s="69" t="s">
        <v>460</v>
      </c>
      <c r="BG111" s="23"/>
      <c r="BH111" s="23"/>
      <c r="BI111" s="23"/>
      <c r="BJ111" s="23"/>
      <c r="BK111" s="23"/>
      <c r="BL111" s="23"/>
      <c r="BM111" s="16" t="s">
        <v>601</v>
      </c>
    </row>
    <row r="112" spans="1:65" s="17" customFormat="1" ht="12.75" customHeight="1" x14ac:dyDescent="0.2">
      <c r="A112" s="69" t="s">
        <v>301</v>
      </c>
      <c r="B112" s="16" t="s">
        <v>441</v>
      </c>
      <c r="C112" s="16" t="s">
        <v>459</v>
      </c>
      <c r="D112" s="94" t="s">
        <v>643</v>
      </c>
      <c r="E112" s="23"/>
      <c r="F112" s="16"/>
      <c r="G112" s="69" t="s">
        <v>443</v>
      </c>
      <c r="H112" s="54">
        <v>210029387</v>
      </c>
      <c r="I112" s="23" t="s">
        <v>58</v>
      </c>
      <c r="J112" s="69" t="s">
        <v>59</v>
      </c>
      <c r="K112" s="23" t="s">
        <v>9</v>
      </c>
      <c r="L112" s="23" t="s">
        <v>635</v>
      </c>
      <c r="M112" s="23" t="s">
        <v>60</v>
      </c>
      <c r="N112" s="16" t="s">
        <v>210</v>
      </c>
      <c r="O112" s="16" t="s">
        <v>242</v>
      </c>
      <c r="P112" s="88" t="s">
        <v>444</v>
      </c>
      <c r="Q112" s="16" t="s">
        <v>520</v>
      </c>
      <c r="R112" s="23" t="s">
        <v>234</v>
      </c>
      <c r="S112" s="16" t="s">
        <v>232</v>
      </c>
      <c r="T112" s="69" t="s">
        <v>283</v>
      </c>
      <c r="U112" s="23" t="s">
        <v>11</v>
      </c>
      <c r="V112" s="16"/>
      <c r="W112" s="16" t="s">
        <v>445</v>
      </c>
      <c r="X112" s="16" t="s">
        <v>284</v>
      </c>
      <c r="Y112" s="95">
        <v>30</v>
      </c>
      <c r="Z112" s="95" t="s">
        <v>243</v>
      </c>
      <c r="AA112" s="95">
        <v>10</v>
      </c>
      <c r="AB112" s="69" t="s">
        <v>238</v>
      </c>
      <c r="AC112" s="15" t="s">
        <v>236</v>
      </c>
      <c r="AD112" s="75">
        <v>4.7110000000000003</v>
      </c>
      <c r="AE112" s="52">
        <v>1780800</v>
      </c>
      <c r="AF112" s="52">
        <f t="shared" si="165"/>
        <v>8389348.8000000007</v>
      </c>
      <c r="AG112" s="52">
        <f t="shared" si="166"/>
        <v>9396070.6560000014</v>
      </c>
      <c r="AH112" s="75">
        <v>22.577999999999999</v>
      </c>
      <c r="AI112" s="52">
        <v>1780800</v>
      </c>
      <c r="AJ112" s="52">
        <f t="shared" si="167"/>
        <v>40206902.399999999</v>
      </c>
      <c r="AK112" s="52">
        <f t="shared" si="78"/>
        <v>45031730.688000001</v>
      </c>
      <c r="AL112" s="75">
        <v>22.577999999999999</v>
      </c>
      <c r="AM112" s="52">
        <v>1780800</v>
      </c>
      <c r="AN112" s="52">
        <f t="shared" si="168"/>
        <v>40206902.399999999</v>
      </c>
      <c r="AO112" s="52">
        <f t="shared" si="169"/>
        <v>45031730.688000001</v>
      </c>
      <c r="AP112" s="75">
        <v>22.577999999999999</v>
      </c>
      <c r="AQ112" s="52">
        <v>1780800</v>
      </c>
      <c r="AR112" s="52">
        <f t="shared" si="170"/>
        <v>40206902.399999999</v>
      </c>
      <c r="AS112" s="52">
        <f t="shared" si="61"/>
        <v>45031730.688000001</v>
      </c>
      <c r="AT112" s="75">
        <v>22.577999999999999</v>
      </c>
      <c r="AU112" s="52">
        <v>1780800</v>
      </c>
      <c r="AV112" s="52">
        <f t="shared" si="171"/>
        <v>40206902.399999999</v>
      </c>
      <c r="AW112" s="52">
        <f t="shared" si="63"/>
        <v>45031730.688000001</v>
      </c>
      <c r="AX112" s="75">
        <f t="shared" si="172"/>
        <v>95.02300000000001</v>
      </c>
      <c r="AY112" s="50">
        <v>0</v>
      </c>
      <c r="AZ112" s="50">
        <v>0</v>
      </c>
      <c r="BA112" s="16" t="s">
        <v>446</v>
      </c>
      <c r="BB112" s="23"/>
      <c r="BC112" s="23"/>
      <c r="BD112" s="23"/>
      <c r="BE112" s="23"/>
      <c r="BF112" s="69" t="s">
        <v>460</v>
      </c>
      <c r="BG112" s="23"/>
      <c r="BH112" s="23"/>
      <c r="BI112" s="23"/>
      <c r="BJ112" s="23"/>
      <c r="BK112" s="23"/>
      <c r="BL112" s="23"/>
      <c r="BM112" s="16" t="s">
        <v>601</v>
      </c>
    </row>
    <row r="113" spans="1:233" s="6" customFormat="1" ht="12.75" customHeight="1" x14ac:dyDescent="0.2">
      <c r="A113" s="69" t="s">
        <v>301</v>
      </c>
      <c r="B113" s="13" t="s">
        <v>441</v>
      </c>
      <c r="C113" s="13" t="s">
        <v>459</v>
      </c>
      <c r="D113" s="96" t="s">
        <v>704</v>
      </c>
      <c r="E113" s="96"/>
      <c r="F113" s="13"/>
      <c r="G113" s="69" t="s">
        <v>443</v>
      </c>
      <c r="H113" s="88">
        <v>210029387</v>
      </c>
      <c r="I113" s="69" t="s">
        <v>58</v>
      </c>
      <c r="J113" s="69" t="s">
        <v>59</v>
      </c>
      <c r="K113" s="69" t="s">
        <v>9</v>
      </c>
      <c r="L113" s="69" t="s">
        <v>635</v>
      </c>
      <c r="M113" s="69" t="s">
        <v>60</v>
      </c>
      <c r="N113" s="13" t="s">
        <v>210</v>
      </c>
      <c r="O113" s="13" t="s">
        <v>242</v>
      </c>
      <c r="P113" s="88" t="s">
        <v>444</v>
      </c>
      <c r="Q113" s="14" t="s">
        <v>659</v>
      </c>
      <c r="R113" s="69" t="s">
        <v>234</v>
      </c>
      <c r="S113" s="13" t="s">
        <v>232</v>
      </c>
      <c r="T113" s="69" t="s">
        <v>283</v>
      </c>
      <c r="U113" s="69" t="s">
        <v>11</v>
      </c>
      <c r="V113" s="13"/>
      <c r="W113" s="13" t="s">
        <v>445</v>
      </c>
      <c r="X113" s="16" t="s">
        <v>251</v>
      </c>
      <c r="Y113" s="91">
        <v>30</v>
      </c>
      <c r="Z113" s="91" t="s">
        <v>243</v>
      </c>
      <c r="AA113" s="91">
        <v>10</v>
      </c>
      <c r="AB113" s="69" t="s">
        <v>238</v>
      </c>
      <c r="AC113" s="64" t="s">
        <v>236</v>
      </c>
      <c r="AD113" s="75">
        <v>4.7110000000000003</v>
      </c>
      <c r="AE113" s="52">
        <v>2000000</v>
      </c>
      <c r="AF113" s="52">
        <f t="shared" si="165"/>
        <v>9422000</v>
      </c>
      <c r="AG113" s="52">
        <f t="shared" si="166"/>
        <v>10552640.000000002</v>
      </c>
      <c r="AH113" s="75">
        <v>22.577999999999999</v>
      </c>
      <c r="AI113" s="52">
        <v>2000000</v>
      </c>
      <c r="AJ113" s="52">
        <f t="shared" si="167"/>
        <v>45156000</v>
      </c>
      <c r="AK113" s="52">
        <f t="shared" si="78"/>
        <v>50574720.000000007</v>
      </c>
      <c r="AL113" s="75">
        <v>12.36</v>
      </c>
      <c r="AM113" s="52">
        <v>2000000</v>
      </c>
      <c r="AN113" s="52">
        <f t="shared" si="168"/>
        <v>24720000</v>
      </c>
      <c r="AO113" s="52">
        <f t="shared" si="169"/>
        <v>27686400.000000004</v>
      </c>
      <c r="AP113" s="75"/>
      <c r="AQ113" s="52"/>
      <c r="AR113" s="52"/>
      <c r="AS113" s="52"/>
      <c r="AT113" s="75"/>
      <c r="AU113" s="52"/>
      <c r="AV113" s="52"/>
      <c r="AW113" s="52"/>
      <c r="AX113" s="75">
        <f t="shared" ref="AX113" si="173">AD113+AH113+AL113</f>
        <v>39.649000000000001</v>
      </c>
      <c r="AY113" s="46">
        <v>0</v>
      </c>
      <c r="AZ113" s="46">
        <v>0</v>
      </c>
      <c r="BA113" s="16" t="s">
        <v>446</v>
      </c>
      <c r="BB113" s="23"/>
      <c r="BC113" s="23"/>
      <c r="BD113" s="23"/>
      <c r="BE113" s="23"/>
      <c r="BF113" s="69" t="s">
        <v>460</v>
      </c>
      <c r="BG113" s="23"/>
      <c r="BH113" s="23"/>
      <c r="BI113" s="23"/>
      <c r="BJ113" s="23"/>
      <c r="BK113" s="23"/>
      <c r="BL113" s="23"/>
      <c r="BM113" s="180" t="s">
        <v>979</v>
      </c>
    </row>
    <row r="114" spans="1:233" s="6" customFormat="1" ht="12.75" customHeight="1" x14ac:dyDescent="0.25">
      <c r="A114" s="182" t="s">
        <v>301</v>
      </c>
      <c r="B114" s="180" t="s">
        <v>441</v>
      </c>
      <c r="C114" s="180" t="s">
        <v>459</v>
      </c>
      <c r="D114" s="182" t="s">
        <v>983</v>
      </c>
      <c r="E114" s="182"/>
      <c r="F114" s="180"/>
      <c r="G114" s="182" t="s">
        <v>443</v>
      </c>
      <c r="H114" s="189">
        <v>210029387</v>
      </c>
      <c r="I114" s="182" t="s">
        <v>58</v>
      </c>
      <c r="J114" s="182" t="s">
        <v>59</v>
      </c>
      <c r="K114" s="182" t="s">
        <v>9</v>
      </c>
      <c r="L114" s="182" t="s">
        <v>635</v>
      </c>
      <c r="M114" s="182" t="s">
        <v>60</v>
      </c>
      <c r="N114" s="180" t="s">
        <v>210</v>
      </c>
      <c r="O114" s="180" t="s">
        <v>242</v>
      </c>
      <c r="P114" s="189" t="s">
        <v>444</v>
      </c>
      <c r="Q114" s="181" t="s">
        <v>659</v>
      </c>
      <c r="R114" s="182" t="s">
        <v>234</v>
      </c>
      <c r="S114" s="180" t="s">
        <v>232</v>
      </c>
      <c r="T114" s="182" t="s">
        <v>283</v>
      </c>
      <c r="U114" s="182" t="s">
        <v>11</v>
      </c>
      <c r="V114" s="180"/>
      <c r="W114" s="180" t="s">
        <v>445</v>
      </c>
      <c r="X114" s="190" t="s">
        <v>251</v>
      </c>
      <c r="Y114" s="180">
        <v>30</v>
      </c>
      <c r="Z114" s="180" t="s">
        <v>243</v>
      </c>
      <c r="AA114" s="180">
        <v>10</v>
      </c>
      <c r="AB114" s="182" t="s">
        <v>238</v>
      </c>
      <c r="AC114" s="191" t="s">
        <v>236</v>
      </c>
      <c r="AD114" s="192">
        <v>4.7110000000000003</v>
      </c>
      <c r="AE114" s="192">
        <v>2000000</v>
      </c>
      <c r="AF114" s="188">
        <f t="shared" ref="AF114" si="174">AE114*AD114</f>
        <v>9422000</v>
      </c>
      <c r="AG114" s="188">
        <f t="shared" si="166"/>
        <v>10552640.000000002</v>
      </c>
      <c r="AH114" s="192">
        <v>33.052</v>
      </c>
      <c r="AI114" s="192">
        <v>2000000</v>
      </c>
      <c r="AJ114" s="188">
        <f t="shared" ref="AJ114" si="175">AI114*AH114</f>
        <v>66104000</v>
      </c>
      <c r="AK114" s="188">
        <f t="shared" si="78"/>
        <v>74036480</v>
      </c>
      <c r="AL114" s="192">
        <v>12.36</v>
      </c>
      <c r="AM114" s="192">
        <v>2000000</v>
      </c>
      <c r="AN114" s="188">
        <f t="shared" ref="AN114" si="176">AM114*AL114</f>
        <v>24720000</v>
      </c>
      <c r="AO114" s="188">
        <f t="shared" si="169"/>
        <v>27686400.000000004</v>
      </c>
      <c r="AP114" s="192"/>
      <c r="AQ114" s="192"/>
      <c r="AR114" s="192"/>
      <c r="AS114" s="192"/>
      <c r="AT114" s="192"/>
      <c r="AU114" s="192"/>
      <c r="AV114" s="192"/>
      <c r="AW114" s="192"/>
      <c r="AX114" s="188">
        <f t="shared" ref="AX114" si="177">AD114+AH114+AL114+AP114+AT114</f>
        <v>50.122999999999998</v>
      </c>
      <c r="AY114" s="188">
        <f t="shared" ref="AY114" si="178">AF114+AJ114+AN114+AR114+AV114</f>
        <v>100246000</v>
      </c>
      <c r="AZ114" s="188">
        <f t="shared" ref="AZ114" si="179">AY114*1.12</f>
        <v>112275520.00000001</v>
      </c>
      <c r="BA114" s="190" t="s">
        <v>446</v>
      </c>
      <c r="BB114" s="193"/>
      <c r="BC114" s="193"/>
      <c r="BD114" s="193"/>
      <c r="BE114" s="193"/>
      <c r="BF114" s="182" t="s">
        <v>460</v>
      </c>
      <c r="BG114" s="193"/>
      <c r="BH114" s="193"/>
      <c r="BI114" s="193"/>
      <c r="BJ114" s="193"/>
      <c r="BK114" s="193"/>
      <c r="BL114" s="193"/>
      <c r="BM114" s="180"/>
    </row>
    <row r="115" spans="1:233" s="19" customFormat="1" ht="12.75" customHeight="1" x14ac:dyDescent="0.2">
      <c r="A115" s="14" t="s">
        <v>301</v>
      </c>
      <c r="B115" s="14" t="s">
        <v>441</v>
      </c>
      <c r="C115" s="14" t="s">
        <v>442</v>
      </c>
      <c r="D115" s="96" t="s">
        <v>15</v>
      </c>
      <c r="E115" s="69"/>
      <c r="F115" s="18"/>
      <c r="G115" s="26" t="s">
        <v>443</v>
      </c>
      <c r="H115" s="87">
        <v>210031418</v>
      </c>
      <c r="I115" s="26" t="s">
        <v>58</v>
      </c>
      <c r="J115" s="26" t="s">
        <v>59</v>
      </c>
      <c r="K115" s="26" t="s">
        <v>25</v>
      </c>
      <c r="L115" s="26"/>
      <c r="M115" s="26" t="s">
        <v>60</v>
      </c>
      <c r="N115" s="14" t="s">
        <v>210</v>
      </c>
      <c r="O115" s="14" t="s">
        <v>242</v>
      </c>
      <c r="P115" s="54" t="s">
        <v>444</v>
      </c>
      <c r="Q115" s="16" t="s">
        <v>264</v>
      </c>
      <c r="R115" s="26" t="s">
        <v>234</v>
      </c>
      <c r="S115" s="14" t="s">
        <v>232</v>
      </c>
      <c r="T115" s="26" t="s">
        <v>283</v>
      </c>
      <c r="U115" s="26" t="s">
        <v>11</v>
      </c>
      <c r="V115" s="14"/>
      <c r="W115" s="16" t="s">
        <v>445</v>
      </c>
      <c r="X115" s="14" t="s">
        <v>284</v>
      </c>
      <c r="Y115" s="91">
        <v>30</v>
      </c>
      <c r="Z115" s="91" t="s">
        <v>243</v>
      </c>
      <c r="AA115" s="91">
        <v>10</v>
      </c>
      <c r="AB115" s="26" t="s">
        <v>238</v>
      </c>
      <c r="AC115" s="15" t="s">
        <v>236</v>
      </c>
      <c r="AD115" s="53">
        <v>19.77</v>
      </c>
      <c r="AE115" s="50">
        <v>5000000</v>
      </c>
      <c r="AF115" s="50">
        <f t="shared" ref="AF115" si="180">AE115*AD115</f>
        <v>98850000</v>
      </c>
      <c r="AG115" s="50">
        <f t="shared" si="111"/>
        <v>110712000.00000001</v>
      </c>
      <c r="AH115" s="53">
        <v>46.15</v>
      </c>
      <c r="AI115" s="50">
        <v>5000000</v>
      </c>
      <c r="AJ115" s="50">
        <f t="shared" si="94"/>
        <v>230750000</v>
      </c>
      <c r="AK115" s="50">
        <f t="shared" si="78"/>
        <v>258440000.00000003</v>
      </c>
      <c r="AL115" s="53">
        <v>46.15</v>
      </c>
      <c r="AM115" s="50">
        <v>5000000</v>
      </c>
      <c r="AN115" s="50">
        <v>230750000</v>
      </c>
      <c r="AO115" s="50">
        <v>258440000</v>
      </c>
      <c r="AP115" s="53">
        <v>46.15</v>
      </c>
      <c r="AQ115" s="50">
        <v>5000000</v>
      </c>
      <c r="AR115" s="50">
        <f t="shared" si="73"/>
        <v>230750000</v>
      </c>
      <c r="AS115" s="50">
        <f t="shared" si="61"/>
        <v>258440000.00000003</v>
      </c>
      <c r="AT115" s="53">
        <v>46.15</v>
      </c>
      <c r="AU115" s="50">
        <v>5000000</v>
      </c>
      <c r="AV115" s="50">
        <f t="shared" si="74"/>
        <v>230750000</v>
      </c>
      <c r="AW115" s="50">
        <f t="shared" si="63"/>
        <v>258440000.00000003</v>
      </c>
      <c r="AX115" s="53">
        <f t="shared" si="64"/>
        <v>204.37</v>
      </c>
      <c r="AY115" s="50">
        <v>0</v>
      </c>
      <c r="AZ115" s="50">
        <v>0</v>
      </c>
      <c r="BA115" s="16" t="s">
        <v>446</v>
      </c>
      <c r="BB115" s="26"/>
      <c r="BC115" s="26"/>
      <c r="BD115" s="26"/>
      <c r="BE115" s="26"/>
      <c r="BF115" s="23" t="s">
        <v>461</v>
      </c>
      <c r="BG115" s="26"/>
      <c r="BH115" s="26"/>
      <c r="BI115" s="26"/>
      <c r="BJ115" s="26"/>
      <c r="BK115" s="26"/>
      <c r="BL115" s="26"/>
      <c r="BM115" s="14" t="s">
        <v>73</v>
      </c>
    </row>
    <row r="116" spans="1:233" s="21" customFormat="1" ht="12.75" customHeight="1" x14ac:dyDescent="0.2">
      <c r="A116" s="69" t="s">
        <v>301</v>
      </c>
      <c r="B116" s="16" t="s">
        <v>441</v>
      </c>
      <c r="C116" s="16" t="s">
        <v>442</v>
      </c>
      <c r="D116" s="94" t="s">
        <v>610</v>
      </c>
      <c r="E116" s="23"/>
      <c r="F116" s="20"/>
      <c r="G116" s="69" t="s">
        <v>443</v>
      </c>
      <c r="H116" s="54">
        <v>210031418</v>
      </c>
      <c r="I116" s="23" t="s">
        <v>58</v>
      </c>
      <c r="J116" s="69" t="s">
        <v>59</v>
      </c>
      <c r="K116" s="23" t="s">
        <v>25</v>
      </c>
      <c r="L116" s="23"/>
      <c r="M116" s="23" t="s">
        <v>60</v>
      </c>
      <c r="N116" s="16" t="s">
        <v>210</v>
      </c>
      <c r="O116" s="16" t="s">
        <v>242</v>
      </c>
      <c r="P116" s="88" t="s">
        <v>444</v>
      </c>
      <c r="Q116" s="16" t="s">
        <v>520</v>
      </c>
      <c r="R116" s="23" t="s">
        <v>234</v>
      </c>
      <c r="S116" s="16" t="s">
        <v>232</v>
      </c>
      <c r="T116" s="69" t="s">
        <v>283</v>
      </c>
      <c r="U116" s="23" t="s">
        <v>11</v>
      </c>
      <c r="V116" s="16"/>
      <c r="W116" s="16" t="s">
        <v>445</v>
      </c>
      <c r="X116" s="16" t="s">
        <v>284</v>
      </c>
      <c r="Y116" s="95">
        <v>30</v>
      </c>
      <c r="Z116" s="95" t="s">
        <v>243</v>
      </c>
      <c r="AA116" s="95">
        <v>10</v>
      </c>
      <c r="AB116" s="69" t="s">
        <v>238</v>
      </c>
      <c r="AC116" s="15" t="s">
        <v>236</v>
      </c>
      <c r="AD116" s="75">
        <v>16.510000000000005</v>
      </c>
      <c r="AE116" s="52">
        <v>5000000</v>
      </c>
      <c r="AF116" s="52">
        <f t="shared" ref="AF116:AF119" si="181">AD116*AE116</f>
        <v>82550000.00000003</v>
      </c>
      <c r="AG116" s="52">
        <f t="shared" si="111"/>
        <v>92456000.000000045</v>
      </c>
      <c r="AH116" s="75">
        <v>46.15</v>
      </c>
      <c r="AI116" s="52">
        <v>5000000</v>
      </c>
      <c r="AJ116" s="52">
        <f t="shared" ref="AJ116:AJ119" si="182">AH116*AI116</f>
        <v>230750000</v>
      </c>
      <c r="AK116" s="52">
        <f t="shared" si="78"/>
        <v>258440000.00000003</v>
      </c>
      <c r="AL116" s="75">
        <v>46.15</v>
      </c>
      <c r="AM116" s="52">
        <v>5000000</v>
      </c>
      <c r="AN116" s="52">
        <f t="shared" ref="AN116:AN119" si="183">AL116*AM116</f>
        <v>230750000</v>
      </c>
      <c r="AO116" s="52">
        <f t="shared" ref="AO116:AO119" si="184">AN116*1.12</f>
        <v>258440000.00000003</v>
      </c>
      <c r="AP116" s="75">
        <v>46.15</v>
      </c>
      <c r="AQ116" s="52">
        <v>5000000</v>
      </c>
      <c r="AR116" s="52">
        <f t="shared" ref="AR116:AR117" si="185">AP116*AQ116</f>
        <v>230750000</v>
      </c>
      <c r="AS116" s="52">
        <f t="shared" si="61"/>
        <v>258440000.00000003</v>
      </c>
      <c r="AT116" s="75">
        <v>46.15</v>
      </c>
      <c r="AU116" s="52">
        <v>5000000</v>
      </c>
      <c r="AV116" s="52">
        <f t="shared" ref="AV116:AV117" si="186">AT116*AU116</f>
        <v>230750000</v>
      </c>
      <c r="AW116" s="52">
        <f t="shared" si="63"/>
        <v>258440000.00000003</v>
      </c>
      <c r="AX116" s="75">
        <f t="shared" ref="AX116:AX117" si="187">AD116+AH116+AL116+AP116+AT116</f>
        <v>201.11</v>
      </c>
      <c r="AY116" s="50">
        <v>0</v>
      </c>
      <c r="AZ116" s="50">
        <f>AY116*1.12</f>
        <v>0</v>
      </c>
      <c r="BA116" s="16" t="s">
        <v>446</v>
      </c>
      <c r="BB116" s="23"/>
      <c r="BC116" s="23"/>
      <c r="BD116" s="23"/>
      <c r="BE116" s="23"/>
      <c r="BF116" s="69" t="s">
        <v>461</v>
      </c>
      <c r="BG116" s="23"/>
      <c r="BH116" s="23"/>
      <c r="BI116" s="23"/>
      <c r="BJ116" s="23"/>
      <c r="BK116" s="23"/>
      <c r="BL116" s="23"/>
      <c r="BM116" s="16" t="s">
        <v>601</v>
      </c>
    </row>
    <row r="117" spans="1:233" s="21" customFormat="1" ht="12.75" customHeight="1" x14ac:dyDescent="0.2">
      <c r="A117" s="69" t="s">
        <v>301</v>
      </c>
      <c r="B117" s="16" t="s">
        <v>441</v>
      </c>
      <c r="C117" s="16" t="s">
        <v>442</v>
      </c>
      <c r="D117" s="94" t="s">
        <v>644</v>
      </c>
      <c r="E117" s="23"/>
      <c r="F117" s="20"/>
      <c r="G117" s="69" t="s">
        <v>443</v>
      </c>
      <c r="H117" s="54">
        <v>210031418</v>
      </c>
      <c r="I117" s="23" t="s">
        <v>58</v>
      </c>
      <c r="J117" s="69" t="s">
        <v>59</v>
      </c>
      <c r="K117" s="23" t="s">
        <v>9</v>
      </c>
      <c r="L117" s="23" t="s">
        <v>635</v>
      </c>
      <c r="M117" s="23" t="s">
        <v>60</v>
      </c>
      <c r="N117" s="16" t="s">
        <v>210</v>
      </c>
      <c r="O117" s="16" t="s">
        <v>242</v>
      </c>
      <c r="P117" s="88" t="s">
        <v>444</v>
      </c>
      <c r="Q117" s="16" t="s">
        <v>520</v>
      </c>
      <c r="R117" s="23" t="s">
        <v>234</v>
      </c>
      <c r="S117" s="16" t="s">
        <v>232</v>
      </c>
      <c r="T117" s="69" t="s">
        <v>283</v>
      </c>
      <c r="U117" s="23" t="s">
        <v>11</v>
      </c>
      <c r="V117" s="16"/>
      <c r="W117" s="16" t="s">
        <v>445</v>
      </c>
      <c r="X117" s="16" t="s">
        <v>284</v>
      </c>
      <c r="Y117" s="95">
        <v>30</v>
      </c>
      <c r="Z117" s="95" t="s">
        <v>243</v>
      </c>
      <c r="AA117" s="95">
        <v>10</v>
      </c>
      <c r="AB117" s="69" t="s">
        <v>238</v>
      </c>
      <c r="AC117" s="15" t="s">
        <v>236</v>
      </c>
      <c r="AD117" s="75">
        <v>16.510000000000005</v>
      </c>
      <c r="AE117" s="52">
        <v>5000000</v>
      </c>
      <c r="AF117" s="52">
        <f t="shared" si="181"/>
        <v>82550000.00000003</v>
      </c>
      <c r="AG117" s="52">
        <f t="shared" si="111"/>
        <v>92456000.000000045</v>
      </c>
      <c r="AH117" s="75">
        <v>46.15</v>
      </c>
      <c r="AI117" s="52">
        <v>5000000</v>
      </c>
      <c r="AJ117" s="52">
        <f t="shared" si="182"/>
        <v>230750000</v>
      </c>
      <c r="AK117" s="52">
        <f t="shared" si="78"/>
        <v>258440000.00000003</v>
      </c>
      <c r="AL117" s="75">
        <v>46.15</v>
      </c>
      <c r="AM117" s="52">
        <v>5000000</v>
      </c>
      <c r="AN117" s="52">
        <f t="shared" si="183"/>
        <v>230750000</v>
      </c>
      <c r="AO117" s="52">
        <f t="shared" si="184"/>
        <v>258440000.00000003</v>
      </c>
      <c r="AP117" s="75">
        <v>46.15</v>
      </c>
      <c r="AQ117" s="52">
        <v>5000000</v>
      </c>
      <c r="AR117" s="52">
        <f t="shared" si="185"/>
        <v>230750000</v>
      </c>
      <c r="AS117" s="52">
        <f t="shared" si="61"/>
        <v>258440000.00000003</v>
      </c>
      <c r="AT117" s="75">
        <v>46.15</v>
      </c>
      <c r="AU117" s="52">
        <v>5000000</v>
      </c>
      <c r="AV117" s="52">
        <f t="shared" si="186"/>
        <v>230750000</v>
      </c>
      <c r="AW117" s="52">
        <f t="shared" si="63"/>
        <v>258440000.00000003</v>
      </c>
      <c r="AX117" s="75">
        <f t="shared" si="187"/>
        <v>201.11</v>
      </c>
      <c r="AY117" s="50">
        <v>0</v>
      </c>
      <c r="AZ117" s="50">
        <v>0</v>
      </c>
      <c r="BA117" s="16" t="s">
        <v>446</v>
      </c>
      <c r="BB117" s="23"/>
      <c r="BC117" s="23"/>
      <c r="BD117" s="23"/>
      <c r="BE117" s="23"/>
      <c r="BF117" s="69" t="s">
        <v>461</v>
      </c>
      <c r="BG117" s="23"/>
      <c r="BH117" s="23"/>
      <c r="BI117" s="23"/>
      <c r="BJ117" s="23"/>
      <c r="BK117" s="23"/>
      <c r="BL117" s="23"/>
      <c r="BM117" s="16" t="s">
        <v>601</v>
      </c>
    </row>
    <row r="118" spans="1:233" s="6" customFormat="1" ht="12.75" customHeight="1" x14ac:dyDescent="0.2">
      <c r="A118" s="69" t="s">
        <v>301</v>
      </c>
      <c r="B118" s="13" t="s">
        <v>441</v>
      </c>
      <c r="C118" s="13" t="s">
        <v>442</v>
      </c>
      <c r="D118" s="96" t="s">
        <v>705</v>
      </c>
      <c r="E118" s="96"/>
      <c r="F118" s="76"/>
      <c r="G118" s="69" t="s">
        <v>443</v>
      </c>
      <c r="H118" s="88">
        <v>210031418</v>
      </c>
      <c r="I118" s="69" t="s">
        <v>58</v>
      </c>
      <c r="J118" s="69" t="s">
        <v>59</v>
      </c>
      <c r="K118" s="69" t="s">
        <v>9</v>
      </c>
      <c r="L118" s="69" t="s">
        <v>635</v>
      </c>
      <c r="M118" s="69" t="s">
        <v>60</v>
      </c>
      <c r="N118" s="13" t="s">
        <v>210</v>
      </c>
      <c r="O118" s="13" t="s">
        <v>242</v>
      </c>
      <c r="P118" s="88" t="s">
        <v>444</v>
      </c>
      <c r="Q118" s="14" t="s">
        <v>659</v>
      </c>
      <c r="R118" s="69" t="s">
        <v>234</v>
      </c>
      <c r="S118" s="13" t="s">
        <v>232</v>
      </c>
      <c r="T118" s="69" t="s">
        <v>283</v>
      </c>
      <c r="U118" s="69" t="s">
        <v>11</v>
      </c>
      <c r="V118" s="13"/>
      <c r="W118" s="13" t="s">
        <v>445</v>
      </c>
      <c r="X118" s="16" t="s">
        <v>251</v>
      </c>
      <c r="Y118" s="91" t="s">
        <v>278</v>
      </c>
      <c r="Z118" s="91" t="s">
        <v>697</v>
      </c>
      <c r="AA118" s="91">
        <v>10</v>
      </c>
      <c r="AB118" s="69" t="s">
        <v>238</v>
      </c>
      <c r="AC118" s="64" t="s">
        <v>236</v>
      </c>
      <c r="AD118" s="75">
        <v>18.41</v>
      </c>
      <c r="AE118" s="52">
        <v>5000000</v>
      </c>
      <c r="AF118" s="52">
        <f t="shared" si="181"/>
        <v>92050000</v>
      </c>
      <c r="AG118" s="52">
        <f t="shared" si="111"/>
        <v>103096000.00000001</v>
      </c>
      <c r="AH118" s="75">
        <v>46.15</v>
      </c>
      <c r="AI118" s="52">
        <v>5000000</v>
      </c>
      <c r="AJ118" s="52">
        <f t="shared" si="182"/>
        <v>230750000</v>
      </c>
      <c r="AK118" s="52">
        <f t="shared" si="78"/>
        <v>258440000.00000003</v>
      </c>
      <c r="AL118" s="75">
        <v>21</v>
      </c>
      <c r="AM118" s="52">
        <v>5000000</v>
      </c>
      <c r="AN118" s="52">
        <f t="shared" si="183"/>
        <v>105000000</v>
      </c>
      <c r="AO118" s="52">
        <f t="shared" si="184"/>
        <v>117600000.00000001</v>
      </c>
      <c r="AP118" s="75"/>
      <c r="AQ118" s="52"/>
      <c r="AR118" s="52"/>
      <c r="AS118" s="52"/>
      <c r="AT118" s="75"/>
      <c r="AU118" s="52"/>
      <c r="AV118" s="52"/>
      <c r="AW118" s="52"/>
      <c r="AX118" s="75">
        <f t="shared" ref="AX118:AX119" si="188">AD118+AH118+AL118</f>
        <v>85.56</v>
      </c>
      <c r="AY118" s="46">
        <f t="shared" ref="AY118:AZ119" si="189">AN118+AJ118+AF118</f>
        <v>427800000</v>
      </c>
      <c r="AZ118" s="46">
        <f t="shared" si="189"/>
        <v>479136000.00000006</v>
      </c>
      <c r="BA118" s="16" t="s">
        <v>446</v>
      </c>
      <c r="BB118" s="23"/>
      <c r="BC118" s="23"/>
      <c r="BD118" s="23"/>
      <c r="BE118" s="23"/>
      <c r="BF118" s="69" t="s">
        <v>461</v>
      </c>
      <c r="BG118" s="23"/>
      <c r="BH118" s="23"/>
      <c r="BI118" s="23"/>
      <c r="BJ118" s="23"/>
      <c r="BK118" s="23"/>
      <c r="BL118" s="23"/>
      <c r="BM118" s="16" t="s">
        <v>753</v>
      </c>
    </row>
    <row r="119" spans="1:233" s="6" customFormat="1" ht="12.75" customHeight="1" x14ac:dyDescent="0.2">
      <c r="A119" s="69" t="s">
        <v>301</v>
      </c>
      <c r="B119" s="13" t="s">
        <v>441</v>
      </c>
      <c r="C119" s="13" t="s">
        <v>442</v>
      </c>
      <c r="D119" s="96" t="s">
        <v>706</v>
      </c>
      <c r="E119" s="96"/>
      <c r="F119" s="13"/>
      <c r="G119" s="69" t="s">
        <v>443</v>
      </c>
      <c r="H119" s="88">
        <v>210017795</v>
      </c>
      <c r="I119" s="69" t="s">
        <v>58</v>
      </c>
      <c r="J119" s="69" t="s">
        <v>59</v>
      </c>
      <c r="K119" s="69" t="s">
        <v>9</v>
      </c>
      <c r="L119" s="69" t="s">
        <v>635</v>
      </c>
      <c r="M119" s="69" t="s">
        <v>60</v>
      </c>
      <c r="N119" s="13" t="s">
        <v>210</v>
      </c>
      <c r="O119" s="13" t="s">
        <v>242</v>
      </c>
      <c r="P119" s="88" t="s">
        <v>444</v>
      </c>
      <c r="Q119" s="14" t="s">
        <v>659</v>
      </c>
      <c r="R119" s="69" t="s">
        <v>234</v>
      </c>
      <c r="S119" s="13" t="s">
        <v>232</v>
      </c>
      <c r="T119" s="69" t="s">
        <v>283</v>
      </c>
      <c r="U119" s="69" t="s">
        <v>11</v>
      </c>
      <c r="V119" s="13"/>
      <c r="W119" s="13" t="s">
        <v>445</v>
      </c>
      <c r="X119" s="16" t="s">
        <v>251</v>
      </c>
      <c r="Y119" s="91">
        <v>30</v>
      </c>
      <c r="Z119" s="91" t="s">
        <v>243</v>
      </c>
      <c r="AA119" s="91">
        <v>10</v>
      </c>
      <c r="AB119" s="69" t="s">
        <v>238</v>
      </c>
      <c r="AC119" s="64" t="s">
        <v>236</v>
      </c>
      <c r="AD119" s="75">
        <v>8.6300000000000008</v>
      </c>
      <c r="AE119" s="52">
        <v>2000000</v>
      </c>
      <c r="AF119" s="52">
        <f t="shared" si="181"/>
        <v>17260000</v>
      </c>
      <c r="AG119" s="52">
        <f t="shared" si="111"/>
        <v>19331200</v>
      </c>
      <c r="AH119" s="52">
        <v>16.8</v>
      </c>
      <c r="AI119" s="52">
        <v>2000000</v>
      </c>
      <c r="AJ119" s="52">
        <f t="shared" si="182"/>
        <v>33600000</v>
      </c>
      <c r="AK119" s="52">
        <f t="shared" si="78"/>
        <v>37632000</v>
      </c>
      <c r="AL119" s="52">
        <v>8.6</v>
      </c>
      <c r="AM119" s="52">
        <v>2000000</v>
      </c>
      <c r="AN119" s="52">
        <f t="shared" si="183"/>
        <v>17200000</v>
      </c>
      <c r="AO119" s="52">
        <f t="shared" si="184"/>
        <v>19264000</v>
      </c>
      <c r="AP119" s="52"/>
      <c r="AQ119" s="52"/>
      <c r="AR119" s="75"/>
      <c r="AS119" s="52"/>
      <c r="AT119" s="52"/>
      <c r="AU119" s="52"/>
      <c r="AV119" s="75"/>
      <c r="AW119" s="52"/>
      <c r="AX119" s="75">
        <f t="shared" si="188"/>
        <v>34.03</v>
      </c>
      <c r="AY119" s="46">
        <f t="shared" si="189"/>
        <v>68060000</v>
      </c>
      <c r="AZ119" s="46">
        <f t="shared" si="189"/>
        <v>76227200</v>
      </c>
      <c r="BA119" s="16" t="s">
        <v>446</v>
      </c>
      <c r="BB119" s="65"/>
      <c r="BC119" s="16"/>
      <c r="BD119" s="23"/>
      <c r="BE119" s="23"/>
      <c r="BF119" s="23"/>
      <c r="BG119" s="23"/>
      <c r="BH119" s="69"/>
      <c r="BI119" s="23"/>
      <c r="BJ119" s="23"/>
      <c r="BK119" s="23"/>
      <c r="BL119" s="23"/>
      <c r="BM119" s="23" t="s">
        <v>416</v>
      </c>
    </row>
    <row r="120" spans="1:233" ht="13.15" customHeight="1" x14ac:dyDescent="0.2">
      <c r="A120" s="210"/>
      <c r="B120" s="210"/>
      <c r="C120" s="210"/>
      <c r="D120" s="210"/>
      <c r="E120" s="210"/>
      <c r="F120" s="209" t="s">
        <v>247</v>
      </c>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45">
        <f>SUM(AY15:AY119)</f>
        <v>3097433460.8481102</v>
      </c>
      <c r="AZ120" s="245">
        <f>SUM(AZ15:AZ119)</f>
        <v>3469125476.1498833</v>
      </c>
      <c r="BA120" s="210"/>
      <c r="BB120" s="210"/>
      <c r="BC120" s="210"/>
      <c r="BD120" s="210"/>
      <c r="BE120" s="210"/>
      <c r="BF120" s="210"/>
      <c r="BG120" s="210"/>
      <c r="BH120" s="210"/>
      <c r="BI120" s="210"/>
      <c r="BJ120" s="210"/>
      <c r="BK120" s="210"/>
      <c r="BL120" s="210"/>
      <c r="BM120" s="210"/>
    </row>
    <row r="121" spans="1:233" ht="13.15" customHeight="1" x14ac:dyDescent="0.2">
      <c r="A121" s="210"/>
      <c r="B121" s="210"/>
      <c r="C121" s="210"/>
      <c r="D121" s="210"/>
      <c r="E121" s="210"/>
      <c r="F121" s="213" t="s">
        <v>69</v>
      </c>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0"/>
      <c r="BB121" s="210"/>
      <c r="BC121" s="210"/>
      <c r="BD121" s="210"/>
      <c r="BE121" s="210"/>
      <c r="BF121" s="210"/>
      <c r="BG121" s="210"/>
      <c r="BH121" s="210"/>
      <c r="BI121" s="210"/>
      <c r="BJ121" s="210"/>
      <c r="BK121" s="210"/>
      <c r="BL121" s="210"/>
      <c r="BM121" s="210"/>
    </row>
    <row r="122" spans="1:233" s="6" customFormat="1" ht="12" customHeight="1" x14ac:dyDescent="0.2">
      <c r="A122" s="16" t="s">
        <v>77</v>
      </c>
      <c r="B122" s="23" t="s">
        <v>425</v>
      </c>
      <c r="C122" s="14"/>
      <c r="D122" s="92" t="s">
        <v>70</v>
      </c>
      <c r="E122" s="26"/>
      <c r="F122" s="26" t="s">
        <v>84</v>
      </c>
      <c r="G122" s="16" t="s">
        <v>335</v>
      </c>
      <c r="H122" s="16"/>
      <c r="I122" s="16" t="s">
        <v>336</v>
      </c>
      <c r="J122" s="16" t="s">
        <v>336</v>
      </c>
      <c r="K122" s="16" t="s">
        <v>25</v>
      </c>
      <c r="L122" s="16"/>
      <c r="M122" s="16"/>
      <c r="N122" s="47">
        <v>70</v>
      </c>
      <c r="O122" s="16">
        <v>230000000</v>
      </c>
      <c r="P122" s="16" t="s">
        <v>233</v>
      </c>
      <c r="Q122" s="16" t="s">
        <v>272</v>
      </c>
      <c r="R122" s="16" t="s">
        <v>234</v>
      </c>
      <c r="S122" s="16">
        <v>230000000</v>
      </c>
      <c r="T122" s="16" t="s">
        <v>337</v>
      </c>
      <c r="U122" s="16"/>
      <c r="V122" s="16"/>
      <c r="W122" s="16" t="s">
        <v>264</v>
      </c>
      <c r="X122" s="16" t="s">
        <v>284</v>
      </c>
      <c r="Y122" s="47">
        <v>0</v>
      </c>
      <c r="Z122" s="47">
        <v>90</v>
      </c>
      <c r="AA122" s="47">
        <v>10</v>
      </c>
      <c r="AB122" s="16"/>
      <c r="AC122" s="16" t="s">
        <v>236</v>
      </c>
      <c r="AD122" s="55"/>
      <c r="AE122" s="97"/>
      <c r="AF122" s="46">
        <v>244018530</v>
      </c>
      <c r="AG122" s="46">
        <f t="shared" ref="AG122:AG142" si="190">AF122*1.12</f>
        <v>273300753.60000002</v>
      </c>
      <c r="AH122" s="55"/>
      <c r="AI122" s="97"/>
      <c r="AJ122" s="46">
        <v>275740940</v>
      </c>
      <c r="AK122" s="46">
        <f t="shared" ref="AK122:AK142" si="191">AJ122*1.12</f>
        <v>308829852.80000001</v>
      </c>
      <c r="AL122" s="55"/>
      <c r="AM122" s="97"/>
      <c r="AN122" s="56">
        <v>311587260</v>
      </c>
      <c r="AO122" s="46">
        <f t="shared" ref="AO122:AO132" si="192">AN122*1.12</f>
        <v>348977731.20000005</v>
      </c>
      <c r="AP122" s="55"/>
      <c r="AQ122" s="97"/>
      <c r="AR122" s="46">
        <v>352093600</v>
      </c>
      <c r="AS122" s="46">
        <f>AR122*1.12</f>
        <v>394344832.00000006</v>
      </c>
      <c r="AT122" s="55"/>
      <c r="AU122" s="97"/>
      <c r="AV122" s="46">
        <v>397865770</v>
      </c>
      <c r="AW122" s="46">
        <f>AV122*1.12</f>
        <v>445609662.40000004</v>
      </c>
      <c r="AX122" s="56"/>
      <c r="AY122" s="46">
        <f t="shared" ref="AY122:AY124" si="193">AF122+AJ122+AN122+AR122+AV122</f>
        <v>1581306100</v>
      </c>
      <c r="AZ122" s="46">
        <f t="shared" ref="AZ122:AZ124" si="194">AY122*1.12</f>
        <v>1771062832.0000002</v>
      </c>
      <c r="BA122" s="16" t="s">
        <v>245</v>
      </c>
      <c r="BB122" s="16" t="s">
        <v>338</v>
      </c>
      <c r="BC122" s="16" t="s">
        <v>339</v>
      </c>
      <c r="BD122" s="16"/>
      <c r="BE122" s="16"/>
      <c r="BF122" s="16"/>
      <c r="BG122" s="16"/>
      <c r="BH122" s="16"/>
      <c r="BI122" s="16"/>
      <c r="BJ122" s="26"/>
      <c r="BK122" s="26"/>
      <c r="BL122" s="26"/>
      <c r="BM122" s="26"/>
    </row>
    <row r="123" spans="1:233" s="6" customFormat="1" ht="12" customHeight="1" x14ac:dyDescent="0.2">
      <c r="A123" s="16" t="s">
        <v>77</v>
      </c>
      <c r="B123" s="23" t="s">
        <v>425</v>
      </c>
      <c r="C123" s="14"/>
      <c r="D123" s="92" t="s">
        <v>74</v>
      </c>
      <c r="E123" s="26"/>
      <c r="F123" s="26" t="s">
        <v>85</v>
      </c>
      <c r="G123" s="16" t="s">
        <v>335</v>
      </c>
      <c r="H123" s="16"/>
      <c r="I123" s="16" t="s">
        <v>336</v>
      </c>
      <c r="J123" s="16" t="s">
        <v>336</v>
      </c>
      <c r="K123" s="16" t="s">
        <v>25</v>
      </c>
      <c r="L123" s="16"/>
      <c r="M123" s="16"/>
      <c r="N123" s="47">
        <v>70</v>
      </c>
      <c r="O123" s="16">
        <v>230000000</v>
      </c>
      <c r="P123" s="16" t="s">
        <v>233</v>
      </c>
      <c r="Q123" s="16" t="s">
        <v>272</v>
      </c>
      <c r="R123" s="16" t="s">
        <v>234</v>
      </c>
      <c r="S123" s="16">
        <v>230000000</v>
      </c>
      <c r="T123" s="16" t="s">
        <v>337</v>
      </c>
      <c r="U123" s="16"/>
      <c r="V123" s="16"/>
      <c r="W123" s="16" t="s">
        <v>264</v>
      </c>
      <c r="X123" s="16" t="s">
        <v>284</v>
      </c>
      <c r="Y123" s="47">
        <v>0</v>
      </c>
      <c r="Z123" s="47">
        <v>90</v>
      </c>
      <c r="AA123" s="47">
        <v>10</v>
      </c>
      <c r="AB123" s="16"/>
      <c r="AC123" s="16" t="s">
        <v>236</v>
      </c>
      <c r="AD123" s="55"/>
      <c r="AE123" s="97"/>
      <c r="AF123" s="46">
        <v>110174999.998</v>
      </c>
      <c r="AG123" s="46">
        <f t="shared" si="190"/>
        <v>123395999.99776001</v>
      </c>
      <c r="AH123" s="55"/>
      <c r="AI123" s="97"/>
      <c r="AJ123" s="46">
        <v>124497749.99900001</v>
      </c>
      <c r="AK123" s="46">
        <f t="shared" si="191"/>
        <v>139437479.99888003</v>
      </c>
      <c r="AL123" s="55"/>
      <c r="AM123" s="97"/>
      <c r="AN123" s="56">
        <v>140682459.99990001</v>
      </c>
      <c r="AO123" s="46">
        <f t="shared" si="192"/>
        <v>157564355.19988802</v>
      </c>
      <c r="AP123" s="55"/>
      <c r="AQ123" s="97"/>
      <c r="AR123" s="56">
        <v>158971179.99980003</v>
      </c>
      <c r="AS123" s="46">
        <f>AR123*1.12</f>
        <v>178047721.59977606</v>
      </c>
      <c r="AT123" s="55"/>
      <c r="AU123" s="97"/>
      <c r="AV123" s="56">
        <v>179637430</v>
      </c>
      <c r="AW123" s="46">
        <f>AV123*1.12</f>
        <v>201193921.60000002</v>
      </c>
      <c r="AX123" s="56"/>
      <c r="AY123" s="46">
        <f t="shared" si="193"/>
        <v>713963819.99670005</v>
      </c>
      <c r="AZ123" s="46">
        <f t="shared" si="194"/>
        <v>799639478.39630413</v>
      </c>
      <c r="BA123" s="16" t="s">
        <v>245</v>
      </c>
      <c r="BB123" s="16" t="s">
        <v>340</v>
      </c>
      <c r="BC123" s="16" t="s">
        <v>341</v>
      </c>
      <c r="BD123" s="16"/>
      <c r="BE123" s="16"/>
      <c r="BF123" s="16"/>
      <c r="BG123" s="16"/>
      <c r="BH123" s="16"/>
      <c r="BI123" s="16"/>
      <c r="BJ123" s="26"/>
      <c r="BK123" s="26"/>
      <c r="BL123" s="26"/>
      <c r="BM123" s="26"/>
    </row>
    <row r="124" spans="1:233" s="6" customFormat="1" ht="12.95" customHeight="1" x14ac:dyDescent="0.2">
      <c r="A124" s="16" t="s">
        <v>77</v>
      </c>
      <c r="B124" s="23" t="s">
        <v>425</v>
      </c>
      <c r="C124" s="14"/>
      <c r="D124" s="92" t="s">
        <v>76</v>
      </c>
      <c r="E124" s="26"/>
      <c r="F124" s="26" t="s">
        <v>86</v>
      </c>
      <c r="G124" s="16" t="s">
        <v>342</v>
      </c>
      <c r="H124" s="16"/>
      <c r="I124" s="16" t="s">
        <v>343</v>
      </c>
      <c r="J124" s="16" t="s">
        <v>344</v>
      </c>
      <c r="K124" s="16" t="s">
        <v>25</v>
      </c>
      <c r="L124" s="16"/>
      <c r="M124" s="16"/>
      <c r="N124" s="47">
        <v>70</v>
      </c>
      <c r="O124" s="16">
        <v>230000000</v>
      </c>
      <c r="P124" s="16" t="s">
        <v>233</v>
      </c>
      <c r="Q124" s="16" t="s">
        <v>272</v>
      </c>
      <c r="R124" s="16" t="s">
        <v>234</v>
      </c>
      <c r="S124" s="16">
        <v>230000000</v>
      </c>
      <c r="T124" s="16" t="s">
        <v>337</v>
      </c>
      <c r="U124" s="16"/>
      <c r="V124" s="16"/>
      <c r="W124" s="16" t="s">
        <v>264</v>
      </c>
      <c r="X124" s="16" t="s">
        <v>284</v>
      </c>
      <c r="Y124" s="47">
        <v>0</v>
      </c>
      <c r="Z124" s="47">
        <v>90</v>
      </c>
      <c r="AA124" s="47">
        <v>10</v>
      </c>
      <c r="AB124" s="16"/>
      <c r="AC124" s="16" t="s">
        <v>236</v>
      </c>
      <c r="AD124" s="55"/>
      <c r="AE124" s="97"/>
      <c r="AF124" s="97">
        <v>67359240</v>
      </c>
      <c r="AG124" s="46">
        <f t="shared" si="190"/>
        <v>75442348.800000012</v>
      </c>
      <c r="AH124" s="55"/>
      <c r="AI124" s="97"/>
      <c r="AJ124" s="46">
        <v>81533659.760000005</v>
      </c>
      <c r="AK124" s="46">
        <f t="shared" si="191"/>
        <v>91317698.931200013</v>
      </c>
      <c r="AL124" s="55"/>
      <c r="AM124" s="97"/>
      <c r="AN124" s="56">
        <v>97767440.950000003</v>
      </c>
      <c r="AO124" s="46">
        <f t="shared" si="192"/>
        <v>109499533.86400001</v>
      </c>
      <c r="AP124" s="55"/>
      <c r="AQ124" s="97"/>
      <c r="AR124" s="56">
        <v>116336984.98</v>
      </c>
      <c r="AS124" s="46">
        <f>AR124*1.12</f>
        <v>130297423.17760001</v>
      </c>
      <c r="AT124" s="55"/>
      <c r="AU124" s="97"/>
      <c r="AV124" s="56">
        <v>137554965.19</v>
      </c>
      <c r="AW124" s="46">
        <f>AV124*1.12</f>
        <v>154061561.01280001</v>
      </c>
      <c r="AX124" s="56"/>
      <c r="AY124" s="46">
        <f t="shared" si="193"/>
        <v>500552290.88</v>
      </c>
      <c r="AZ124" s="46">
        <f t="shared" si="194"/>
        <v>560618565.78560007</v>
      </c>
      <c r="BA124" s="16" t="s">
        <v>245</v>
      </c>
      <c r="BB124" s="16" t="s">
        <v>345</v>
      </c>
      <c r="BC124" s="16" t="s">
        <v>346</v>
      </c>
      <c r="BD124" s="16"/>
      <c r="BE124" s="16"/>
      <c r="BF124" s="16"/>
      <c r="BG124" s="16"/>
      <c r="BH124" s="16"/>
      <c r="BI124" s="16"/>
      <c r="BJ124" s="26"/>
      <c r="BK124" s="26"/>
      <c r="BL124" s="26"/>
      <c r="BM124" s="26"/>
    </row>
    <row r="125" spans="1:233" ht="12.95" customHeight="1" x14ac:dyDescent="0.2">
      <c r="A125" s="14" t="s">
        <v>241</v>
      </c>
      <c r="B125" s="14" t="s">
        <v>441</v>
      </c>
      <c r="C125" s="14"/>
      <c r="D125" s="96" t="s">
        <v>83</v>
      </c>
      <c r="E125" s="69"/>
      <c r="F125" s="14"/>
      <c r="G125" s="23" t="s">
        <v>463</v>
      </c>
      <c r="H125" s="14"/>
      <c r="I125" s="114" t="s">
        <v>464</v>
      </c>
      <c r="J125" s="114" t="s">
        <v>465</v>
      </c>
      <c r="K125" s="57" t="s">
        <v>25</v>
      </c>
      <c r="L125" s="16"/>
      <c r="M125" s="16"/>
      <c r="N125" s="47">
        <v>100</v>
      </c>
      <c r="O125" s="16" t="s">
        <v>232</v>
      </c>
      <c r="P125" s="16" t="s">
        <v>233</v>
      </c>
      <c r="Q125" s="16" t="s">
        <v>264</v>
      </c>
      <c r="R125" s="16" t="s">
        <v>234</v>
      </c>
      <c r="S125" s="16" t="s">
        <v>232</v>
      </c>
      <c r="T125" s="16" t="s">
        <v>75</v>
      </c>
      <c r="U125" s="16"/>
      <c r="V125" s="16" t="s">
        <v>251</v>
      </c>
      <c r="W125" s="16"/>
      <c r="X125" s="16"/>
      <c r="Y125" s="47">
        <v>0</v>
      </c>
      <c r="Z125" s="54">
        <v>90</v>
      </c>
      <c r="AA125" s="47">
        <v>10</v>
      </c>
      <c r="AB125" s="16"/>
      <c r="AC125" s="15" t="s">
        <v>236</v>
      </c>
      <c r="AD125" s="47">
        <v>1</v>
      </c>
      <c r="AE125" s="71">
        <v>30000000</v>
      </c>
      <c r="AF125" s="71">
        <v>30000000</v>
      </c>
      <c r="AG125" s="71">
        <f t="shared" si="190"/>
        <v>33600000</v>
      </c>
      <c r="AH125" s="47">
        <v>1</v>
      </c>
      <c r="AI125" s="56">
        <v>15000000</v>
      </c>
      <c r="AJ125" s="56">
        <v>15000000</v>
      </c>
      <c r="AK125" s="71">
        <f t="shared" si="191"/>
        <v>16800000</v>
      </c>
      <c r="AL125" s="47">
        <v>1</v>
      </c>
      <c r="AM125" s="56">
        <v>15000000</v>
      </c>
      <c r="AN125" s="71">
        <f t="shared" ref="AN125:AN132" si="195">AM125*AL125</f>
        <v>15000000</v>
      </c>
      <c r="AO125" s="71">
        <f t="shared" si="192"/>
        <v>16800000</v>
      </c>
      <c r="AP125" s="55"/>
      <c r="AQ125" s="56"/>
      <c r="AR125" s="56"/>
      <c r="AS125" s="56"/>
      <c r="AT125" s="55"/>
      <c r="AU125" s="56"/>
      <c r="AV125" s="56"/>
      <c r="AW125" s="56"/>
      <c r="AX125" s="47">
        <f>AL125+AH125+AD125</f>
        <v>3</v>
      </c>
      <c r="AY125" s="50">
        <v>0</v>
      </c>
      <c r="AZ125" s="50">
        <f>AY125*1.12</f>
        <v>0</v>
      </c>
      <c r="BA125" s="16" t="s">
        <v>245</v>
      </c>
      <c r="BB125" s="25" t="s">
        <v>466</v>
      </c>
      <c r="BC125" s="25" t="s">
        <v>467</v>
      </c>
      <c r="BD125" s="16"/>
      <c r="BE125" s="16"/>
      <c r="BF125" s="16"/>
      <c r="BG125" s="16"/>
      <c r="BH125" s="16"/>
      <c r="BI125" s="16"/>
      <c r="BJ125" s="16"/>
      <c r="BK125" s="16"/>
      <c r="BL125" s="16"/>
      <c r="BM125" s="16"/>
    </row>
    <row r="126" spans="1:233" s="1" customFormat="1" ht="12.95" customHeight="1" x14ac:dyDescent="0.2">
      <c r="A126" s="26" t="s">
        <v>241</v>
      </c>
      <c r="B126" s="26"/>
      <c r="C126" s="26"/>
      <c r="D126" s="96" t="s">
        <v>651</v>
      </c>
      <c r="E126" s="26"/>
      <c r="F126" s="26"/>
      <c r="G126" s="23" t="s">
        <v>463</v>
      </c>
      <c r="H126" s="114"/>
      <c r="I126" s="114" t="s">
        <v>464</v>
      </c>
      <c r="J126" s="114" t="s">
        <v>465</v>
      </c>
      <c r="K126" s="57" t="s">
        <v>25</v>
      </c>
      <c r="L126" s="16"/>
      <c r="M126" s="16"/>
      <c r="N126" s="47">
        <v>100</v>
      </c>
      <c r="O126" s="16" t="s">
        <v>232</v>
      </c>
      <c r="P126" s="16" t="s">
        <v>233</v>
      </c>
      <c r="Q126" s="16" t="s">
        <v>520</v>
      </c>
      <c r="R126" s="16" t="s">
        <v>234</v>
      </c>
      <c r="S126" s="16" t="s">
        <v>232</v>
      </c>
      <c r="T126" s="16" t="s">
        <v>75</v>
      </c>
      <c r="U126" s="16"/>
      <c r="V126" s="16" t="s">
        <v>251</v>
      </c>
      <c r="W126" s="16"/>
      <c r="X126" s="16"/>
      <c r="Y126" s="47">
        <v>0</v>
      </c>
      <c r="Z126" s="54">
        <v>90</v>
      </c>
      <c r="AA126" s="47">
        <v>10</v>
      </c>
      <c r="AB126" s="16"/>
      <c r="AC126" s="16" t="s">
        <v>652</v>
      </c>
      <c r="AD126" s="47">
        <v>1</v>
      </c>
      <c r="AE126" s="46">
        <v>24000000</v>
      </c>
      <c r="AF126" s="46">
        <v>24000000</v>
      </c>
      <c r="AG126" s="46">
        <f t="shared" si="190"/>
        <v>26880000.000000004</v>
      </c>
      <c r="AH126" s="47">
        <v>1</v>
      </c>
      <c r="AI126" s="46">
        <v>24000000</v>
      </c>
      <c r="AJ126" s="46">
        <v>24000000</v>
      </c>
      <c r="AK126" s="46">
        <f t="shared" si="191"/>
        <v>26880000.000000004</v>
      </c>
      <c r="AL126" s="47">
        <v>1</v>
      </c>
      <c r="AM126" s="46">
        <v>24000000</v>
      </c>
      <c r="AN126" s="46">
        <f t="shared" si="195"/>
        <v>24000000</v>
      </c>
      <c r="AO126" s="46">
        <f t="shared" si="192"/>
        <v>26880000.000000004</v>
      </c>
      <c r="AP126" s="55"/>
      <c r="AQ126" s="56"/>
      <c r="AR126" s="56"/>
      <c r="AS126" s="56"/>
      <c r="AT126" s="55"/>
      <c r="AU126" s="56"/>
      <c r="AV126" s="56"/>
      <c r="AW126" s="56"/>
      <c r="AX126" s="47">
        <f>AL126+AH126+AD126</f>
        <v>3</v>
      </c>
      <c r="AY126" s="46">
        <f>AN126+AJ126+AF126</f>
        <v>72000000</v>
      </c>
      <c r="AZ126" s="46">
        <f>AO126+AK126+AG126</f>
        <v>80640000.000000015</v>
      </c>
      <c r="BA126" s="16" t="s">
        <v>245</v>
      </c>
      <c r="BB126" s="25" t="s">
        <v>466</v>
      </c>
      <c r="BC126" s="25" t="s">
        <v>467</v>
      </c>
      <c r="BD126" s="16"/>
      <c r="BE126" s="16"/>
      <c r="BF126" s="16"/>
      <c r="BG126" s="16"/>
      <c r="BH126" s="16"/>
      <c r="BI126" s="16"/>
      <c r="BJ126" s="16"/>
      <c r="BK126" s="16"/>
      <c r="BL126" s="16"/>
      <c r="BM126" s="16" t="s">
        <v>653</v>
      </c>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row>
    <row r="127" spans="1:233" ht="12.95" customHeight="1" x14ac:dyDescent="0.2">
      <c r="A127" s="14" t="s">
        <v>241</v>
      </c>
      <c r="B127" s="14" t="s">
        <v>441</v>
      </c>
      <c r="C127" s="14"/>
      <c r="D127" s="96" t="s">
        <v>82</v>
      </c>
      <c r="E127" s="69"/>
      <c r="F127" s="14"/>
      <c r="G127" s="23" t="s">
        <v>463</v>
      </c>
      <c r="H127" s="14"/>
      <c r="I127" s="114" t="s">
        <v>464</v>
      </c>
      <c r="J127" s="114" t="s">
        <v>465</v>
      </c>
      <c r="K127" s="57" t="s">
        <v>25</v>
      </c>
      <c r="L127" s="26"/>
      <c r="M127" s="26"/>
      <c r="N127" s="47">
        <v>100</v>
      </c>
      <c r="O127" s="16" t="s">
        <v>232</v>
      </c>
      <c r="P127" s="16" t="s">
        <v>233</v>
      </c>
      <c r="Q127" s="16" t="s">
        <v>264</v>
      </c>
      <c r="R127" s="16" t="s">
        <v>234</v>
      </c>
      <c r="S127" s="16" t="s">
        <v>232</v>
      </c>
      <c r="T127" s="13" t="s">
        <v>468</v>
      </c>
      <c r="U127" s="26"/>
      <c r="V127" s="16" t="s">
        <v>251</v>
      </c>
      <c r="W127" s="26"/>
      <c r="X127" s="26"/>
      <c r="Y127" s="47">
        <v>0</v>
      </c>
      <c r="Z127" s="54">
        <v>90</v>
      </c>
      <c r="AA127" s="47">
        <v>10</v>
      </c>
      <c r="AB127" s="26"/>
      <c r="AC127" s="15" t="s">
        <v>236</v>
      </c>
      <c r="AD127" s="26">
        <v>1</v>
      </c>
      <c r="AE127" s="71">
        <v>30000000</v>
      </c>
      <c r="AF127" s="71">
        <v>30000000</v>
      </c>
      <c r="AG127" s="71">
        <f t="shared" si="190"/>
        <v>33600000</v>
      </c>
      <c r="AH127" s="26">
        <v>1</v>
      </c>
      <c r="AI127" s="56">
        <v>15000000</v>
      </c>
      <c r="AJ127" s="56">
        <v>15000000</v>
      </c>
      <c r="AK127" s="71">
        <f t="shared" si="191"/>
        <v>16800000</v>
      </c>
      <c r="AL127" s="26">
        <v>1</v>
      </c>
      <c r="AM127" s="56">
        <v>15000000</v>
      </c>
      <c r="AN127" s="71">
        <f t="shared" si="195"/>
        <v>15000000</v>
      </c>
      <c r="AO127" s="71">
        <f t="shared" si="192"/>
        <v>16800000</v>
      </c>
      <c r="AP127" s="26"/>
      <c r="AQ127" s="26"/>
      <c r="AR127" s="26"/>
      <c r="AS127" s="26"/>
      <c r="AT127" s="26"/>
      <c r="AU127" s="26"/>
      <c r="AV127" s="26"/>
      <c r="AW127" s="26"/>
      <c r="AX127" s="47">
        <f t="shared" ref="AX127:AX132" si="196">AL127+AH127+AD127</f>
        <v>3</v>
      </c>
      <c r="AY127" s="50">
        <v>0</v>
      </c>
      <c r="AZ127" s="50">
        <f>AY127*1.12</f>
        <v>0</v>
      </c>
      <c r="BA127" s="16" t="s">
        <v>245</v>
      </c>
      <c r="BB127" s="26" t="s">
        <v>469</v>
      </c>
      <c r="BC127" s="26" t="s">
        <v>470</v>
      </c>
      <c r="BD127" s="26"/>
      <c r="BE127" s="26"/>
      <c r="BF127" s="26"/>
      <c r="BG127" s="26"/>
      <c r="BH127" s="26"/>
      <c r="BI127" s="16"/>
      <c r="BJ127" s="16"/>
      <c r="BK127" s="16"/>
      <c r="BL127" s="16"/>
      <c r="BM127" s="16"/>
    </row>
    <row r="128" spans="1:233" s="1" customFormat="1" ht="12.95" customHeight="1" x14ac:dyDescent="0.2">
      <c r="A128" s="26" t="s">
        <v>241</v>
      </c>
      <c r="B128" s="26"/>
      <c r="C128" s="26"/>
      <c r="D128" s="96" t="s">
        <v>654</v>
      </c>
      <c r="E128" s="26"/>
      <c r="F128" s="26"/>
      <c r="G128" s="23" t="s">
        <v>463</v>
      </c>
      <c r="H128" s="114"/>
      <c r="I128" s="114" t="s">
        <v>464</v>
      </c>
      <c r="J128" s="114" t="s">
        <v>465</v>
      </c>
      <c r="K128" s="57" t="s">
        <v>25</v>
      </c>
      <c r="L128" s="26"/>
      <c r="M128" s="26"/>
      <c r="N128" s="47">
        <v>100</v>
      </c>
      <c r="O128" s="16" t="s">
        <v>232</v>
      </c>
      <c r="P128" s="16" t="s">
        <v>233</v>
      </c>
      <c r="Q128" s="16" t="s">
        <v>520</v>
      </c>
      <c r="R128" s="16" t="s">
        <v>234</v>
      </c>
      <c r="S128" s="16" t="s">
        <v>232</v>
      </c>
      <c r="T128" s="13" t="s">
        <v>468</v>
      </c>
      <c r="U128" s="26"/>
      <c r="V128" s="16" t="s">
        <v>251</v>
      </c>
      <c r="W128" s="26"/>
      <c r="X128" s="26"/>
      <c r="Y128" s="47">
        <v>0</v>
      </c>
      <c r="Z128" s="54">
        <v>90</v>
      </c>
      <c r="AA128" s="47">
        <v>10</v>
      </c>
      <c r="AB128" s="26"/>
      <c r="AC128" s="16" t="s">
        <v>652</v>
      </c>
      <c r="AD128" s="23">
        <v>1</v>
      </c>
      <c r="AE128" s="46">
        <v>24000000</v>
      </c>
      <c r="AF128" s="46">
        <v>24000000</v>
      </c>
      <c r="AG128" s="46">
        <f t="shared" si="190"/>
        <v>26880000.000000004</v>
      </c>
      <c r="AH128" s="23">
        <v>1</v>
      </c>
      <c r="AI128" s="46">
        <v>24000000</v>
      </c>
      <c r="AJ128" s="46">
        <v>24000000</v>
      </c>
      <c r="AK128" s="46">
        <f t="shared" si="191"/>
        <v>26880000.000000004</v>
      </c>
      <c r="AL128" s="23">
        <v>1</v>
      </c>
      <c r="AM128" s="46">
        <v>24000000</v>
      </c>
      <c r="AN128" s="46">
        <f t="shared" si="195"/>
        <v>24000000</v>
      </c>
      <c r="AO128" s="46">
        <f t="shared" si="192"/>
        <v>26880000.000000004</v>
      </c>
      <c r="AP128" s="26"/>
      <c r="AQ128" s="26"/>
      <c r="AR128" s="26"/>
      <c r="AS128" s="26"/>
      <c r="AT128" s="26"/>
      <c r="AU128" s="26"/>
      <c r="AV128" s="26"/>
      <c r="AW128" s="26"/>
      <c r="AX128" s="47">
        <f t="shared" si="196"/>
        <v>3</v>
      </c>
      <c r="AY128" s="46">
        <f t="shared" ref="AY128:AZ132" si="197">AN128+AJ128+AF128</f>
        <v>72000000</v>
      </c>
      <c r="AZ128" s="46">
        <f t="shared" si="197"/>
        <v>80640000.000000015</v>
      </c>
      <c r="BA128" s="16" t="s">
        <v>245</v>
      </c>
      <c r="BB128" s="26" t="s">
        <v>469</v>
      </c>
      <c r="BC128" s="26" t="s">
        <v>470</v>
      </c>
      <c r="BD128" s="26"/>
      <c r="BE128" s="26"/>
      <c r="BF128" s="26"/>
      <c r="BG128" s="26"/>
      <c r="BH128" s="26"/>
      <c r="BI128" s="16"/>
      <c r="BJ128" s="16"/>
      <c r="BK128" s="16"/>
      <c r="BL128" s="16"/>
      <c r="BM128" s="16" t="s">
        <v>653</v>
      </c>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row>
    <row r="129" spans="1:233" ht="12.95" customHeight="1" x14ac:dyDescent="0.2">
      <c r="A129" s="14" t="s">
        <v>241</v>
      </c>
      <c r="B129" s="14" t="s">
        <v>441</v>
      </c>
      <c r="C129" s="14"/>
      <c r="D129" s="96" t="s">
        <v>81</v>
      </c>
      <c r="E129" s="69"/>
      <c r="F129" s="14"/>
      <c r="G129" s="23" t="s">
        <v>463</v>
      </c>
      <c r="H129" s="14"/>
      <c r="I129" s="114" t="s">
        <v>464</v>
      </c>
      <c r="J129" s="114" t="s">
        <v>465</v>
      </c>
      <c r="K129" s="57" t="s">
        <v>25</v>
      </c>
      <c r="L129" s="26"/>
      <c r="M129" s="26"/>
      <c r="N129" s="47">
        <v>100</v>
      </c>
      <c r="O129" s="16" t="s">
        <v>232</v>
      </c>
      <c r="P129" s="16" t="s">
        <v>233</v>
      </c>
      <c r="Q129" s="16" t="s">
        <v>264</v>
      </c>
      <c r="R129" s="16" t="s">
        <v>234</v>
      </c>
      <c r="S129" s="16" t="s">
        <v>232</v>
      </c>
      <c r="T129" s="13" t="s">
        <v>140</v>
      </c>
      <c r="U129" s="26"/>
      <c r="V129" s="16" t="s">
        <v>251</v>
      </c>
      <c r="W129" s="26"/>
      <c r="X129" s="26"/>
      <c r="Y129" s="47">
        <v>0</v>
      </c>
      <c r="Z129" s="54">
        <v>90</v>
      </c>
      <c r="AA129" s="47">
        <v>10</v>
      </c>
      <c r="AB129" s="26"/>
      <c r="AC129" s="15" t="s">
        <v>236</v>
      </c>
      <c r="AD129" s="26">
        <v>1</v>
      </c>
      <c r="AE129" s="71">
        <v>15000000</v>
      </c>
      <c r="AF129" s="71">
        <v>15000000</v>
      </c>
      <c r="AG129" s="71">
        <f t="shared" si="190"/>
        <v>16800000</v>
      </c>
      <c r="AH129" s="26">
        <v>1</v>
      </c>
      <c r="AI129" s="56">
        <v>15000000</v>
      </c>
      <c r="AJ129" s="56">
        <v>15000000</v>
      </c>
      <c r="AK129" s="71">
        <f t="shared" si="191"/>
        <v>16800000</v>
      </c>
      <c r="AL129" s="26">
        <v>1</v>
      </c>
      <c r="AM129" s="56">
        <v>15000000</v>
      </c>
      <c r="AN129" s="71">
        <f t="shared" si="195"/>
        <v>15000000</v>
      </c>
      <c r="AO129" s="71">
        <f t="shared" si="192"/>
        <v>16800000</v>
      </c>
      <c r="AP129" s="26"/>
      <c r="AQ129" s="26"/>
      <c r="AR129" s="26"/>
      <c r="AS129" s="26"/>
      <c r="AT129" s="26"/>
      <c r="AU129" s="26"/>
      <c r="AV129" s="26"/>
      <c r="AW129" s="26"/>
      <c r="AX129" s="47">
        <f t="shared" si="196"/>
        <v>3</v>
      </c>
      <c r="AY129" s="50">
        <v>0</v>
      </c>
      <c r="AZ129" s="50">
        <f>AY129*1.12</f>
        <v>0</v>
      </c>
      <c r="BA129" s="16" t="s">
        <v>245</v>
      </c>
      <c r="BB129" s="26" t="s">
        <v>471</v>
      </c>
      <c r="BC129" s="26" t="s">
        <v>472</v>
      </c>
      <c r="BD129" s="26"/>
      <c r="BE129" s="26"/>
      <c r="BF129" s="26"/>
      <c r="BG129" s="26"/>
      <c r="BH129" s="26"/>
      <c r="BI129" s="16"/>
      <c r="BJ129" s="16"/>
      <c r="BK129" s="16"/>
      <c r="BL129" s="16"/>
      <c r="BM129" s="16"/>
    </row>
    <row r="130" spans="1:233" s="1" customFormat="1" ht="12.95" customHeight="1" x14ac:dyDescent="0.2">
      <c r="A130" s="26" t="s">
        <v>241</v>
      </c>
      <c r="B130" s="26"/>
      <c r="C130" s="26"/>
      <c r="D130" s="96" t="s">
        <v>655</v>
      </c>
      <c r="E130" s="26"/>
      <c r="F130" s="26"/>
      <c r="G130" s="23" t="s">
        <v>463</v>
      </c>
      <c r="H130" s="114"/>
      <c r="I130" s="114" t="s">
        <v>464</v>
      </c>
      <c r="J130" s="114" t="s">
        <v>465</v>
      </c>
      <c r="K130" s="57" t="s">
        <v>25</v>
      </c>
      <c r="L130" s="26"/>
      <c r="M130" s="26"/>
      <c r="N130" s="47">
        <v>100</v>
      </c>
      <c r="O130" s="16" t="s">
        <v>232</v>
      </c>
      <c r="P130" s="16" t="s">
        <v>233</v>
      </c>
      <c r="Q130" s="16" t="s">
        <v>520</v>
      </c>
      <c r="R130" s="16" t="s">
        <v>234</v>
      </c>
      <c r="S130" s="16" t="s">
        <v>232</v>
      </c>
      <c r="T130" s="13" t="s">
        <v>140</v>
      </c>
      <c r="U130" s="26"/>
      <c r="V130" s="16" t="s">
        <v>251</v>
      </c>
      <c r="W130" s="26"/>
      <c r="X130" s="26"/>
      <c r="Y130" s="47">
        <v>0</v>
      </c>
      <c r="Z130" s="54">
        <v>90</v>
      </c>
      <c r="AA130" s="47">
        <v>10</v>
      </c>
      <c r="AB130" s="26"/>
      <c r="AC130" s="16" t="s">
        <v>652</v>
      </c>
      <c r="AD130" s="23">
        <v>1</v>
      </c>
      <c r="AE130" s="46">
        <v>24000000</v>
      </c>
      <c r="AF130" s="46">
        <v>24000000</v>
      </c>
      <c r="AG130" s="46">
        <f t="shared" si="190"/>
        <v>26880000.000000004</v>
      </c>
      <c r="AH130" s="23">
        <v>1</v>
      </c>
      <c r="AI130" s="46">
        <v>24000000</v>
      </c>
      <c r="AJ130" s="46">
        <v>24000000</v>
      </c>
      <c r="AK130" s="46">
        <f t="shared" si="191"/>
        <v>26880000.000000004</v>
      </c>
      <c r="AL130" s="23">
        <v>1</v>
      </c>
      <c r="AM130" s="46">
        <v>24000000</v>
      </c>
      <c r="AN130" s="46">
        <f t="shared" si="195"/>
        <v>24000000</v>
      </c>
      <c r="AO130" s="46">
        <f t="shared" si="192"/>
        <v>26880000.000000004</v>
      </c>
      <c r="AP130" s="26"/>
      <c r="AQ130" s="26"/>
      <c r="AR130" s="26"/>
      <c r="AS130" s="26"/>
      <c r="AT130" s="26"/>
      <c r="AU130" s="26"/>
      <c r="AV130" s="26"/>
      <c r="AW130" s="26"/>
      <c r="AX130" s="47">
        <f t="shared" si="196"/>
        <v>3</v>
      </c>
      <c r="AY130" s="46">
        <f t="shared" si="197"/>
        <v>72000000</v>
      </c>
      <c r="AZ130" s="46">
        <f t="shared" si="197"/>
        <v>80640000.000000015</v>
      </c>
      <c r="BA130" s="16" t="s">
        <v>245</v>
      </c>
      <c r="BB130" s="26" t="s">
        <v>471</v>
      </c>
      <c r="BC130" s="26" t="s">
        <v>472</v>
      </c>
      <c r="BD130" s="26"/>
      <c r="BE130" s="26"/>
      <c r="BF130" s="26"/>
      <c r="BG130" s="26"/>
      <c r="BH130" s="26"/>
      <c r="BI130" s="16"/>
      <c r="BJ130" s="16"/>
      <c r="BK130" s="16"/>
      <c r="BL130" s="16"/>
      <c r="BM130" s="16" t="s">
        <v>653</v>
      </c>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row>
    <row r="131" spans="1:233" ht="12.95" customHeight="1" x14ac:dyDescent="0.2">
      <c r="A131" s="14" t="s">
        <v>241</v>
      </c>
      <c r="B131" s="14" t="s">
        <v>441</v>
      </c>
      <c r="C131" s="14"/>
      <c r="D131" s="96" t="s">
        <v>80</v>
      </c>
      <c r="E131" s="69"/>
      <c r="F131" s="14"/>
      <c r="G131" s="23" t="s">
        <v>463</v>
      </c>
      <c r="H131" s="14"/>
      <c r="I131" s="114" t="s">
        <v>464</v>
      </c>
      <c r="J131" s="114" t="s">
        <v>465</v>
      </c>
      <c r="K131" s="57" t="s">
        <v>25</v>
      </c>
      <c r="L131" s="26"/>
      <c r="M131" s="26"/>
      <c r="N131" s="47">
        <v>100</v>
      </c>
      <c r="O131" s="16" t="s">
        <v>232</v>
      </c>
      <c r="P131" s="16" t="s">
        <v>233</v>
      </c>
      <c r="Q131" s="16" t="s">
        <v>264</v>
      </c>
      <c r="R131" s="16" t="s">
        <v>234</v>
      </c>
      <c r="S131" s="16" t="s">
        <v>232</v>
      </c>
      <c r="T131" s="13" t="s">
        <v>473</v>
      </c>
      <c r="U131" s="26"/>
      <c r="V131" s="16" t="s">
        <v>251</v>
      </c>
      <c r="W131" s="26"/>
      <c r="X131" s="26"/>
      <c r="Y131" s="47">
        <v>0</v>
      </c>
      <c r="Z131" s="54">
        <v>90</v>
      </c>
      <c r="AA131" s="47">
        <v>10</v>
      </c>
      <c r="AB131" s="26"/>
      <c r="AC131" s="15" t="s">
        <v>236</v>
      </c>
      <c r="AD131" s="26">
        <v>1</v>
      </c>
      <c r="AE131" s="71">
        <v>15000000</v>
      </c>
      <c r="AF131" s="71">
        <v>15000000</v>
      </c>
      <c r="AG131" s="71">
        <f t="shared" si="190"/>
        <v>16800000</v>
      </c>
      <c r="AH131" s="26">
        <v>1</v>
      </c>
      <c r="AI131" s="56">
        <v>15000000</v>
      </c>
      <c r="AJ131" s="56">
        <v>15000000</v>
      </c>
      <c r="AK131" s="71">
        <f t="shared" si="191"/>
        <v>16800000</v>
      </c>
      <c r="AL131" s="26">
        <v>1</v>
      </c>
      <c r="AM131" s="56">
        <v>15000000</v>
      </c>
      <c r="AN131" s="71">
        <f t="shared" si="195"/>
        <v>15000000</v>
      </c>
      <c r="AO131" s="71">
        <f t="shared" si="192"/>
        <v>16800000</v>
      </c>
      <c r="AP131" s="26"/>
      <c r="AQ131" s="26"/>
      <c r="AR131" s="26"/>
      <c r="AS131" s="26"/>
      <c r="AT131" s="26"/>
      <c r="AU131" s="26"/>
      <c r="AV131" s="26"/>
      <c r="AW131" s="26"/>
      <c r="AX131" s="47">
        <f t="shared" si="196"/>
        <v>3</v>
      </c>
      <c r="AY131" s="50">
        <v>0</v>
      </c>
      <c r="AZ131" s="50">
        <f>AY131*1.12</f>
        <v>0</v>
      </c>
      <c r="BA131" s="16" t="s">
        <v>245</v>
      </c>
      <c r="BB131" s="26" t="s">
        <v>474</v>
      </c>
      <c r="BC131" s="26" t="s">
        <v>475</v>
      </c>
      <c r="BD131" s="26"/>
      <c r="BE131" s="26"/>
      <c r="BF131" s="26"/>
      <c r="BG131" s="26"/>
      <c r="BH131" s="26"/>
      <c r="BI131" s="16"/>
      <c r="BJ131" s="16"/>
      <c r="BK131" s="16"/>
      <c r="BL131" s="16"/>
      <c r="BM131" s="16"/>
    </row>
    <row r="132" spans="1:233" s="1" customFormat="1" ht="12.95" customHeight="1" x14ac:dyDescent="0.2">
      <c r="A132" s="26" t="s">
        <v>241</v>
      </c>
      <c r="B132" s="26"/>
      <c r="C132" s="26"/>
      <c r="D132" s="96" t="s">
        <v>656</v>
      </c>
      <c r="E132" s="26"/>
      <c r="F132" s="26"/>
      <c r="G132" s="23" t="s">
        <v>463</v>
      </c>
      <c r="H132" s="114"/>
      <c r="I132" s="114" t="s">
        <v>464</v>
      </c>
      <c r="J132" s="114" t="s">
        <v>465</v>
      </c>
      <c r="K132" s="57" t="s">
        <v>25</v>
      </c>
      <c r="L132" s="26"/>
      <c r="M132" s="26"/>
      <c r="N132" s="47">
        <v>100</v>
      </c>
      <c r="O132" s="16" t="s">
        <v>232</v>
      </c>
      <c r="P132" s="16" t="s">
        <v>233</v>
      </c>
      <c r="Q132" s="16" t="s">
        <v>520</v>
      </c>
      <c r="R132" s="16" t="s">
        <v>234</v>
      </c>
      <c r="S132" s="16" t="s">
        <v>232</v>
      </c>
      <c r="T132" s="13" t="s">
        <v>473</v>
      </c>
      <c r="U132" s="26"/>
      <c r="V132" s="16" t="s">
        <v>251</v>
      </c>
      <c r="W132" s="26"/>
      <c r="X132" s="26"/>
      <c r="Y132" s="47">
        <v>0</v>
      </c>
      <c r="Z132" s="54">
        <v>90</v>
      </c>
      <c r="AA132" s="47">
        <v>10</v>
      </c>
      <c r="AB132" s="26"/>
      <c r="AC132" s="16" t="s">
        <v>652</v>
      </c>
      <c r="AD132" s="23">
        <v>1</v>
      </c>
      <c r="AE132" s="46">
        <v>24000000</v>
      </c>
      <c r="AF132" s="46">
        <v>24000000</v>
      </c>
      <c r="AG132" s="46">
        <f t="shared" si="190"/>
        <v>26880000.000000004</v>
      </c>
      <c r="AH132" s="23">
        <v>1</v>
      </c>
      <c r="AI132" s="46">
        <v>24000000</v>
      </c>
      <c r="AJ132" s="46">
        <v>24000000</v>
      </c>
      <c r="AK132" s="46">
        <f t="shared" si="191"/>
        <v>26880000.000000004</v>
      </c>
      <c r="AL132" s="23">
        <v>1</v>
      </c>
      <c r="AM132" s="46">
        <v>24000000</v>
      </c>
      <c r="AN132" s="46">
        <f t="shared" si="195"/>
        <v>24000000</v>
      </c>
      <c r="AO132" s="46">
        <f t="shared" si="192"/>
        <v>26880000.000000004</v>
      </c>
      <c r="AP132" s="26"/>
      <c r="AQ132" s="26"/>
      <c r="AR132" s="26"/>
      <c r="AS132" s="26"/>
      <c r="AT132" s="26"/>
      <c r="AU132" s="26"/>
      <c r="AV132" s="26"/>
      <c r="AW132" s="26"/>
      <c r="AX132" s="47">
        <f t="shared" si="196"/>
        <v>3</v>
      </c>
      <c r="AY132" s="46">
        <f t="shared" si="197"/>
        <v>72000000</v>
      </c>
      <c r="AZ132" s="46">
        <f t="shared" si="197"/>
        <v>80640000.000000015</v>
      </c>
      <c r="BA132" s="16" t="s">
        <v>245</v>
      </c>
      <c r="BB132" s="26" t="s">
        <v>474</v>
      </c>
      <c r="BC132" s="26" t="s">
        <v>475</v>
      </c>
      <c r="BD132" s="26"/>
      <c r="BE132" s="26"/>
      <c r="BF132" s="26"/>
      <c r="BG132" s="26"/>
      <c r="BH132" s="26"/>
      <c r="BI132" s="16"/>
      <c r="BJ132" s="16"/>
      <c r="BK132" s="16"/>
      <c r="BL132" s="16"/>
      <c r="BM132" s="16" t="s">
        <v>653</v>
      </c>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row>
    <row r="133" spans="1:233" ht="12.95" customHeight="1" x14ac:dyDescent="0.2">
      <c r="A133" s="14" t="s">
        <v>66</v>
      </c>
      <c r="B133" s="14" t="s">
        <v>441</v>
      </c>
      <c r="C133" s="14"/>
      <c r="D133" s="96" t="s">
        <v>79</v>
      </c>
      <c r="E133" s="69"/>
      <c r="F133" s="14"/>
      <c r="G133" s="13" t="s">
        <v>476</v>
      </c>
      <c r="H133" s="14"/>
      <c r="I133" s="13" t="s">
        <v>89</v>
      </c>
      <c r="J133" s="13" t="s">
        <v>89</v>
      </c>
      <c r="K133" s="91" t="s">
        <v>25</v>
      </c>
      <c r="L133" s="91"/>
      <c r="M133" s="91"/>
      <c r="N133" s="91">
        <v>40</v>
      </c>
      <c r="O133" s="91">
        <v>231010000</v>
      </c>
      <c r="P133" s="16" t="s">
        <v>233</v>
      </c>
      <c r="Q133" s="38" t="s">
        <v>264</v>
      </c>
      <c r="R133" s="38" t="s">
        <v>234</v>
      </c>
      <c r="S133" s="91">
        <v>230000000</v>
      </c>
      <c r="T133" s="91" t="s">
        <v>90</v>
      </c>
      <c r="U133" s="91"/>
      <c r="V133" s="91"/>
      <c r="W133" s="91" t="s">
        <v>477</v>
      </c>
      <c r="X133" s="91" t="s">
        <v>478</v>
      </c>
      <c r="Y133" s="91">
        <v>30</v>
      </c>
      <c r="Z133" s="91" t="s">
        <v>243</v>
      </c>
      <c r="AA133" s="91">
        <v>10</v>
      </c>
      <c r="AB133" s="91"/>
      <c r="AC133" s="15" t="s">
        <v>236</v>
      </c>
      <c r="AD133" s="91"/>
      <c r="AE133" s="91"/>
      <c r="AF133" s="115">
        <v>1701855000</v>
      </c>
      <c r="AG133" s="115">
        <f t="shared" si="190"/>
        <v>1906077600.0000002</v>
      </c>
      <c r="AH133" s="115"/>
      <c r="AI133" s="115"/>
      <c r="AJ133" s="115">
        <v>1383281622</v>
      </c>
      <c r="AK133" s="115">
        <f t="shared" si="191"/>
        <v>1549275416.6400001</v>
      </c>
      <c r="AL133" s="115"/>
      <c r="AM133" s="115"/>
      <c r="AN133" s="115"/>
      <c r="AO133" s="115"/>
      <c r="AP133" s="115"/>
      <c r="AQ133" s="115"/>
      <c r="AR133" s="115"/>
      <c r="AS133" s="115"/>
      <c r="AT133" s="115"/>
      <c r="AU133" s="115"/>
      <c r="AV133" s="115"/>
      <c r="AW133" s="115"/>
      <c r="AX133" s="115"/>
      <c r="AY133" s="50">
        <v>0</v>
      </c>
      <c r="AZ133" s="50">
        <v>0</v>
      </c>
      <c r="BA133" s="16" t="s">
        <v>245</v>
      </c>
      <c r="BB133" s="91" t="s">
        <v>479</v>
      </c>
      <c r="BC133" s="91" t="s">
        <v>480</v>
      </c>
      <c r="BD133" s="16"/>
      <c r="BE133" s="16"/>
      <c r="BF133" s="16"/>
      <c r="BG133" s="16"/>
      <c r="BH133" s="16"/>
      <c r="BI133" s="16"/>
      <c r="BJ133" s="16"/>
      <c r="BK133" s="16"/>
      <c r="BL133" s="16"/>
      <c r="BM133" s="16"/>
    </row>
    <row r="134" spans="1:233" ht="12.95" customHeight="1" x14ac:dyDescent="0.2">
      <c r="A134" s="14" t="s">
        <v>66</v>
      </c>
      <c r="B134" s="14" t="s">
        <v>441</v>
      </c>
      <c r="C134" s="14"/>
      <c r="D134" s="96" t="s">
        <v>517</v>
      </c>
      <c r="E134" s="96"/>
      <c r="F134" s="96"/>
      <c r="G134" s="13" t="s">
        <v>476</v>
      </c>
      <c r="H134" s="13"/>
      <c r="I134" s="13" t="s">
        <v>89</v>
      </c>
      <c r="J134" s="13" t="s">
        <v>89</v>
      </c>
      <c r="K134" s="91" t="s">
        <v>25</v>
      </c>
      <c r="L134" s="91"/>
      <c r="M134" s="91"/>
      <c r="N134" s="91">
        <v>40</v>
      </c>
      <c r="O134" s="91">
        <v>231010000</v>
      </c>
      <c r="P134" s="16" t="s">
        <v>233</v>
      </c>
      <c r="Q134" s="38" t="s">
        <v>483</v>
      </c>
      <c r="R134" s="38" t="s">
        <v>234</v>
      </c>
      <c r="S134" s="91">
        <v>230000000</v>
      </c>
      <c r="T134" s="91" t="s">
        <v>90</v>
      </c>
      <c r="U134" s="91"/>
      <c r="V134" s="91"/>
      <c r="W134" s="91" t="s">
        <v>477</v>
      </c>
      <c r="X134" s="91" t="s">
        <v>478</v>
      </c>
      <c r="Y134" s="91">
        <v>30</v>
      </c>
      <c r="Z134" s="91" t="s">
        <v>243</v>
      </c>
      <c r="AA134" s="91">
        <v>10</v>
      </c>
      <c r="AB134" s="91"/>
      <c r="AC134" s="15" t="s">
        <v>236</v>
      </c>
      <c r="AD134" s="91"/>
      <c r="AE134" s="91"/>
      <c r="AF134" s="115">
        <v>1701855000</v>
      </c>
      <c r="AG134" s="115">
        <f t="shared" si="190"/>
        <v>1906077600.0000002</v>
      </c>
      <c r="AH134" s="115"/>
      <c r="AI134" s="115"/>
      <c r="AJ134" s="115">
        <v>1383281622</v>
      </c>
      <c r="AK134" s="115">
        <f t="shared" si="191"/>
        <v>1549275416.6400001</v>
      </c>
      <c r="AL134" s="115"/>
      <c r="AM134" s="115"/>
      <c r="AN134" s="115"/>
      <c r="AO134" s="115"/>
      <c r="AP134" s="115"/>
      <c r="AQ134" s="115"/>
      <c r="AR134" s="115"/>
      <c r="AS134" s="115"/>
      <c r="AT134" s="115"/>
      <c r="AU134" s="115"/>
      <c r="AV134" s="115"/>
      <c r="AW134" s="115"/>
      <c r="AX134" s="115"/>
      <c r="AY134" s="50">
        <v>0</v>
      </c>
      <c r="AZ134" s="50">
        <f>AY134*1.12</f>
        <v>0</v>
      </c>
      <c r="BA134" s="16" t="s">
        <v>245</v>
      </c>
      <c r="BB134" s="91" t="s">
        <v>479</v>
      </c>
      <c r="BC134" s="91" t="s">
        <v>480</v>
      </c>
      <c r="BD134" s="16"/>
      <c r="BE134" s="16"/>
      <c r="BF134" s="16"/>
      <c r="BG134" s="16"/>
      <c r="BH134" s="16"/>
      <c r="BI134" s="16"/>
      <c r="BK134" s="16"/>
    </row>
    <row r="135" spans="1:233" s="6" customFormat="1" ht="12.95" customHeight="1" x14ac:dyDescent="0.2">
      <c r="A135" s="14" t="s">
        <v>66</v>
      </c>
      <c r="B135" s="14" t="s">
        <v>441</v>
      </c>
      <c r="C135" s="14"/>
      <c r="D135" s="116" t="s">
        <v>517</v>
      </c>
      <c r="E135" s="69"/>
      <c r="F135" s="14"/>
      <c r="G135" s="13" t="s">
        <v>476</v>
      </c>
      <c r="H135" s="14"/>
      <c r="I135" s="13" t="s">
        <v>89</v>
      </c>
      <c r="J135" s="13" t="s">
        <v>89</v>
      </c>
      <c r="K135" s="13" t="s">
        <v>25</v>
      </c>
      <c r="L135" s="13"/>
      <c r="M135" s="13"/>
      <c r="N135" s="13">
        <v>40</v>
      </c>
      <c r="O135" s="13">
        <v>231010000</v>
      </c>
      <c r="P135" s="16" t="s">
        <v>233</v>
      </c>
      <c r="Q135" s="13" t="s">
        <v>477</v>
      </c>
      <c r="R135" s="13" t="s">
        <v>234</v>
      </c>
      <c r="S135" s="13">
        <v>230000000</v>
      </c>
      <c r="T135" s="13" t="s">
        <v>90</v>
      </c>
      <c r="U135" s="13"/>
      <c r="V135" s="13"/>
      <c r="W135" s="13" t="s">
        <v>477</v>
      </c>
      <c r="X135" s="13" t="s">
        <v>478</v>
      </c>
      <c r="Y135" s="13">
        <v>30</v>
      </c>
      <c r="Z135" s="13" t="s">
        <v>243</v>
      </c>
      <c r="AA135" s="13">
        <v>10</v>
      </c>
      <c r="AB135" s="13"/>
      <c r="AC135" s="15" t="s">
        <v>236</v>
      </c>
      <c r="AD135" s="13"/>
      <c r="AE135" s="13"/>
      <c r="AF135" s="117">
        <v>1701855000</v>
      </c>
      <c r="AG135" s="117">
        <f>AF135*1.12</f>
        <v>1906077600.0000002</v>
      </c>
      <c r="AH135" s="117"/>
      <c r="AI135" s="117"/>
      <c r="AJ135" s="117">
        <v>1383281622</v>
      </c>
      <c r="AK135" s="117">
        <f>AJ135*1.12</f>
        <v>1549275416.6400001</v>
      </c>
      <c r="AL135" s="117"/>
      <c r="AM135" s="117"/>
      <c r="AN135" s="117"/>
      <c r="AO135" s="117"/>
      <c r="AP135" s="117"/>
      <c r="AQ135" s="117"/>
      <c r="AR135" s="117"/>
      <c r="AS135" s="117"/>
      <c r="AT135" s="117"/>
      <c r="AU135" s="117"/>
      <c r="AV135" s="117"/>
      <c r="AW135" s="117"/>
      <c r="AX135" s="117"/>
      <c r="AY135" s="50">
        <v>0</v>
      </c>
      <c r="AZ135" s="50">
        <v>0</v>
      </c>
      <c r="BA135" s="16" t="s">
        <v>245</v>
      </c>
      <c r="BB135" s="13" t="s">
        <v>479</v>
      </c>
      <c r="BC135" s="13" t="s">
        <v>480</v>
      </c>
      <c r="BD135" s="16"/>
      <c r="BE135" s="16"/>
      <c r="BF135" s="16"/>
      <c r="BG135" s="16"/>
      <c r="BH135" s="16"/>
      <c r="BI135" s="16"/>
      <c r="BJ135" s="16"/>
      <c r="BK135" s="16"/>
      <c r="BL135" s="16" t="s">
        <v>665</v>
      </c>
      <c r="BM135" s="13" t="s">
        <v>668</v>
      </c>
    </row>
    <row r="136" spans="1:233" s="98" customFormat="1" ht="12.95" customHeight="1" x14ac:dyDescent="0.2">
      <c r="A136" s="16" t="s">
        <v>87</v>
      </c>
      <c r="B136" s="14" t="s">
        <v>441</v>
      </c>
      <c r="C136" s="16"/>
      <c r="D136" s="96" t="s">
        <v>78</v>
      </c>
      <c r="E136" s="69"/>
      <c r="F136" s="16"/>
      <c r="G136" s="54" t="s">
        <v>481</v>
      </c>
      <c r="H136" s="16"/>
      <c r="I136" s="54" t="s">
        <v>482</v>
      </c>
      <c r="J136" s="54" t="s">
        <v>88</v>
      </c>
      <c r="K136" s="16" t="s">
        <v>25</v>
      </c>
      <c r="L136" s="16"/>
      <c r="M136" s="16"/>
      <c r="N136" s="47">
        <v>20</v>
      </c>
      <c r="O136" s="15">
        <v>230000000</v>
      </c>
      <c r="P136" s="16" t="s">
        <v>233</v>
      </c>
      <c r="Q136" s="16" t="s">
        <v>483</v>
      </c>
      <c r="R136" s="15" t="s">
        <v>234</v>
      </c>
      <c r="S136" s="54">
        <v>230000000</v>
      </c>
      <c r="T136" s="16" t="s">
        <v>484</v>
      </c>
      <c r="U136" s="16"/>
      <c r="V136" s="16" t="s">
        <v>251</v>
      </c>
      <c r="W136" s="16"/>
      <c r="X136" s="16"/>
      <c r="Y136" s="47">
        <v>0</v>
      </c>
      <c r="Z136" s="15">
        <v>100</v>
      </c>
      <c r="AA136" s="47">
        <v>0</v>
      </c>
      <c r="AB136" s="16"/>
      <c r="AC136" s="15" t="s">
        <v>236</v>
      </c>
      <c r="AD136" s="55">
        <v>1</v>
      </c>
      <c r="AE136" s="46">
        <v>692056000</v>
      </c>
      <c r="AF136" s="46">
        <v>692056000</v>
      </c>
      <c r="AG136" s="46">
        <f t="shared" si="190"/>
        <v>775102720.00000012</v>
      </c>
      <c r="AH136" s="55">
        <v>1</v>
      </c>
      <c r="AI136" s="46">
        <v>692056000</v>
      </c>
      <c r="AJ136" s="46">
        <f>IF(AF136="С НДС",AI136*1.12,AI136)</f>
        <v>692056000</v>
      </c>
      <c r="AK136" s="46">
        <f t="shared" si="191"/>
        <v>775102720.00000012</v>
      </c>
      <c r="AL136" s="55">
        <v>1</v>
      </c>
      <c r="AM136" s="46">
        <v>774010000</v>
      </c>
      <c r="AN136" s="46">
        <v>774010000</v>
      </c>
      <c r="AO136" s="46">
        <f>AN136*1.12</f>
        <v>866891200.00000012</v>
      </c>
      <c r="AP136" s="55"/>
      <c r="AQ136" s="46"/>
      <c r="AR136" s="46">
        <f>AP136*AQ136</f>
        <v>0</v>
      </c>
      <c r="AS136" s="46">
        <f t="shared" ref="AS136:AS137" si="198">AR136*1.12</f>
        <v>0</v>
      </c>
      <c r="AT136" s="55"/>
      <c r="AU136" s="56"/>
      <c r="AV136" s="56">
        <f>AT136*AU136</f>
        <v>0</v>
      </c>
      <c r="AW136" s="56">
        <f t="shared" ref="AW136:AW137" si="199">AV136*1.12</f>
        <v>0</v>
      </c>
      <c r="AX136" s="56"/>
      <c r="AY136" s="46">
        <v>0</v>
      </c>
      <c r="AZ136" s="46">
        <v>0</v>
      </c>
      <c r="BA136" s="16" t="s">
        <v>245</v>
      </c>
      <c r="BB136" s="23" t="s">
        <v>485</v>
      </c>
      <c r="BC136" s="23" t="s">
        <v>486</v>
      </c>
      <c r="BD136" s="16"/>
      <c r="BE136" s="16"/>
      <c r="BF136" s="16"/>
      <c r="BG136" s="16"/>
      <c r="BH136" s="16"/>
      <c r="BI136" s="16"/>
      <c r="BJ136" s="16"/>
      <c r="BK136" s="16"/>
      <c r="BL136" s="16"/>
      <c r="BM136" s="16"/>
    </row>
    <row r="137" spans="1:233" s="98" customFormat="1" ht="12.95" customHeight="1" x14ac:dyDescent="0.2">
      <c r="A137" s="16" t="s">
        <v>87</v>
      </c>
      <c r="B137" s="14" t="s">
        <v>441</v>
      </c>
      <c r="C137" s="16"/>
      <c r="D137" s="96" t="s">
        <v>611</v>
      </c>
      <c r="E137" s="69"/>
      <c r="F137" s="16"/>
      <c r="G137" s="54" t="s">
        <v>481</v>
      </c>
      <c r="H137" s="16"/>
      <c r="I137" s="54" t="s">
        <v>482</v>
      </c>
      <c r="J137" s="54" t="s">
        <v>88</v>
      </c>
      <c r="K137" s="16" t="s">
        <v>9</v>
      </c>
      <c r="L137" s="16" t="s">
        <v>385</v>
      </c>
      <c r="M137" s="16"/>
      <c r="N137" s="47">
        <v>20</v>
      </c>
      <c r="O137" s="15">
        <v>230000000</v>
      </c>
      <c r="P137" s="16" t="s">
        <v>233</v>
      </c>
      <c r="Q137" s="16" t="s">
        <v>520</v>
      </c>
      <c r="R137" s="15" t="s">
        <v>234</v>
      </c>
      <c r="S137" s="54">
        <v>230000000</v>
      </c>
      <c r="T137" s="16" t="s">
        <v>484</v>
      </c>
      <c r="U137" s="16"/>
      <c r="V137" s="16" t="s">
        <v>235</v>
      </c>
      <c r="W137" s="16"/>
      <c r="X137" s="16"/>
      <c r="Y137" s="47">
        <v>0</v>
      </c>
      <c r="Z137" s="15">
        <v>100</v>
      </c>
      <c r="AA137" s="47">
        <v>0</v>
      </c>
      <c r="AB137" s="16"/>
      <c r="AC137" s="15" t="s">
        <v>236</v>
      </c>
      <c r="AD137" s="55">
        <v>1</v>
      </c>
      <c r="AE137" s="46"/>
      <c r="AF137" s="46">
        <v>856956000</v>
      </c>
      <c r="AG137" s="46">
        <f t="shared" si="190"/>
        <v>959790720.00000012</v>
      </c>
      <c r="AH137" s="55">
        <v>1</v>
      </c>
      <c r="AI137" s="46"/>
      <c r="AJ137" s="46">
        <v>749456000</v>
      </c>
      <c r="AK137" s="46">
        <f t="shared" si="191"/>
        <v>839390720.00000012</v>
      </c>
      <c r="AL137" s="55"/>
      <c r="AM137" s="46"/>
      <c r="AN137" s="46"/>
      <c r="AO137" s="46"/>
      <c r="AP137" s="55"/>
      <c r="AQ137" s="46"/>
      <c r="AR137" s="46">
        <f>AP137*AQ137</f>
        <v>0</v>
      </c>
      <c r="AS137" s="46">
        <f t="shared" si="198"/>
        <v>0</v>
      </c>
      <c r="AT137" s="55"/>
      <c r="AU137" s="56"/>
      <c r="AV137" s="56">
        <f>AT137*AU137</f>
        <v>0</v>
      </c>
      <c r="AW137" s="56">
        <f t="shared" si="199"/>
        <v>0</v>
      </c>
      <c r="AX137" s="56"/>
      <c r="AY137" s="46">
        <v>0</v>
      </c>
      <c r="AZ137" s="46">
        <f t="shared" ref="AZ137:AZ145" si="200">AY137*1.12</f>
        <v>0</v>
      </c>
      <c r="BA137" s="16" t="s">
        <v>245</v>
      </c>
      <c r="BB137" s="23" t="s">
        <v>612</v>
      </c>
      <c r="BC137" s="23" t="s">
        <v>613</v>
      </c>
      <c r="BD137" s="16"/>
      <c r="BE137" s="16"/>
      <c r="BF137" s="16"/>
      <c r="BG137" s="16"/>
      <c r="BH137" s="16"/>
      <c r="BI137" s="16"/>
      <c r="BJ137" s="16"/>
      <c r="BK137" s="16"/>
      <c r="BL137" s="16"/>
      <c r="BM137" s="16" t="s">
        <v>614</v>
      </c>
    </row>
    <row r="138" spans="1:233" s="1" customFormat="1" ht="12.95" customHeight="1" x14ac:dyDescent="0.2">
      <c r="A138" s="16" t="s">
        <v>87</v>
      </c>
      <c r="B138" s="26"/>
      <c r="C138" s="26"/>
      <c r="D138" s="96" t="s">
        <v>669</v>
      </c>
      <c r="E138" s="26"/>
      <c r="F138" s="26"/>
      <c r="G138" s="54" t="s">
        <v>481</v>
      </c>
      <c r="H138" s="54"/>
      <c r="I138" s="54" t="s">
        <v>482</v>
      </c>
      <c r="J138" s="54" t="s">
        <v>88</v>
      </c>
      <c r="K138" s="16" t="s">
        <v>25</v>
      </c>
      <c r="L138" s="16"/>
      <c r="M138" s="16"/>
      <c r="N138" s="47">
        <v>20</v>
      </c>
      <c r="O138" s="15">
        <v>230000000</v>
      </c>
      <c r="P138" s="16" t="s">
        <v>233</v>
      </c>
      <c r="Q138" s="16" t="s">
        <v>483</v>
      </c>
      <c r="R138" s="15" t="s">
        <v>234</v>
      </c>
      <c r="S138" s="54">
        <v>230000000</v>
      </c>
      <c r="T138" s="16" t="s">
        <v>484</v>
      </c>
      <c r="U138" s="16"/>
      <c r="V138" s="16" t="s">
        <v>235</v>
      </c>
      <c r="W138" s="16"/>
      <c r="X138" s="16"/>
      <c r="Y138" s="47">
        <v>0</v>
      </c>
      <c r="Z138" s="15">
        <v>100</v>
      </c>
      <c r="AA138" s="47">
        <v>0</v>
      </c>
      <c r="AB138" s="16"/>
      <c r="AC138" s="15" t="s">
        <v>236</v>
      </c>
      <c r="AD138" s="55"/>
      <c r="AE138" s="56"/>
      <c r="AF138" s="46">
        <v>796456000</v>
      </c>
      <c r="AG138" s="46">
        <f>AF138*1.12</f>
        <v>892030720.00000012</v>
      </c>
      <c r="AH138" s="56"/>
      <c r="AI138" s="56"/>
      <c r="AJ138" s="46">
        <v>692056000</v>
      </c>
      <c r="AK138" s="46">
        <f>AJ138*1.12</f>
        <v>775102720.00000012</v>
      </c>
      <c r="AL138" s="55"/>
      <c r="AM138" s="46"/>
      <c r="AN138" s="46"/>
      <c r="AO138" s="46"/>
      <c r="AP138" s="55"/>
      <c r="AQ138" s="46"/>
      <c r="AR138" s="46"/>
      <c r="AS138" s="46"/>
      <c r="AT138" s="55"/>
      <c r="AU138" s="56"/>
      <c r="AV138" s="56"/>
      <c r="AW138" s="56"/>
      <c r="AX138" s="56"/>
      <c r="AY138" s="46">
        <v>0</v>
      </c>
      <c r="AZ138" s="46">
        <v>0</v>
      </c>
      <c r="BA138" s="16" t="s">
        <v>245</v>
      </c>
      <c r="BB138" s="23" t="s">
        <v>670</v>
      </c>
      <c r="BC138" s="23" t="s">
        <v>671</v>
      </c>
      <c r="BD138" s="16"/>
      <c r="BE138" s="16"/>
      <c r="BF138" s="16"/>
      <c r="BG138" s="16"/>
      <c r="BH138" s="16"/>
      <c r="BI138" s="16"/>
      <c r="BJ138" s="16"/>
      <c r="BK138" s="16"/>
      <c r="BL138" s="16"/>
      <c r="BM138" s="69" t="s">
        <v>649</v>
      </c>
      <c r="BN138" s="4"/>
      <c r="BO138" s="4"/>
      <c r="BP138" s="4"/>
      <c r="BQ138" s="4"/>
      <c r="BR138" s="4"/>
      <c r="BS138" s="4"/>
      <c r="BT138" s="4"/>
      <c r="BU138" s="4"/>
      <c r="BV138" s="4"/>
      <c r="BW138" s="4"/>
      <c r="BX138" s="4"/>
      <c r="BY138" s="4"/>
      <c r="BZ138" s="4"/>
      <c r="CA138" s="4"/>
      <c r="CB138" s="4"/>
      <c r="CC138" s="4"/>
      <c r="CD138" s="4"/>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row>
    <row r="139" spans="1:233" s="1" customFormat="1" ht="12.95" customHeight="1" x14ac:dyDescent="0.2">
      <c r="A139" s="16" t="s">
        <v>87</v>
      </c>
      <c r="B139" s="26"/>
      <c r="C139" s="26"/>
      <c r="D139" s="96" t="s">
        <v>798</v>
      </c>
      <c r="E139" s="26"/>
      <c r="F139" s="26"/>
      <c r="G139" s="54" t="s">
        <v>481</v>
      </c>
      <c r="H139" s="54"/>
      <c r="I139" s="54" t="s">
        <v>482</v>
      </c>
      <c r="J139" s="54" t="s">
        <v>88</v>
      </c>
      <c r="K139" s="16" t="s">
        <v>25</v>
      </c>
      <c r="L139" s="16"/>
      <c r="M139" s="16"/>
      <c r="N139" s="47">
        <v>20</v>
      </c>
      <c r="O139" s="15">
        <v>230000000</v>
      </c>
      <c r="P139" s="16" t="s">
        <v>233</v>
      </c>
      <c r="Q139" s="16" t="s">
        <v>797</v>
      </c>
      <c r="R139" s="15" t="s">
        <v>234</v>
      </c>
      <c r="S139" s="54">
        <v>230000000</v>
      </c>
      <c r="T139" s="16" t="s">
        <v>484</v>
      </c>
      <c r="U139" s="16"/>
      <c r="V139" s="16" t="s">
        <v>235</v>
      </c>
      <c r="W139" s="16"/>
      <c r="X139" s="16"/>
      <c r="Y139" s="47">
        <v>0</v>
      </c>
      <c r="Z139" s="15">
        <v>100</v>
      </c>
      <c r="AA139" s="47">
        <v>0</v>
      </c>
      <c r="AB139" s="16"/>
      <c r="AC139" s="15" t="s">
        <v>236</v>
      </c>
      <c r="AD139" s="55"/>
      <c r="AE139" s="56"/>
      <c r="AF139" s="46">
        <v>318159000</v>
      </c>
      <c r="AG139" s="46">
        <f>AF139*1.12</f>
        <v>356338080.00000006</v>
      </c>
      <c r="AH139" s="56"/>
      <c r="AI139" s="56"/>
      <c r="AJ139" s="46">
        <v>692056000</v>
      </c>
      <c r="AK139" s="46">
        <f>AJ139*1.12</f>
        <v>775102720.00000012</v>
      </c>
      <c r="AL139" s="55"/>
      <c r="AM139" s="46"/>
      <c r="AN139" s="46"/>
      <c r="AO139" s="46"/>
      <c r="AP139" s="55"/>
      <c r="AQ139" s="46"/>
      <c r="AR139" s="46"/>
      <c r="AS139" s="46"/>
      <c r="AT139" s="55"/>
      <c r="AU139" s="56"/>
      <c r="AV139" s="56"/>
      <c r="AW139" s="56"/>
      <c r="AX139" s="56"/>
      <c r="AY139" s="46">
        <v>0</v>
      </c>
      <c r="AZ139" s="46">
        <f t="shared" si="200"/>
        <v>0</v>
      </c>
      <c r="BA139" s="16" t="s">
        <v>245</v>
      </c>
      <c r="BB139" s="23" t="s">
        <v>670</v>
      </c>
      <c r="BC139" s="23" t="s">
        <v>671</v>
      </c>
      <c r="BD139" s="16"/>
      <c r="BE139" s="16"/>
      <c r="BF139" s="16"/>
      <c r="BG139" s="16"/>
      <c r="BH139" s="16"/>
      <c r="BI139" s="16"/>
      <c r="BJ139" s="16"/>
      <c r="BK139" s="16"/>
      <c r="BL139" s="16"/>
      <c r="BM139" s="194">
        <v>33.340000000000003</v>
      </c>
      <c r="BN139" s="4"/>
      <c r="BO139" s="4"/>
      <c r="BP139" s="4"/>
      <c r="BQ139" s="4"/>
      <c r="BR139" s="4"/>
      <c r="BS139" s="4"/>
      <c r="BT139" s="4"/>
      <c r="BU139" s="4"/>
      <c r="BV139" s="4"/>
      <c r="BW139" s="4"/>
      <c r="BX139" s="4"/>
      <c r="BY139" s="4"/>
      <c r="BZ139" s="4"/>
      <c r="CA139" s="4"/>
      <c r="CB139" s="4"/>
      <c r="CC139" s="4"/>
      <c r="CD139" s="4"/>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row>
    <row r="140" spans="1:233" s="1" customFormat="1" ht="12.95" customHeight="1" x14ac:dyDescent="0.25">
      <c r="A140" s="195" t="s">
        <v>87</v>
      </c>
      <c r="B140" s="196"/>
      <c r="C140" s="196"/>
      <c r="D140" s="197" t="s">
        <v>987</v>
      </c>
      <c r="E140" s="196"/>
      <c r="F140" s="196"/>
      <c r="G140" s="184" t="s">
        <v>481</v>
      </c>
      <c r="H140" s="184"/>
      <c r="I140" s="184" t="s">
        <v>482</v>
      </c>
      <c r="J140" s="184" t="s">
        <v>88</v>
      </c>
      <c r="K140" s="195" t="s">
        <v>25</v>
      </c>
      <c r="L140" s="195"/>
      <c r="M140" s="195"/>
      <c r="N140" s="198">
        <v>20</v>
      </c>
      <c r="O140" s="186">
        <v>230000000</v>
      </c>
      <c r="P140" s="16" t="s">
        <v>233</v>
      </c>
      <c r="Q140" s="190" t="s">
        <v>797</v>
      </c>
      <c r="R140" s="186" t="s">
        <v>234</v>
      </c>
      <c r="S140" s="184">
        <v>230000000</v>
      </c>
      <c r="T140" s="190" t="s">
        <v>484</v>
      </c>
      <c r="U140" s="190"/>
      <c r="V140" s="190" t="s">
        <v>235</v>
      </c>
      <c r="W140" s="195"/>
      <c r="X140" s="195"/>
      <c r="Y140" s="199">
        <v>0</v>
      </c>
      <c r="Z140" s="186">
        <v>100</v>
      </c>
      <c r="AA140" s="199">
        <v>0</v>
      </c>
      <c r="AB140" s="190"/>
      <c r="AC140" s="186" t="s">
        <v>236</v>
      </c>
      <c r="AD140" s="200"/>
      <c r="AE140" s="201"/>
      <c r="AF140" s="202">
        <v>318159000</v>
      </c>
      <c r="AG140" s="202">
        <f>AF140*1.12</f>
        <v>356338080.00000006</v>
      </c>
      <c r="AH140" s="201"/>
      <c r="AI140" s="201"/>
      <c r="AJ140" s="202">
        <v>764947000</v>
      </c>
      <c r="AK140" s="202">
        <f>AJ140*1.12</f>
        <v>856740640.00000012</v>
      </c>
      <c r="AL140" s="200"/>
      <c r="AM140" s="203"/>
      <c r="AN140" s="203"/>
      <c r="AO140" s="203"/>
      <c r="AP140" s="200"/>
      <c r="AQ140" s="203"/>
      <c r="AR140" s="203"/>
      <c r="AS140" s="203"/>
      <c r="AT140" s="200"/>
      <c r="AU140" s="201"/>
      <c r="AV140" s="201"/>
      <c r="AW140" s="201"/>
      <c r="AX140" s="201"/>
      <c r="AY140" s="202">
        <f>AF140+AJ140+AN140+AR140+AV140</f>
        <v>1083106000</v>
      </c>
      <c r="AZ140" s="202">
        <f t="shared" si="200"/>
        <v>1213078720</v>
      </c>
      <c r="BA140" s="190" t="s">
        <v>245</v>
      </c>
      <c r="BB140" s="193" t="s">
        <v>670</v>
      </c>
      <c r="BC140" s="193" t="s">
        <v>671</v>
      </c>
      <c r="BD140" s="195"/>
      <c r="BE140" s="195"/>
      <c r="BF140" s="195"/>
      <c r="BG140" s="195"/>
      <c r="BH140" s="195"/>
      <c r="BI140" s="190"/>
      <c r="BJ140" s="190"/>
      <c r="BK140" s="190"/>
      <c r="BL140" s="190"/>
      <c r="BM140" s="194" t="s">
        <v>649</v>
      </c>
      <c r="BN140" s="4"/>
      <c r="BO140" s="4"/>
      <c r="BP140" s="4"/>
      <c r="BQ140" s="4"/>
      <c r="BR140" s="4"/>
      <c r="BS140" s="4"/>
      <c r="BT140" s="4"/>
      <c r="BU140" s="4"/>
      <c r="BV140" s="4"/>
      <c r="BW140" s="4"/>
      <c r="BX140" s="4"/>
      <c r="BY140" s="4"/>
      <c r="BZ140" s="4"/>
      <c r="CA140" s="4"/>
      <c r="CB140" s="4"/>
      <c r="CC140" s="4"/>
      <c r="CD140" s="4"/>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row>
    <row r="141" spans="1:233" ht="12.95" customHeight="1" x14ac:dyDescent="0.2">
      <c r="A141" s="14" t="s">
        <v>615</v>
      </c>
      <c r="B141" s="14"/>
      <c r="C141" s="14"/>
      <c r="D141" s="92" t="s">
        <v>616</v>
      </c>
      <c r="E141" s="96"/>
      <c r="F141" s="96"/>
      <c r="G141" s="26" t="s">
        <v>617</v>
      </c>
      <c r="H141" s="26"/>
      <c r="I141" s="26" t="s">
        <v>618</v>
      </c>
      <c r="J141" s="26" t="s">
        <v>618</v>
      </c>
      <c r="K141" s="26" t="s">
        <v>25</v>
      </c>
      <c r="L141" s="26"/>
      <c r="M141" s="26"/>
      <c r="N141" s="13">
        <v>90</v>
      </c>
      <c r="O141" s="26">
        <v>230000000</v>
      </c>
      <c r="P141" s="16" t="s">
        <v>233</v>
      </c>
      <c r="Q141" s="14" t="s">
        <v>520</v>
      </c>
      <c r="R141" s="26" t="s">
        <v>234</v>
      </c>
      <c r="S141" s="26">
        <v>230000000</v>
      </c>
      <c r="T141" s="26" t="s">
        <v>619</v>
      </c>
      <c r="U141" s="26"/>
      <c r="V141" s="14" t="s">
        <v>235</v>
      </c>
      <c r="W141" s="26"/>
      <c r="X141" s="26"/>
      <c r="Y141" s="26">
        <v>0</v>
      </c>
      <c r="Z141" s="26">
        <v>90</v>
      </c>
      <c r="AA141" s="26">
        <v>10</v>
      </c>
      <c r="AB141" s="26"/>
      <c r="AC141" s="26" t="s">
        <v>236</v>
      </c>
      <c r="AD141" s="26">
        <v>1</v>
      </c>
      <c r="AE141" s="99">
        <v>21000000</v>
      </c>
      <c r="AF141" s="99">
        <v>21000000</v>
      </c>
      <c r="AG141" s="99">
        <f t="shared" si="190"/>
        <v>23520000.000000004</v>
      </c>
      <c r="AH141" s="87">
        <v>1</v>
      </c>
      <c r="AI141" s="99">
        <v>21000000</v>
      </c>
      <c r="AJ141" s="99">
        <v>21000000</v>
      </c>
      <c r="AK141" s="99">
        <f t="shared" si="191"/>
        <v>23520000.000000004</v>
      </c>
      <c r="AL141" s="26"/>
      <c r="AM141" s="26"/>
      <c r="AN141" s="26"/>
      <c r="AO141" s="26"/>
      <c r="AP141" s="26"/>
      <c r="AQ141" s="26"/>
      <c r="AR141" s="26"/>
      <c r="AS141" s="26"/>
      <c r="AT141" s="26"/>
      <c r="AU141" s="26"/>
      <c r="AV141" s="26"/>
      <c r="AW141" s="26"/>
      <c r="AX141" s="26"/>
      <c r="AY141" s="50">
        <v>0</v>
      </c>
      <c r="AZ141" s="50">
        <f t="shared" si="200"/>
        <v>0</v>
      </c>
      <c r="BA141" s="100">
        <v>120240021112</v>
      </c>
      <c r="BB141" s="26" t="s">
        <v>620</v>
      </c>
      <c r="BC141" s="26" t="s">
        <v>621</v>
      </c>
      <c r="BD141" s="26"/>
      <c r="BE141" s="26"/>
      <c r="BF141" s="26"/>
      <c r="BG141" s="26"/>
      <c r="BH141" s="26"/>
      <c r="BI141" s="26"/>
      <c r="BJ141" s="26"/>
      <c r="BK141" s="26"/>
      <c r="BL141" s="26"/>
      <c r="BM141" s="26" t="s">
        <v>416</v>
      </c>
    </row>
    <row r="142" spans="1:233" s="1" customFormat="1" ht="12.95" customHeight="1" x14ac:dyDescent="0.2">
      <c r="A142" s="26" t="s">
        <v>647</v>
      </c>
      <c r="B142" s="26"/>
      <c r="C142" s="26"/>
      <c r="D142" s="92" t="s">
        <v>648</v>
      </c>
      <c r="E142" s="26"/>
      <c r="F142" s="26" t="s">
        <v>649</v>
      </c>
      <c r="G142" s="26" t="s">
        <v>617</v>
      </c>
      <c r="H142" s="26"/>
      <c r="I142" s="26" t="s">
        <v>618</v>
      </c>
      <c r="J142" s="26" t="s">
        <v>618</v>
      </c>
      <c r="K142" s="26" t="s">
        <v>650</v>
      </c>
      <c r="L142" s="26"/>
      <c r="M142" s="26"/>
      <c r="N142" s="13">
        <v>90</v>
      </c>
      <c r="O142" s="26">
        <v>230000000</v>
      </c>
      <c r="P142" s="16" t="s">
        <v>233</v>
      </c>
      <c r="Q142" s="14" t="s">
        <v>483</v>
      </c>
      <c r="R142" s="26" t="s">
        <v>234</v>
      </c>
      <c r="S142" s="26">
        <v>230000000</v>
      </c>
      <c r="T142" s="26" t="s">
        <v>619</v>
      </c>
      <c r="U142" s="26"/>
      <c r="V142" s="14" t="s">
        <v>235</v>
      </c>
      <c r="W142" s="26"/>
      <c r="X142" s="26"/>
      <c r="Y142" s="26">
        <v>0</v>
      </c>
      <c r="Z142" s="26">
        <v>90</v>
      </c>
      <c r="AA142" s="26">
        <v>10</v>
      </c>
      <c r="AB142" s="26"/>
      <c r="AC142" s="26" t="s">
        <v>236</v>
      </c>
      <c r="AD142" s="26">
        <v>1</v>
      </c>
      <c r="AE142" s="99">
        <v>21000000</v>
      </c>
      <c r="AF142" s="99">
        <v>21000000</v>
      </c>
      <c r="AG142" s="99">
        <f t="shared" si="190"/>
        <v>23520000.000000004</v>
      </c>
      <c r="AH142" s="87">
        <v>1</v>
      </c>
      <c r="AI142" s="99">
        <v>21000000</v>
      </c>
      <c r="AJ142" s="99">
        <v>21000000</v>
      </c>
      <c r="AK142" s="99">
        <f t="shared" si="191"/>
        <v>23520000.000000004</v>
      </c>
      <c r="AL142" s="26"/>
      <c r="AM142" s="26"/>
      <c r="AN142" s="26"/>
      <c r="AO142" s="26"/>
      <c r="AP142" s="26"/>
      <c r="AQ142" s="26"/>
      <c r="AR142" s="26"/>
      <c r="AS142" s="26"/>
      <c r="AT142" s="26"/>
      <c r="AU142" s="26"/>
      <c r="AV142" s="26"/>
      <c r="AW142" s="26"/>
      <c r="AX142" s="26"/>
      <c r="AY142" s="50">
        <v>0</v>
      </c>
      <c r="AZ142" s="50">
        <f t="shared" si="200"/>
        <v>0</v>
      </c>
      <c r="BA142" s="100">
        <v>120240021112</v>
      </c>
      <c r="BB142" s="26" t="s">
        <v>620</v>
      </c>
      <c r="BC142" s="26" t="s">
        <v>621</v>
      </c>
      <c r="BD142" s="26"/>
      <c r="BE142" s="26"/>
      <c r="BF142" s="26"/>
      <c r="BG142" s="26"/>
      <c r="BH142" s="26"/>
      <c r="BI142" s="26"/>
      <c r="BJ142" s="26"/>
      <c r="BK142" s="26"/>
      <c r="BL142" s="26"/>
      <c r="BM142" s="26">
        <v>14</v>
      </c>
      <c r="BN142" s="6"/>
      <c r="BO142" s="6"/>
      <c r="BP142" s="6"/>
      <c r="BQ142" s="6"/>
      <c r="BR142" s="3"/>
      <c r="BS142" s="6"/>
      <c r="BT142" s="6"/>
      <c r="BU142" s="6"/>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row>
    <row r="143" spans="1:233" s="1" customFormat="1" ht="12.95" customHeight="1" x14ac:dyDescent="0.2">
      <c r="A143" s="26" t="s">
        <v>647</v>
      </c>
      <c r="B143" s="26"/>
      <c r="C143" s="26"/>
      <c r="D143" s="92" t="s">
        <v>672</v>
      </c>
      <c r="E143" s="26"/>
      <c r="F143" s="26" t="s">
        <v>649</v>
      </c>
      <c r="G143" s="26" t="s">
        <v>617</v>
      </c>
      <c r="H143" s="26"/>
      <c r="I143" s="26" t="s">
        <v>618</v>
      </c>
      <c r="J143" s="26" t="s">
        <v>618</v>
      </c>
      <c r="K143" s="26" t="s">
        <v>650</v>
      </c>
      <c r="L143" s="26"/>
      <c r="M143" s="26"/>
      <c r="N143" s="13">
        <v>90</v>
      </c>
      <c r="O143" s="26">
        <v>230000000</v>
      </c>
      <c r="P143" s="16" t="s">
        <v>233</v>
      </c>
      <c r="Q143" s="14" t="s">
        <v>477</v>
      </c>
      <c r="R143" s="26" t="s">
        <v>234</v>
      </c>
      <c r="S143" s="26">
        <v>230000000</v>
      </c>
      <c r="T143" s="26" t="s">
        <v>619</v>
      </c>
      <c r="U143" s="26"/>
      <c r="V143" s="14" t="s">
        <v>235</v>
      </c>
      <c r="W143" s="26"/>
      <c r="X143" s="26"/>
      <c r="Y143" s="26">
        <v>0</v>
      </c>
      <c r="Z143" s="26">
        <v>90</v>
      </c>
      <c r="AA143" s="26">
        <v>10</v>
      </c>
      <c r="AB143" s="26"/>
      <c r="AC143" s="26" t="s">
        <v>236</v>
      </c>
      <c r="AD143" s="26">
        <v>1</v>
      </c>
      <c r="AE143" s="99">
        <v>21000000</v>
      </c>
      <c r="AF143" s="99">
        <v>21000000</v>
      </c>
      <c r="AG143" s="99">
        <f t="shared" ref="AG143:AG148" si="201">AF143*1.12</f>
        <v>23520000.000000004</v>
      </c>
      <c r="AH143" s="87">
        <v>1</v>
      </c>
      <c r="AI143" s="99">
        <v>21000000</v>
      </c>
      <c r="AJ143" s="99">
        <v>21000000</v>
      </c>
      <c r="AK143" s="99">
        <f t="shared" ref="AK143:AK148" si="202">AJ143*1.12</f>
        <v>23520000.000000004</v>
      </c>
      <c r="AL143" s="26"/>
      <c r="AM143" s="26"/>
      <c r="AN143" s="26"/>
      <c r="AO143" s="26"/>
      <c r="AP143" s="26"/>
      <c r="AQ143" s="26"/>
      <c r="AR143" s="26"/>
      <c r="AS143" s="26"/>
      <c r="AT143" s="26"/>
      <c r="AU143" s="26"/>
      <c r="AV143" s="26"/>
      <c r="AW143" s="26"/>
      <c r="AX143" s="26"/>
      <c r="AY143" s="50">
        <v>0</v>
      </c>
      <c r="AZ143" s="50">
        <v>0</v>
      </c>
      <c r="BA143" s="100">
        <v>120240021112</v>
      </c>
      <c r="BB143" s="26" t="s">
        <v>620</v>
      </c>
      <c r="BC143" s="26" t="s">
        <v>621</v>
      </c>
      <c r="BD143" s="26"/>
      <c r="BE143" s="26"/>
      <c r="BF143" s="26"/>
      <c r="BG143" s="26"/>
      <c r="BH143" s="26"/>
      <c r="BI143" s="26"/>
      <c r="BJ143" s="26"/>
      <c r="BK143" s="26"/>
      <c r="BL143" s="26"/>
      <c r="BM143" s="69">
        <v>14</v>
      </c>
      <c r="BN143" s="6"/>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row>
    <row r="144" spans="1:233" s="1" customFormat="1" ht="12.95" customHeight="1" x14ac:dyDescent="0.2">
      <c r="A144" s="26" t="s">
        <v>647</v>
      </c>
      <c r="B144" s="26"/>
      <c r="C144" s="26"/>
      <c r="D144" s="92" t="s">
        <v>707</v>
      </c>
      <c r="E144" s="26"/>
      <c r="F144" s="26" t="s">
        <v>649</v>
      </c>
      <c r="G144" s="26" t="s">
        <v>617</v>
      </c>
      <c r="H144" s="26"/>
      <c r="I144" s="26" t="s">
        <v>618</v>
      </c>
      <c r="J144" s="26" t="s">
        <v>618</v>
      </c>
      <c r="K144" s="26" t="s">
        <v>650</v>
      </c>
      <c r="L144" s="26"/>
      <c r="M144" s="26"/>
      <c r="N144" s="13">
        <v>90</v>
      </c>
      <c r="O144" s="26">
        <v>230000000</v>
      </c>
      <c r="P144" s="16" t="s">
        <v>233</v>
      </c>
      <c r="Q144" s="14" t="s">
        <v>659</v>
      </c>
      <c r="R144" s="26" t="s">
        <v>234</v>
      </c>
      <c r="S144" s="26">
        <v>230000000</v>
      </c>
      <c r="T144" s="26" t="s">
        <v>619</v>
      </c>
      <c r="U144" s="26"/>
      <c r="V144" s="14" t="s">
        <v>235</v>
      </c>
      <c r="W144" s="26"/>
      <c r="X144" s="26"/>
      <c r="Y144" s="26">
        <v>0</v>
      </c>
      <c r="Z144" s="26">
        <v>90</v>
      </c>
      <c r="AA144" s="26">
        <v>10</v>
      </c>
      <c r="AB144" s="26"/>
      <c r="AC144" s="26" t="s">
        <v>236</v>
      </c>
      <c r="AD144" s="26">
        <v>1</v>
      </c>
      <c r="AE144" s="99">
        <v>21000000</v>
      </c>
      <c r="AF144" s="99">
        <v>21000000</v>
      </c>
      <c r="AG144" s="99">
        <f t="shared" si="201"/>
        <v>23520000.000000004</v>
      </c>
      <c r="AH144" s="87">
        <v>1</v>
      </c>
      <c r="AI144" s="99">
        <v>21000000</v>
      </c>
      <c r="AJ144" s="99">
        <v>21000000</v>
      </c>
      <c r="AK144" s="99">
        <f t="shared" si="202"/>
        <v>23520000.000000004</v>
      </c>
      <c r="AL144" s="26"/>
      <c r="AM144" s="26"/>
      <c r="AN144" s="26"/>
      <c r="AO144" s="26"/>
      <c r="AP144" s="26"/>
      <c r="AQ144" s="26"/>
      <c r="AR144" s="26"/>
      <c r="AS144" s="26"/>
      <c r="AT144" s="26"/>
      <c r="AU144" s="26"/>
      <c r="AV144" s="26"/>
      <c r="AW144" s="26"/>
      <c r="AX144" s="26"/>
      <c r="AY144" s="99">
        <v>42000000</v>
      </c>
      <c r="AZ144" s="99">
        <f t="shared" si="200"/>
        <v>47040000.000000007</v>
      </c>
      <c r="BA144" s="100">
        <v>120240021112</v>
      </c>
      <c r="BB144" s="26" t="s">
        <v>620</v>
      </c>
      <c r="BC144" s="26" t="s">
        <v>621</v>
      </c>
      <c r="BD144" s="26"/>
      <c r="BE144" s="26"/>
      <c r="BF144" s="26"/>
      <c r="BG144" s="26"/>
      <c r="BH144" s="26"/>
      <c r="BI144" s="26"/>
      <c r="BJ144" s="26"/>
      <c r="BK144" s="26"/>
      <c r="BL144" s="26"/>
      <c r="BM144" s="69">
        <v>14</v>
      </c>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row>
    <row r="145" spans="1:226" s="1" customFormat="1" ht="12.95" customHeight="1" x14ac:dyDescent="0.2">
      <c r="A145" s="16" t="s">
        <v>87</v>
      </c>
      <c r="B145" s="26"/>
      <c r="C145" s="26"/>
      <c r="D145" s="92" t="s">
        <v>695</v>
      </c>
      <c r="E145" s="26"/>
      <c r="F145" s="26"/>
      <c r="G145" s="54" t="s">
        <v>481</v>
      </c>
      <c r="H145" s="54"/>
      <c r="I145" s="54" t="s">
        <v>482</v>
      </c>
      <c r="J145" s="54" t="s">
        <v>88</v>
      </c>
      <c r="K145" s="16" t="s">
        <v>9</v>
      </c>
      <c r="L145" s="16" t="s">
        <v>385</v>
      </c>
      <c r="M145" s="16"/>
      <c r="N145" s="47">
        <v>20</v>
      </c>
      <c r="O145" s="15">
        <v>230000000</v>
      </c>
      <c r="P145" s="16" t="s">
        <v>233</v>
      </c>
      <c r="Q145" s="16" t="s">
        <v>483</v>
      </c>
      <c r="R145" s="15" t="s">
        <v>234</v>
      </c>
      <c r="S145" s="54">
        <v>230000000</v>
      </c>
      <c r="T145" s="16" t="s">
        <v>484</v>
      </c>
      <c r="U145" s="16"/>
      <c r="V145" s="16" t="s">
        <v>235</v>
      </c>
      <c r="W145" s="16"/>
      <c r="X145" s="16"/>
      <c r="Y145" s="47">
        <v>0</v>
      </c>
      <c r="Z145" s="15">
        <v>100</v>
      </c>
      <c r="AA145" s="47">
        <v>0</v>
      </c>
      <c r="AB145" s="16"/>
      <c r="AC145" s="15" t="s">
        <v>236</v>
      </c>
      <c r="AD145" s="55"/>
      <c r="AE145" s="46"/>
      <c r="AF145" s="46">
        <v>60500000</v>
      </c>
      <c r="AG145" s="46">
        <f t="shared" si="201"/>
        <v>67760000</v>
      </c>
      <c r="AH145" s="55"/>
      <c r="AI145" s="46"/>
      <c r="AJ145" s="46">
        <v>57400000</v>
      </c>
      <c r="AK145" s="46">
        <f t="shared" si="202"/>
        <v>64288000.000000007</v>
      </c>
      <c r="AL145" s="55"/>
      <c r="AM145" s="46"/>
      <c r="AN145" s="46">
        <v>0</v>
      </c>
      <c r="AO145" s="46">
        <f>AN145*1.12</f>
        <v>0</v>
      </c>
      <c r="AP145" s="55"/>
      <c r="AQ145" s="46"/>
      <c r="AR145" s="46">
        <f>AP145*AQ145</f>
        <v>0</v>
      </c>
      <c r="AS145" s="46">
        <f>AR145*1.12</f>
        <v>0</v>
      </c>
      <c r="AT145" s="55"/>
      <c r="AU145" s="56"/>
      <c r="AV145" s="56">
        <f>AT145*AU145</f>
        <v>0</v>
      </c>
      <c r="AW145" s="56">
        <f>AV145*1.12</f>
        <v>0</v>
      </c>
      <c r="AX145" s="56"/>
      <c r="AY145" s="46">
        <f>AF145+AJ145+AN145+AR145+AV145</f>
        <v>117900000</v>
      </c>
      <c r="AZ145" s="46">
        <f t="shared" si="200"/>
        <v>132048000.00000001</v>
      </c>
      <c r="BA145" s="16" t="s">
        <v>245</v>
      </c>
      <c r="BB145" s="23" t="s">
        <v>673</v>
      </c>
      <c r="BC145" s="23" t="s">
        <v>674</v>
      </c>
      <c r="BD145" s="26"/>
      <c r="BE145" s="26"/>
      <c r="BF145" s="26"/>
      <c r="BG145" s="26"/>
      <c r="BH145" s="26"/>
      <c r="BI145" s="26"/>
      <c r="BJ145" s="26"/>
      <c r="BK145" s="26"/>
      <c r="BL145" s="26"/>
      <c r="BM145" s="69" t="s">
        <v>649</v>
      </c>
      <c r="BN145" s="6"/>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row>
    <row r="146" spans="1:226" s="120" customFormat="1" ht="12.95" customHeight="1" x14ac:dyDescent="0.25">
      <c r="A146" s="95" t="s">
        <v>66</v>
      </c>
      <c r="B146" s="54"/>
      <c r="C146" s="54"/>
      <c r="D146" s="92" t="s">
        <v>755</v>
      </c>
      <c r="E146" s="16"/>
      <c r="F146" s="16"/>
      <c r="G146" s="54" t="s">
        <v>756</v>
      </c>
      <c r="H146" s="54"/>
      <c r="I146" s="54" t="s">
        <v>757</v>
      </c>
      <c r="J146" s="54" t="s">
        <v>758</v>
      </c>
      <c r="K146" s="16" t="s">
        <v>25</v>
      </c>
      <c r="L146" s="16"/>
      <c r="M146" s="16"/>
      <c r="N146" s="16" t="s">
        <v>220</v>
      </c>
      <c r="O146" s="54">
        <v>230000000</v>
      </c>
      <c r="P146" s="16" t="s">
        <v>233</v>
      </c>
      <c r="Q146" s="32" t="s">
        <v>759</v>
      </c>
      <c r="R146" s="32" t="s">
        <v>234</v>
      </c>
      <c r="S146" s="54">
        <v>230000000</v>
      </c>
      <c r="T146" s="95" t="s">
        <v>140</v>
      </c>
      <c r="U146" s="95"/>
      <c r="V146" s="95" t="s">
        <v>235</v>
      </c>
      <c r="W146" s="95"/>
      <c r="X146" s="95"/>
      <c r="Y146" s="95">
        <v>30</v>
      </c>
      <c r="Z146" s="95" t="s">
        <v>243</v>
      </c>
      <c r="AA146" s="95">
        <v>10</v>
      </c>
      <c r="AB146" s="95"/>
      <c r="AC146" s="23" t="s">
        <v>236</v>
      </c>
      <c r="AD146" s="95"/>
      <c r="AE146" s="95"/>
      <c r="AF146" s="77">
        <v>400000000</v>
      </c>
      <c r="AG146" s="77">
        <f t="shared" si="201"/>
        <v>448000000.00000006</v>
      </c>
      <c r="AH146" s="77"/>
      <c r="AI146" s="77"/>
      <c r="AJ146" s="77">
        <v>796525170</v>
      </c>
      <c r="AK146" s="118">
        <f t="shared" si="202"/>
        <v>892108190.4000001</v>
      </c>
      <c r="AL146" s="77"/>
      <c r="AM146" s="77"/>
      <c r="AN146" s="77"/>
      <c r="AO146" s="77"/>
      <c r="AP146" s="77"/>
      <c r="AQ146" s="77"/>
      <c r="AR146" s="77"/>
      <c r="AS146" s="77"/>
      <c r="AT146" s="77"/>
      <c r="AU146" s="77"/>
      <c r="AV146" s="77"/>
      <c r="AW146" s="77"/>
      <c r="AX146" s="77"/>
      <c r="AY146" s="118">
        <v>0</v>
      </c>
      <c r="AZ146" s="118">
        <v>0</v>
      </c>
      <c r="BA146" s="77">
        <v>120240021112</v>
      </c>
      <c r="BB146" s="95" t="s">
        <v>760</v>
      </c>
      <c r="BC146" s="95" t="s">
        <v>761</v>
      </c>
      <c r="BD146" s="91"/>
      <c r="BE146" s="91"/>
      <c r="BF146" s="119"/>
      <c r="BG146" s="13"/>
      <c r="BH146" s="13"/>
      <c r="BI146" s="13"/>
      <c r="BJ146" s="13"/>
      <c r="BK146" s="13"/>
      <c r="BL146" s="13"/>
      <c r="BM146" s="13" t="s">
        <v>416</v>
      </c>
    </row>
    <row r="147" spans="1:226" s="120" customFormat="1" ht="12.95" customHeight="1" x14ac:dyDescent="0.25">
      <c r="A147" s="95" t="s">
        <v>66</v>
      </c>
      <c r="B147" s="54"/>
      <c r="C147" s="54"/>
      <c r="D147" s="92" t="s">
        <v>787</v>
      </c>
      <c r="E147" s="16"/>
      <c r="F147" s="16"/>
      <c r="G147" s="54" t="s">
        <v>756</v>
      </c>
      <c r="H147" s="54" t="s">
        <v>649</v>
      </c>
      <c r="I147" s="54" t="s">
        <v>757</v>
      </c>
      <c r="J147" s="54" t="s">
        <v>758</v>
      </c>
      <c r="K147" s="16" t="s">
        <v>9</v>
      </c>
      <c r="L147" s="16" t="s">
        <v>274</v>
      </c>
      <c r="M147" s="16" t="s">
        <v>685</v>
      </c>
      <c r="N147" s="16" t="s">
        <v>220</v>
      </c>
      <c r="O147" s="54">
        <v>230000000</v>
      </c>
      <c r="P147" s="16" t="s">
        <v>233</v>
      </c>
      <c r="Q147" s="32" t="s">
        <v>759</v>
      </c>
      <c r="R147" s="32" t="s">
        <v>234</v>
      </c>
      <c r="S147" s="54">
        <v>230000000</v>
      </c>
      <c r="T147" s="95" t="s">
        <v>140</v>
      </c>
      <c r="U147" s="95"/>
      <c r="V147" s="95" t="s">
        <v>235</v>
      </c>
      <c r="W147" s="95"/>
      <c r="X147" s="95"/>
      <c r="Y147" s="95">
        <v>30</v>
      </c>
      <c r="Z147" s="95" t="s">
        <v>243</v>
      </c>
      <c r="AA147" s="95">
        <v>10</v>
      </c>
      <c r="AB147" s="95"/>
      <c r="AC147" s="23" t="s">
        <v>236</v>
      </c>
      <c r="AD147" s="95"/>
      <c r="AE147" s="95"/>
      <c r="AF147" s="77">
        <v>400000000</v>
      </c>
      <c r="AG147" s="77">
        <f t="shared" si="201"/>
        <v>448000000.00000006</v>
      </c>
      <c r="AH147" s="77"/>
      <c r="AI147" s="77"/>
      <c r="AJ147" s="77">
        <v>796525170</v>
      </c>
      <c r="AK147" s="77">
        <f t="shared" si="202"/>
        <v>892108190.4000001</v>
      </c>
      <c r="AL147" s="77"/>
      <c r="AM147" s="77"/>
      <c r="AN147" s="77"/>
      <c r="AO147" s="77"/>
      <c r="AP147" s="77"/>
      <c r="AQ147" s="77"/>
      <c r="AR147" s="77"/>
      <c r="AS147" s="77"/>
      <c r="AT147" s="77"/>
      <c r="AU147" s="77"/>
      <c r="AV147" s="77"/>
      <c r="AW147" s="77"/>
      <c r="AX147" s="77"/>
      <c r="AY147" s="118">
        <f>AF147+AJ147</f>
        <v>1196525170</v>
      </c>
      <c r="AZ147" s="118">
        <f>AY147*1.12</f>
        <v>1340108190.4000001</v>
      </c>
      <c r="BA147" s="77">
        <v>120240021112</v>
      </c>
      <c r="BB147" s="95" t="s">
        <v>760</v>
      </c>
      <c r="BC147" s="95" t="s">
        <v>761</v>
      </c>
      <c r="BD147" s="95"/>
      <c r="BE147" s="91"/>
      <c r="BF147" s="91"/>
      <c r="BG147" s="119"/>
      <c r="BH147" s="13"/>
      <c r="BI147" s="13"/>
      <c r="BJ147" s="13"/>
      <c r="BK147" s="13"/>
      <c r="BL147" s="13"/>
      <c r="BM147" s="13" t="s">
        <v>788</v>
      </c>
      <c r="BN147" s="13" t="s">
        <v>649</v>
      </c>
    </row>
    <row r="148" spans="1:226" s="120" customFormat="1" ht="12.95" customHeight="1" x14ac:dyDescent="0.25">
      <c r="A148" s="121" t="s">
        <v>66</v>
      </c>
      <c r="B148" s="16"/>
      <c r="C148" s="16"/>
      <c r="D148" s="92" t="s">
        <v>762</v>
      </c>
      <c r="E148" s="16"/>
      <c r="F148" s="16"/>
      <c r="G148" s="16" t="s">
        <v>763</v>
      </c>
      <c r="H148" s="16"/>
      <c r="I148" s="16" t="s">
        <v>764</v>
      </c>
      <c r="J148" s="16" t="s">
        <v>764</v>
      </c>
      <c r="K148" s="16" t="s">
        <v>9</v>
      </c>
      <c r="L148" s="16" t="s">
        <v>274</v>
      </c>
      <c r="M148" s="16" t="s">
        <v>685</v>
      </c>
      <c r="N148" s="16" t="s">
        <v>765</v>
      </c>
      <c r="O148" s="54">
        <v>230000000</v>
      </c>
      <c r="P148" s="16" t="s">
        <v>233</v>
      </c>
      <c r="Q148" s="32" t="s">
        <v>759</v>
      </c>
      <c r="R148" s="32" t="s">
        <v>234</v>
      </c>
      <c r="S148" s="54">
        <v>230000000</v>
      </c>
      <c r="T148" s="95" t="s">
        <v>132</v>
      </c>
      <c r="U148" s="95"/>
      <c r="V148" s="95" t="s">
        <v>766</v>
      </c>
      <c r="W148" s="95"/>
      <c r="X148" s="95"/>
      <c r="Y148" s="95" t="s">
        <v>278</v>
      </c>
      <c r="Z148" s="95" t="s">
        <v>276</v>
      </c>
      <c r="AA148" s="95" t="s">
        <v>278</v>
      </c>
      <c r="AB148" s="95"/>
      <c r="AC148" s="23" t="s">
        <v>236</v>
      </c>
      <c r="AD148" s="95"/>
      <c r="AE148" s="95"/>
      <c r="AF148" s="77">
        <v>28500000</v>
      </c>
      <c r="AG148" s="77">
        <f t="shared" si="201"/>
        <v>31920000.000000004</v>
      </c>
      <c r="AH148" s="77"/>
      <c r="AI148" s="77"/>
      <c r="AJ148" s="77">
        <v>36440000</v>
      </c>
      <c r="AK148" s="77">
        <f t="shared" si="202"/>
        <v>40812800.000000007</v>
      </c>
      <c r="AL148" s="77"/>
      <c r="AM148" s="77"/>
      <c r="AN148" s="77"/>
      <c r="AO148" s="77"/>
      <c r="AP148" s="77"/>
      <c r="AQ148" s="77"/>
      <c r="AR148" s="77"/>
      <c r="AS148" s="77"/>
      <c r="AT148" s="77"/>
      <c r="AU148" s="77"/>
      <c r="AV148" s="77"/>
      <c r="AW148" s="77"/>
      <c r="AX148" s="77"/>
      <c r="AY148" s="77">
        <f>AF148+AJ148+AN148+AR148+AV148</f>
        <v>64940000</v>
      </c>
      <c r="AZ148" s="77">
        <f>AG148+AK148+AO148+AS148+AW148</f>
        <v>72732800.000000015</v>
      </c>
      <c r="BA148" s="77">
        <v>120240021112</v>
      </c>
      <c r="BB148" s="16" t="s">
        <v>767</v>
      </c>
      <c r="BC148" s="16" t="s">
        <v>768</v>
      </c>
      <c r="BD148" s="91"/>
      <c r="BE148" s="91"/>
      <c r="BF148" s="119"/>
      <c r="BG148" s="13"/>
      <c r="BH148" s="13"/>
      <c r="BI148" s="13"/>
      <c r="BJ148" s="13"/>
      <c r="BK148" s="13"/>
      <c r="BL148" s="13"/>
      <c r="BM148" s="23" t="s">
        <v>416</v>
      </c>
    </row>
    <row r="149" spans="1:226" s="120" customFormat="1" ht="12.95" customHeight="1" x14ac:dyDescent="0.2">
      <c r="A149" s="32" t="s">
        <v>807</v>
      </c>
      <c r="B149" s="54"/>
      <c r="C149" s="54"/>
      <c r="D149" s="92" t="s">
        <v>808</v>
      </c>
      <c r="E149" s="16"/>
      <c r="F149" s="16"/>
      <c r="G149" s="16" t="s">
        <v>809</v>
      </c>
      <c r="H149" s="16"/>
      <c r="I149" s="16" t="s">
        <v>810</v>
      </c>
      <c r="J149" s="16" t="s">
        <v>811</v>
      </c>
      <c r="K149" s="54" t="s">
        <v>25</v>
      </c>
      <c r="L149" s="14"/>
      <c r="M149" s="14"/>
      <c r="N149" s="47">
        <v>100</v>
      </c>
      <c r="O149" s="16">
        <v>230000000</v>
      </c>
      <c r="P149" s="16" t="s">
        <v>233</v>
      </c>
      <c r="Q149" s="16" t="s">
        <v>797</v>
      </c>
      <c r="R149" s="32" t="s">
        <v>234</v>
      </c>
      <c r="S149" s="54">
        <v>230000000</v>
      </c>
      <c r="T149" s="16" t="s">
        <v>812</v>
      </c>
      <c r="U149" s="14"/>
      <c r="V149" s="16" t="s">
        <v>766</v>
      </c>
      <c r="W149" s="14"/>
      <c r="X149" s="14"/>
      <c r="Y149" s="86">
        <v>0</v>
      </c>
      <c r="Z149" s="47">
        <v>90</v>
      </c>
      <c r="AA149" s="47">
        <v>10</v>
      </c>
      <c r="AB149" s="14"/>
      <c r="AC149" s="23" t="s">
        <v>236</v>
      </c>
      <c r="AD149" s="47">
        <v>4</v>
      </c>
      <c r="AE149" s="59"/>
      <c r="AF149" s="101">
        <v>249813716.0492</v>
      </c>
      <c r="AG149" s="101">
        <f>IF(Y149="С НДС",AF149*1.12,AF149)</f>
        <v>249813716.0492</v>
      </c>
      <c r="AH149" s="47">
        <v>3</v>
      </c>
      <c r="AI149" s="59"/>
      <c r="AJ149" s="101">
        <v>150000000</v>
      </c>
      <c r="AK149" s="101">
        <f>AJ149*1.12</f>
        <v>168000000.00000003</v>
      </c>
      <c r="AL149" s="105"/>
      <c r="AM149" s="59"/>
      <c r="AN149" s="59">
        <f t="shared" ref="AN149:AN155" si="203">AL149*AM149</f>
        <v>0</v>
      </c>
      <c r="AO149" s="59">
        <f t="shared" ref="AO149:AO155" si="204">IF(Y149="С НДС",AN149*1.12,AN149)</f>
        <v>0</v>
      </c>
      <c r="AP149" s="105"/>
      <c r="AQ149" s="59"/>
      <c r="AR149" s="59">
        <f t="shared" ref="AR149:AR155" si="205">AP149*AQ149</f>
        <v>0</v>
      </c>
      <c r="AS149" s="59">
        <f t="shared" ref="AS149:AS155" si="206">IF(Y149="С НДС",AR149*1.12,AR149)</f>
        <v>0</v>
      </c>
      <c r="AT149" s="105"/>
      <c r="AU149" s="59"/>
      <c r="AV149" s="59">
        <f t="shared" ref="AV149:AV155" si="207">AT149*AU149</f>
        <v>0</v>
      </c>
      <c r="AW149" s="59">
        <f t="shared" ref="AW149:AW155" si="208">IF(Y149="С НДС",AV149*1.12,AV149)</f>
        <v>0</v>
      </c>
      <c r="AX149" s="54">
        <f t="shared" ref="AX149:AX155" si="209">AH149+AD149</f>
        <v>7</v>
      </c>
      <c r="AY149" s="46">
        <v>0</v>
      </c>
      <c r="AZ149" s="46">
        <f>AY149*1.12</f>
        <v>0</v>
      </c>
      <c r="BA149" s="14" t="s">
        <v>245</v>
      </c>
      <c r="BB149" s="14" t="s">
        <v>813</v>
      </c>
      <c r="BC149" s="16" t="s">
        <v>814</v>
      </c>
      <c r="BD149" s="16"/>
      <c r="BE149" s="16"/>
      <c r="BF149" s="14"/>
      <c r="BG149" s="14"/>
      <c r="BH149" s="14"/>
      <c r="BI149" s="14"/>
      <c r="BJ149" s="14"/>
      <c r="BK149" s="14"/>
      <c r="BL149" s="14"/>
      <c r="BM149" s="16" t="s">
        <v>815</v>
      </c>
    </row>
    <row r="150" spans="1:226" ht="12.95" customHeight="1" x14ac:dyDescent="0.2">
      <c r="A150" s="32" t="s">
        <v>807</v>
      </c>
      <c r="B150" s="54"/>
      <c r="C150" s="54"/>
      <c r="D150" s="92" t="s">
        <v>875</v>
      </c>
      <c r="E150" s="16"/>
      <c r="F150" s="16"/>
      <c r="G150" s="16" t="s">
        <v>809</v>
      </c>
      <c r="H150" s="16"/>
      <c r="I150" s="16" t="s">
        <v>810</v>
      </c>
      <c r="J150" s="16" t="s">
        <v>811</v>
      </c>
      <c r="K150" s="54" t="s">
        <v>25</v>
      </c>
      <c r="L150" s="14"/>
      <c r="M150" s="14"/>
      <c r="N150" s="47">
        <v>100</v>
      </c>
      <c r="O150" s="16">
        <v>230000000</v>
      </c>
      <c r="P150" s="16" t="s">
        <v>233</v>
      </c>
      <c r="Q150" s="16" t="s">
        <v>876</v>
      </c>
      <c r="R150" s="32" t="s">
        <v>234</v>
      </c>
      <c r="S150" s="54">
        <v>230000000</v>
      </c>
      <c r="T150" s="16" t="s">
        <v>812</v>
      </c>
      <c r="U150" s="14"/>
      <c r="V150" s="16" t="s">
        <v>766</v>
      </c>
      <c r="W150" s="14"/>
      <c r="X150" s="14"/>
      <c r="Y150" s="86">
        <v>0</v>
      </c>
      <c r="Z150" s="47">
        <v>90</v>
      </c>
      <c r="AA150" s="47">
        <v>10</v>
      </c>
      <c r="AB150" s="14"/>
      <c r="AC150" s="23" t="s">
        <v>236</v>
      </c>
      <c r="AD150" s="47">
        <v>4</v>
      </c>
      <c r="AE150" s="59" t="s">
        <v>649</v>
      </c>
      <c r="AF150" s="101">
        <v>222689600</v>
      </c>
      <c r="AG150" s="101">
        <f>AF150*1.12</f>
        <v>249412352.00000003</v>
      </c>
      <c r="AH150" s="47">
        <v>3</v>
      </c>
      <c r="AI150" s="59"/>
      <c r="AJ150" s="101">
        <v>150000000</v>
      </c>
      <c r="AK150" s="101">
        <f>AJ150*1.12</f>
        <v>168000000.00000003</v>
      </c>
      <c r="AL150" s="105"/>
      <c r="AM150" s="59"/>
      <c r="AN150" s="59">
        <f t="shared" si="203"/>
        <v>0</v>
      </c>
      <c r="AO150" s="59">
        <f t="shared" si="204"/>
        <v>0</v>
      </c>
      <c r="AP150" s="105"/>
      <c r="AQ150" s="59"/>
      <c r="AR150" s="59">
        <f t="shared" si="205"/>
        <v>0</v>
      </c>
      <c r="AS150" s="59">
        <f t="shared" si="206"/>
        <v>0</v>
      </c>
      <c r="AT150" s="105"/>
      <c r="AU150" s="59"/>
      <c r="AV150" s="59">
        <f t="shared" si="207"/>
        <v>0</v>
      </c>
      <c r="AW150" s="59">
        <f t="shared" si="208"/>
        <v>0</v>
      </c>
      <c r="AX150" s="54">
        <f t="shared" si="209"/>
        <v>7</v>
      </c>
      <c r="AY150" s="204">
        <v>0</v>
      </c>
      <c r="AZ150" s="204">
        <v>0</v>
      </c>
      <c r="BA150" s="14" t="s">
        <v>245</v>
      </c>
      <c r="BB150" s="14" t="s">
        <v>813</v>
      </c>
      <c r="BC150" s="16" t="s">
        <v>814</v>
      </c>
      <c r="BD150" s="16"/>
      <c r="BE150" s="16"/>
      <c r="BF150" s="14"/>
      <c r="BG150" s="14"/>
      <c r="BH150" s="14"/>
      <c r="BI150" s="14"/>
      <c r="BJ150" s="14"/>
      <c r="BK150" s="14"/>
      <c r="BL150" s="14"/>
      <c r="BM150" s="16" t="s">
        <v>988</v>
      </c>
    </row>
    <row r="151" spans="1:226" s="120" customFormat="1" ht="12.95" customHeight="1" x14ac:dyDescent="0.2">
      <c r="A151" s="32" t="s">
        <v>807</v>
      </c>
      <c r="B151" s="54"/>
      <c r="C151" s="54"/>
      <c r="D151" s="92" t="s">
        <v>816</v>
      </c>
      <c r="E151" s="16"/>
      <c r="F151" s="16"/>
      <c r="G151" s="54" t="s">
        <v>809</v>
      </c>
      <c r="H151" s="54"/>
      <c r="I151" s="54" t="s">
        <v>810</v>
      </c>
      <c r="J151" s="54" t="s">
        <v>811</v>
      </c>
      <c r="K151" s="54" t="s">
        <v>25</v>
      </c>
      <c r="L151" s="14"/>
      <c r="M151" s="87"/>
      <c r="N151" s="47">
        <v>100</v>
      </c>
      <c r="O151" s="54">
        <v>230000000</v>
      </c>
      <c r="P151" s="16" t="s">
        <v>233</v>
      </c>
      <c r="Q151" s="16" t="s">
        <v>797</v>
      </c>
      <c r="R151" s="32" t="s">
        <v>234</v>
      </c>
      <c r="S151" s="54">
        <v>230000000</v>
      </c>
      <c r="T151" s="54" t="s">
        <v>817</v>
      </c>
      <c r="U151" s="14"/>
      <c r="V151" s="16" t="s">
        <v>766</v>
      </c>
      <c r="W151" s="14"/>
      <c r="X151" s="14"/>
      <c r="Y151" s="86">
        <v>0</v>
      </c>
      <c r="Z151" s="47">
        <v>90</v>
      </c>
      <c r="AA151" s="47">
        <v>10</v>
      </c>
      <c r="AB151" s="87"/>
      <c r="AC151" s="23" t="s">
        <v>236</v>
      </c>
      <c r="AD151" s="54">
        <v>3</v>
      </c>
      <c r="AE151" s="87"/>
      <c r="AF151" s="101">
        <v>222690740</v>
      </c>
      <c r="AG151" s="101">
        <f>IF(Y151="С НДС",AF151*1.12,AF151)</f>
        <v>222690740</v>
      </c>
      <c r="AH151" s="54">
        <v>3</v>
      </c>
      <c r="AI151" s="87"/>
      <c r="AJ151" s="101">
        <v>150000000</v>
      </c>
      <c r="AK151" s="101">
        <f t="shared" ref="AK151:AK163" si="210">AJ151*1.12</f>
        <v>168000000.00000003</v>
      </c>
      <c r="AL151" s="105"/>
      <c r="AM151" s="59"/>
      <c r="AN151" s="59">
        <f t="shared" si="203"/>
        <v>0</v>
      </c>
      <c r="AO151" s="59">
        <f t="shared" si="204"/>
        <v>0</v>
      </c>
      <c r="AP151" s="105"/>
      <c r="AQ151" s="59"/>
      <c r="AR151" s="59">
        <f t="shared" si="205"/>
        <v>0</v>
      </c>
      <c r="AS151" s="59">
        <f t="shared" si="206"/>
        <v>0</v>
      </c>
      <c r="AT151" s="105"/>
      <c r="AU151" s="59"/>
      <c r="AV151" s="59">
        <f t="shared" si="207"/>
        <v>0</v>
      </c>
      <c r="AW151" s="59">
        <f t="shared" si="208"/>
        <v>0</v>
      </c>
      <c r="AX151" s="54">
        <f t="shared" si="209"/>
        <v>6</v>
      </c>
      <c r="AY151" s="46">
        <v>0</v>
      </c>
      <c r="AZ151" s="46">
        <f>AY151*1.12</f>
        <v>0</v>
      </c>
      <c r="BA151" s="14" t="s">
        <v>245</v>
      </c>
      <c r="BB151" s="87" t="s">
        <v>818</v>
      </c>
      <c r="BC151" s="174" t="s">
        <v>819</v>
      </c>
      <c r="BD151" s="175"/>
      <c r="BE151" s="176"/>
      <c r="BF151" s="14"/>
      <c r="BG151" s="14"/>
      <c r="BH151" s="14"/>
      <c r="BI151" s="14"/>
      <c r="BJ151" s="14"/>
      <c r="BK151" s="14"/>
      <c r="BL151" s="14"/>
      <c r="BM151" s="16" t="s">
        <v>815</v>
      </c>
    </row>
    <row r="152" spans="1:226" ht="12.95" customHeight="1" x14ac:dyDescent="0.2">
      <c r="A152" s="32" t="s">
        <v>807</v>
      </c>
      <c r="B152" s="54"/>
      <c r="C152" s="54"/>
      <c r="D152" s="92" t="s">
        <v>877</v>
      </c>
      <c r="E152" s="16"/>
      <c r="F152" s="16"/>
      <c r="G152" s="54" t="s">
        <v>809</v>
      </c>
      <c r="H152" s="54"/>
      <c r="I152" s="54" t="s">
        <v>810</v>
      </c>
      <c r="J152" s="54" t="s">
        <v>811</v>
      </c>
      <c r="K152" s="54" t="s">
        <v>25</v>
      </c>
      <c r="L152" s="14"/>
      <c r="M152" s="87"/>
      <c r="N152" s="47">
        <v>100</v>
      </c>
      <c r="O152" s="54">
        <v>230000000</v>
      </c>
      <c r="P152" s="16" t="s">
        <v>233</v>
      </c>
      <c r="Q152" s="16" t="s">
        <v>876</v>
      </c>
      <c r="R152" s="32" t="s">
        <v>234</v>
      </c>
      <c r="S152" s="54">
        <v>230000000</v>
      </c>
      <c r="T152" s="54" t="s">
        <v>817</v>
      </c>
      <c r="U152" s="14"/>
      <c r="V152" s="16" t="s">
        <v>766</v>
      </c>
      <c r="W152" s="14"/>
      <c r="X152" s="14"/>
      <c r="Y152" s="86">
        <v>0</v>
      </c>
      <c r="Z152" s="47">
        <v>90</v>
      </c>
      <c r="AA152" s="47">
        <v>10</v>
      </c>
      <c r="AB152" s="87"/>
      <c r="AC152" s="23" t="s">
        <v>236</v>
      </c>
      <c r="AD152" s="54">
        <v>3</v>
      </c>
      <c r="AE152" s="87" t="s">
        <v>649</v>
      </c>
      <c r="AF152" s="101">
        <v>249813716</v>
      </c>
      <c r="AG152" s="101">
        <f>AF152*1.12</f>
        <v>279791361.92000002</v>
      </c>
      <c r="AH152" s="54">
        <v>3</v>
      </c>
      <c r="AI152" s="87"/>
      <c r="AJ152" s="101">
        <v>150000000</v>
      </c>
      <c r="AK152" s="101">
        <f>AJ152*1.12</f>
        <v>168000000.00000003</v>
      </c>
      <c r="AL152" s="105"/>
      <c r="AM152" s="59"/>
      <c r="AN152" s="59">
        <f t="shared" si="203"/>
        <v>0</v>
      </c>
      <c r="AO152" s="59">
        <f t="shared" si="204"/>
        <v>0</v>
      </c>
      <c r="AP152" s="105"/>
      <c r="AQ152" s="59"/>
      <c r="AR152" s="59">
        <f t="shared" si="205"/>
        <v>0</v>
      </c>
      <c r="AS152" s="59">
        <f t="shared" si="206"/>
        <v>0</v>
      </c>
      <c r="AT152" s="105"/>
      <c r="AU152" s="59"/>
      <c r="AV152" s="59">
        <f t="shared" si="207"/>
        <v>0</v>
      </c>
      <c r="AW152" s="59">
        <f t="shared" si="208"/>
        <v>0</v>
      </c>
      <c r="AX152" s="54">
        <f t="shared" si="209"/>
        <v>6</v>
      </c>
      <c r="AY152" s="204">
        <v>0</v>
      </c>
      <c r="AZ152" s="204">
        <v>0</v>
      </c>
      <c r="BA152" s="14" t="s">
        <v>245</v>
      </c>
      <c r="BB152" s="87" t="s">
        <v>818</v>
      </c>
      <c r="BC152" s="174" t="s">
        <v>819</v>
      </c>
      <c r="BD152" s="175"/>
      <c r="BE152" s="176"/>
      <c r="BF152" s="14"/>
      <c r="BG152" s="14"/>
      <c r="BH152" s="14"/>
      <c r="BI152" s="14"/>
      <c r="BJ152" s="14"/>
      <c r="BK152" s="14"/>
      <c r="BL152" s="14"/>
      <c r="BM152" s="16" t="s">
        <v>989</v>
      </c>
    </row>
    <row r="153" spans="1:226" s="120" customFormat="1" ht="12.95" customHeight="1" x14ac:dyDescent="0.2">
      <c r="A153" s="32" t="s">
        <v>807</v>
      </c>
      <c r="B153" s="54"/>
      <c r="C153" s="54"/>
      <c r="D153" s="92" t="s">
        <v>84</v>
      </c>
      <c r="E153" s="16"/>
      <c r="F153" s="16"/>
      <c r="G153" s="16" t="s">
        <v>809</v>
      </c>
      <c r="H153" s="16"/>
      <c r="I153" s="16" t="s">
        <v>810</v>
      </c>
      <c r="J153" s="16" t="s">
        <v>811</v>
      </c>
      <c r="K153" s="54" t="s">
        <v>25</v>
      </c>
      <c r="L153" s="14"/>
      <c r="M153" s="14"/>
      <c r="N153" s="47">
        <v>100</v>
      </c>
      <c r="O153" s="16">
        <v>230000000</v>
      </c>
      <c r="P153" s="16" t="s">
        <v>233</v>
      </c>
      <c r="Q153" s="16" t="s">
        <v>797</v>
      </c>
      <c r="R153" s="32" t="s">
        <v>234</v>
      </c>
      <c r="S153" s="54">
        <v>230000000</v>
      </c>
      <c r="T153" s="16" t="s">
        <v>820</v>
      </c>
      <c r="U153" s="14"/>
      <c r="V153" s="16" t="s">
        <v>766</v>
      </c>
      <c r="W153" s="14"/>
      <c r="X153" s="14"/>
      <c r="Y153" s="86">
        <v>0</v>
      </c>
      <c r="Z153" s="47">
        <v>90</v>
      </c>
      <c r="AA153" s="47">
        <v>10</v>
      </c>
      <c r="AB153" s="14"/>
      <c r="AC153" s="23" t="s">
        <v>236</v>
      </c>
      <c r="AD153" s="47">
        <v>1</v>
      </c>
      <c r="AE153" s="59"/>
      <c r="AF153" s="101">
        <v>63741544</v>
      </c>
      <c r="AG153" s="101">
        <f>IF(Y153="С НДС",AF153*1.12,AF153)</f>
        <v>63741544</v>
      </c>
      <c r="AH153" s="47">
        <v>2</v>
      </c>
      <c r="AI153" s="59"/>
      <c r="AJ153" s="101">
        <v>100000000</v>
      </c>
      <c r="AK153" s="101">
        <f t="shared" si="210"/>
        <v>112000000.00000001</v>
      </c>
      <c r="AL153" s="105"/>
      <c r="AM153" s="59"/>
      <c r="AN153" s="59">
        <f t="shared" si="203"/>
        <v>0</v>
      </c>
      <c r="AO153" s="59">
        <f t="shared" si="204"/>
        <v>0</v>
      </c>
      <c r="AP153" s="105"/>
      <c r="AQ153" s="59"/>
      <c r="AR153" s="59">
        <f t="shared" si="205"/>
        <v>0</v>
      </c>
      <c r="AS153" s="59">
        <f t="shared" si="206"/>
        <v>0</v>
      </c>
      <c r="AT153" s="105"/>
      <c r="AU153" s="59"/>
      <c r="AV153" s="59">
        <f t="shared" si="207"/>
        <v>0</v>
      </c>
      <c r="AW153" s="59">
        <f t="shared" si="208"/>
        <v>0</v>
      </c>
      <c r="AX153" s="54">
        <f t="shared" si="209"/>
        <v>3</v>
      </c>
      <c r="AY153" s="46">
        <v>0</v>
      </c>
      <c r="AZ153" s="46">
        <f>AY153*1.12</f>
        <v>0</v>
      </c>
      <c r="BA153" s="14" t="s">
        <v>245</v>
      </c>
      <c r="BB153" s="14" t="s">
        <v>821</v>
      </c>
      <c r="BC153" s="16" t="s">
        <v>822</v>
      </c>
      <c r="BD153" s="16"/>
      <c r="BE153" s="16"/>
      <c r="BF153" s="14"/>
      <c r="BG153" s="14"/>
      <c r="BH153" s="14"/>
      <c r="BI153" s="14"/>
      <c r="BJ153" s="14"/>
      <c r="BK153" s="14"/>
      <c r="BL153" s="14"/>
      <c r="BM153" s="16" t="s">
        <v>815</v>
      </c>
    </row>
    <row r="154" spans="1:226" ht="12.95" customHeight="1" x14ac:dyDescent="0.2">
      <c r="A154" s="32" t="s">
        <v>807</v>
      </c>
      <c r="B154" s="54"/>
      <c r="C154" s="54"/>
      <c r="D154" s="92" t="s">
        <v>878</v>
      </c>
      <c r="E154" s="16"/>
      <c r="F154" s="16"/>
      <c r="G154" s="16" t="s">
        <v>809</v>
      </c>
      <c r="H154" s="16"/>
      <c r="I154" s="16" t="s">
        <v>810</v>
      </c>
      <c r="J154" s="16" t="s">
        <v>811</v>
      </c>
      <c r="K154" s="54" t="s">
        <v>25</v>
      </c>
      <c r="L154" s="14"/>
      <c r="M154" s="14"/>
      <c r="N154" s="47">
        <v>100</v>
      </c>
      <c r="O154" s="16">
        <v>230000000</v>
      </c>
      <c r="P154" s="16" t="s">
        <v>233</v>
      </c>
      <c r="Q154" s="16" t="s">
        <v>876</v>
      </c>
      <c r="R154" s="32" t="s">
        <v>234</v>
      </c>
      <c r="S154" s="54">
        <v>230000000</v>
      </c>
      <c r="T154" s="16" t="s">
        <v>820</v>
      </c>
      <c r="U154" s="14"/>
      <c r="V154" s="16" t="s">
        <v>766</v>
      </c>
      <c r="W154" s="14"/>
      <c r="X154" s="14"/>
      <c r="Y154" s="86">
        <v>0</v>
      </c>
      <c r="Z154" s="47">
        <v>90</v>
      </c>
      <c r="AA154" s="47">
        <v>10</v>
      </c>
      <c r="AB154" s="14"/>
      <c r="AC154" s="23" t="s">
        <v>236</v>
      </c>
      <c r="AD154" s="47">
        <v>1</v>
      </c>
      <c r="AE154" s="59" t="s">
        <v>649</v>
      </c>
      <c r="AF154" s="101">
        <v>63741580</v>
      </c>
      <c r="AG154" s="101">
        <f t="shared" ref="AG154" si="211">AF154*1.12</f>
        <v>71390569.600000009</v>
      </c>
      <c r="AH154" s="47">
        <v>2</v>
      </c>
      <c r="AI154" s="59"/>
      <c r="AJ154" s="101">
        <v>100000000</v>
      </c>
      <c r="AK154" s="101">
        <f t="shared" ref="AK154" si="212">AJ154*1.12</f>
        <v>112000000.00000001</v>
      </c>
      <c r="AL154" s="105"/>
      <c r="AM154" s="59"/>
      <c r="AN154" s="59">
        <f t="shared" si="203"/>
        <v>0</v>
      </c>
      <c r="AO154" s="59">
        <f t="shared" si="204"/>
        <v>0</v>
      </c>
      <c r="AP154" s="105"/>
      <c r="AQ154" s="59"/>
      <c r="AR154" s="59">
        <f t="shared" si="205"/>
        <v>0</v>
      </c>
      <c r="AS154" s="59">
        <f t="shared" si="206"/>
        <v>0</v>
      </c>
      <c r="AT154" s="105"/>
      <c r="AU154" s="59"/>
      <c r="AV154" s="59">
        <f t="shared" si="207"/>
        <v>0</v>
      </c>
      <c r="AW154" s="59">
        <f t="shared" si="208"/>
        <v>0</v>
      </c>
      <c r="AX154" s="54">
        <f t="shared" si="209"/>
        <v>3</v>
      </c>
      <c r="AY154" s="204">
        <v>0</v>
      </c>
      <c r="AZ154" s="204">
        <v>0</v>
      </c>
      <c r="BA154" s="14" t="s">
        <v>245</v>
      </c>
      <c r="BB154" s="14" t="s">
        <v>821</v>
      </c>
      <c r="BC154" s="16" t="s">
        <v>822</v>
      </c>
      <c r="BD154" s="16"/>
      <c r="BE154" s="16"/>
      <c r="BF154" s="14"/>
      <c r="BG154" s="14"/>
      <c r="BH154" s="14"/>
      <c r="BI154" s="14"/>
      <c r="BJ154" s="14"/>
      <c r="BK154" s="14"/>
      <c r="BL154" s="14"/>
      <c r="BM154" s="16" t="s">
        <v>989</v>
      </c>
    </row>
    <row r="155" spans="1:226" s="120" customFormat="1" ht="12.95" customHeight="1" x14ac:dyDescent="0.2">
      <c r="A155" s="32" t="s">
        <v>807</v>
      </c>
      <c r="B155" s="54"/>
      <c r="C155" s="54"/>
      <c r="D155" s="92" t="s">
        <v>85</v>
      </c>
      <c r="E155" s="16"/>
      <c r="F155" s="16"/>
      <c r="G155" s="16" t="s">
        <v>809</v>
      </c>
      <c r="H155" s="16"/>
      <c r="I155" s="16" t="s">
        <v>810</v>
      </c>
      <c r="J155" s="16" t="s">
        <v>811</v>
      </c>
      <c r="K155" s="54" t="s">
        <v>25</v>
      </c>
      <c r="L155" s="14"/>
      <c r="M155" s="14"/>
      <c r="N155" s="47">
        <v>100</v>
      </c>
      <c r="O155" s="16">
        <v>230000000</v>
      </c>
      <c r="P155" s="16" t="s">
        <v>233</v>
      </c>
      <c r="Q155" s="16" t="s">
        <v>797</v>
      </c>
      <c r="R155" s="32" t="s">
        <v>234</v>
      </c>
      <c r="S155" s="54">
        <v>230000000</v>
      </c>
      <c r="T155" s="16" t="s">
        <v>823</v>
      </c>
      <c r="U155" s="14"/>
      <c r="V155" s="16" t="s">
        <v>766</v>
      </c>
      <c r="W155" s="14"/>
      <c r="X155" s="14"/>
      <c r="Y155" s="86">
        <v>0</v>
      </c>
      <c r="Z155" s="47">
        <v>90</v>
      </c>
      <c r="AA155" s="47">
        <v>10</v>
      </c>
      <c r="AB155" s="14"/>
      <c r="AC155" s="23" t="s">
        <v>236</v>
      </c>
      <c r="AD155" s="105"/>
      <c r="AE155" s="59"/>
      <c r="AF155" s="59"/>
      <c r="AG155" s="59"/>
      <c r="AH155" s="47">
        <v>3</v>
      </c>
      <c r="AI155" s="59"/>
      <c r="AJ155" s="101">
        <v>150000000</v>
      </c>
      <c r="AK155" s="101">
        <f t="shared" si="210"/>
        <v>168000000.00000003</v>
      </c>
      <c r="AL155" s="105"/>
      <c r="AM155" s="59"/>
      <c r="AN155" s="59">
        <f t="shared" si="203"/>
        <v>0</v>
      </c>
      <c r="AO155" s="59">
        <f t="shared" si="204"/>
        <v>0</v>
      </c>
      <c r="AP155" s="105"/>
      <c r="AQ155" s="59"/>
      <c r="AR155" s="59">
        <f t="shared" si="205"/>
        <v>0</v>
      </c>
      <c r="AS155" s="59">
        <f t="shared" si="206"/>
        <v>0</v>
      </c>
      <c r="AT155" s="105"/>
      <c r="AU155" s="59"/>
      <c r="AV155" s="59">
        <f t="shared" si="207"/>
        <v>0</v>
      </c>
      <c r="AW155" s="59">
        <f t="shared" si="208"/>
        <v>0</v>
      </c>
      <c r="AX155" s="54">
        <f t="shared" si="209"/>
        <v>3</v>
      </c>
      <c r="AY155" s="46">
        <v>0</v>
      </c>
      <c r="AZ155" s="46">
        <f>AY155*1.12</f>
        <v>0</v>
      </c>
      <c r="BA155" s="14" t="s">
        <v>245</v>
      </c>
      <c r="BB155" s="14" t="s">
        <v>824</v>
      </c>
      <c r="BC155" s="16" t="s">
        <v>825</v>
      </c>
      <c r="BD155" s="16"/>
      <c r="BE155" s="16"/>
      <c r="BF155" s="14"/>
      <c r="BG155" s="14"/>
      <c r="BH155" s="14"/>
      <c r="BI155" s="14"/>
      <c r="BJ155" s="14"/>
      <c r="BK155" s="14"/>
      <c r="BL155" s="14"/>
      <c r="BM155" s="16" t="s">
        <v>815</v>
      </c>
    </row>
    <row r="156" spans="1:226" ht="12.95" customHeight="1" x14ac:dyDescent="0.2">
      <c r="A156" s="32" t="s">
        <v>807</v>
      </c>
      <c r="B156" s="54"/>
      <c r="C156" s="54"/>
      <c r="D156" s="92" t="s">
        <v>85</v>
      </c>
      <c r="E156" s="16"/>
      <c r="F156" s="16"/>
      <c r="G156" s="16" t="s">
        <v>809</v>
      </c>
      <c r="H156" s="16"/>
      <c r="I156" s="16" t="s">
        <v>810</v>
      </c>
      <c r="J156" s="16" t="s">
        <v>811</v>
      </c>
      <c r="K156" s="54" t="s">
        <v>25</v>
      </c>
      <c r="L156" s="14"/>
      <c r="M156" s="14"/>
      <c r="N156" s="47">
        <v>100</v>
      </c>
      <c r="O156" s="16">
        <v>230000000</v>
      </c>
      <c r="P156" s="16" t="s">
        <v>233</v>
      </c>
      <c r="Q156" s="16" t="s">
        <v>797</v>
      </c>
      <c r="R156" s="32" t="s">
        <v>234</v>
      </c>
      <c r="S156" s="54">
        <v>230000000</v>
      </c>
      <c r="T156" s="16" t="s">
        <v>823</v>
      </c>
      <c r="U156" s="14"/>
      <c r="V156" s="16" t="s">
        <v>766</v>
      </c>
      <c r="W156" s="14"/>
      <c r="X156" s="14"/>
      <c r="Y156" s="86">
        <v>0</v>
      </c>
      <c r="Z156" s="47">
        <v>90</v>
      </c>
      <c r="AA156" s="47">
        <v>10</v>
      </c>
      <c r="AB156" s="14"/>
      <c r="AC156" s="23" t="s">
        <v>236</v>
      </c>
      <c r="AD156" s="105"/>
      <c r="AE156" s="59"/>
      <c r="AF156" s="59"/>
      <c r="AG156" s="59"/>
      <c r="AH156" s="47">
        <v>3</v>
      </c>
      <c r="AI156" s="59"/>
      <c r="AJ156" s="101">
        <v>150000000</v>
      </c>
      <c r="AK156" s="101">
        <v>168000000.00000003</v>
      </c>
      <c r="AL156" s="105"/>
      <c r="AM156" s="59"/>
      <c r="AN156" s="59">
        <v>0</v>
      </c>
      <c r="AO156" s="59">
        <v>0</v>
      </c>
      <c r="AP156" s="105"/>
      <c r="AQ156" s="59"/>
      <c r="AR156" s="59">
        <v>0</v>
      </c>
      <c r="AS156" s="59">
        <v>0</v>
      </c>
      <c r="AT156" s="105"/>
      <c r="AU156" s="59"/>
      <c r="AV156" s="59">
        <v>0</v>
      </c>
      <c r="AW156" s="59">
        <v>0</v>
      </c>
      <c r="AX156" s="54">
        <v>3</v>
      </c>
      <c r="AY156" s="46">
        <v>0</v>
      </c>
      <c r="AZ156" s="46">
        <v>0</v>
      </c>
      <c r="BA156" s="14" t="s">
        <v>245</v>
      </c>
      <c r="BB156" s="14" t="s">
        <v>824</v>
      </c>
      <c r="BC156" s="16" t="s">
        <v>825</v>
      </c>
      <c r="BD156" s="16"/>
      <c r="BE156" s="16"/>
      <c r="BF156" s="14"/>
      <c r="BG156" s="14"/>
      <c r="BH156" s="14"/>
      <c r="BI156" s="14"/>
      <c r="BJ156" s="14"/>
      <c r="BK156" s="14"/>
      <c r="BL156" s="14"/>
      <c r="BM156" s="26" t="s">
        <v>986</v>
      </c>
    </row>
    <row r="157" spans="1:226" s="120" customFormat="1" ht="12.95" customHeight="1" x14ac:dyDescent="0.25">
      <c r="A157" s="32" t="s">
        <v>87</v>
      </c>
      <c r="B157" s="54"/>
      <c r="C157" s="54"/>
      <c r="D157" s="92" t="s">
        <v>86</v>
      </c>
      <c r="E157" s="16"/>
      <c r="F157" s="16"/>
      <c r="G157" s="16" t="s">
        <v>481</v>
      </c>
      <c r="H157" s="88"/>
      <c r="I157" s="88" t="s">
        <v>482</v>
      </c>
      <c r="J157" s="88" t="s">
        <v>88</v>
      </c>
      <c r="K157" s="16" t="s">
        <v>25</v>
      </c>
      <c r="L157" s="16"/>
      <c r="M157" s="16"/>
      <c r="N157" s="47">
        <v>20</v>
      </c>
      <c r="O157" s="15">
        <v>230000000</v>
      </c>
      <c r="P157" s="16" t="s">
        <v>233</v>
      </c>
      <c r="Q157" s="16" t="s">
        <v>797</v>
      </c>
      <c r="R157" s="15" t="s">
        <v>234</v>
      </c>
      <c r="S157" s="16">
        <v>230000000</v>
      </c>
      <c r="T157" s="16" t="s">
        <v>75</v>
      </c>
      <c r="U157" s="16"/>
      <c r="V157" s="16" t="s">
        <v>235</v>
      </c>
      <c r="W157" s="16"/>
      <c r="X157" s="16"/>
      <c r="Y157" s="47">
        <v>0</v>
      </c>
      <c r="Z157" s="15">
        <v>100</v>
      </c>
      <c r="AA157" s="47">
        <v>0</v>
      </c>
      <c r="AB157" s="16"/>
      <c r="AC157" s="15" t="s">
        <v>236</v>
      </c>
      <c r="AD157" s="55"/>
      <c r="AE157" s="46"/>
      <c r="AF157" s="46">
        <v>368927500</v>
      </c>
      <c r="AG157" s="46">
        <f>AF157*1.12</f>
        <v>413198800.00000006</v>
      </c>
      <c r="AH157" s="55"/>
      <c r="AI157" s="46"/>
      <c r="AJ157" s="46">
        <v>43572500</v>
      </c>
      <c r="AK157" s="46">
        <f>AJ157*1.12</f>
        <v>48801200.000000007</v>
      </c>
      <c r="AL157" s="55"/>
      <c r="AM157" s="46"/>
      <c r="AN157" s="46"/>
      <c r="AO157" s="46"/>
      <c r="AP157" s="55"/>
      <c r="AQ157" s="46"/>
      <c r="AR157" s="46"/>
      <c r="AS157" s="46"/>
      <c r="AT157" s="55"/>
      <c r="AU157" s="56"/>
      <c r="AV157" s="56"/>
      <c r="AW157" s="56"/>
      <c r="AX157" s="56"/>
      <c r="AY157" s="46">
        <v>0</v>
      </c>
      <c r="AZ157" s="46">
        <f>AY157*1.12</f>
        <v>0</v>
      </c>
      <c r="BA157" s="129" t="s">
        <v>245</v>
      </c>
      <c r="BB157" s="23" t="s">
        <v>826</v>
      </c>
      <c r="BC157" s="23" t="s">
        <v>827</v>
      </c>
      <c r="BD157" s="16"/>
      <c r="BE157" s="16"/>
      <c r="BF157" s="16"/>
      <c r="BG157" s="16"/>
      <c r="BH157" s="16"/>
      <c r="BI157" s="16"/>
      <c r="BJ157" s="16"/>
      <c r="BK157" s="16"/>
      <c r="BL157" s="16"/>
      <c r="BM157" s="16" t="s">
        <v>815</v>
      </c>
    </row>
    <row r="158" spans="1:226" ht="12.95" customHeight="1" x14ac:dyDescent="0.2">
      <c r="A158" s="32" t="s">
        <v>87</v>
      </c>
      <c r="B158" s="54"/>
      <c r="C158" s="54"/>
      <c r="D158" s="92" t="s">
        <v>879</v>
      </c>
      <c r="E158" s="16"/>
      <c r="F158" s="16"/>
      <c r="G158" s="16" t="s">
        <v>481</v>
      </c>
      <c r="H158" s="88"/>
      <c r="I158" s="88" t="s">
        <v>482</v>
      </c>
      <c r="J158" s="88" t="s">
        <v>88</v>
      </c>
      <c r="K158" s="16" t="s">
        <v>25</v>
      </c>
      <c r="L158" s="16"/>
      <c r="M158" s="16"/>
      <c r="N158" s="47">
        <v>20</v>
      </c>
      <c r="O158" s="15">
        <v>230000000</v>
      </c>
      <c r="P158" s="16" t="s">
        <v>233</v>
      </c>
      <c r="Q158" s="16" t="s">
        <v>876</v>
      </c>
      <c r="R158" s="15" t="s">
        <v>234</v>
      </c>
      <c r="S158" s="16">
        <v>230000000</v>
      </c>
      <c r="T158" s="16" t="s">
        <v>75</v>
      </c>
      <c r="U158" s="16"/>
      <c r="V158" s="16" t="s">
        <v>235</v>
      </c>
      <c r="W158" s="16"/>
      <c r="X158" s="16"/>
      <c r="Y158" s="47">
        <v>0</v>
      </c>
      <c r="Z158" s="15">
        <v>100</v>
      </c>
      <c r="AA158" s="47">
        <v>0</v>
      </c>
      <c r="AB158" s="16"/>
      <c r="AC158" s="15" t="s">
        <v>236</v>
      </c>
      <c r="AD158" s="55"/>
      <c r="AE158" s="46"/>
      <c r="AF158" s="46">
        <v>385427500</v>
      </c>
      <c r="AG158" s="46">
        <f>AF158*1.12</f>
        <v>431678800.00000006</v>
      </c>
      <c r="AH158" s="55"/>
      <c r="AI158" s="46"/>
      <c r="AJ158" s="46">
        <v>43572500</v>
      </c>
      <c r="AK158" s="46">
        <f>AJ158*1.12</f>
        <v>48801200.000000007</v>
      </c>
      <c r="AL158" s="55"/>
      <c r="AM158" s="46"/>
      <c r="AN158" s="46"/>
      <c r="AO158" s="46"/>
      <c r="AP158" s="55"/>
      <c r="AQ158" s="46"/>
      <c r="AR158" s="46"/>
      <c r="AS158" s="46"/>
      <c r="AT158" s="55"/>
      <c r="AU158" s="56"/>
      <c r="AV158" s="56"/>
      <c r="AW158" s="56"/>
      <c r="AX158" s="56"/>
      <c r="AY158" s="46">
        <f t="shared" ref="AY158" si="213">AF158+AJ158+AN158+AR158+AV158</f>
        <v>429000000</v>
      </c>
      <c r="AZ158" s="46">
        <f>AY158*1.12</f>
        <v>480480000.00000006</v>
      </c>
      <c r="BA158" s="129" t="s">
        <v>245</v>
      </c>
      <c r="BB158" s="23" t="s">
        <v>826</v>
      </c>
      <c r="BC158" s="23" t="s">
        <v>827</v>
      </c>
      <c r="BD158" s="16"/>
      <c r="BE158" s="16"/>
      <c r="BF158" s="16"/>
      <c r="BG158" s="16"/>
      <c r="BH158" s="16"/>
      <c r="BI158" s="16"/>
      <c r="BJ158" s="16"/>
      <c r="BK158" s="16"/>
      <c r="BL158" s="16"/>
      <c r="BM158" s="23" t="s">
        <v>416</v>
      </c>
    </row>
    <row r="159" spans="1:226" s="120" customFormat="1" ht="12.95" customHeight="1" x14ac:dyDescent="0.25">
      <c r="A159" s="32" t="s">
        <v>87</v>
      </c>
      <c r="B159" s="54"/>
      <c r="C159" s="54"/>
      <c r="D159" s="92" t="s">
        <v>828</v>
      </c>
      <c r="E159" s="16"/>
      <c r="F159" s="16"/>
      <c r="G159" s="16" t="s">
        <v>481</v>
      </c>
      <c r="H159" s="88"/>
      <c r="I159" s="88" t="s">
        <v>482</v>
      </c>
      <c r="J159" s="88" t="s">
        <v>88</v>
      </c>
      <c r="K159" s="16" t="s">
        <v>25</v>
      </c>
      <c r="L159" s="16"/>
      <c r="M159" s="16"/>
      <c r="N159" s="47">
        <v>20</v>
      </c>
      <c r="O159" s="15">
        <v>230000000</v>
      </c>
      <c r="P159" s="16" t="s">
        <v>233</v>
      </c>
      <c r="Q159" s="16" t="s">
        <v>797</v>
      </c>
      <c r="R159" s="15" t="s">
        <v>234</v>
      </c>
      <c r="S159" s="16">
        <v>230000000</v>
      </c>
      <c r="T159" s="16" t="s">
        <v>75</v>
      </c>
      <c r="U159" s="16"/>
      <c r="V159" s="16" t="s">
        <v>235</v>
      </c>
      <c r="W159" s="16"/>
      <c r="X159" s="16"/>
      <c r="Y159" s="47">
        <v>0</v>
      </c>
      <c r="Z159" s="15">
        <v>100</v>
      </c>
      <c r="AA159" s="47">
        <v>0</v>
      </c>
      <c r="AB159" s="16"/>
      <c r="AC159" s="15" t="s">
        <v>236</v>
      </c>
      <c r="AD159" s="55"/>
      <c r="AE159" s="46"/>
      <c r="AF159" s="46">
        <v>76961000</v>
      </c>
      <c r="AG159" s="46">
        <f>AF159*1.12</f>
        <v>86196320.000000015</v>
      </c>
      <c r="AH159" s="55"/>
      <c r="AI159" s="46"/>
      <c r="AJ159" s="46">
        <v>12096000</v>
      </c>
      <c r="AK159" s="46">
        <f>AJ159*1.12</f>
        <v>13547520.000000002</v>
      </c>
      <c r="AL159" s="55"/>
      <c r="AM159" s="46"/>
      <c r="AN159" s="46"/>
      <c r="AO159" s="46"/>
      <c r="AP159" s="55"/>
      <c r="AQ159" s="46"/>
      <c r="AR159" s="46"/>
      <c r="AS159" s="46"/>
      <c r="AT159" s="55"/>
      <c r="AU159" s="56"/>
      <c r="AV159" s="56"/>
      <c r="AW159" s="56"/>
      <c r="AX159" s="56"/>
      <c r="AY159" s="46">
        <v>0</v>
      </c>
      <c r="AZ159" s="46">
        <f>AY159*1.12</f>
        <v>0</v>
      </c>
      <c r="BA159" s="129" t="s">
        <v>245</v>
      </c>
      <c r="BB159" s="23" t="s">
        <v>829</v>
      </c>
      <c r="BC159" s="23" t="s">
        <v>830</v>
      </c>
      <c r="BD159" s="16"/>
      <c r="BE159" s="16"/>
      <c r="BF159" s="16"/>
      <c r="BG159" s="16"/>
      <c r="BH159" s="16"/>
      <c r="BI159" s="16"/>
      <c r="BJ159" s="16"/>
      <c r="BK159" s="16"/>
      <c r="BL159" s="16"/>
      <c r="BM159" s="16" t="s">
        <v>869</v>
      </c>
    </row>
    <row r="160" spans="1:226" s="120" customFormat="1" ht="12.95" customHeight="1" x14ac:dyDescent="0.25">
      <c r="A160" s="32" t="s">
        <v>87</v>
      </c>
      <c r="B160" s="54"/>
      <c r="C160" s="54"/>
      <c r="D160" s="92" t="s">
        <v>831</v>
      </c>
      <c r="E160" s="16"/>
      <c r="F160" s="16"/>
      <c r="G160" s="16" t="s">
        <v>481</v>
      </c>
      <c r="H160" s="88"/>
      <c r="I160" s="88" t="s">
        <v>482</v>
      </c>
      <c r="J160" s="88" t="s">
        <v>88</v>
      </c>
      <c r="K160" s="16" t="s">
        <v>25</v>
      </c>
      <c r="L160" s="16"/>
      <c r="M160" s="16"/>
      <c r="N160" s="47">
        <v>20</v>
      </c>
      <c r="O160" s="15">
        <v>230000000</v>
      </c>
      <c r="P160" s="16" t="s">
        <v>233</v>
      </c>
      <c r="Q160" s="16" t="s">
        <v>797</v>
      </c>
      <c r="R160" s="15" t="s">
        <v>234</v>
      </c>
      <c r="S160" s="16">
        <v>230000000</v>
      </c>
      <c r="T160" s="16" t="s">
        <v>484</v>
      </c>
      <c r="U160" s="16"/>
      <c r="V160" s="16" t="s">
        <v>235</v>
      </c>
      <c r="W160" s="16"/>
      <c r="X160" s="16"/>
      <c r="Y160" s="47">
        <v>0</v>
      </c>
      <c r="Z160" s="15">
        <v>100</v>
      </c>
      <c r="AA160" s="47">
        <v>0</v>
      </c>
      <c r="AB160" s="16"/>
      <c r="AC160" s="15" t="s">
        <v>236</v>
      </c>
      <c r="AD160" s="55"/>
      <c r="AE160" s="46"/>
      <c r="AF160" s="46">
        <v>40062000</v>
      </c>
      <c r="AG160" s="46">
        <f>AF160*1.12</f>
        <v>44869440.000000007</v>
      </c>
      <c r="AH160" s="55"/>
      <c r="AI160" s="46"/>
      <c r="AJ160" s="46">
        <v>5504000</v>
      </c>
      <c r="AK160" s="46">
        <f>AJ160*1.12</f>
        <v>6164480.0000000009</v>
      </c>
      <c r="AL160" s="55"/>
      <c r="AM160" s="46"/>
      <c r="AN160" s="46"/>
      <c r="AO160" s="46"/>
      <c r="AP160" s="55"/>
      <c r="AQ160" s="46"/>
      <c r="AR160" s="46"/>
      <c r="AS160" s="46"/>
      <c r="AT160" s="55"/>
      <c r="AU160" s="56"/>
      <c r="AV160" s="56"/>
      <c r="AW160" s="56"/>
      <c r="AX160" s="56"/>
      <c r="AY160" s="46">
        <v>0</v>
      </c>
      <c r="AZ160" s="46">
        <f>AY160*1.12</f>
        <v>0</v>
      </c>
      <c r="BA160" s="129" t="s">
        <v>245</v>
      </c>
      <c r="BB160" s="23" t="s">
        <v>832</v>
      </c>
      <c r="BC160" s="23" t="s">
        <v>833</v>
      </c>
      <c r="BD160" s="16"/>
      <c r="BE160" s="16"/>
      <c r="BF160" s="16"/>
      <c r="BG160" s="16"/>
      <c r="BH160" s="16"/>
      <c r="BI160" s="16"/>
      <c r="BJ160" s="16"/>
      <c r="BK160" s="16"/>
      <c r="BL160" s="16"/>
      <c r="BM160" s="16" t="s">
        <v>869</v>
      </c>
    </row>
    <row r="161" spans="1:65" s="120" customFormat="1" ht="12.95" customHeight="1" x14ac:dyDescent="0.25">
      <c r="A161" s="32" t="s">
        <v>87</v>
      </c>
      <c r="B161" s="54"/>
      <c r="C161" s="54"/>
      <c r="D161" s="92" t="s">
        <v>834</v>
      </c>
      <c r="E161" s="16"/>
      <c r="F161" s="16"/>
      <c r="G161" s="16" t="s">
        <v>481</v>
      </c>
      <c r="H161" s="88"/>
      <c r="I161" s="88" t="s">
        <v>482</v>
      </c>
      <c r="J161" s="88" t="s">
        <v>88</v>
      </c>
      <c r="K161" s="16" t="s">
        <v>25</v>
      </c>
      <c r="L161" s="16"/>
      <c r="M161" s="16"/>
      <c r="N161" s="47">
        <v>20</v>
      </c>
      <c r="O161" s="15">
        <v>230000000</v>
      </c>
      <c r="P161" s="16" t="s">
        <v>233</v>
      </c>
      <c r="Q161" s="16" t="s">
        <v>797</v>
      </c>
      <c r="R161" s="15" t="s">
        <v>234</v>
      </c>
      <c r="S161" s="54">
        <v>230000000</v>
      </c>
      <c r="T161" s="16" t="s">
        <v>132</v>
      </c>
      <c r="U161" s="16"/>
      <c r="V161" s="16" t="s">
        <v>235</v>
      </c>
      <c r="W161" s="16"/>
      <c r="X161" s="16"/>
      <c r="Y161" s="47">
        <v>0</v>
      </c>
      <c r="Z161" s="15">
        <v>100</v>
      </c>
      <c r="AA161" s="47">
        <v>0</v>
      </c>
      <c r="AB161" s="16"/>
      <c r="AC161" s="15" t="s">
        <v>236</v>
      </c>
      <c r="AD161" s="55"/>
      <c r="AE161" s="46"/>
      <c r="AF161" s="46">
        <v>52912000</v>
      </c>
      <c r="AG161" s="46">
        <f t="shared" ref="AG161:AG163" si="214">AF161*1.12</f>
        <v>59261440.000000007</v>
      </c>
      <c r="AH161" s="55"/>
      <c r="AI161" s="46"/>
      <c r="AJ161" s="46">
        <v>2752000</v>
      </c>
      <c r="AK161" s="46">
        <f t="shared" si="210"/>
        <v>3082240.0000000005</v>
      </c>
      <c r="AL161" s="55"/>
      <c r="AM161" s="46"/>
      <c r="AN161" s="46"/>
      <c r="AO161" s="46"/>
      <c r="AP161" s="55"/>
      <c r="AQ161" s="46"/>
      <c r="AR161" s="46"/>
      <c r="AS161" s="46"/>
      <c r="AT161" s="55"/>
      <c r="AU161" s="56"/>
      <c r="AV161" s="56"/>
      <c r="AW161" s="56"/>
      <c r="AX161" s="56"/>
      <c r="AY161" s="46">
        <v>0</v>
      </c>
      <c r="AZ161" s="46">
        <f t="shared" ref="AZ161" si="215">AY161*1.12</f>
        <v>0</v>
      </c>
      <c r="BA161" s="129" t="s">
        <v>245</v>
      </c>
      <c r="BB161" s="23" t="s">
        <v>835</v>
      </c>
      <c r="BC161" s="23" t="s">
        <v>836</v>
      </c>
      <c r="BD161" s="16"/>
      <c r="BE161" s="16"/>
      <c r="BF161" s="16"/>
      <c r="BG161" s="16"/>
      <c r="BH161" s="16"/>
      <c r="BI161" s="16"/>
      <c r="BJ161" s="16"/>
      <c r="BK161" s="16"/>
      <c r="BL161" s="16"/>
      <c r="BM161" s="16" t="s">
        <v>869</v>
      </c>
    </row>
    <row r="162" spans="1:65" s="6" customFormat="1" ht="12.95" customHeight="1" x14ac:dyDescent="0.2">
      <c r="A162" s="16" t="s">
        <v>66</v>
      </c>
      <c r="B162" s="16" t="s">
        <v>441</v>
      </c>
      <c r="C162" s="16"/>
      <c r="D162" s="92" t="s">
        <v>837</v>
      </c>
      <c r="E162" s="23"/>
      <c r="F162" s="23"/>
      <c r="G162" s="16" t="s">
        <v>756</v>
      </c>
      <c r="H162" s="16"/>
      <c r="I162" s="16" t="s">
        <v>838</v>
      </c>
      <c r="J162" s="16" t="s">
        <v>758</v>
      </c>
      <c r="K162" s="16" t="s">
        <v>25</v>
      </c>
      <c r="L162" s="16"/>
      <c r="M162" s="16"/>
      <c r="N162" s="47">
        <v>80</v>
      </c>
      <c r="O162" s="15">
        <v>230000000</v>
      </c>
      <c r="P162" s="16" t="s">
        <v>233</v>
      </c>
      <c r="Q162" s="15" t="s">
        <v>797</v>
      </c>
      <c r="R162" s="15" t="s">
        <v>234</v>
      </c>
      <c r="S162" s="15">
        <v>230000001</v>
      </c>
      <c r="T162" s="15" t="s">
        <v>90</v>
      </c>
      <c r="U162" s="122"/>
      <c r="V162" s="15" t="s">
        <v>235</v>
      </c>
      <c r="W162" s="122"/>
      <c r="X162" s="122"/>
      <c r="Y162" s="47">
        <v>0</v>
      </c>
      <c r="Z162" s="47">
        <v>90</v>
      </c>
      <c r="AA162" s="47">
        <v>10</v>
      </c>
      <c r="AB162" s="123"/>
      <c r="AC162" s="15" t="s">
        <v>236</v>
      </c>
      <c r="AD162" s="16"/>
      <c r="AE162" s="35">
        <v>46739085</v>
      </c>
      <c r="AF162" s="46">
        <v>46739085</v>
      </c>
      <c r="AG162" s="46">
        <f t="shared" si="214"/>
        <v>52347775.200000003</v>
      </c>
      <c r="AH162" s="124"/>
      <c r="AI162" s="46">
        <v>620647912</v>
      </c>
      <c r="AJ162" s="46">
        <v>620647912</v>
      </c>
      <c r="AK162" s="46">
        <f t="shared" si="210"/>
        <v>695125661.44000006</v>
      </c>
      <c r="AL162" s="123"/>
      <c r="AM162" s="123"/>
      <c r="AN162" s="123"/>
      <c r="AO162" s="123"/>
      <c r="AP162" s="123"/>
      <c r="AQ162" s="123"/>
      <c r="AR162" s="123"/>
      <c r="AS162" s="123"/>
      <c r="AT162" s="123"/>
      <c r="AU162" s="123"/>
      <c r="AV162" s="122"/>
      <c r="AW162" s="122"/>
      <c r="AX162" s="122"/>
      <c r="AY162" s="46">
        <v>0</v>
      </c>
      <c r="AZ162" s="46">
        <v>0</v>
      </c>
      <c r="BA162" s="16" t="s">
        <v>245</v>
      </c>
      <c r="BB162" s="125" t="s">
        <v>839</v>
      </c>
      <c r="BC162" s="126" t="s">
        <v>840</v>
      </c>
      <c r="BD162" s="122"/>
      <c r="BE162" s="122"/>
      <c r="BF162" s="127"/>
      <c r="BG162" s="128"/>
      <c r="BH162" s="33"/>
      <c r="BI162" s="33"/>
      <c r="BJ162" s="33"/>
      <c r="BK162" s="33"/>
      <c r="BL162" s="33"/>
      <c r="BM162" s="16" t="s">
        <v>815</v>
      </c>
    </row>
    <row r="163" spans="1:65" s="6" customFormat="1" ht="12.95" customHeight="1" x14ac:dyDescent="0.2">
      <c r="A163" s="16" t="s">
        <v>66</v>
      </c>
      <c r="B163" s="16" t="s">
        <v>441</v>
      </c>
      <c r="C163" s="16"/>
      <c r="D163" s="92" t="s">
        <v>871</v>
      </c>
      <c r="E163" s="23"/>
      <c r="F163" s="23"/>
      <c r="G163" s="16" t="s">
        <v>756</v>
      </c>
      <c r="H163" s="16"/>
      <c r="I163" s="16" t="s">
        <v>838</v>
      </c>
      <c r="J163" s="16" t="s">
        <v>758</v>
      </c>
      <c r="K163" s="16" t="s">
        <v>25</v>
      </c>
      <c r="L163" s="16"/>
      <c r="M163" s="16"/>
      <c r="N163" s="47">
        <v>80</v>
      </c>
      <c r="O163" s="15">
        <v>230000000</v>
      </c>
      <c r="P163" s="16" t="s">
        <v>233</v>
      </c>
      <c r="Q163" s="15" t="s">
        <v>797</v>
      </c>
      <c r="R163" s="15" t="s">
        <v>234</v>
      </c>
      <c r="S163" s="15">
        <v>230000001</v>
      </c>
      <c r="T163" s="15" t="s">
        <v>90</v>
      </c>
      <c r="U163" s="122"/>
      <c r="V163" s="15" t="s">
        <v>235</v>
      </c>
      <c r="W163" s="122"/>
      <c r="X163" s="122"/>
      <c r="Y163" s="47">
        <v>30</v>
      </c>
      <c r="Z163" s="47">
        <v>60</v>
      </c>
      <c r="AA163" s="47">
        <v>10</v>
      </c>
      <c r="AB163" s="123"/>
      <c r="AC163" s="15" t="s">
        <v>236</v>
      </c>
      <c r="AD163" s="16"/>
      <c r="AE163" s="35">
        <v>46739085</v>
      </c>
      <c r="AF163" s="46">
        <v>46739085</v>
      </c>
      <c r="AG163" s="46">
        <f t="shared" si="214"/>
        <v>52347775.200000003</v>
      </c>
      <c r="AH163" s="124"/>
      <c r="AI163" s="46">
        <v>620647912</v>
      </c>
      <c r="AJ163" s="46">
        <v>620647912</v>
      </c>
      <c r="AK163" s="46">
        <f t="shared" si="210"/>
        <v>695125661.44000006</v>
      </c>
      <c r="AL163" s="123"/>
      <c r="AM163" s="123"/>
      <c r="AN163" s="123"/>
      <c r="AO163" s="123"/>
      <c r="AP163" s="123"/>
      <c r="AQ163" s="123"/>
      <c r="AR163" s="123"/>
      <c r="AS163" s="123"/>
      <c r="AT163" s="123"/>
      <c r="AU163" s="123"/>
      <c r="AV163" s="122"/>
      <c r="AW163" s="122"/>
      <c r="AX163" s="122"/>
      <c r="AY163" s="46">
        <v>0</v>
      </c>
      <c r="AZ163" s="46">
        <v>0</v>
      </c>
      <c r="BA163" s="16" t="s">
        <v>245</v>
      </c>
      <c r="BB163" s="125" t="s">
        <v>839</v>
      </c>
      <c r="BC163" s="126" t="s">
        <v>840</v>
      </c>
      <c r="BD163" s="122"/>
      <c r="BE163" s="122"/>
      <c r="BF163" s="127"/>
      <c r="BG163" s="128"/>
      <c r="BH163" s="33"/>
      <c r="BI163" s="33"/>
      <c r="BJ163" s="33"/>
      <c r="BK163" s="33"/>
      <c r="BL163" s="33"/>
      <c r="BM163" s="16" t="s">
        <v>870</v>
      </c>
    </row>
    <row r="164" spans="1:65" ht="12.95" customHeight="1" x14ac:dyDescent="0.2">
      <c r="A164" s="16" t="s">
        <v>66</v>
      </c>
      <c r="B164" s="16" t="s">
        <v>441</v>
      </c>
      <c r="C164" s="16"/>
      <c r="D164" s="23" t="s">
        <v>880</v>
      </c>
      <c r="E164" s="23"/>
      <c r="F164" s="23"/>
      <c r="G164" s="16" t="s">
        <v>756</v>
      </c>
      <c r="H164" s="16"/>
      <c r="I164" s="16" t="s">
        <v>838</v>
      </c>
      <c r="J164" s="16" t="s">
        <v>758</v>
      </c>
      <c r="K164" s="16" t="s">
        <v>25</v>
      </c>
      <c r="L164" s="16"/>
      <c r="M164" s="16"/>
      <c r="N164" s="47">
        <v>80</v>
      </c>
      <c r="O164" s="15">
        <v>230000000</v>
      </c>
      <c r="P164" s="16" t="s">
        <v>233</v>
      </c>
      <c r="Q164" s="15" t="s">
        <v>876</v>
      </c>
      <c r="R164" s="15" t="s">
        <v>234</v>
      </c>
      <c r="S164" s="15">
        <v>230000001</v>
      </c>
      <c r="T164" s="15" t="s">
        <v>90</v>
      </c>
      <c r="U164" s="122"/>
      <c r="V164" s="15" t="s">
        <v>235</v>
      </c>
      <c r="W164" s="122"/>
      <c r="X164" s="122"/>
      <c r="Y164" s="47">
        <v>30</v>
      </c>
      <c r="Z164" s="47">
        <v>60</v>
      </c>
      <c r="AA164" s="47">
        <v>10</v>
      </c>
      <c r="AB164" s="123"/>
      <c r="AC164" s="15" t="s">
        <v>236</v>
      </c>
      <c r="AD164" s="16"/>
      <c r="AE164" s="35">
        <v>46739085</v>
      </c>
      <c r="AF164" s="46">
        <v>46739085</v>
      </c>
      <c r="AG164" s="46">
        <f>AF164*1.12</f>
        <v>52347775.200000003</v>
      </c>
      <c r="AH164" s="124"/>
      <c r="AI164" s="46">
        <v>620647912</v>
      </c>
      <c r="AJ164" s="46">
        <v>620647912</v>
      </c>
      <c r="AK164" s="46">
        <f>AJ164*1.12</f>
        <v>695125661.44000006</v>
      </c>
      <c r="AL164" s="123"/>
      <c r="AM164" s="123"/>
      <c r="AN164" s="123"/>
      <c r="AO164" s="123"/>
      <c r="AP164" s="123"/>
      <c r="AQ164" s="123"/>
      <c r="AR164" s="123"/>
      <c r="AS164" s="123"/>
      <c r="AT164" s="123"/>
      <c r="AU164" s="123"/>
      <c r="AV164" s="122"/>
      <c r="AW164" s="122"/>
      <c r="AX164" s="122"/>
      <c r="AY164" s="46">
        <f>AF164+AJ164+AN164+AR164+AV164</f>
        <v>667386997</v>
      </c>
      <c r="AZ164" s="46">
        <f>AG164+AK164+AO164+AS164+AW164</f>
        <v>747473436.6400001</v>
      </c>
      <c r="BA164" s="16" t="s">
        <v>245</v>
      </c>
      <c r="BB164" s="125" t="s">
        <v>839</v>
      </c>
      <c r="BC164" s="126" t="s">
        <v>840</v>
      </c>
      <c r="BD164" s="122"/>
      <c r="BE164" s="122"/>
      <c r="BF164" s="127"/>
      <c r="BG164" s="128"/>
      <c r="BH164" s="33"/>
      <c r="BI164" s="33"/>
      <c r="BJ164" s="33"/>
      <c r="BK164" s="33"/>
      <c r="BL164" s="33"/>
      <c r="BM164" s="16" t="s">
        <v>984</v>
      </c>
    </row>
    <row r="165" spans="1:65" s="120" customFormat="1" ht="12.95" customHeight="1" x14ac:dyDescent="0.2">
      <c r="A165" s="32" t="s">
        <v>807</v>
      </c>
      <c r="B165" s="54"/>
      <c r="C165" s="54"/>
      <c r="D165" s="92" t="s">
        <v>841</v>
      </c>
      <c r="E165" s="16"/>
      <c r="F165" s="16"/>
      <c r="G165" s="177" t="s">
        <v>842</v>
      </c>
      <c r="H165" s="16"/>
      <c r="I165" s="16" t="s">
        <v>843</v>
      </c>
      <c r="J165" s="16" t="s">
        <v>843</v>
      </c>
      <c r="K165" s="54" t="s">
        <v>9</v>
      </c>
      <c r="L165" s="16" t="s">
        <v>844</v>
      </c>
      <c r="M165" s="14"/>
      <c r="N165" s="47">
        <v>100</v>
      </c>
      <c r="O165" s="54">
        <v>230000000</v>
      </c>
      <c r="P165" s="16" t="s">
        <v>233</v>
      </c>
      <c r="Q165" s="16" t="s">
        <v>797</v>
      </c>
      <c r="R165" s="16" t="s">
        <v>845</v>
      </c>
      <c r="S165" s="54">
        <v>230000000</v>
      </c>
      <c r="T165" s="54" t="s">
        <v>823</v>
      </c>
      <c r="U165" s="14"/>
      <c r="V165" s="16" t="s">
        <v>846</v>
      </c>
      <c r="W165" s="14"/>
      <c r="X165" s="14"/>
      <c r="Y165" s="86">
        <v>0</v>
      </c>
      <c r="Z165" s="47">
        <v>50</v>
      </c>
      <c r="AA165" s="47">
        <v>50</v>
      </c>
      <c r="AB165" s="14"/>
      <c r="AC165" s="23" t="s">
        <v>236</v>
      </c>
      <c r="AD165" s="47">
        <v>43385</v>
      </c>
      <c r="AE165" s="59"/>
      <c r="AF165" s="101">
        <v>130068230</v>
      </c>
      <c r="AG165" s="101">
        <f>AF165*1.12</f>
        <v>145676417.60000002</v>
      </c>
      <c r="AH165" s="101">
        <v>80480</v>
      </c>
      <c r="AI165" s="59"/>
      <c r="AJ165" s="101">
        <v>241279040</v>
      </c>
      <c r="AK165" s="101">
        <f>AJ165*1.12</f>
        <v>270232524.80000001</v>
      </c>
      <c r="AL165" s="47">
        <v>80365</v>
      </c>
      <c r="AM165" s="59"/>
      <c r="AN165" s="101">
        <v>240934270</v>
      </c>
      <c r="AO165" s="101">
        <f>AN165*1.12</f>
        <v>269846382.40000004</v>
      </c>
      <c r="AP165" s="101">
        <v>43385</v>
      </c>
      <c r="AQ165" s="97"/>
      <c r="AR165" s="101">
        <v>130068230</v>
      </c>
      <c r="AS165" s="101">
        <f>AR165*1.12</f>
        <v>145676417.60000002</v>
      </c>
      <c r="AT165" s="105"/>
      <c r="AU165" s="59"/>
      <c r="AV165" s="59"/>
      <c r="AW165" s="59"/>
      <c r="AX165" s="54"/>
      <c r="AY165" s="101">
        <f>AR165+AN165+AJ165+AF165</f>
        <v>742349770</v>
      </c>
      <c r="AZ165" s="101">
        <f>AS165+AO165+AK165+AG165</f>
        <v>831431742.4000001</v>
      </c>
      <c r="BA165" s="14" t="s">
        <v>245</v>
      </c>
      <c r="BB165" s="16" t="s">
        <v>847</v>
      </c>
      <c r="BC165" s="16" t="s">
        <v>848</v>
      </c>
      <c r="BD165" s="16"/>
      <c r="BE165" s="16"/>
      <c r="BF165" s="14"/>
      <c r="BG165" s="14"/>
      <c r="BH165" s="14"/>
      <c r="BI165" s="14"/>
      <c r="BJ165" s="14"/>
      <c r="BK165" s="14"/>
      <c r="BL165" s="14"/>
      <c r="BM165" s="23" t="s">
        <v>416</v>
      </c>
    </row>
    <row r="166" spans="1:65" s="6" customFormat="1" ht="12.95" customHeight="1" x14ac:dyDescent="0.2">
      <c r="A166" s="129" t="s">
        <v>66</v>
      </c>
      <c r="B166" s="16" t="s">
        <v>441</v>
      </c>
      <c r="C166" s="16"/>
      <c r="D166" s="130" t="s">
        <v>900</v>
      </c>
      <c r="E166" s="23"/>
      <c r="F166" s="16"/>
      <c r="G166" s="23" t="s">
        <v>901</v>
      </c>
      <c r="H166" s="23"/>
      <c r="I166" s="131" t="s">
        <v>902</v>
      </c>
      <c r="J166" s="131" t="s">
        <v>902</v>
      </c>
      <c r="K166" s="16" t="s">
        <v>25</v>
      </c>
      <c r="L166" s="16"/>
      <c r="M166" s="16"/>
      <c r="N166" s="16">
        <v>40</v>
      </c>
      <c r="O166" s="16">
        <v>230000000</v>
      </c>
      <c r="P166" s="16" t="s">
        <v>233</v>
      </c>
      <c r="Q166" s="16" t="s">
        <v>645</v>
      </c>
      <c r="R166" s="16" t="s">
        <v>234</v>
      </c>
      <c r="S166" s="16">
        <v>230000000</v>
      </c>
      <c r="T166" s="16" t="s">
        <v>904</v>
      </c>
      <c r="U166" s="57"/>
      <c r="V166" s="16" t="s">
        <v>963</v>
      </c>
      <c r="W166" s="16" t="s">
        <v>649</v>
      </c>
      <c r="X166" s="16" t="s">
        <v>649</v>
      </c>
      <c r="Y166" s="16">
        <v>30</v>
      </c>
      <c r="Z166" s="16" t="s">
        <v>243</v>
      </c>
      <c r="AA166" s="16">
        <v>10</v>
      </c>
      <c r="AB166" s="16"/>
      <c r="AC166" s="23" t="s">
        <v>236</v>
      </c>
      <c r="AD166" s="16"/>
      <c r="AE166" s="16"/>
      <c r="AF166" s="46"/>
      <c r="AG166" s="46"/>
      <c r="AH166" s="46"/>
      <c r="AI166" s="46"/>
      <c r="AJ166" s="46">
        <v>410400000</v>
      </c>
      <c r="AK166" s="132">
        <f t="shared" ref="AK166" si="216">AJ166*1.12</f>
        <v>459648000.00000006</v>
      </c>
      <c r="AL166" s="124"/>
      <c r="AM166" s="124"/>
      <c r="AN166" s="124">
        <v>30000000</v>
      </c>
      <c r="AO166" s="132">
        <f t="shared" ref="AO166" si="217">AN166*1.12</f>
        <v>33600000</v>
      </c>
      <c r="AP166" s="124"/>
      <c r="AQ166" s="124"/>
      <c r="AR166" s="124"/>
      <c r="AS166" s="124"/>
      <c r="AT166" s="124"/>
      <c r="AU166" s="124"/>
      <c r="AV166" s="124"/>
      <c r="AW166" s="124"/>
      <c r="AX166" s="124"/>
      <c r="AY166" s="132">
        <v>0</v>
      </c>
      <c r="AZ166" s="132">
        <f t="shared" ref="AZ166" si="218">AY166*1.12</f>
        <v>0</v>
      </c>
      <c r="BA166" s="16" t="s">
        <v>245</v>
      </c>
      <c r="BB166" s="16" t="s">
        <v>905</v>
      </c>
      <c r="BC166" s="16" t="s">
        <v>906</v>
      </c>
      <c r="BL166" s="16" t="s">
        <v>250</v>
      </c>
      <c r="BM166" s="178" t="s">
        <v>977</v>
      </c>
    </row>
    <row r="167" spans="1:65" s="6" customFormat="1" ht="12.95" customHeight="1" x14ac:dyDescent="0.2">
      <c r="A167" s="16" t="s">
        <v>66</v>
      </c>
      <c r="B167" s="57" t="s">
        <v>441</v>
      </c>
      <c r="C167" s="16"/>
      <c r="D167" s="130" t="s">
        <v>907</v>
      </c>
      <c r="E167" s="23"/>
      <c r="F167" s="16"/>
      <c r="G167" s="16" t="s">
        <v>476</v>
      </c>
      <c r="H167" s="16"/>
      <c r="I167" s="16" t="s">
        <v>89</v>
      </c>
      <c r="J167" s="16" t="s">
        <v>89</v>
      </c>
      <c r="K167" s="16" t="s">
        <v>25</v>
      </c>
      <c r="L167" s="16"/>
      <c r="M167" s="16"/>
      <c r="N167" s="16">
        <v>40</v>
      </c>
      <c r="O167" s="57" t="s">
        <v>232</v>
      </c>
      <c r="P167" s="16" t="s">
        <v>233</v>
      </c>
      <c r="Q167" s="16" t="s">
        <v>645</v>
      </c>
      <c r="R167" s="57" t="s">
        <v>234</v>
      </c>
      <c r="S167" s="57">
        <v>230000000</v>
      </c>
      <c r="T167" s="57" t="s">
        <v>90</v>
      </c>
      <c r="U167" s="57"/>
      <c r="V167" s="57" t="s">
        <v>251</v>
      </c>
      <c r="W167" s="57"/>
      <c r="X167" s="57"/>
      <c r="Y167" s="57">
        <v>30</v>
      </c>
      <c r="Z167" s="57" t="s">
        <v>243</v>
      </c>
      <c r="AA167" s="57">
        <v>10</v>
      </c>
      <c r="AB167" s="57"/>
      <c r="AC167" s="23" t="s">
        <v>236</v>
      </c>
      <c r="AD167" s="57"/>
      <c r="AE167" s="57"/>
      <c r="AF167" s="132"/>
      <c r="AG167" s="132"/>
      <c r="AH167" s="132"/>
      <c r="AI167" s="132"/>
      <c r="AJ167" s="124">
        <v>1383281622</v>
      </c>
      <c r="AK167" s="132">
        <f t="shared" ref="AK167" si="219">AJ167*1.12</f>
        <v>1549275416.6400001</v>
      </c>
      <c r="AL167" s="133"/>
      <c r="AM167" s="133"/>
      <c r="AN167" s="132">
        <v>1701855000</v>
      </c>
      <c r="AO167" s="132">
        <f t="shared" ref="AO167" si="220">AN167*1.12</f>
        <v>1906077600.0000002</v>
      </c>
      <c r="AP167" s="133"/>
      <c r="AQ167" s="133"/>
      <c r="AR167" s="133"/>
      <c r="AS167" s="133"/>
      <c r="AT167" s="133"/>
      <c r="AU167" s="133"/>
      <c r="AV167" s="133"/>
      <c r="AW167" s="133"/>
      <c r="AX167" s="133"/>
      <c r="AY167" s="132">
        <v>0</v>
      </c>
      <c r="AZ167" s="132">
        <f>AY167*1.12</f>
        <v>0</v>
      </c>
      <c r="BA167" s="57" t="s">
        <v>245</v>
      </c>
      <c r="BB167" s="57" t="s">
        <v>479</v>
      </c>
      <c r="BC167" s="57" t="s">
        <v>908</v>
      </c>
      <c r="BL167" s="16" t="s">
        <v>250</v>
      </c>
      <c r="BM167" s="178" t="s">
        <v>977</v>
      </c>
    </row>
    <row r="168" spans="1:65" s="6" customFormat="1" ht="12.95" customHeight="1" x14ac:dyDescent="0.2">
      <c r="A168" s="129" t="s">
        <v>66</v>
      </c>
      <c r="B168" s="16" t="s">
        <v>441</v>
      </c>
      <c r="C168" s="16"/>
      <c r="D168" s="130" t="s">
        <v>909</v>
      </c>
      <c r="E168" s="23"/>
      <c r="F168" s="16"/>
      <c r="G168" s="23" t="s">
        <v>756</v>
      </c>
      <c r="H168" s="23"/>
      <c r="I168" s="131" t="s">
        <v>757</v>
      </c>
      <c r="J168" s="131" t="s">
        <v>758</v>
      </c>
      <c r="K168" s="16" t="s">
        <v>25</v>
      </c>
      <c r="L168" s="16"/>
      <c r="M168" s="16"/>
      <c r="N168" s="16">
        <v>40</v>
      </c>
      <c r="O168" s="57" t="s">
        <v>232</v>
      </c>
      <c r="P168" s="16" t="s">
        <v>233</v>
      </c>
      <c r="Q168" s="16" t="s">
        <v>645</v>
      </c>
      <c r="R168" s="16" t="s">
        <v>234</v>
      </c>
      <c r="S168" s="16">
        <v>230000000</v>
      </c>
      <c r="T168" s="16" t="s">
        <v>910</v>
      </c>
      <c r="U168" s="57"/>
      <c r="V168" s="16" t="s">
        <v>959</v>
      </c>
      <c r="W168" s="16"/>
      <c r="X168" s="16"/>
      <c r="Y168" s="16">
        <v>30</v>
      </c>
      <c r="Z168" s="16" t="s">
        <v>243</v>
      </c>
      <c r="AA168" s="16">
        <v>10</v>
      </c>
      <c r="AB168" s="16"/>
      <c r="AC168" s="23" t="s">
        <v>236</v>
      </c>
      <c r="AD168" s="16"/>
      <c r="AE168" s="16"/>
      <c r="AF168" s="46"/>
      <c r="AG168" s="46"/>
      <c r="AH168" s="46"/>
      <c r="AI168" s="46"/>
      <c r="AJ168" s="46">
        <v>691154836</v>
      </c>
      <c r="AK168" s="132">
        <f t="shared" ref="AK168" si="221">AJ168*1.12</f>
        <v>774093416.32000005</v>
      </c>
      <c r="AL168" s="124"/>
      <c r="AM168" s="124"/>
      <c r="AN168" s="46">
        <v>255469850</v>
      </c>
      <c r="AO168" s="132">
        <f t="shared" ref="AO168" si="222">AN168*1.12</f>
        <v>286126232</v>
      </c>
      <c r="AP168" s="124"/>
      <c r="AQ168" s="124"/>
      <c r="AR168" s="124"/>
      <c r="AS168" s="124"/>
      <c r="AT168" s="124"/>
      <c r="AU168" s="124"/>
      <c r="AV168" s="124"/>
      <c r="AW168" s="124"/>
      <c r="AX168" s="124"/>
      <c r="AY168" s="132">
        <v>0</v>
      </c>
      <c r="AZ168" s="132">
        <f t="shared" ref="AZ168:AZ169" si="223">AY168*1.12</f>
        <v>0</v>
      </c>
      <c r="BA168" s="16" t="s">
        <v>245</v>
      </c>
      <c r="BB168" s="16" t="s">
        <v>912</v>
      </c>
      <c r="BC168" s="16" t="s">
        <v>913</v>
      </c>
      <c r="BL168" s="16" t="s">
        <v>250</v>
      </c>
      <c r="BM168" s="178" t="s">
        <v>977</v>
      </c>
    </row>
    <row r="169" spans="1:65" s="6" customFormat="1" ht="12.95" customHeight="1" x14ac:dyDescent="0.2">
      <c r="A169" s="134" t="s">
        <v>66</v>
      </c>
      <c r="B169" s="16" t="s">
        <v>441</v>
      </c>
      <c r="C169" s="16"/>
      <c r="D169" s="130" t="s">
        <v>914</v>
      </c>
      <c r="E169" s="23"/>
      <c r="F169" s="16"/>
      <c r="G169" s="16" t="s">
        <v>915</v>
      </c>
      <c r="H169" s="23"/>
      <c r="I169" s="16" t="s">
        <v>916</v>
      </c>
      <c r="J169" s="16" t="s">
        <v>917</v>
      </c>
      <c r="K169" s="16" t="s">
        <v>25</v>
      </c>
      <c r="L169" s="16"/>
      <c r="M169" s="16"/>
      <c r="N169" s="16">
        <v>40</v>
      </c>
      <c r="O169" s="57" t="s">
        <v>232</v>
      </c>
      <c r="P169" s="16" t="s">
        <v>233</v>
      </c>
      <c r="Q169" s="16" t="s">
        <v>645</v>
      </c>
      <c r="R169" s="16" t="s">
        <v>234</v>
      </c>
      <c r="S169" s="16">
        <v>230000000</v>
      </c>
      <c r="T169" s="16" t="s">
        <v>910</v>
      </c>
      <c r="U169" s="57"/>
      <c r="V169" s="16" t="s">
        <v>251</v>
      </c>
      <c r="W169" s="16"/>
      <c r="X169" s="16"/>
      <c r="Y169" s="16">
        <v>30</v>
      </c>
      <c r="Z169" s="16" t="s">
        <v>243</v>
      </c>
      <c r="AA169" s="16">
        <v>10</v>
      </c>
      <c r="AB169" s="16"/>
      <c r="AC169" s="23" t="s">
        <v>236</v>
      </c>
      <c r="AD169" s="16"/>
      <c r="AE169" s="16"/>
      <c r="AF169" s="46"/>
      <c r="AG169" s="46"/>
      <c r="AH169" s="46"/>
      <c r="AI169" s="46"/>
      <c r="AJ169" s="46">
        <v>650000000</v>
      </c>
      <c r="AK169" s="132">
        <f t="shared" ref="AK169" si="224">AJ169*1.12</f>
        <v>728000000.00000012</v>
      </c>
      <c r="AL169" s="124"/>
      <c r="AM169" s="124"/>
      <c r="AN169" s="46">
        <v>1422365290</v>
      </c>
      <c r="AO169" s="132">
        <f t="shared" ref="AO169" si="225">AN169*1.12</f>
        <v>1593049124.8000002</v>
      </c>
      <c r="AP169" s="124"/>
      <c r="AQ169" s="124"/>
      <c r="AR169" s="124"/>
      <c r="AS169" s="124"/>
      <c r="AT169" s="124"/>
      <c r="AU169" s="124"/>
      <c r="AV169" s="124"/>
      <c r="AW169" s="124"/>
      <c r="AX169" s="124"/>
      <c r="AY169" s="132">
        <v>0</v>
      </c>
      <c r="AZ169" s="132">
        <f t="shared" si="223"/>
        <v>0</v>
      </c>
      <c r="BA169" s="16" t="s">
        <v>245</v>
      </c>
      <c r="BB169" s="16" t="s">
        <v>918</v>
      </c>
      <c r="BC169" s="16" t="s">
        <v>919</v>
      </c>
      <c r="BL169" s="16" t="s">
        <v>250</v>
      </c>
      <c r="BM169" s="178" t="s">
        <v>977</v>
      </c>
    </row>
    <row r="170" spans="1:65" s="6" customFormat="1" ht="12.95" customHeight="1" x14ac:dyDescent="0.2">
      <c r="A170" s="129" t="s">
        <v>66</v>
      </c>
      <c r="B170" s="16" t="s">
        <v>441</v>
      </c>
      <c r="C170" s="16"/>
      <c r="D170" s="92" t="s">
        <v>920</v>
      </c>
      <c r="E170" s="23"/>
      <c r="F170" s="16"/>
      <c r="G170" s="23" t="s">
        <v>901</v>
      </c>
      <c r="H170" s="23"/>
      <c r="I170" s="131" t="s">
        <v>902</v>
      </c>
      <c r="J170" s="131" t="s">
        <v>902</v>
      </c>
      <c r="K170" s="16" t="s">
        <v>25</v>
      </c>
      <c r="L170" s="16"/>
      <c r="M170" s="16"/>
      <c r="N170" s="16">
        <v>40</v>
      </c>
      <c r="O170" s="57" t="s">
        <v>232</v>
      </c>
      <c r="P170" s="16" t="s">
        <v>233</v>
      </c>
      <c r="Q170" s="16" t="s">
        <v>903</v>
      </c>
      <c r="R170" s="16" t="s">
        <v>234</v>
      </c>
      <c r="S170" s="16">
        <v>230000000</v>
      </c>
      <c r="T170" s="16" t="s">
        <v>921</v>
      </c>
      <c r="U170" s="16"/>
      <c r="V170" s="16" t="s">
        <v>922</v>
      </c>
      <c r="W170" s="16"/>
      <c r="X170" s="16"/>
      <c r="Y170" s="16">
        <v>30</v>
      </c>
      <c r="Z170" s="16" t="s">
        <v>243</v>
      </c>
      <c r="AA170" s="16">
        <v>10</v>
      </c>
      <c r="AB170" s="16"/>
      <c r="AC170" s="23" t="s">
        <v>236</v>
      </c>
      <c r="AD170" s="16"/>
      <c r="AE170" s="16"/>
      <c r="AF170" s="46">
        <v>14000000</v>
      </c>
      <c r="AG170" s="46">
        <v>15680000.000000002</v>
      </c>
      <c r="AH170" s="46"/>
      <c r="AI170" s="46"/>
      <c r="AJ170" s="46">
        <v>806627176</v>
      </c>
      <c r="AK170" s="46">
        <v>903422437.12000012</v>
      </c>
      <c r="AL170" s="124"/>
      <c r="AM170" s="124"/>
      <c r="AN170" s="46">
        <v>50000000</v>
      </c>
      <c r="AO170" s="46">
        <v>56000000.000000007</v>
      </c>
      <c r="AP170" s="124"/>
      <c r="AQ170" s="124"/>
      <c r="AR170" s="124"/>
      <c r="AS170" s="124"/>
      <c r="AT170" s="124"/>
      <c r="AU170" s="124"/>
      <c r="AV170" s="124"/>
      <c r="AW170" s="124"/>
      <c r="AX170" s="124"/>
      <c r="AY170" s="46">
        <v>0</v>
      </c>
      <c r="AZ170" s="46">
        <v>0</v>
      </c>
      <c r="BA170" s="16" t="s">
        <v>245</v>
      </c>
      <c r="BB170" s="16" t="s">
        <v>923</v>
      </c>
      <c r="BC170" s="16" t="s">
        <v>924</v>
      </c>
      <c r="BD170" s="135"/>
      <c r="BE170" s="16"/>
      <c r="BF170" s="16"/>
      <c r="BG170" s="16"/>
      <c r="BH170" s="16"/>
      <c r="BI170" s="16"/>
      <c r="BJ170" s="16"/>
      <c r="BK170" s="16"/>
      <c r="BL170" s="16"/>
      <c r="BM170" s="136"/>
    </row>
    <row r="171" spans="1:65" s="6" customFormat="1" ht="12.95" customHeight="1" x14ac:dyDescent="0.2">
      <c r="A171" s="129" t="s">
        <v>66</v>
      </c>
      <c r="B171" s="16" t="s">
        <v>441</v>
      </c>
      <c r="C171" s="16"/>
      <c r="D171" s="130" t="s">
        <v>960</v>
      </c>
      <c r="E171" s="23"/>
      <c r="F171" s="16"/>
      <c r="G171" s="23" t="s">
        <v>901</v>
      </c>
      <c r="H171" s="23"/>
      <c r="I171" s="131" t="s">
        <v>902</v>
      </c>
      <c r="J171" s="131" t="s">
        <v>902</v>
      </c>
      <c r="K171" s="16" t="s">
        <v>961</v>
      </c>
      <c r="L171" s="16" t="s">
        <v>962</v>
      </c>
      <c r="M171" s="16"/>
      <c r="N171" s="16">
        <v>40</v>
      </c>
      <c r="O171" s="57" t="s">
        <v>232</v>
      </c>
      <c r="P171" s="16" t="s">
        <v>233</v>
      </c>
      <c r="Q171" s="16" t="s">
        <v>645</v>
      </c>
      <c r="R171" s="16" t="s">
        <v>234</v>
      </c>
      <c r="S171" s="16">
        <v>230000000</v>
      </c>
      <c r="T171" s="16" t="s">
        <v>921</v>
      </c>
      <c r="U171" s="57"/>
      <c r="V171" s="16" t="s">
        <v>911</v>
      </c>
      <c r="W171" s="16"/>
      <c r="X171" s="16"/>
      <c r="Y171" s="16">
        <v>30</v>
      </c>
      <c r="Z171" s="16" t="s">
        <v>243</v>
      </c>
      <c r="AA171" s="16">
        <v>10</v>
      </c>
      <c r="AB171" s="16"/>
      <c r="AC171" s="23" t="s">
        <v>236</v>
      </c>
      <c r="AD171" s="16"/>
      <c r="AE171" s="16"/>
      <c r="AF171" s="46"/>
      <c r="AG171" s="46"/>
      <c r="AH171" s="46"/>
      <c r="AI171" s="46"/>
      <c r="AJ171" s="46">
        <v>678444187</v>
      </c>
      <c r="AK171" s="132">
        <f t="shared" ref="AK171" si="226">AJ171*1.12</f>
        <v>759857489.44000006</v>
      </c>
      <c r="AL171" s="124"/>
      <c r="AM171" s="124"/>
      <c r="AN171" s="46">
        <v>50000000</v>
      </c>
      <c r="AO171" s="132">
        <f t="shared" ref="AO171" si="227">AN171*1.12</f>
        <v>56000000.000000007</v>
      </c>
      <c r="AP171" s="124"/>
      <c r="AQ171" s="124"/>
      <c r="AR171" s="124"/>
      <c r="AS171" s="124"/>
      <c r="AT171" s="124"/>
      <c r="AU171" s="124"/>
      <c r="AV171" s="124"/>
      <c r="AW171" s="124"/>
      <c r="AX171" s="124"/>
      <c r="AY171" s="132">
        <f t="shared" ref="AY171:AZ171" si="228">AJ171+AN171</f>
        <v>728444187</v>
      </c>
      <c r="AZ171" s="132">
        <f t="shared" si="228"/>
        <v>815857489.44000006</v>
      </c>
      <c r="BA171" s="16" t="s">
        <v>245</v>
      </c>
      <c r="BB171" s="16" t="s">
        <v>923</v>
      </c>
      <c r="BC171" s="16" t="s">
        <v>924</v>
      </c>
      <c r="BM171" s="179"/>
    </row>
    <row r="172" spans="1:65" s="6" customFormat="1" ht="12.95" customHeight="1" x14ac:dyDescent="0.2">
      <c r="A172" s="129" t="s">
        <v>66</v>
      </c>
      <c r="B172" s="16" t="s">
        <v>441</v>
      </c>
      <c r="C172" s="16"/>
      <c r="D172" s="130" t="s">
        <v>925</v>
      </c>
      <c r="E172" s="23"/>
      <c r="F172" s="16"/>
      <c r="G172" s="23" t="s">
        <v>756</v>
      </c>
      <c r="H172" s="23"/>
      <c r="I172" s="131" t="s">
        <v>757</v>
      </c>
      <c r="J172" s="131" t="s">
        <v>758</v>
      </c>
      <c r="K172" s="16" t="s">
        <v>25</v>
      </c>
      <c r="L172" s="16"/>
      <c r="M172" s="16"/>
      <c r="N172" s="16">
        <v>40</v>
      </c>
      <c r="O172" s="57" t="s">
        <v>232</v>
      </c>
      <c r="P172" s="16" t="s">
        <v>233</v>
      </c>
      <c r="Q172" s="16" t="s">
        <v>645</v>
      </c>
      <c r="R172" s="16" t="s">
        <v>234</v>
      </c>
      <c r="S172" s="16">
        <v>230000000</v>
      </c>
      <c r="T172" s="16" t="s">
        <v>904</v>
      </c>
      <c r="U172" s="57"/>
      <c r="V172" s="16" t="s">
        <v>964</v>
      </c>
      <c r="W172" s="16"/>
      <c r="X172" s="16"/>
      <c r="Y172" s="16">
        <v>30</v>
      </c>
      <c r="Z172" s="16" t="s">
        <v>243</v>
      </c>
      <c r="AA172" s="16">
        <v>10</v>
      </c>
      <c r="AB172" s="16"/>
      <c r="AC172" s="23" t="s">
        <v>236</v>
      </c>
      <c r="AD172" s="16"/>
      <c r="AE172" s="16"/>
      <c r="AF172" s="46"/>
      <c r="AG172" s="46"/>
      <c r="AH172" s="124"/>
      <c r="AI172" s="124"/>
      <c r="AJ172" s="46">
        <v>650000000</v>
      </c>
      <c r="AK172" s="132">
        <f t="shared" ref="AK172" si="229">AJ172*1.12</f>
        <v>728000000.00000012</v>
      </c>
      <c r="AL172" s="124"/>
      <c r="AM172" s="124"/>
      <c r="AN172" s="46">
        <v>323000000</v>
      </c>
      <c r="AO172" s="132">
        <f t="shared" ref="AO172" si="230">AN172*1.12</f>
        <v>361760000.00000006</v>
      </c>
      <c r="AP172" s="23"/>
      <c r="AQ172" s="124"/>
      <c r="AR172" s="124">
        <v>120584839</v>
      </c>
      <c r="AS172" s="46">
        <v>443584839</v>
      </c>
      <c r="AT172" s="124"/>
      <c r="AU172" s="124"/>
      <c r="AV172" s="124"/>
      <c r="AW172" s="124"/>
      <c r="AX172" s="124"/>
      <c r="AY172" s="132">
        <v>0</v>
      </c>
      <c r="AZ172" s="132">
        <f t="shared" ref="AZ172" si="231">AY172*1.12</f>
        <v>0</v>
      </c>
      <c r="BA172" s="16" t="s">
        <v>245</v>
      </c>
      <c r="BB172" s="16" t="s">
        <v>926</v>
      </c>
      <c r="BC172" s="16" t="s">
        <v>927</v>
      </c>
      <c r="BD172" s="137"/>
      <c r="BE172" s="57"/>
      <c r="BF172" s="57"/>
      <c r="BG172" s="57"/>
      <c r="BH172" s="57"/>
      <c r="BI172" s="57"/>
      <c r="BJ172" s="57"/>
      <c r="BK172" s="57"/>
      <c r="BL172" s="16" t="s">
        <v>250</v>
      </c>
      <c r="BM172" s="178" t="s">
        <v>977</v>
      </c>
    </row>
    <row r="173" spans="1:65" ht="12.95" customHeight="1" x14ac:dyDescent="0.2">
      <c r="A173" s="210"/>
      <c r="B173" s="210"/>
      <c r="C173" s="210"/>
      <c r="D173" s="210"/>
      <c r="E173" s="210"/>
      <c r="F173" s="209" t="s">
        <v>248</v>
      </c>
      <c r="G173" s="210"/>
      <c r="H173" s="210"/>
      <c r="I173" s="210"/>
      <c r="J173" s="210"/>
      <c r="K173" s="210"/>
      <c r="L173" s="210"/>
      <c r="M173" s="210"/>
      <c r="N173" s="210"/>
      <c r="O173" s="210"/>
      <c r="P173" s="210"/>
      <c r="Q173" s="210"/>
      <c r="R173" s="210"/>
      <c r="S173" s="210"/>
      <c r="T173" s="210"/>
      <c r="U173" s="210"/>
      <c r="V173" s="210"/>
      <c r="W173" s="210"/>
      <c r="X173" s="210"/>
      <c r="Y173" s="210"/>
      <c r="Z173" s="210"/>
      <c r="AA173" s="210"/>
      <c r="AB173" s="210"/>
      <c r="AC173" s="210"/>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45">
        <f>SUM(AY122:AY172)</f>
        <v>8155474334.8767004</v>
      </c>
      <c r="AZ173" s="245">
        <f>SUM(AZ122:AZ172)</f>
        <v>9134131255.0619049</v>
      </c>
      <c r="BA173" s="210"/>
      <c r="BB173" s="210"/>
      <c r="BC173" s="210"/>
      <c r="BD173" s="210"/>
      <c r="BE173" s="210"/>
      <c r="BF173" s="210"/>
      <c r="BG173" s="210"/>
      <c r="BH173" s="210"/>
      <c r="BI173" s="210"/>
      <c r="BJ173" s="210"/>
      <c r="BK173" s="210"/>
      <c r="BL173" s="210"/>
      <c r="BM173" s="210"/>
    </row>
    <row r="174" spans="1:65" ht="12.95" customHeight="1" x14ac:dyDescent="0.2">
      <c r="A174" s="210"/>
      <c r="B174" s="210"/>
      <c r="C174" s="210"/>
      <c r="D174" s="210"/>
      <c r="E174" s="210"/>
      <c r="F174" s="213" t="s">
        <v>231</v>
      </c>
      <c r="G174" s="210"/>
      <c r="H174" s="210"/>
      <c r="I174" s="210"/>
      <c r="J174" s="210"/>
      <c r="K174" s="210"/>
      <c r="L174" s="210"/>
      <c r="M174" s="210"/>
      <c r="N174" s="210"/>
      <c r="O174" s="210"/>
      <c r="P174" s="210"/>
      <c r="Q174" s="210"/>
      <c r="R174" s="210"/>
      <c r="S174" s="210"/>
      <c r="T174" s="210"/>
      <c r="U174" s="210"/>
      <c r="V174" s="210"/>
      <c r="W174" s="210"/>
      <c r="X174" s="210"/>
      <c r="Y174" s="210"/>
      <c r="Z174" s="210"/>
      <c r="AA174" s="210"/>
      <c r="AB174" s="210"/>
      <c r="AC174" s="210"/>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0"/>
      <c r="BB174" s="210"/>
      <c r="BC174" s="210"/>
      <c r="BD174" s="210"/>
      <c r="BE174" s="210"/>
      <c r="BF174" s="210"/>
      <c r="BG174" s="210"/>
      <c r="BH174" s="210"/>
      <c r="BI174" s="210"/>
      <c r="BJ174" s="210"/>
      <c r="BK174" s="210"/>
      <c r="BL174" s="210"/>
      <c r="BM174" s="210"/>
    </row>
    <row r="175" spans="1:65" s="6" customFormat="1" ht="12.95" customHeight="1" x14ac:dyDescent="0.2">
      <c r="A175" s="16" t="s">
        <v>71</v>
      </c>
      <c r="B175" s="23" t="s">
        <v>425</v>
      </c>
      <c r="C175" s="14"/>
      <c r="D175" s="92" t="s">
        <v>103</v>
      </c>
      <c r="E175" s="26"/>
      <c r="F175" s="26" t="s">
        <v>96</v>
      </c>
      <c r="G175" s="16" t="s">
        <v>347</v>
      </c>
      <c r="H175" s="16"/>
      <c r="I175" s="16" t="s">
        <v>124</v>
      </c>
      <c r="J175" s="16" t="s">
        <v>125</v>
      </c>
      <c r="K175" s="16" t="s">
        <v>25</v>
      </c>
      <c r="L175" s="16"/>
      <c r="M175" s="16"/>
      <c r="N175" s="138">
        <v>100</v>
      </c>
      <c r="O175" s="54">
        <v>230000000</v>
      </c>
      <c r="P175" s="16" t="s">
        <v>233</v>
      </c>
      <c r="Q175" s="16" t="s">
        <v>279</v>
      </c>
      <c r="R175" s="16" t="s">
        <v>234</v>
      </c>
      <c r="S175" s="54">
        <v>230000000</v>
      </c>
      <c r="T175" s="24" t="s">
        <v>280</v>
      </c>
      <c r="U175" s="16"/>
      <c r="V175" s="16"/>
      <c r="W175" s="16" t="s">
        <v>264</v>
      </c>
      <c r="X175" s="16" t="s">
        <v>284</v>
      </c>
      <c r="Y175" s="47">
        <v>0</v>
      </c>
      <c r="Z175" s="47">
        <v>100</v>
      </c>
      <c r="AA175" s="47">
        <v>0</v>
      </c>
      <c r="AB175" s="16"/>
      <c r="AC175" s="16" t="s">
        <v>236</v>
      </c>
      <c r="AD175" s="55"/>
      <c r="AE175" s="97"/>
      <c r="AF175" s="35">
        <v>114875020</v>
      </c>
      <c r="AG175" s="35">
        <f>AF175*1.12</f>
        <v>128660022.40000001</v>
      </c>
      <c r="AH175" s="55"/>
      <c r="AI175" s="97"/>
      <c r="AJ175" s="35">
        <v>114875020</v>
      </c>
      <c r="AK175" s="35">
        <f>AJ175*1.12</f>
        <v>128660022.40000001</v>
      </c>
      <c r="AL175" s="55"/>
      <c r="AM175" s="97"/>
      <c r="AN175" s="111">
        <v>114875020</v>
      </c>
      <c r="AO175" s="111">
        <f>AN175*1.12</f>
        <v>128660022.40000001</v>
      </c>
      <c r="AP175" s="55"/>
      <c r="AQ175" s="97"/>
      <c r="AR175" s="35">
        <v>114875020</v>
      </c>
      <c r="AS175" s="35">
        <f>AR175*1.12</f>
        <v>128660022.40000001</v>
      </c>
      <c r="AT175" s="55"/>
      <c r="AU175" s="97"/>
      <c r="AV175" s="111">
        <v>114875020</v>
      </c>
      <c r="AW175" s="111">
        <f>AV175*1.12</f>
        <v>128660022.40000001</v>
      </c>
      <c r="AX175" s="56"/>
      <c r="AY175" s="56">
        <v>0</v>
      </c>
      <c r="AZ175" s="56">
        <f>AY175*1.12</f>
        <v>0</v>
      </c>
      <c r="BA175" s="16" t="s">
        <v>245</v>
      </c>
      <c r="BB175" s="16" t="s">
        <v>348</v>
      </c>
      <c r="BC175" s="54" t="s">
        <v>349</v>
      </c>
      <c r="BD175" s="16"/>
      <c r="BE175" s="16"/>
      <c r="BF175" s="16"/>
      <c r="BG175" s="16"/>
      <c r="BH175" s="16"/>
      <c r="BI175" s="16"/>
      <c r="BJ175" s="16"/>
      <c r="BK175" s="16"/>
      <c r="BL175" s="16"/>
      <c r="BM175" s="16" t="s">
        <v>505</v>
      </c>
    </row>
    <row r="176" spans="1:65" s="6" customFormat="1" ht="12.95" customHeight="1" x14ac:dyDescent="0.2">
      <c r="A176" s="16" t="s">
        <v>71</v>
      </c>
      <c r="B176" s="23" t="s">
        <v>425</v>
      </c>
      <c r="C176" s="14"/>
      <c r="D176" s="92" t="s">
        <v>102</v>
      </c>
      <c r="E176" s="26"/>
      <c r="F176" s="26" t="s">
        <v>97</v>
      </c>
      <c r="G176" s="16" t="s">
        <v>347</v>
      </c>
      <c r="H176" s="16"/>
      <c r="I176" s="16" t="s">
        <v>124</v>
      </c>
      <c r="J176" s="16" t="s">
        <v>125</v>
      </c>
      <c r="K176" s="16" t="s">
        <v>25</v>
      </c>
      <c r="L176" s="16"/>
      <c r="M176" s="16"/>
      <c r="N176" s="138">
        <v>100</v>
      </c>
      <c r="O176" s="54">
        <v>230000000</v>
      </c>
      <c r="P176" s="16" t="s">
        <v>233</v>
      </c>
      <c r="Q176" s="16" t="s">
        <v>279</v>
      </c>
      <c r="R176" s="16" t="s">
        <v>234</v>
      </c>
      <c r="S176" s="54">
        <v>230000000</v>
      </c>
      <c r="T176" s="24" t="s">
        <v>75</v>
      </c>
      <c r="U176" s="16"/>
      <c r="V176" s="16"/>
      <c r="W176" s="16" t="s">
        <v>264</v>
      </c>
      <c r="X176" s="16" t="s">
        <v>284</v>
      </c>
      <c r="Y176" s="47">
        <v>0</v>
      </c>
      <c r="Z176" s="47">
        <v>100</v>
      </c>
      <c r="AA176" s="47">
        <v>0</v>
      </c>
      <c r="AB176" s="16"/>
      <c r="AC176" s="16" t="s">
        <v>236</v>
      </c>
      <c r="AD176" s="55"/>
      <c r="AE176" s="97"/>
      <c r="AF176" s="35">
        <v>128973780</v>
      </c>
      <c r="AG176" s="35">
        <f>AF176*1.12</f>
        <v>144450633.60000002</v>
      </c>
      <c r="AH176" s="55"/>
      <c r="AI176" s="97"/>
      <c r="AJ176" s="35">
        <v>128973780</v>
      </c>
      <c r="AK176" s="35">
        <f>AJ176*1.12</f>
        <v>144450633.60000002</v>
      </c>
      <c r="AL176" s="55"/>
      <c r="AM176" s="97"/>
      <c r="AN176" s="111">
        <v>128973780</v>
      </c>
      <c r="AO176" s="111">
        <f>AN176*1.12</f>
        <v>144450633.60000002</v>
      </c>
      <c r="AP176" s="55"/>
      <c r="AQ176" s="97"/>
      <c r="AR176" s="35">
        <v>128973780</v>
      </c>
      <c r="AS176" s="35">
        <f>AR176*1.12</f>
        <v>144450633.60000002</v>
      </c>
      <c r="AT176" s="55"/>
      <c r="AU176" s="97"/>
      <c r="AV176" s="111">
        <v>128973780</v>
      </c>
      <c r="AW176" s="111">
        <f>AV176*1.12</f>
        <v>144450633.60000002</v>
      </c>
      <c r="AX176" s="56"/>
      <c r="AY176" s="56">
        <v>0</v>
      </c>
      <c r="AZ176" s="56">
        <f t="shared" ref="AZ176:AZ217" si="232">AY176*1.12</f>
        <v>0</v>
      </c>
      <c r="BA176" s="16" t="s">
        <v>245</v>
      </c>
      <c r="BB176" s="16" t="s">
        <v>350</v>
      </c>
      <c r="BC176" s="54" t="s">
        <v>351</v>
      </c>
      <c r="BD176" s="16"/>
      <c r="BE176" s="16"/>
      <c r="BF176" s="16"/>
      <c r="BG176" s="16"/>
      <c r="BH176" s="16"/>
      <c r="BI176" s="16"/>
      <c r="BJ176" s="16"/>
      <c r="BK176" s="16"/>
      <c r="BL176" s="16"/>
      <c r="BM176" s="16" t="s">
        <v>505</v>
      </c>
    </row>
    <row r="177" spans="1:65" s="6" customFormat="1" ht="12.95" customHeight="1" x14ac:dyDescent="0.2">
      <c r="A177" s="16" t="s">
        <v>71</v>
      </c>
      <c r="B177" s="23" t="s">
        <v>425</v>
      </c>
      <c r="C177" s="26"/>
      <c r="D177" s="92" t="s">
        <v>108</v>
      </c>
      <c r="E177" s="26"/>
      <c r="F177" s="26" t="s">
        <v>103</v>
      </c>
      <c r="G177" s="24" t="s">
        <v>139</v>
      </c>
      <c r="H177" s="25"/>
      <c r="I177" s="25" t="s">
        <v>123</v>
      </c>
      <c r="J177" s="25" t="s">
        <v>123</v>
      </c>
      <c r="K177" s="16" t="s">
        <v>25</v>
      </c>
      <c r="L177" s="16"/>
      <c r="M177" s="16"/>
      <c r="N177" s="138">
        <v>100</v>
      </c>
      <c r="O177" s="54">
        <v>230000000</v>
      </c>
      <c r="P177" s="16" t="s">
        <v>233</v>
      </c>
      <c r="Q177" s="16" t="s">
        <v>279</v>
      </c>
      <c r="R177" s="16" t="s">
        <v>234</v>
      </c>
      <c r="S177" s="54">
        <v>230000000</v>
      </c>
      <c r="T177" s="24" t="s">
        <v>132</v>
      </c>
      <c r="U177" s="16"/>
      <c r="V177" s="16"/>
      <c r="W177" s="16" t="s">
        <v>264</v>
      </c>
      <c r="X177" s="16" t="s">
        <v>251</v>
      </c>
      <c r="Y177" s="47">
        <v>0</v>
      </c>
      <c r="Z177" s="47">
        <v>100</v>
      </c>
      <c r="AA177" s="47">
        <v>0</v>
      </c>
      <c r="AB177" s="16"/>
      <c r="AC177" s="16" t="s">
        <v>236</v>
      </c>
      <c r="AD177" s="55"/>
      <c r="AE177" s="97"/>
      <c r="AF177" s="97">
        <v>164919375</v>
      </c>
      <c r="AG177" s="35">
        <f>AF177*1.12</f>
        <v>184709700.00000003</v>
      </c>
      <c r="AH177" s="55"/>
      <c r="AI177" s="97"/>
      <c r="AJ177" s="97">
        <v>164919375</v>
      </c>
      <c r="AK177" s="35">
        <f>AJ177*1.12</f>
        <v>184709700.00000003</v>
      </c>
      <c r="AL177" s="55"/>
      <c r="AM177" s="97"/>
      <c r="AN177" s="97">
        <v>164919375</v>
      </c>
      <c r="AO177" s="111">
        <f>AN177*1.12</f>
        <v>184709700.00000003</v>
      </c>
      <c r="AP177" s="55"/>
      <c r="AQ177" s="56"/>
      <c r="AR177" s="35"/>
      <c r="AS177" s="35"/>
      <c r="AT177" s="55"/>
      <c r="AU177" s="56"/>
      <c r="AV177" s="111"/>
      <c r="AW177" s="111"/>
      <c r="AX177" s="56"/>
      <c r="AY177" s="50">
        <v>0</v>
      </c>
      <c r="AZ177" s="50">
        <v>0</v>
      </c>
      <c r="BA177" s="16" t="s">
        <v>245</v>
      </c>
      <c r="BB177" s="16" t="s">
        <v>352</v>
      </c>
      <c r="BC177" s="24" t="s">
        <v>134</v>
      </c>
      <c r="BD177" s="16"/>
      <c r="BE177" s="16"/>
      <c r="BF177" s="16"/>
      <c r="BG177" s="16"/>
      <c r="BH177" s="16"/>
      <c r="BI177" s="16"/>
      <c r="BJ177" s="16"/>
      <c r="BK177" s="16"/>
      <c r="BL177" s="16"/>
      <c r="BM177" s="16"/>
    </row>
    <row r="178" spans="1:65" ht="12.95" customHeight="1" x14ac:dyDescent="0.2">
      <c r="A178" s="16" t="s">
        <v>71</v>
      </c>
      <c r="B178" s="23" t="s">
        <v>425</v>
      </c>
      <c r="C178" s="26"/>
      <c r="D178" s="23" t="s">
        <v>622</v>
      </c>
      <c r="E178" s="26"/>
      <c r="F178" s="26"/>
      <c r="G178" s="24" t="s">
        <v>139</v>
      </c>
      <c r="H178" s="25"/>
      <c r="I178" s="25" t="s">
        <v>123</v>
      </c>
      <c r="J178" s="25" t="s">
        <v>123</v>
      </c>
      <c r="K178" s="16" t="s">
        <v>25</v>
      </c>
      <c r="L178" s="16"/>
      <c r="M178" s="16"/>
      <c r="N178" s="138">
        <v>100</v>
      </c>
      <c r="O178" s="54">
        <v>230000000</v>
      </c>
      <c r="P178" s="16" t="s">
        <v>233</v>
      </c>
      <c r="Q178" s="16" t="s">
        <v>520</v>
      </c>
      <c r="R178" s="16" t="s">
        <v>234</v>
      </c>
      <c r="S178" s="54">
        <v>230000000</v>
      </c>
      <c r="T178" s="24" t="s">
        <v>132</v>
      </c>
      <c r="U178" s="16"/>
      <c r="V178" s="16"/>
      <c r="W178" s="16" t="s">
        <v>477</v>
      </c>
      <c r="X178" s="16" t="s">
        <v>251</v>
      </c>
      <c r="Y178" s="47">
        <v>0</v>
      </c>
      <c r="Z178" s="47">
        <v>100</v>
      </c>
      <c r="AA178" s="47">
        <v>0</v>
      </c>
      <c r="AB178" s="16"/>
      <c r="AC178" s="16" t="s">
        <v>236</v>
      </c>
      <c r="AD178" s="55"/>
      <c r="AE178" s="97"/>
      <c r="AF178" s="22">
        <v>47279062.5</v>
      </c>
      <c r="AG178" s="35">
        <f t="shared" ref="AG178:AG217" si="233">AF178*1.12</f>
        <v>52952550.000000007</v>
      </c>
      <c r="AH178" s="22"/>
      <c r="AI178" s="22"/>
      <c r="AJ178" s="22">
        <v>63038750</v>
      </c>
      <c r="AK178" s="35">
        <f>AJ178*1.12</f>
        <v>70603400</v>
      </c>
      <c r="AL178" s="22"/>
      <c r="AM178" s="22"/>
      <c r="AN178" s="22">
        <v>63038750</v>
      </c>
      <c r="AO178" s="35">
        <f>AN178*1.12</f>
        <v>70603400</v>
      </c>
      <c r="AP178" s="22"/>
      <c r="AQ178" s="22"/>
      <c r="AR178" s="22"/>
      <c r="AS178" s="22"/>
      <c r="AT178" s="22"/>
      <c r="AU178" s="22"/>
      <c r="AV178" s="22"/>
      <c r="AW178" s="22"/>
      <c r="AX178" s="22"/>
      <c r="AY178" s="50">
        <v>0</v>
      </c>
      <c r="AZ178" s="50">
        <f>AY178*1.12</f>
        <v>0</v>
      </c>
      <c r="BA178" s="16" t="s">
        <v>245</v>
      </c>
      <c r="BB178" s="16" t="s">
        <v>352</v>
      </c>
      <c r="BC178" s="24" t="s">
        <v>134</v>
      </c>
      <c r="BD178" s="14"/>
      <c r="BE178" s="14"/>
      <c r="BF178" s="14"/>
      <c r="BG178" s="14"/>
      <c r="BH178" s="14"/>
      <c r="BI178" s="14"/>
      <c r="BJ178" s="14"/>
      <c r="BK178" s="14"/>
      <c r="BL178" s="14"/>
      <c r="BM178" s="14" t="s">
        <v>623</v>
      </c>
    </row>
    <row r="179" spans="1:65" ht="12.95" customHeight="1" x14ac:dyDescent="0.2">
      <c r="A179" s="16" t="s">
        <v>71</v>
      </c>
      <c r="B179" s="23" t="s">
        <v>425</v>
      </c>
      <c r="C179" s="26"/>
      <c r="D179" s="23" t="s">
        <v>663</v>
      </c>
      <c r="E179" s="26"/>
      <c r="F179" s="26"/>
      <c r="G179" s="24" t="s">
        <v>139</v>
      </c>
      <c r="H179" s="25"/>
      <c r="I179" s="25" t="s">
        <v>123</v>
      </c>
      <c r="J179" s="25" t="s">
        <v>123</v>
      </c>
      <c r="K179" s="16" t="s">
        <v>25</v>
      </c>
      <c r="L179" s="16"/>
      <c r="M179" s="16"/>
      <c r="N179" s="138">
        <v>100</v>
      </c>
      <c r="O179" s="54">
        <v>230000000</v>
      </c>
      <c r="P179" s="16" t="s">
        <v>233</v>
      </c>
      <c r="Q179" s="16" t="s">
        <v>520</v>
      </c>
      <c r="R179" s="16" t="s">
        <v>234</v>
      </c>
      <c r="S179" s="54">
        <v>230000000</v>
      </c>
      <c r="T179" s="24" t="s">
        <v>132</v>
      </c>
      <c r="U179" s="16"/>
      <c r="V179" s="16"/>
      <c r="W179" s="16" t="s">
        <v>477</v>
      </c>
      <c r="X179" s="16" t="s">
        <v>251</v>
      </c>
      <c r="Y179" s="47">
        <v>0</v>
      </c>
      <c r="Z179" s="47">
        <v>100</v>
      </c>
      <c r="AA179" s="47">
        <v>0</v>
      </c>
      <c r="AB179" s="16"/>
      <c r="AC179" s="16" t="s">
        <v>236</v>
      </c>
      <c r="AD179" s="55"/>
      <c r="AE179" s="97"/>
      <c r="AF179" s="35">
        <f>47279062.5+8985600</f>
        <v>56264662.5</v>
      </c>
      <c r="AG179" s="35">
        <f t="shared" si="233"/>
        <v>63016422.000000007</v>
      </c>
      <c r="AH179" s="22"/>
      <c r="AI179" s="22"/>
      <c r="AJ179" s="22">
        <v>75019550</v>
      </c>
      <c r="AK179" s="35">
        <f>AJ179*1.12</f>
        <v>84021896.000000015</v>
      </c>
      <c r="AL179" s="22"/>
      <c r="AM179" s="22"/>
      <c r="AN179" s="22">
        <v>75019550</v>
      </c>
      <c r="AO179" s="35">
        <f>AN179*1.12</f>
        <v>84021896.000000015</v>
      </c>
      <c r="AP179" s="22"/>
      <c r="AQ179" s="22"/>
      <c r="AR179" s="22"/>
      <c r="AS179" s="22"/>
      <c r="AT179" s="22"/>
      <c r="AU179" s="22"/>
      <c r="AV179" s="22"/>
      <c r="AW179" s="22"/>
      <c r="AX179" s="22"/>
      <c r="AY179" s="22">
        <v>0</v>
      </c>
      <c r="AZ179" s="22">
        <f t="shared" si="232"/>
        <v>0</v>
      </c>
      <c r="BA179" s="16" t="s">
        <v>245</v>
      </c>
      <c r="BB179" s="16" t="s">
        <v>352</v>
      </c>
      <c r="BC179" s="24" t="s">
        <v>134</v>
      </c>
      <c r="BD179" s="14"/>
      <c r="BE179" s="14"/>
      <c r="BF179" s="14"/>
      <c r="BG179" s="14"/>
      <c r="BH179" s="14"/>
      <c r="BI179" s="14"/>
      <c r="BJ179" s="14"/>
      <c r="BK179" s="14"/>
      <c r="BL179" s="14"/>
      <c r="BM179" s="14" t="s">
        <v>784</v>
      </c>
    </row>
    <row r="180" spans="1:65" s="6" customFormat="1" ht="12.95" customHeight="1" x14ac:dyDescent="0.2">
      <c r="A180" s="16" t="s">
        <v>71</v>
      </c>
      <c r="B180" s="23" t="s">
        <v>425</v>
      </c>
      <c r="C180" s="14"/>
      <c r="D180" s="92" t="s">
        <v>107</v>
      </c>
      <c r="E180" s="26"/>
      <c r="F180" s="26" t="s">
        <v>104</v>
      </c>
      <c r="G180" s="24" t="s">
        <v>139</v>
      </c>
      <c r="H180" s="25"/>
      <c r="I180" s="25" t="s">
        <v>123</v>
      </c>
      <c r="J180" s="25" t="s">
        <v>123</v>
      </c>
      <c r="K180" s="16" t="s">
        <v>25</v>
      </c>
      <c r="L180" s="16"/>
      <c r="M180" s="16"/>
      <c r="N180" s="138">
        <v>100</v>
      </c>
      <c r="O180" s="54">
        <v>230000000</v>
      </c>
      <c r="P180" s="16" t="s">
        <v>233</v>
      </c>
      <c r="Q180" s="16" t="s">
        <v>279</v>
      </c>
      <c r="R180" s="16" t="s">
        <v>234</v>
      </c>
      <c r="S180" s="54">
        <v>230000000</v>
      </c>
      <c r="T180" s="24" t="s">
        <v>75</v>
      </c>
      <c r="U180" s="16"/>
      <c r="V180" s="16"/>
      <c r="W180" s="16" t="s">
        <v>264</v>
      </c>
      <c r="X180" s="16" t="s">
        <v>251</v>
      </c>
      <c r="Y180" s="47">
        <v>0</v>
      </c>
      <c r="Z180" s="47">
        <v>100</v>
      </c>
      <c r="AA180" s="47">
        <v>0</v>
      </c>
      <c r="AB180" s="16"/>
      <c r="AC180" s="16" t="s">
        <v>236</v>
      </c>
      <c r="AD180" s="55"/>
      <c r="AE180" s="97"/>
      <c r="AF180" s="35">
        <v>143527370</v>
      </c>
      <c r="AG180" s="35">
        <f t="shared" si="233"/>
        <v>160750654.40000001</v>
      </c>
      <c r="AH180" s="55"/>
      <c r="AI180" s="97"/>
      <c r="AJ180" s="35">
        <v>143527370</v>
      </c>
      <c r="AK180" s="35">
        <f t="shared" ref="AK180:AK217" si="234">AJ180*1.12</f>
        <v>160750654.40000001</v>
      </c>
      <c r="AL180" s="55"/>
      <c r="AM180" s="97"/>
      <c r="AN180" s="111">
        <v>143527370</v>
      </c>
      <c r="AO180" s="111">
        <f t="shared" ref="AO180:AO197" si="235">AN180*1.12</f>
        <v>160750654.40000001</v>
      </c>
      <c r="AP180" s="55"/>
      <c r="AQ180" s="56"/>
      <c r="AR180" s="35"/>
      <c r="AS180" s="35"/>
      <c r="AT180" s="55"/>
      <c r="AU180" s="56"/>
      <c r="AV180" s="111"/>
      <c r="AW180" s="111"/>
      <c r="AX180" s="56"/>
      <c r="AY180" s="50">
        <v>0</v>
      </c>
      <c r="AZ180" s="50">
        <v>0</v>
      </c>
      <c r="BA180" s="16" t="s">
        <v>245</v>
      </c>
      <c r="BB180" s="16" t="s">
        <v>350</v>
      </c>
      <c r="BC180" s="24" t="s">
        <v>136</v>
      </c>
      <c r="BD180" s="16"/>
      <c r="BE180" s="16"/>
      <c r="BF180" s="16"/>
      <c r="BG180" s="16"/>
      <c r="BH180" s="16"/>
      <c r="BI180" s="16"/>
      <c r="BJ180" s="16"/>
      <c r="BK180" s="16"/>
      <c r="BL180" s="16"/>
      <c r="BM180" s="16"/>
    </row>
    <row r="181" spans="1:65" ht="12.95" customHeight="1" x14ac:dyDescent="0.2">
      <c r="A181" s="16" t="s">
        <v>71</v>
      </c>
      <c r="B181" s="23" t="s">
        <v>425</v>
      </c>
      <c r="C181" s="14"/>
      <c r="D181" s="23" t="s">
        <v>624</v>
      </c>
      <c r="E181" s="26"/>
      <c r="F181" s="26"/>
      <c r="G181" s="24" t="s">
        <v>139</v>
      </c>
      <c r="H181" s="25"/>
      <c r="I181" s="25" t="s">
        <v>123</v>
      </c>
      <c r="J181" s="25" t="s">
        <v>123</v>
      </c>
      <c r="K181" s="16" t="s">
        <v>25</v>
      </c>
      <c r="L181" s="16"/>
      <c r="M181" s="16"/>
      <c r="N181" s="138">
        <v>100</v>
      </c>
      <c r="O181" s="54">
        <v>230000000</v>
      </c>
      <c r="P181" s="16" t="s">
        <v>233</v>
      </c>
      <c r="Q181" s="16" t="s">
        <v>520</v>
      </c>
      <c r="R181" s="16" t="s">
        <v>234</v>
      </c>
      <c r="S181" s="54">
        <v>230000000</v>
      </c>
      <c r="T181" s="24" t="s">
        <v>75</v>
      </c>
      <c r="U181" s="16"/>
      <c r="V181" s="16"/>
      <c r="W181" s="16" t="s">
        <v>477</v>
      </c>
      <c r="X181" s="16" t="s">
        <v>251</v>
      </c>
      <c r="Y181" s="47">
        <v>0</v>
      </c>
      <c r="Z181" s="47">
        <v>100</v>
      </c>
      <c r="AA181" s="47">
        <v>0</v>
      </c>
      <c r="AB181" s="16"/>
      <c r="AC181" s="16" t="s">
        <v>236</v>
      </c>
      <c r="AD181" s="55"/>
      <c r="AE181" s="97"/>
      <c r="AF181" s="22">
        <v>14137500</v>
      </c>
      <c r="AG181" s="35">
        <f t="shared" si="233"/>
        <v>15834000.000000002</v>
      </c>
      <c r="AH181" s="22"/>
      <c r="AI181" s="22"/>
      <c r="AJ181" s="22">
        <v>18850000</v>
      </c>
      <c r="AK181" s="35">
        <f>AJ181*1.12</f>
        <v>21112000.000000004</v>
      </c>
      <c r="AL181" s="22"/>
      <c r="AM181" s="22"/>
      <c r="AN181" s="22">
        <v>18850000</v>
      </c>
      <c r="AO181" s="35">
        <f>AN181*1.12</f>
        <v>21112000.000000004</v>
      </c>
      <c r="AP181" s="22"/>
      <c r="AQ181" s="22"/>
      <c r="AR181" s="22"/>
      <c r="AS181" s="22"/>
      <c r="AT181" s="22"/>
      <c r="AU181" s="22"/>
      <c r="AV181" s="22"/>
      <c r="AW181" s="22"/>
      <c r="AX181" s="22"/>
      <c r="AY181" s="50">
        <v>0</v>
      </c>
      <c r="AZ181" s="50">
        <f>AY181*1.12</f>
        <v>0</v>
      </c>
      <c r="BA181" s="16" t="s">
        <v>245</v>
      </c>
      <c r="BB181" s="16" t="s">
        <v>350</v>
      </c>
      <c r="BC181" s="24" t="s">
        <v>136</v>
      </c>
      <c r="BD181" s="14"/>
      <c r="BE181" s="14"/>
      <c r="BF181" s="14"/>
      <c r="BG181" s="14"/>
      <c r="BH181" s="14"/>
      <c r="BI181" s="14"/>
      <c r="BJ181" s="14"/>
      <c r="BK181" s="14"/>
      <c r="BL181" s="14"/>
      <c r="BM181" s="14" t="s">
        <v>623</v>
      </c>
    </row>
    <row r="182" spans="1:65" ht="12.95" customHeight="1" x14ac:dyDescent="0.2">
      <c r="A182" s="16" t="s">
        <v>71</v>
      </c>
      <c r="B182" s="23" t="s">
        <v>425</v>
      </c>
      <c r="C182" s="14"/>
      <c r="D182" s="23" t="s">
        <v>664</v>
      </c>
      <c r="E182" s="26"/>
      <c r="F182" s="26"/>
      <c r="G182" s="24" t="s">
        <v>139</v>
      </c>
      <c r="H182" s="25"/>
      <c r="I182" s="25" t="s">
        <v>123</v>
      </c>
      <c r="J182" s="25" t="s">
        <v>123</v>
      </c>
      <c r="K182" s="16" t="s">
        <v>25</v>
      </c>
      <c r="L182" s="16"/>
      <c r="M182" s="16"/>
      <c r="N182" s="138">
        <v>100</v>
      </c>
      <c r="O182" s="54">
        <v>230000000</v>
      </c>
      <c r="P182" s="16" t="s">
        <v>233</v>
      </c>
      <c r="Q182" s="16" t="s">
        <v>520</v>
      </c>
      <c r="R182" s="16" t="s">
        <v>234</v>
      </c>
      <c r="S182" s="54">
        <v>230000000</v>
      </c>
      <c r="T182" s="24" t="s">
        <v>75</v>
      </c>
      <c r="U182" s="16"/>
      <c r="V182" s="16"/>
      <c r="W182" s="16" t="s">
        <v>477</v>
      </c>
      <c r="X182" s="16" t="s">
        <v>251</v>
      </c>
      <c r="Y182" s="47">
        <v>0</v>
      </c>
      <c r="Z182" s="47">
        <v>100</v>
      </c>
      <c r="AA182" s="47">
        <v>0</v>
      </c>
      <c r="AB182" s="16"/>
      <c r="AC182" s="16" t="s">
        <v>236</v>
      </c>
      <c r="AD182" s="55"/>
      <c r="AE182" s="97"/>
      <c r="AF182" s="22">
        <f>14137500+17971200</f>
        <v>32108700</v>
      </c>
      <c r="AG182" s="35">
        <f t="shared" si="233"/>
        <v>35961744</v>
      </c>
      <c r="AH182" s="22"/>
      <c r="AI182" s="22"/>
      <c r="AJ182" s="22">
        <v>42811600</v>
      </c>
      <c r="AK182" s="35">
        <f>AJ182*1.12</f>
        <v>47948992.000000007</v>
      </c>
      <c r="AL182" s="22"/>
      <c r="AM182" s="22"/>
      <c r="AN182" s="22">
        <v>42811600</v>
      </c>
      <c r="AO182" s="35">
        <f>AN182*1.12</f>
        <v>47948992.000000007</v>
      </c>
      <c r="AP182" s="22"/>
      <c r="AQ182" s="22"/>
      <c r="AR182" s="22"/>
      <c r="AS182" s="22"/>
      <c r="AT182" s="22"/>
      <c r="AU182" s="22"/>
      <c r="AV182" s="22"/>
      <c r="AW182" s="22"/>
      <c r="AX182" s="22"/>
      <c r="AY182" s="22">
        <v>0</v>
      </c>
      <c r="AZ182" s="22">
        <f t="shared" si="232"/>
        <v>0</v>
      </c>
      <c r="BA182" s="16" t="s">
        <v>245</v>
      </c>
      <c r="BB182" s="16" t="s">
        <v>350</v>
      </c>
      <c r="BC182" s="24" t="s">
        <v>136</v>
      </c>
      <c r="BD182" s="14"/>
      <c r="BE182" s="14"/>
      <c r="BF182" s="14"/>
      <c r="BG182" s="14"/>
      <c r="BH182" s="14"/>
      <c r="BI182" s="14"/>
      <c r="BJ182" s="14"/>
      <c r="BK182" s="14"/>
      <c r="BL182" s="14"/>
      <c r="BM182" s="14" t="s">
        <v>784</v>
      </c>
    </row>
    <row r="183" spans="1:65" s="6" customFormat="1" ht="12.95" customHeight="1" x14ac:dyDescent="0.2">
      <c r="A183" s="16" t="s">
        <v>71</v>
      </c>
      <c r="B183" s="23" t="s">
        <v>425</v>
      </c>
      <c r="C183" s="14"/>
      <c r="D183" s="92" t="s">
        <v>111</v>
      </c>
      <c r="E183" s="26"/>
      <c r="F183" s="26" t="s">
        <v>105</v>
      </c>
      <c r="G183" s="24" t="s">
        <v>139</v>
      </c>
      <c r="H183" s="25"/>
      <c r="I183" s="25" t="s">
        <v>123</v>
      </c>
      <c r="J183" s="25" t="s">
        <v>123</v>
      </c>
      <c r="K183" s="16" t="s">
        <v>25</v>
      </c>
      <c r="L183" s="16"/>
      <c r="M183" s="16"/>
      <c r="N183" s="138">
        <v>100</v>
      </c>
      <c r="O183" s="54">
        <v>230000000</v>
      </c>
      <c r="P183" s="16" t="s">
        <v>233</v>
      </c>
      <c r="Q183" s="16" t="s">
        <v>279</v>
      </c>
      <c r="R183" s="16" t="s">
        <v>234</v>
      </c>
      <c r="S183" s="54">
        <v>230000000</v>
      </c>
      <c r="T183" s="24" t="s">
        <v>280</v>
      </c>
      <c r="U183" s="16"/>
      <c r="V183" s="16"/>
      <c r="W183" s="16" t="s">
        <v>264</v>
      </c>
      <c r="X183" s="16" t="s">
        <v>251</v>
      </c>
      <c r="Y183" s="47">
        <v>0</v>
      </c>
      <c r="Z183" s="47">
        <v>100</v>
      </c>
      <c r="AA183" s="47">
        <v>0</v>
      </c>
      <c r="AB183" s="16"/>
      <c r="AC183" s="16" t="s">
        <v>236</v>
      </c>
      <c r="AD183" s="55"/>
      <c r="AE183" s="97"/>
      <c r="AF183" s="35">
        <v>164672825</v>
      </c>
      <c r="AG183" s="35">
        <f t="shared" si="233"/>
        <v>184433564.00000003</v>
      </c>
      <c r="AH183" s="55"/>
      <c r="AI183" s="97"/>
      <c r="AJ183" s="35">
        <v>164672825</v>
      </c>
      <c r="AK183" s="35">
        <f t="shared" si="234"/>
        <v>184433564.00000003</v>
      </c>
      <c r="AL183" s="55"/>
      <c r="AM183" s="97"/>
      <c r="AN183" s="111">
        <v>164672825</v>
      </c>
      <c r="AO183" s="111">
        <f t="shared" si="235"/>
        <v>184433564.00000003</v>
      </c>
      <c r="AP183" s="55"/>
      <c r="AQ183" s="56"/>
      <c r="AR183" s="35"/>
      <c r="AS183" s="35"/>
      <c r="AT183" s="55"/>
      <c r="AU183" s="56"/>
      <c r="AV183" s="111"/>
      <c r="AW183" s="111"/>
      <c r="AX183" s="56"/>
      <c r="AY183" s="50">
        <v>0</v>
      </c>
      <c r="AZ183" s="50">
        <v>0</v>
      </c>
      <c r="BA183" s="16" t="s">
        <v>245</v>
      </c>
      <c r="BB183" s="16" t="s">
        <v>353</v>
      </c>
      <c r="BC183" s="24" t="s">
        <v>270</v>
      </c>
      <c r="BD183" s="16"/>
      <c r="BE183" s="16"/>
      <c r="BF183" s="16"/>
      <c r="BG183" s="16"/>
      <c r="BH183" s="16"/>
      <c r="BI183" s="16"/>
      <c r="BJ183" s="16"/>
      <c r="BK183" s="16"/>
      <c r="BL183" s="16"/>
      <c r="BM183" s="16"/>
    </row>
    <row r="184" spans="1:65" ht="12.95" customHeight="1" x14ac:dyDescent="0.2">
      <c r="A184" s="16" t="s">
        <v>71</v>
      </c>
      <c r="B184" s="23" t="s">
        <v>425</v>
      </c>
      <c r="C184" s="14"/>
      <c r="D184" s="23" t="s">
        <v>625</v>
      </c>
      <c r="E184" s="26"/>
      <c r="F184" s="26"/>
      <c r="G184" s="24" t="s">
        <v>139</v>
      </c>
      <c r="H184" s="25"/>
      <c r="I184" s="25" t="s">
        <v>123</v>
      </c>
      <c r="J184" s="25" t="s">
        <v>123</v>
      </c>
      <c r="K184" s="16" t="s">
        <v>25</v>
      </c>
      <c r="L184" s="16"/>
      <c r="M184" s="16"/>
      <c r="N184" s="138">
        <v>100</v>
      </c>
      <c r="O184" s="54">
        <v>230000000</v>
      </c>
      <c r="P184" s="16" t="s">
        <v>233</v>
      </c>
      <c r="Q184" s="16" t="s">
        <v>520</v>
      </c>
      <c r="R184" s="16" t="s">
        <v>234</v>
      </c>
      <c r="S184" s="54">
        <v>230000000</v>
      </c>
      <c r="T184" s="24" t="s">
        <v>280</v>
      </c>
      <c r="U184" s="16"/>
      <c r="V184" s="16"/>
      <c r="W184" s="16" t="s">
        <v>477</v>
      </c>
      <c r="X184" s="16" t="s">
        <v>251</v>
      </c>
      <c r="Y184" s="47">
        <v>0</v>
      </c>
      <c r="Z184" s="47">
        <v>100</v>
      </c>
      <c r="AA184" s="47">
        <v>0</v>
      </c>
      <c r="AB184" s="16"/>
      <c r="AC184" s="16" t="s">
        <v>236</v>
      </c>
      <c r="AD184" s="55"/>
      <c r="AE184" s="97"/>
      <c r="AF184" s="22">
        <v>47094150</v>
      </c>
      <c r="AG184" s="35">
        <f t="shared" si="233"/>
        <v>52745448.000000007</v>
      </c>
      <c r="AH184" s="22"/>
      <c r="AI184" s="22"/>
      <c r="AJ184" s="22">
        <v>62792200</v>
      </c>
      <c r="AK184" s="35">
        <f>AJ184*1.12</f>
        <v>70327264</v>
      </c>
      <c r="AL184" s="22"/>
      <c r="AM184" s="22"/>
      <c r="AN184" s="22">
        <v>62792200</v>
      </c>
      <c r="AO184" s="35">
        <f>AN184*1.12</f>
        <v>70327264</v>
      </c>
      <c r="AP184" s="22"/>
      <c r="AQ184" s="22"/>
      <c r="AR184" s="22"/>
      <c r="AS184" s="22"/>
      <c r="AT184" s="22"/>
      <c r="AU184" s="22"/>
      <c r="AV184" s="22"/>
      <c r="AW184" s="22"/>
      <c r="AX184" s="22"/>
      <c r="AY184" s="22">
        <v>0</v>
      </c>
      <c r="AZ184" s="22">
        <f t="shared" si="232"/>
        <v>0</v>
      </c>
      <c r="BA184" s="16" t="s">
        <v>245</v>
      </c>
      <c r="BB184" s="16" t="s">
        <v>353</v>
      </c>
      <c r="BC184" s="24" t="s">
        <v>270</v>
      </c>
      <c r="BD184" s="14"/>
      <c r="BE184" s="14"/>
      <c r="BF184" s="14"/>
      <c r="BG184" s="14"/>
      <c r="BH184" s="14"/>
      <c r="BI184" s="14"/>
      <c r="BJ184" s="14"/>
      <c r="BK184" s="14"/>
      <c r="BL184" s="14"/>
      <c r="BM184" s="14" t="s">
        <v>784</v>
      </c>
    </row>
    <row r="185" spans="1:65" s="6" customFormat="1" ht="12.95" customHeight="1" x14ac:dyDescent="0.2">
      <c r="A185" s="16" t="s">
        <v>71</v>
      </c>
      <c r="B185" s="23" t="s">
        <v>425</v>
      </c>
      <c r="C185" s="14"/>
      <c r="D185" s="92" t="s">
        <v>114</v>
      </c>
      <c r="E185" s="26"/>
      <c r="F185" s="26" t="s">
        <v>106</v>
      </c>
      <c r="G185" s="24" t="s">
        <v>139</v>
      </c>
      <c r="H185" s="25"/>
      <c r="I185" s="25" t="s">
        <v>123</v>
      </c>
      <c r="J185" s="25" t="s">
        <v>123</v>
      </c>
      <c r="K185" s="16" t="s">
        <v>25</v>
      </c>
      <c r="L185" s="16"/>
      <c r="M185" s="16"/>
      <c r="N185" s="138">
        <v>100</v>
      </c>
      <c r="O185" s="54">
        <v>230000000</v>
      </c>
      <c r="P185" s="16" t="s">
        <v>233</v>
      </c>
      <c r="Q185" s="16" t="s">
        <v>279</v>
      </c>
      <c r="R185" s="16" t="s">
        <v>234</v>
      </c>
      <c r="S185" s="54">
        <v>230000000</v>
      </c>
      <c r="T185" s="24" t="s">
        <v>140</v>
      </c>
      <c r="U185" s="16"/>
      <c r="V185" s="16"/>
      <c r="W185" s="16" t="s">
        <v>264</v>
      </c>
      <c r="X185" s="16" t="s">
        <v>251</v>
      </c>
      <c r="Y185" s="47">
        <v>0</v>
      </c>
      <c r="Z185" s="47">
        <v>100</v>
      </c>
      <c r="AA185" s="47">
        <v>0</v>
      </c>
      <c r="AB185" s="16"/>
      <c r="AC185" s="16" t="s">
        <v>236</v>
      </c>
      <c r="AD185" s="55"/>
      <c r="AE185" s="97"/>
      <c r="AF185" s="35">
        <v>149490495</v>
      </c>
      <c r="AG185" s="35">
        <f t="shared" si="233"/>
        <v>167429354.40000001</v>
      </c>
      <c r="AH185" s="55"/>
      <c r="AI185" s="97"/>
      <c r="AJ185" s="35">
        <v>149490495</v>
      </c>
      <c r="AK185" s="35">
        <f t="shared" si="234"/>
        <v>167429354.40000001</v>
      </c>
      <c r="AL185" s="55"/>
      <c r="AM185" s="97"/>
      <c r="AN185" s="111">
        <v>149490495</v>
      </c>
      <c r="AO185" s="111">
        <f t="shared" si="235"/>
        <v>167429354.40000001</v>
      </c>
      <c r="AP185" s="55"/>
      <c r="AQ185" s="56"/>
      <c r="AR185" s="35"/>
      <c r="AS185" s="35"/>
      <c r="AT185" s="55"/>
      <c r="AU185" s="56"/>
      <c r="AV185" s="111"/>
      <c r="AW185" s="111"/>
      <c r="AX185" s="56"/>
      <c r="AY185" s="50">
        <v>0</v>
      </c>
      <c r="AZ185" s="50">
        <v>0</v>
      </c>
      <c r="BA185" s="16" t="s">
        <v>245</v>
      </c>
      <c r="BB185" s="16" t="s">
        <v>354</v>
      </c>
      <c r="BC185" s="24" t="s">
        <v>137</v>
      </c>
      <c r="BD185" s="16"/>
      <c r="BE185" s="16"/>
      <c r="BF185" s="16"/>
      <c r="BG185" s="16"/>
      <c r="BH185" s="16"/>
      <c r="BI185" s="16"/>
      <c r="BJ185" s="16"/>
      <c r="BK185" s="16"/>
      <c r="BL185" s="16"/>
      <c r="BM185" s="16"/>
    </row>
    <row r="186" spans="1:65" ht="12.95" customHeight="1" x14ac:dyDescent="0.2">
      <c r="A186" s="16" t="s">
        <v>71</v>
      </c>
      <c r="B186" s="23" t="s">
        <v>425</v>
      </c>
      <c r="C186" s="14"/>
      <c r="D186" s="23" t="s">
        <v>626</v>
      </c>
      <c r="E186" s="26"/>
      <c r="F186" s="26"/>
      <c r="G186" s="24" t="s">
        <v>139</v>
      </c>
      <c r="H186" s="25"/>
      <c r="I186" s="25" t="s">
        <v>123</v>
      </c>
      <c r="J186" s="25" t="s">
        <v>123</v>
      </c>
      <c r="K186" s="16" t="s">
        <v>25</v>
      </c>
      <c r="L186" s="16"/>
      <c r="M186" s="16"/>
      <c r="N186" s="138">
        <v>100</v>
      </c>
      <c r="O186" s="54">
        <v>230000000</v>
      </c>
      <c r="P186" s="16" t="s">
        <v>233</v>
      </c>
      <c r="Q186" s="16" t="s">
        <v>520</v>
      </c>
      <c r="R186" s="16" t="s">
        <v>234</v>
      </c>
      <c r="S186" s="54">
        <v>230000000</v>
      </c>
      <c r="T186" s="24" t="s">
        <v>140</v>
      </c>
      <c r="U186" s="16"/>
      <c r="V186" s="16"/>
      <c r="W186" s="16" t="s">
        <v>477</v>
      </c>
      <c r="X186" s="16" t="s">
        <v>251</v>
      </c>
      <c r="Y186" s="47">
        <v>0</v>
      </c>
      <c r="Z186" s="47">
        <v>100</v>
      </c>
      <c r="AA186" s="47">
        <v>0</v>
      </c>
      <c r="AB186" s="16"/>
      <c r="AC186" s="16" t="s">
        <v>236</v>
      </c>
      <c r="AD186" s="55"/>
      <c r="AE186" s="97"/>
      <c r="AF186" s="22">
        <v>46623183.75</v>
      </c>
      <c r="AG186" s="35">
        <f t="shared" si="233"/>
        <v>52217965.800000004</v>
      </c>
      <c r="AH186" s="22"/>
      <c r="AI186" s="22"/>
      <c r="AJ186" s="22">
        <v>62164245</v>
      </c>
      <c r="AK186" s="35">
        <f>AJ186*1.12</f>
        <v>69623954.400000006</v>
      </c>
      <c r="AL186" s="22"/>
      <c r="AM186" s="22"/>
      <c r="AN186" s="22">
        <v>62164245</v>
      </c>
      <c r="AO186" s="35">
        <f>AN186*1.12</f>
        <v>69623954.400000006</v>
      </c>
      <c r="AP186" s="22"/>
      <c r="AQ186" s="22"/>
      <c r="AR186" s="22"/>
      <c r="AS186" s="22"/>
      <c r="AT186" s="22"/>
      <c r="AU186" s="22"/>
      <c r="AV186" s="22"/>
      <c r="AW186" s="22"/>
      <c r="AX186" s="22"/>
      <c r="AY186" s="22">
        <v>0</v>
      </c>
      <c r="AZ186" s="22">
        <f t="shared" si="232"/>
        <v>0</v>
      </c>
      <c r="BA186" s="16" t="s">
        <v>245</v>
      </c>
      <c r="BB186" s="16" t="s">
        <v>354</v>
      </c>
      <c r="BC186" s="24" t="s">
        <v>137</v>
      </c>
      <c r="BD186" s="14"/>
      <c r="BE186" s="14"/>
      <c r="BF186" s="14"/>
      <c r="BG186" s="14"/>
      <c r="BH186" s="14"/>
      <c r="BI186" s="14"/>
      <c r="BJ186" s="14"/>
      <c r="BK186" s="14"/>
      <c r="BL186" s="14"/>
      <c r="BM186" s="14" t="s">
        <v>784</v>
      </c>
    </row>
    <row r="187" spans="1:65" s="6" customFormat="1" ht="12.95" customHeight="1" x14ac:dyDescent="0.2">
      <c r="A187" s="16" t="s">
        <v>71</v>
      </c>
      <c r="B187" s="23" t="s">
        <v>425</v>
      </c>
      <c r="C187" s="14"/>
      <c r="D187" s="92" t="s">
        <v>112</v>
      </c>
      <c r="E187" s="26"/>
      <c r="F187" s="26" t="s">
        <v>107</v>
      </c>
      <c r="G187" s="24" t="s">
        <v>139</v>
      </c>
      <c r="H187" s="25"/>
      <c r="I187" s="25" t="s">
        <v>123</v>
      </c>
      <c r="J187" s="25" t="s">
        <v>123</v>
      </c>
      <c r="K187" s="16" t="s">
        <v>25</v>
      </c>
      <c r="L187" s="16"/>
      <c r="M187" s="16"/>
      <c r="N187" s="138">
        <v>100</v>
      </c>
      <c r="O187" s="54">
        <v>230000000</v>
      </c>
      <c r="P187" s="16" t="s">
        <v>233</v>
      </c>
      <c r="Q187" s="16" t="s">
        <v>279</v>
      </c>
      <c r="R187" s="16" t="s">
        <v>234</v>
      </c>
      <c r="S187" s="54">
        <v>230000000</v>
      </c>
      <c r="T187" s="24" t="s">
        <v>72</v>
      </c>
      <c r="U187" s="16"/>
      <c r="V187" s="16"/>
      <c r="W187" s="16" t="s">
        <v>264</v>
      </c>
      <c r="X187" s="16" t="s">
        <v>251</v>
      </c>
      <c r="Y187" s="47">
        <v>0</v>
      </c>
      <c r="Z187" s="47">
        <v>100</v>
      </c>
      <c r="AA187" s="47">
        <v>0</v>
      </c>
      <c r="AB187" s="16"/>
      <c r="AC187" s="16" t="s">
        <v>236</v>
      </c>
      <c r="AD187" s="55"/>
      <c r="AE187" s="97"/>
      <c r="AF187" s="35">
        <v>108554250</v>
      </c>
      <c r="AG187" s="35">
        <f t="shared" si="233"/>
        <v>121580760.00000001</v>
      </c>
      <c r="AH187" s="55"/>
      <c r="AI187" s="97"/>
      <c r="AJ187" s="35">
        <v>108554250</v>
      </c>
      <c r="AK187" s="35">
        <f t="shared" si="234"/>
        <v>121580760.00000001</v>
      </c>
      <c r="AL187" s="55"/>
      <c r="AM187" s="97"/>
      <c r="AN187" s="111">
        <v>108554250</v>
      </c>
      <c r="AO187" s="111">
        <f t="shared" si="235"/>
        <v>121580760.00000001</v>
      </c>
      <c r="AP187" s="55"/>
      <c r="AQ187" s="56"/>
      <c r="AR187" s="35"/>
      <c r="AS187" s="35"/>
      <c r="AT187" s="55"/>
      <c r="AU187" s="56"/>
      <c r="AV187" s="111"/>
      <c r="AW187" s="111"/>
      <c r="AX187" s="56"/>
      <c r="AY187" s="50">
        <v>0</v>
      </c>
      <c r="AZ187" s="50">
        <v>0</v>
      </c>
      <c r="BA187" s="16" t="s">
        <v>245</v>
      </c>
      <c r="BB187" s="16" t="s">
        <v>355</v>
      </c>
      <c r="BC187" s="37" t="s">
        <v>356</v>
      </c>
      <c r="BD187" s="16"/>
      <c r="BE187" s="16"/>
      <c r="BF187" s="16"/>
      <c r="BG187" s="16"/>
      <c r="BH187" s="16"/>
      <c r="BI187" s="16"/>
      <c r="BJ187" s="16"/>
      <c r="BK187" s="16"/>
      <c r="BL187" s="16"/>
      <c r="BM187" s="16"/>
    </row>
    <row r="188" spans="1:65" ht="12.95" customHeight="1" x14ac:dyDescent="0.2">
      <c r="A188" s="16" t="s">
        <v>71</v>
      </c>
      <c r="B188" s="23" t="s">
        <v>425</v>
      </c>
      <c r="C188" s="14"/>
      <c r="D188" s="23" t="s">
        <v>113</v>
      </c>
      <c r="E188" s="26"/>
      <c r="F188" s="26"/>
      <c r="G188" s="24" t="s">
        <v>139</v>
      </c>
      <c r="H188" s="25"/>
      <c r="I188" s="25" t="s">
        <v>123</v>
      </c>
      <c r="J188" s="25" t="s">
        <v>123</v>
      </c>
      <c r="K188" s="16" t="s">
        <v>25</v>
      </c>
      <c r="L188" s="16"/>
      <c r="M188" s="16"/>
      <c r="N188" s="138">
        <v>100</v>
      </c>
      <c r="O188" s="54">
        <v>230000000</v>
      </c>
      <c r="P188" s="16" t="s">
        <v>233</v>
      </c>
      <c r="Q188" s="16" t="s">
        <v>520</v>
      </c>
      <c r="R188" s="16" t="s">
        <v>234</v>
      </c>
      <c r="S188" s="54">
        <v>230000000</v>
      </c>
      <c r="T188" s="24" t="s">
        <v>72</v>
      </c>
      <c r="U188" s="16"/>
      <c r="V188" s="16"/>
      <c r="W188" s="16" t="s">
        <v>477</v>
      </c>
      <c r="X188" s="16" t="s">
        <v>251</v>
      </c>
      <c r="Y188" s="47">
        <v>0</v>
      </c>
      <c r="Z188" s="47">
        <v>100</v>
      </c>
      <c r="AA188" s="47">
        <v>0</v>
      </c>
      <c r="AB188" s="16"/>
      <c r="AC188" s="16" t="s">
        <v>236</v>
      </c>
      <c r="AD188" s="55"/>
      <c r="AE188" s="97"/>
      <c r="AF188" s="22">
        <v>81415687.5</v>
      </c>
      <c r="AG188" s="35">
        <f t="shared" si="233"/>
        <v>91185570.000000015</v>
      </c>
      <c r="AH188" s="22"/>
      <c r="AI188" s="22"/>
      <c r="AJ188" s="35">
        <v>108554250</v>
      </c>
      <c r="AK188" s="35">
        <f t="shared" si="234"/>
        <v>121580760.00000001</v>
      </c>
      <c r="AL188" s="55"/>
      <c r="AM188" s="97"/>
      <c r="AN188" s="111">
        <v>108554250</v>
      </c>
      <c r="AO188" s="111">
        <f t="shared" si="235"/>
        <v>121580760.00000001</v>
      </c>
      <c r="AP188" s="22"/>
      <c r="AQ188" s="22"/>
      <c r="AR188" s="22"/>
      <c r="AS188" s="22"/>
      <c r="AT188" s="22"/>
      <c r="AU188" s="22"/>
      <c r="AV188" s="22"/>
      <c r="AW188" s="22"/>
      <c r="AX188" s="22"/>
      <c r="AY188" s="22">
        <v>0</v>
      </c>
      <c r="AZ188" s="22">
        <f t="shared" si="232"/>
        <v>0</v>
      </c>
      <c r="BA188" s="16" t="s">
        <v>245</v>
      </c>
      <c r="BB188" s="57" t="s">
        <v>355</v>
      </c>
      <c r="BC188" s="37" t="s">
        <v>356</v>
      </c>
      <c r="BD188" s="14"/>
      <c r="BE188" s="14"/>
      <c r="BF188" s="14"/>
      <c r="BG188" s="14"/>
      <c r="BH188" s="14"/>
      <c r="BI188" s="14"/>
      <c r="BJ188" s="14"/>
      <c r="BK188" s="14"/>
      <c r="BL188" s="14"/>
      <c r="BM188" s="14" t="s">
        <v>784</v>
      </c>
    </row>
    <row r="189" spans="1:65" s="6" customFormat="1" ht="12.95" customHeight="1" x14ac:dyDescent="0.2">
      <c r="A189" s="16" t="s">
        <v>71</v>
      </c>
      <c r="B189" s="23" t="s">
        <v>425</v>
      </c>
      <c r="C189" s="14"/>
      <c r="D189" s="92" t="s">
        <v>105</v>
      </c>
      <c r="E189" s="26"/>
      <c r="F189" s="26" t="s">
        <v>99</v>
      </c>
      <c r="G189" s="24" t="s">
        <v>138</v>
      </c>
      <c r="H189" s="25"/>
      <c r="I189" s="25" t="s">
        <v>133</v>
      </c>
      <c r="J189" s="25" t="s">
        <v>133</v>
      </c>
      <c r="K189" s="16" t="s">
        <v>25</v>
      </c>
      <c r="L189" s="16"/>
      <c r="M189" s="16"/>
      <c r="N189" s="138">
        <v>100</v>
      </c>
      <c r="O189" s="54">
        <v>230000000</v>
      </c>
      <c r="P189" s="16" t="s">
        <v>233</v>
      </c>
      <c r="Q189" s="16" t="s">
        <v>279</v>
      </c>
      <c r="R189" s="16" t="s">
        <v>234</v>
      </c>
      <c r="S189" s="54">
        <v>230000000</v>
      </c>
      <c r="T189" s="24" t="s">
        <v>75</v>
      </c>
      <c r="U189" s="16"/>
      <c r="V189" s="16"/>
      <c r="W189" s="16" t="s">
        <v>264</v>
      </c>
      <c r="X189" s="16" t="s">
        <v>251</v>
      </c>
      <c r="Y189" s="47">
        <v>0</v>
      </c>
      <c r="Z189" s="47">
        <v>100</v>
      </c>
      <c r="AA189" s="47">
        <v>0</v>
      </c>
      <c r="AB189" s="16"/>
      <c r="AC189" s="16" t="s">
        <v>236</v>
      </c>
      <c r="AD189" s="55"/>
      <c r="AE189" s="97"/>
      <c r="AF189" s="35">
        <v>51387600</v>
      </c>
      <c r="AG189" s="35">
        <f t="shared" si="233"/>
        <v>57554112.000000007</v>
      </c>
      <c r="AH189" s="55"/>
      <c r="AI189" s="97"/>
      <c r="AJ189" s="35">
        <v>51387600</v>
      </c>
      <c r="AK189" s="35">
        <f t="shared" si="234"/>
        <v>57554112.000000007</v>
      </c>
      <c r="AL189" s="55"/>
      <c r="AM189" s="97"/>
      <c r="AN189" s="111">
        <v>51387600</v>
      </c>
      <c r="AO189" s="111">
        <f t="shared" si="235"/>
        <v>57554112.000000007</v>
      </c>
      <c r="AP189" s="55"/>
      <c r="AQ189" s="56"/>
      <c r="AR189" s="35"/>
      <c r="AS189" s="35"/>
      <c r="AT189" s="55"/>
      <c r="AU189" s="56"/>
      <c r="AV189" s="111"/>
      <c r="AW189" s="111"/>
      <c r="AX189" s="56"/>
      <c r="AY189" s="50">
        <v>0</v>
      </c>
      <c r="AZ189" s="50">
        <v>0</v>
      </c>
      <c r="BA189" s="16" t="s">
        <v>245</v>
      </c>
      <c r="BB189" s="16" t="s">
        <v>357</v>
      </c>
      <c r="BC189" s="24" t="s">
        <v>135</v>
      </c>
      <c r="BD189" s="16"/>
      <c r="BE189" s="16"/>
      <c r="BF189" s="16"/>
      <c r="BG189" s="16"/>
      <c r="BH189" s="16"/>
      <c r="BI189" s="16"/>
      <c r="BJ189" s="16"/>
      <c r="BK189" s="16"/>
      <c r="BL189" s="16"/>
      <c r="BM189" s="16"/>
    </row>
    <row r="190" spans="1:65" s="6" customFormat="1" ht="12.95" customHeight="1" x14ac:dyDescent="0.2">
      <c r="A190" s="16" t="s">
        <v>71</v>
      </c>
      <c r="B190" s="23" t="s">
        <v>425</v>
      </c>
      <c r="C190" s="14"/>
      <c r="D190" s="92" t="s">
        <v>519</v>
      </c>
      <c r="E190" s="26"/>
      <c r="F190" s="26" t="s">
        <v>99</v>
      </c>
      <c r="G190" s="24" t="s">
        <v>138</v>
      </c>
      <c r="H190" s="25"/>
      <c r="I190" s="25" t="s">
        <v>133</v>
      </c>
      <c r="J190" s="25" t="s">
        <v>133</v>
      </c>
      <c r="K190" s="16" t="s">
        <v>25</v>
      </c>
      <c r="L190" s="16"/>
      <c r="M190" s="16"/>
      <c r="N190" s="138">
        <v>100</v>
      </c>
      <c r="O190" s="54">
        <v>230000000</v>
      </c>
      <c r="P190" s="16" t="s">
        <v>233</v>
      </c>
      <c r="Q190" s="16" t="s">
        <v>520</v>
      </c>
      <c r="R190" s="16" t="s">
        <v>234</v>
      </c>
      <c r="S190" s="54">
        <v>230000000</v>
      </c>
      <c r="T190" s="24" t="s">
        <v>75</v>
      </c>
      <c r="U190" s="16"/>
      <c r="V190" s="16"/>
      <c r="W190" s="14" t="s">
        <v>477</v>
      </c>
      <c r="X190" s="16" t="s">
        <v>251</v>
      </c>
      <c r="Y190" s="47">
        <v>0</v>
      </c>
      <c r="Z190" s="47">
        <v>100</v>
      </c>
      <c r="AA190" s="47">
        <v>0</v>
      </c>
      <c r="AB190" s="16"/>
      <c r="AC190" s="16" t="s">
        <v>236</v>
      </c>
      <c r="AD190" s="55"/>
      <c r="AE190" s="97"/>
      <c r="AF190" s="22">
        <v>40107157</v>
      </c>
      <c r="AG190" s="71">
        <f t="shared" si="233"/>
        <v>44920015.840000004</v>
      </c>
      <c r="AH190" s="22"/>
      <c r="AI190" s="22"/>
      <c r="AJ190" s="22">
        <v>53471770</v>
      </c>
      <c r="AK190" s="22">
        <f t="shared" si="234"/>
        <v>59888382.400000006</v>
      </c>
      <c r="AL190" s="22"/>
      <c r="AM190" s="22"/>
      <c r="AN190" s="22">
        <v>53471770</v>
      </c>
      <c r="AO190" s="22">
        <f t="shared" si="235"/>
        <v>59888382.400000006</v>
      </c>
      <c r="AP190" s="22"/>
      <c r="AQ190" s="22"/>
      <c r="AR190" s="22"/>
      <c r="AS190" s="22"/>
      <c r="AT190" s="22"/>
      <c r="AU190" s="22"/>
      <c r="AV190" s="22"/>
      <c r="AW190" s="22"/>
      <c r="AX190" s="22"/>
      <c r="AY190" s="50">
        <v>0</v>
      </c>
      <c r="AZ190" s="50">
        <f t="shared" si="232"/>
        <v>0</v>
      </c>
      <c r="BA190" s="22" t="s">
        <v>245</v>
      </c>
      <c r="BB190" s="100" t="s">
        <v>357</v>
      </c>
      <c r="BC190" s="14" t="s">
        <v>135</v>
      </c>
      <c r="BD190" s="14"/>
      <c r="BE190" s="14"/>
      <c r="BF190" s="14"/>
      <c r="BG190" s="14"/>
      <c r="BH190" s="14"/>
      <c r="BI190" s="14"/>
      <c r="BJ190" s="14"/>
      <c r="BK190" s="14"/>
      <c r="BL190" s="14"/>
      <c r="BM190" s="16"/>
    </row>
    <row r="191" spans="1:65" s="6" customFormat="1" ht="12.95" customHeight="1" x14ac:dyDescent="0.2">
      <c r="A191" s="16" t="s">
        <v>71</v>
      </c>
      <c r="B191" s="23" t="s">
        <v>425</v>
      </c>
      <c r="C191" s="23"/>
      <c r="D191" s="92" t="s">
        <v>519</v>
      </c>
      <c r="E191" s="23"/>
      <c r="F191" s="23"/>
      <c r="G191" s="23" t="s">
        <v>138</v>
      </c>
      <c r="H191" s="24"/>
      <c r="I191" s="24" t="s">
        <v>133</v>
      </c>
      <c r="J191" s="25" t="s">
        <v>133</v>
      </c>
      <c r="K191" s="25" t="s">
        <v>25</v>
      </c>
      <c r="L191" s="16"/>
      <c r="M191" s="26"/>
      <c r="N191" s="138">
        <v>100</v>
      </c>
      <c r="O191" s="54">
        <v>230000000</v>
      </c>
      <c r="P191" s="16" t="s">
        <v>233</v>
      </c>
      <c r="Q191" s="16" t="s">
        <v>520</v>
      </c>
      <c r="R191" s="16" t="s">
        <v>234</v>
      </c>
      <c r="S191" s="54">
        <v>230000000</v>
      </c>
      <c r="T191" s="24" t="s">
        <v>75</v>
      </c>
      <c r="U191" s="24"/>
      <c r="V191" s="26"/>
      <c r="W191" s="14" t="s">
        <v>477</v>
      </c>
      <c r="X191" s="16" t="s">
        <v>251</v>
      </c>
      <c r="Y191" s="16">
        <v>0</v>
      </c>
      <c r="Z191" s="23">
        <v>100</v>
      </c>
      <c r="AA191" s="23">
        <v>0</v>
      </c>
      <c r="AB191" s="23"/>
      <c r="AC191" s="23" t="s">
        <v>236</v>
      </c>
      <c r="AD191" s="16"/>
      <c r="AE191" s="26"/>
      <c r="AF191" s="22">
        <v>40107157</v>
      </c>
      <c r="AG191" s="71">
        <f t="shared" si="233"/>
        <v>44920015.840000004</v>
      </c>
      <c r="AH191" s="22"/>
      <c r="AI191" s="22"/>
      <c r="AJ191" s="22">
        <v>53471770</v>
      </c>
      <c r="AK191" s="22">
        <f t="shared" si="234"/>
        <v>59888382.400000006</v>
      </c>
      <c r="AL191" s="22"/>
      <c r="AM191" s="22"/>
      <c r="AN191" s="22">
        <v>53471770</v>
      </c>
      <c r="AO191" s="22">
        <f t="shared" si="235"/>
        <v>59888382.400000006</v>
      </c>
      <c r="AP191" s="22"/>
      <c r="AQ191" s="22"/>
      <c r="AR191" s="22"/>
      <c r="AS191" s="22"/>
      <c r="AT191" s="22"/>
      <c r="AU191" s="22"/>
      <c r="AV191" s="22"/>
      <c r="AW191" s="22"/>
      <c r="AX191" s="22"/>
      <c r="AY191" s="71">
        <v>0</v>
      </c>
      <c r="AZ191" s="71">
        <f t="shared" si="232"/>
        <v>0</v>
      </c>
      <c r="BA191" s="22" t="s">
        <v>245</v>
      </c>
      <c r="BB191" s="100" t="s">
        <v>357</v>
      </c>
      <c r="BC191" s="14" t="s">
        <v>135</v>
      </c>
      <c r="BD191" s="139"/>
      <c r="BE191" s="26"/>
      <c r="BF191" s="26"/>
      <c r="BG191" s="26"/>
      <c r="BH191" s="26"/>
      <c r="BI191" s="26"/>
      <c r="BJ191" s="26"/>
      <c r="BK191" s="26"/>
      <c r="BL191" s="26"/>
      <c r="BM191" s="14" t="s">
        <v>675</v>
      </c>
    </row>
    <row r="192" spans="1:65" s="6" customFormat="1" ht="12.95" customHeight="1" x14ac:dyDescent="0.2">
      <c r="A192" s="16" t="s">
        <v>71</v>
      </c>
      <c r="B192" s="23" t="s">
        <v>425</v>
      </c>
      <c r="C192" s="14"/>
      <c r="D192" s="92" t="s">
        <v>106</v>
      </c>
      <c r="E192" s="26"/>
      <c r="F192" s="26" t="s">
        <v>101</v>
      </c>
      <c r="G192" s="24" t="s">
        <v>138</v>
      </c>
      <c r="H192" s="25"/>
      <c r="I192" s="25" t="s">
        <v>133</v>
      </c>
      <c r="J192" s="25" t="s">
        <v>133</v>
      </c>
      <c r="K192" s="16" t="s">
        <v>25</v>
      </c>
      <c r="L192" s="16"/>
      <c r="M192" s="16"/>
      <c r="N192" s="138">
        <v>100</v>
      </c>
      <c r="O192" s="54">
        <v>230000000</v>
      </c>
      <c r="P192" s="16" t="s">
        <v>233</v>
      </c>
      <c r="Q192" s="16" t="s">
        <v>279</v>
      </c>
      <c r="R192" s="16" t="s">
        <v>234</v>
      </c>
      <c r="S192" s="54">
        <v>230000000</v>
      </c>
      <c r="T192" s="24" t="s">
        <v>280</v>
      </c>
      <c r="U192" s="16"/>
      <c r="V192" s="16"/>
      <c r="W192" s="16" t="s">
        <v>264</v>
      </c>
      <c r="X192" s="16" t="s">
        <v>251</v>
      </c>
      <c r="Y192" s="47">
        <v>0</v>
      </c>
      <c r="Z192" s="47">
        <v>100</v>
      </c>
      <c r="AA192" s="47">
        <v>0</v>
      </c>
      <c r="AB192" s="16"/>
      <c r="AC192" s="16" t="s">
        <v>236</v>
      </c>
      <c r="AD192" s="55"/>
      <c r="AE192" s="97"/>
      <c r="AF192" s="35">
        <v>9672960</v>
      </c>
      <c r="AG192" s="35">
        <f t="shared" si="233"/>
        <v>10833715.200000001</v>
      </c>
      <c r="AH192" s="55"/>
      <c r="AI192" s="97"/>
      <c r="AJ192" s="35">
        <v>9672960</v>
      </c>
      <c r="AK192" s="35">
        <f t="shared" si="234"/>
        <v>10833715.200000001</v>
      </c>
      <c r="AL192" s="55"/>
      <c r="AM192" s="97"/>
      <c r="AN192" s="111">
        <v>9672960</v>
      </c>
      <c r="AO192" s="111">
        <f t="shared" si="235"/>
        <v>10833715.200000001</v>
      </c>
      <c r="AP192" s="55"/>
      <c r="AQ192" s="56"/>
      <c r="AR192" s="35"/>
      <c r="AS192" s="35"/>
      <c r="AT192" s="55"/>
      <c r="AU192" s="56"/>
      <c r="AV192" s="111"/>
      <c r="AW192" s="111"/>
      <c r="AX192" s="56"/>
      <c r="AY192" s="50">
        <v>0</v>
      </c>
      <c r="AZ192" s="50">
        <v>0</v>
      </c>
      <c r="BA192" s="16" t="s">
        <v>245</v>
      </c>
      <c r="BB192" s="16" t="s">
        <v>358</v>
      </c>
      <c r="BC192" s="25" t="s">
        <v>269</v>
      </c>
      <c r="BD192" s="16"/>
      <c r="BE192" s="16"/>
      <c r="BF192" s="16"/>
      <c r="BG192" s="16"/>
      <c r="BH192" s="16"/>
      <c r="BI192" s="16"/>
      <c r="BJ192" s="16"/>
      <c r="BK192" s="16"/>
      <c r="BL192" s="16"/>
      <c r="BM192" s="16"/>
    </row>
    <row r="193" spans="1:65" s="6" customFormat="1" ht="12.95" customHeight="1" x14ac:dyDescent="0.2">
      <c r="A193" s="16" t="s">
        <v>71</v>
      </c>
      <c r="B193" s="23" t="s">
        <v>425</v>
      </c>
      <c r="C193" s="14"/>
      <c r="D193" s="92" t="s">
        <v>521</v>
      </c>
      <c r="E193" s="26"/>
      <c r="F193" s="26" t="s">
        <v>101</v>
      </c>
      <c r="G193" s="24" t="s">
        <v>138</v>
      </c>
      <c r="H193" s="25"/>
      <c r="I193" s="25" t="s">
        <v>133</v>
      </c>
      <c r="J193" s="25" t="s">
        <v>133</v>
      </c>
      <c r="K193" s="16" t="s">
        <v>25</v>
      </c>
      <c r="L193" s="16"/>
      <c r="M193" s="16"/>
      <c r="N193" s="138">
        <v>100</v>
      </c>
      <c r="O193" s="54">
        <v>230000000</v>
      </c>
      <c r="P193" s="16" t="s">
        <v>233</v>
      </c>
      <c r="Q193" s="16" t="s">
        <v>520</v>
      </c>
      <c r="R193" s="16" t="s">
        <v>234</v>
      </c>
      <c r="S193" s="54">
        <v>230000000</v>
      </c>
      <c r="T193" s="24" t="s">
        <v>280</v>
      </c>
      <c r="U193" s="16"/>
      <c r="V193" s="16"/>
      <c r="W193" s="14" t="s">
        <v>477</v>
      </c>
      <c r="X193" s="32" t="s">
        <v>251</v>
      </c>
      <c r="Y193" s="47">
        <v>0</v>
      </c>
      <c r="Z193" s="47">
        <v>100</v>
      </c>
      <c r="AA193" s="47">
        <v>0</v>
      </c>
      <c r="AB193" s="16"/>
      <c r="AC193" s="16" t="s">
        <v>236</v>
      </c>
      <c r="AD193" s="55"/>
      <c r="AE193" s="97"/>
      <c r="AF193" s="27">
        <v>7254720</v>
      </c>
      <c r="AG193" s="71">
        <f t="shared" si="233"/>
        <v>8125286.4000000004</v>
      </c>
      <c r="AH193" s="27"/>
      <c r="AI193" s="27"/>
      <c r="AJ193" s="71">
        <v>9672960</v>
      </c>
      <c r="AK193" s="71">
        <f t="shared" si="234"/>
        <v>10833715.200000001</v>
      </c>
      <c r="AL193" s="71"/>
      <c r="AM193" s="71"/>
      <c r="AN193" s="71">
        <v>9672960</v>
      </c>
      <c r="AO193" s="71">
        <f t="shared" si="235"/>
        <v>10833715.200000001</v>
      </c>
      <c r="AP193" s="27"/>
      <c r="AQ193" s="27"/>
      <c r="AR193" s="27"/>
      <c r="AS193" s="27"/>
      <c r="AT193" s="27"/>
      <c r="AU193" s="27"/>
      <c r="AV193" s="27"/>
      <c r="AW193" s="27"/>
      <c r="AX193" s="27"/>
      <c r="AY193" s="50">
        <v>0</v>
      </c>
      <c r="AZ193" s="50">
        <f t="shared" si="232"/>
        <v>0</v>
      </c>
      <c r="BA193" s="22" t="s">
        <v>245</v>
      </c>
      <c r="BB193" s="100" t="s">
        <v>358</v>
      </c>
      <c r="BC193" s="14" t="s">
        <v>269</v>
      </c>
      <c r="BD193" s="28"/>
      <c r="BE193" s="28"/>
      <c r="BF193" s="28"/>
      <c r="BG193" s="28"/>
      <c r="BH193" s="28"/>
      <c r="BI193" s="28"/>
      <c r="BJ193" s="28"/>
      <c r="BK193" s="28"/>
      <c r="BL193" s="28"/>
      <c r="BM193" s="16"/>
    </row>
    <row r="194" spans="1:65" s="6" customFormat="1" ht="12.95" customHeight="1" x14ac:dyDescent="0.2">
      <c r="A194" s="32" t="s">
        <v>71</v>
      </c>
      <c r="B194" s="29" t="s">
        <v>425</v>
      </c>
      <c r="C194" s="29"/>
      <c r="D194" s="92" t="s">
        <v>521</v>
      </c>
      <c r="E194" s="140"/>
      <c r="F194" s="29"/>
      <c r="G194" s="29" t="s">
        <v>138</v>
      </c>
      <c r="H194" s="30"/>
      <c r="I194" s="30" t="s">
        <v>133</v>
      </c>
      <c r="J194" s="31" t="s">
        <v>133</v>
      </c>
      <c r="K194" s="31" t="s">
        <v>25</v>
      </c>
      <c r="L194" s="32"/>
      <c r="M194" s="33"/>
      <c r="N194" s="141">
        <v>100</v>
      </c>
      <c r="O194" s="142">
        <v>230000000</v>
      </c>
      <c r="P194" s="16" t="s">
        <v>233</v>
      </c>
      <c r="Q194" s="16" t="s">
        <v>520</v>
      </c>
      <c r="R194" s="32" t="s">
        <v>234</v>
      </c>
      <c r="S194" s="142">
        <v>230000000</v>
      </c>
      <c r="T194" s="30" t="s">
        <v>280</v>
      </c>
      <c r="U194" s="30"/>
      <c r="V194" s="33"/>
      <c r="W194" s="14" t="s">
        <v>477</v>
      </c>
      <c r="X194" s="32" t="s">
        <v>251</v>
      </c>
      <c r="Y194" s="32">
        <v>0</v>
      </c>
      <c r="Z194" s="29">
        <v>100</v>
      </c>
      <c r="AA194" s="29">
        <v>0</v>
      </c>
      <c r="AB194" s="29"/>
      <c r="AC194" s="29" t="s">
        <v>236</v>
      </c>
      <c r="AD194" s="32"/>
      <c r="AE194" s="33"/>
      <c r="AF194" s="27">
        <v>7254720</v>
      </c>
      <c r="AG194" s="71">
        <f t="shared" si="233"/>
        <v>8125286.4000000004</v>
      </c>
      <c r="AH194" s="27"/>
      <c r="AI194" s="27"/>
      <c r="AJ194" s="71">
        <v>9672960</v>
      </c>
      <c r="AK194" s="71">
        <f t="shared" si="234"/>
        <v>10833715.200000001</v>
      </c>
      <c r="AL194" s="71"/>
      <c r="AM194" s="71"/>
      <c r="AN194" s="71">
        <v>9672960</v>
      </c>
      <c r="AO194" s="71">
        <f t="shared" si="235"/>
        <v>10833715.200000001</v>
      </c>
      <c r="AP194" s="27"/>
      <c r="AQ194" s="27"/>
      <c r="AR194" s="27"/>
      <c r="AS194" s="27"/>
      <c r="AT194" s="27"/>
      <c r="AU194" s="27"/>
      <c r="AV194" s="27"/>
      <c r="AW194" s="27"/>
      <c r="AX194" s="27"/>
      <c r="AY194" s="71">
        <v>0</v>
      </c>
      <c r="AZ194" s="71">
        <f t="shared" si="232"/>
        <v>0</v>
      </c>
      <c r="BA194" s="22" t="s">
        <v>245</v>
      </c>
      <c r="BB194" s="100" t="s">
        <v>358</v>
      </c>
      <c r="BC194" s="14" t="s">
        <v>269</v>
      </c>
      <c r="BD194" s="139"/>
      <c r="BE194" s="26"/>
      <c r="BF194" s="26"/>
      <c r="BG194" s="26"/>
      <c r="BH194" s="26"/>
      <c r="BI194" s="26"/>
      <c r="BJ194" s="26"/>
      <c r="BK194" s="26"/>
      <c r="BL194" s="26"/>
      <c r="BM194" s="14" t="s">
        <v>675</v>
      </c>
    </row>
    <row r="195" spans="1:65" s="6" customFormat="1" ht="12.95" customHeight="1" x14ac:dyDescent="0.2">
      <c r="A195" s="16" t="s">
        <v>71</v>
      </c>
      <c r="B195" s="23" t="s">
        <v>425</v>
      </c>
      <c r="C195" s="14"/>
      <c r="D195" s="92" t="s">
        <v>104</v>
      </c>
      <c r="E195" s="26"/>
      <c r="F195" s="26" t="s">
        <v>102</v>
      </c>
      <c r="G195" s="24" t="s">
        <v>138</v>
      </c>
      <c r="H195" s="25"/>
      <c r="I195" s="25" t="s">
        <v>133</v>
      </c>
      <c r="J195" s="25" t="s">
        <v>133</v>
      </c>
      <c r="K195" s="16" t="s">
        <v>25</v>
      </c>
      <c r="L195" s="16"/>
      <c r="M195" s="16"/>
      <c r="N195" s="138">
        <v>100</v>
      </c>
      <c r="O195" s="54">
        <v>230000000</v>
      </c>
      <c r="P195" s="16" t="s">
        <v>233</v>
      </c>
      <c r="Q195" s="16" t="s">
        <v>279</v>
      </c>
      <c r="R195" s="16" t="s">
        <v>234</v>
      </c>
      <c r="S195" s="54">
        <v>230000000</v>
      </c>
      <c r="T195" s="24" t="s">
        <v>72</v>
      </c>
      <c r="U195" s="16"/>
      <c r="V195" s="16"/>
      <c r="W195" s="16" t="s">
        <v>264</v>
      </c>
      <c r="X195" s="16" t="s">
        <v>251</v>
      </c>
      <c r="Y195" s="47">
        <v>0</v>
      </c>
      <c r="Z195" s="47">
        <v>100</v>
      </c>
      <c r="AA195" s="47">
        <v>0</v>
      </c>
      <c r="AB195" s="16"/>
      <c r="AC195" s="16" t="s">
        <v>236</v>
      </c>
      <c r="AD195" s="55"/>
      <c r="AE195" s="97"/>
      <c r="AF195" s="35">
        <v>40903170</v>
      </c>
      <c r="AG195" s="35">
        <f t="shared" si="233"/>
        <v>45811550.400000006</v>
      </c>
      <c r="AH195" s="55"/>
      <c r="AI195" s="97"/>
      <c r="AJ195" s="35">
        <v>40903170</v>
      </c>
      <c r="AK195" s="35">
        <f t="shared" si="234"/>
        <v>45811550.400000006</v>
      </c>
      <c r="AL195" s="55"/>
      <c r="AM195" s="97"/>
      <c r="AN195" s="111">
        <v>40903170</v>
      </c>
      <c r="AO195" s="111">
        <f t="shared" si="235"/>
        <v>45811550.400000006</v>
      </c>
      <c r="AP195" s="55"/>
      <c r="AQ195" s="56"/>
      <c r="AR195" s="35"/>
      <c r="AS195" s="35"/>
      <c r="AT195" s="55"/>
      <c r="AU195" s="56"/>
      <c r="AV195" s="111"/>
      <c r="AW195" s="111"/>
      <c r="AX195" s="56"/>
      <c r="AY195" s="50">
        <v>0</v>
      </c>
      <c r="AZ195" s="50">
        <v>0</v>
      </c>
      <c r="BA195" s="16" t="s">
        <v>245</v>
      </c>
      <c r="BB195" s="16" t="s">
        <v>359</v>
      </c>
      <c r="BC195" s="37" t="s">
        <v>360</v>
      </c>
      <c r="BD195" s="16"/>
      <c r="BE195" s="16"/>
      <c r="BF195" s="16"/>
      <c r="BG195" s="16"/>
      <c r="BH195" s="16"/>
      <c r="BI195" s="16"/>
      <c r="BJ195" s="16"/>
      <c r="BK195" s="16"/>
      <c r="BL195" s="16"/>
      <c r="BM195" s="16"/>
    </row>
    <row r="196" spans="1:65" s="6" customFormat="1" ht="12.95" customHeight="1" x14ac:dyDescent="0.2">
      <c r="A196" s="16" t="s">
        <v>71</v>
      </c>
      <c r="B196" s="23" t="s">
        <v>425</v>
      </c>
      <c r="C196" s="14"/>
      <c r="D196" s="92" t="s">
        <v>522</v>
      </c>
      <c r="E196" s="26"/>
      <c r="F196" s="26" t="s">
        <v>102</v>
      </c>
      <c r="G196" s="24" t="s">
        <v>138</v>
      </c>
      <c r="H196" s="25"/>
      <c r="I196" s="25" t="s">
        <v>133</v>
      </c>
      <c r="J196" s="25" t="s">
        <v>133</v>
      </c>
      <c r="K196" s="16" t="s">
        <v>25</v>
      </c>
      <c r="L196" s="16"/>
      <c r="M196" s="16"/>
      <c r="N196" s="138">
        <v>100</v>
      </c>
      <c r="O196" s="54">
        <v>230000000</v>
      </c>
      <c r="P196" s="16" t="s">
        <v>233</v>
      </c>
      <c r="Q196" s="16" t="s">
        <v>520</v>
      </c>
      <c r="R196" s="16" t="s">
        <v>234</v>
      </c>
      <c r="S196" s="54">
        <v>230000000</v>
      </c>
      <c r="T196" s="24" t="s">
        <v>72</v>
      </c>
      <c r="U196" s="16"/>
      <c r="V196" s="16"/>
      <c r="W196" s="14" t="s">
        <v>477</v>
      </c>
      <c r="X196" s="16" t="s">
        <v>251</v>
      </c>
      <c r="Y196" s="47">
        <v>0</v>
      </c>
      <c r="Z196" s="47">
        <v>100</v>
      </c>
      <c r="AA196" s="47">
        <v>0</v>
      </c>
      <c r="AB196" s="16"/>
      <c r="AC196" s="16" t="s">
        <v>236</v>
      </c>
      <c r="AD196" s="55"/>
      <c r="AE196" s="97"/>
      <c r="AF196" s="27">
        <v>30677377.5</v>
      </c>
      <c r="AG196" s="71">
        <f t="shared" si="233"/>
        <v>34358662.800000004</v>
      </c>
      <c r="AH196" s="22"/>
      <c r="AI196" s="22"/>
      <c r="AJ196" s="71">
        <v>40903170</v>
      </c>
      <c r="AK196" s="71">
        <f t="shared" si="234"/>
        <v>45811550.400000006</v>
      </c>
      <c r="AL196" s="71"/>
      <c r="AM196" s="71"/>
      <c r="AN196" s="71">
        <v>40903170</v>
      </c>
      <c r="AO196" s="71">
        <f t="shared" si="235"/>
        <v>45811550.400000006</v>
      </c>
      <c r="AP196" s="22"/>
      <c r="AQ196" s="22"/>
      <c r="AR196" s="22"/>
      <c r="AS196" s="22"/>
      <c r="AT196" s="22"/>
      <c r="AU196" s="22"/>
      <c r="AV196" s="22"/>
      <c r="AW196" s="22"/>
      <c r="AX196" s="22"/>
      <c r="AY196" s="50">
        <v>0</v>
      </c>
      <c r="AZ196" s="50">
        <f t="shared" si="232"/>
        <v>0</v>
      </c>
      <c r="BA196" s="22" t="s">
        <v>245</v>
      </c>
      <c r="BB196" s="100" t="s">
        <v>359</v>
      </c>
      <c r="BC196" s="14" t="s">
        <v>360</v>
      </c>
      <c r="BD196" s="14"/>
      <c r="BE196" s="14"/>
      <c r="BF196" s="14"/>
      <c r="BG196" s="14"/>
      <c r="BH196" s="14"/>
      <c r="BI196" s="14"/>
      <c r="BJ196" s="14"/>
      <c r="BK196" s="14"/>
      <c r="BL196" s="14"/>
      <c r="BM196" s="16"/>
    </row>
    <row r="197" spans="1:65" s="6" customFormat="1" ht="12.95" customHeight="1" x14ac:dyDescent="0.2">
      <c r="A197" s="16" t="s">
        <v>71</v>
      </c>
      <c r="B197" s="23" t="s">
        <v>425</v>
      </c>
      <c r="C197" s="23"/>
      <c r="D197" s="92" t="s">
        <v>522</v>
      </c>
      <c r="E197" s="94"/>
      <c r="F197" s="23"/>
      <c r="G197" s="23" t="s">
        <v>138</v>
      </c>
      <c r="H197" s="24"/>
      <c r="I197" s="24" t="s">
        <v>133</v>
      </c>
      <c r="J197" s="25" t="s">
        <v>133</v>
      </c>
      <c r="K197" s="25" t="s">
        <v>25</v>
      </c>
      <c r="L197" s="16"/>
      <c r="M197" s="26"/>
      <c r="N197" s="138">
        <v>100</v>
      </c>
      <c r="O197" s="54">
        <v>230000000</v>
      </c>
      <c r="P197" s="16" t="s">
        <v>233</v>
      </c>
      <c r="Q197" s="16" t="s">
        <v>520</v>
      </c>
      <c r="R197" s="16" t="s">
        <v>234</v>
      </c>
      <c r="S197" s="54">
        <v>230000000</v>
      </c>
      <c r="T197" s="24" t="s">
        <v>72</v>
      </c>
      <c r="U197" s="24"/>
      <c r="V197" s="26"/>
      <c r="W197" s="14" t="s">
        <v>477</v>
      </c>
      <c r="X197" s="16" t="s">
        <v>251</v>
      </c>
      <c r="Y197" s="16">
        <v>0</v>
      </c>
      <c r="Z197" s="23">
        <v>100</v>
      </c>
      <c r="AA197" s="23">
        <v>0</v>
      </c>
      <c r="AB197" s="23"/>
      <c r="AC197" s="23" t="s">
        <v>236</v>
      </c>
      <c r="AD197" s="16"/>
      <c r="AE197" s="26"/>
      <c r="AF197" s="27">
        <v>30677377.5</v>
      </c>
      <c r="AG197" s="71">
        <f t="shared" si="233"/>
        <v>34358662.800000004</v>
      </c>
      <c r="AH197" s="22"/>
      <c r="AI197" s="22"/>
      <c r="AJ197" s="71">
        <v>40903170</v>
      </c>
      <c r="AK197" s="71">
        <f t="shared" si="234"/>
        <v>45811550.400000006</v>
      </c>
      <c r="AL197" s="71"/>
      <c r="AM197" s="71"/>
      <c r="AN197" s="71">
        <v>40903170</v>
      </c>
      <c r="AO197" s="71">
        <f t="shared" si="235"/>
        <v>45811550.400000006</v>
      </c>
      <c r="AP197" s="22"/>
      <c r="AQ197" s="22"/>
      <c r="AR197" s="22"/>
      <c r="AS197" s="22"/>
      <c r="AT197" s="22"/>
      <c r="AU197" s="22"/>
      <c r="AV197" s="22"/>
      <c r="AW197" s="22"/>
      <c r="AX197" s="22"/>
      <c r="AY197" s="71">
        <v>0</v>
      </c>
      <c r="AZ197" s="71">
        <f t="shared" si="232"/>
        <v>0</v>
      </c>
      <c r="BA197" s="22" t="s">
        <v>245</v>
      </c>
      <c r="BB197" s="100" t="s">
        <v>359</v>
      </c>
      <c r="BC197" s="14" t="s">
        <v>360</v>
      </c>
      <c r="BD197" s="143"/>
      <c r="BE197" s="34"/>
      <c r="BF197" s="34"/>
      <c r="BG197" s="34"/>
      <c r="BH197" s="34"/>
      <c r="BI197" s="34"/>
      <c r="BJ197" s="34"/>
      <c r="BK197" s="34"/>
      <c r="BL197" s="34"/>
      <c r="BM197" s="14" t="s">
        <v>675</v>
      </c>
    </row>
    <row r="198" spans="1:65" s="6" customFormat="1" ht="12.95" customHeight="1" x14ac:dyDescent="0.2">
      <c r="A198" s="16" t="s">
        <v>361</v>
      </c>
      <c r="B198" s="23" t="s">
        <v>425</v>
      </c>
      <c r="C198" s="14"/>
      <c r="D198" s="26"/>
      <c r="E198" s="26"/>
      <c r="F198" s="26" t="s">
        <v>91</v>
      </c>
      <c r="G198" s="16" t="s">
        <v>362</v>
      </c>
      <c r="H198" s="16"/>
      <c r="I198" s="16" t="s">
        <v>363</v>
      </c>
      <c r="J198" s="16" t="s">
        <v>363</v>
      </c>
      <c r="K198" s="16" t="s">
        <v>25</v>
      </c>
      <c r="L198" s="16"/>
      <c r="M198" s="16"/>
      <c r="N198" s="47">
        <v>30</v>
      </c>
      <c r="O198" s="16">
        <v>230000000</v>
      </c>
      <c r="P198" s="16" t="s">
        <v>233</v>
      </c>
      <c r="Q198" s="16" t="s">
        <v>272</v>
      </c>
      <c r="R198" s="16" t="s">
        <v>234</v>
      </c>
      <c r="S198" s="16">
        <v>230000000</v>
      </c>
      <c r="T198" s="16" t="s">
        <v>68</v>
      </c>
      <c r="U198" s="16"/>
      <c r="V198" s="16" t="s">
        <v>235</v>
      </c>
      <c r="W198" s="16"/>
      <c r="X198" s="16"/>
      <c r="Y198" s="47">
        <v>0</v>
      </c>
      <c r="Z198" s="47">
        <v>90</v>
      </c>
      <c r="AA198" s="47">
        <v>10</v>
      </c>
      <c r="AB198" s="16"/>
      <c r="AC198" s="16" t="s">
        <v>236</v>
      </c>
      <c r="AD198" s="55"/>
      <c r="AE198" s="97"/>
      <c r="AF198" s="35">
        <v>214020000</v>
      </c>
      <c r="AG198" s="35">
        <f t="shared" si="233"/>
        <v>239702400.00000003</v>
      </c>
      <c r="AH198" s="55"/>
      <c r="AI198" s="97"/>
      <c r="AJ198" s="35">
        <v>214020000</v>
      </c>
      <c r="AK198" s="35">
        <f t="shared" si="234"/>
        <v>239702400.00000003</v>
      </c>
      <c r="AL198" s="55"/>
      <c r="AM198" s="97"/>
      <c r="AN198" s="111"/>
      <c r="AO198" s="111"/>
      <c r="AP198" s="55"/>
      <c r="AQ198" s="56"/>
      <c r="AR198" s="35"/>
      <c r="AS198" s="35"/>
      <c r="AT198" s="55"/>
      <c r="AU198" s="56"/>
      <c r="AV198" s="111"/>
      <c r="AW198" s="111"/>
      <c r="AX198" s="56"/>
      <c r="AY198" s="50">
        <v>0</v>
      </c>
      <c r="AZ198" s="50">
        <v>0</v>
      </c>
      <c r="BA198" s="16" t="s">
        <v>245</v>
      </c>
      <c r="BB198" s="16" t="s">
        <v>364</v>
      </c>
      <c r="BC198" s="16" t="s">
        <v>365</v>
      </c>
      <c r="BD198" s="16"/>
      <c r="BE198" s="16"/>
      <c r="BF198" s="16"/>
      <c r="BG198" s="16"/>
      <c r="BH198" s="16"/>
      <c r="BI198" s="16"/>
      <c r="BJ198" s="16"/>
      <c r="BK198" s="16"/>
      <c r="BL198" s="16"/>
      <c r="BM198" s="16"/>
    </row>
    <row r="199" spans="1:65" s="6" customFormat="1" ht="12.95" customHeight="1" x14ac:dyDescent="0.2">
      <c r="A199" s="16" t="s">
        <v>87</v>
      </c>
      <c r="B199" s="16"/>
      <c r="C199" s="14"/>
      <c r="D199" s="26"/>
      <c r="E199" s="26"/>
      <c r="F199" s="26" t="s">
        <v>92</v>
      </c>
      <c r="G199" s="16" t="s">
        <v>141</v>
      </c>
      <c r="H199" s="16"/>
      <c r="I199" s="16" t="s">
        <v>127</v>
      </c>
      <c r="J199" s="16" t="s">
        <v>127</v>
      </c>
      <c r="K199" s="16" t="s">
        <v>25</v>
      </c>
      <c r="L199" s="16"/>
      <c r="M199" s="16"/>
      <c r="N199" s="47">
        <v>100</v>
      </c>
      <c r="O199" s="16" t="s">
        <v>232</v>
      </c>
      <c r="P199" s="16" t="s">
        <v>233</v>
      </c>
      <c r="Q199" s="16" t="s">
        <v>272</v>
      </c>
      <c r="R199" s="16" t="s">
        <v>234</v>
      </c>
      <c r="S199" s="16" t="s">
        <v>232</v>
      </c>
      <c r="T199" s="16" t="s">
        <v>132</v>
      </c>
      <c r="U199" s="16"/>
      <c r="V199" s="16"/>
      <c r="W199" s="16" t="s">
        <v>264</v>
      </c>
      <c r="X199" s="16" t="s">
        <v>251</v>
      </c>
      <c r="Y199" s="47">
        <v>0</v>
      </c>
      <c r="Z199" s="47">
        <v>100</v>
      </c>
      <c r="AA199" s="47">
        <v>0</v>
      </c>
      <c r="AB199" s="16"/>
      <c r="AC199" s="16" t="s">
        <v>236</v>
      </c>
      <c r="AD199" s="55"/>
      <c r="AE199" s="97"/>
      <c r="AF199" s="97">
        <v>143376584.24000001</v>
      </c>
      <c r="AG199" s="35">
        <f t="shared" si="233"/>
        <v>160581774.34880003</v>
      </c>
      <c r="AH199" s="55"/>
      <c r="AI199" s="97"/>
      <c r="AJ199" s="97">
        <v>143376584.24000001</v>
      </c>
      <c r="AK199" s="35">
        <f t="shared" si="234"/>
        <v>160581774.34880003</v>
      </c>
      <c r="AL199" s="55"/>
      <c r="AM199" s="97"/>
      <c r="AN199" s="97">
        <v>143376584.24000001</v>
      </c>
      <c r="AO199" s="35">
        <f>AN199*1.12</f>
        <v>160581774.34880003</v>
      </c>
      <c r="AP199" s="55"/>
      <c r="AQ199" s="56"/>
      <c r="AR199" s="35"/>
      <c r="AS199" s="35"/>
      <c r="AT199" s="55"/>
      <c r="AU199" s="56"/>
      <c r="AV199" s="56"/>
      <c r="AW199" s="56"/>
      <c r="AX199" s="56"/>
      <c r="AY199" s="50">
        <v>0</v>
      </c>
      <c r="AZ199" s="50">
        <v>0</v>
      </c>
      <c r="BA199" s="129" t="s">
        <v>245</v>
      </c>
      <c r="BB199" s="54" t="s">
        <v>366</v>
      </c>
      <c r="BC199" s="54" t="s">
        <v>367</v>
      </c>
      <c r="BD199" s="16"/>
      <c r="BE199" s="16"/>
      <c r="BF199" s="16"/>
      <c r="BG199" s="16"/>
      <c r="BH199" s="16"/>
      <c r="BI199" s="16"/>
      <c r="BJ199" s="16"/>
      <c r="BK199" s="16"/>
      <c r="BL199" s="16"/>
      <c r="BM199" s="16"/>
    </row>
    <row r="200" spans="1:65" s="6" customFormat="1" ht="12.95" customHeight="1" x14ac:dyDescent="0.2">
      <c r="A200" s="16" t="s">
        <v>87</v>
      </c>
      <c r="B200" s="23" t="s">
        <v>425</v>
      </c>
      <c r="C200" s="14"/>
      <c r="D200" s="92" t="s">
        <v>96</v>
      </c>
      <c r="E200" s="26"/>
      <c r="F200" s="26" t="s">
        <v>417</v>
      </c>
      <c r="G200" s="16" t="s">
        <v>141</v>
      </c>
      <c r="H200" s="16"/>
      <c r="I200" s="16" t="s">
        <v>127</v>
      </c>
      <c r="J200" s="16" t="s">
        <v>127</v>
      </c>
      <c r="K200" s="16" t="s">
        <v>25</v>
      </c>
      <c r="L200" s="16"/>
      <c r="M200" s="16"/>
      <c r="N200" s="47">
        <v>100</v>
      </c>
      <c r="O200" s="16" t="s">
        <v>232</v>
      </c>
      <c r="P200" s="16" t="s">
        <v>233</v>
      </c>
      <c r="Q200" s="16" t="s">
        <v>279</v>
      </c>
      <c r="R200" s="16" t="s">
        <v>234</v>
      </c>
      <c r="S200" s="16" t="s">
        <v>232</v>
      </c>
      <c r="T200" s="16" t="s">
        <v>132</v>
      </c>
      <c r="U200" s="16"/>
      <c r="V200" s="16"/>
      <c r="W200" s="16" t="s">
        <v>264</v>
      </c>
      <c r="X200" s="16" t="s">
        <v>251</v>
      </c>
      <c r="Y200" s="47">
        <v>0</v>
      </c>
      <c r="Z200" s="47">
        <v>100</v>
      </c>
      <c r="AA200" s="47">
        <v>0</v>
      </c>
      <c r="AB200" s="16"/>
      <c r="AC200" s="16" t="s">
        <v>236</v>
      </c>
      <c r="AD200" s="55"/>
      <c r="AE200" s="97"/>
      <c r="AF200" s="97">
        <v>143376584.24000001</v>
      </c>
      <c r="AG200" s="35">
        <f t="shared" si="233"/>
        <v>160581774.34880003</v>
      </c>
      <c r="AH200" s="55"/>
      <c r="AI200" s="97"/>
      <c r="AJ200" s="97">
        <v>143376584.24000001</v>
      </c>
      <c r="AK200" s="35">
        <f t="shared" si="234"/>
        <v>160581774.34880003</v>
      </c>
      <c r="AL200" s="55"/>
      <c r="AM200" s="97"/>
      <c r="AN200" s="97">
        <v>143376584.24000001</v>
      </c>
      <c r="AO200" s="35">
        <f>AN200*1.12</f>
        <v>160581774.34880003</v>
      </c>
      <c r="AP200" s="55"/>
      <c r="AQ200" s="56"/>
      <c r="AR200" s="35"/>
      <c r="AS200" s="35"/>
      <c r="AT200" s="55"/>
      <c r="AU200" s="56"/>
      <c r="AV200" s="56"/>
      <c r="AW200" s="56"/>
      <c r="AX200" s="56"/>
      <c r="AY200" s="111">
        <f t="shared" ref="AY200:AY206" si="236">AF200+AJ200+AN200+AR200+AV200</f>
        <v>430129752.72000003</v>
      </c>
      <c r="AZ200" s="111">
        <f t="shared" si="232"/>
        <v>481745323.04640007</v>
      </c>
      <c r="BA200" s="129" t="s">
        <v>245</v>
      </c>
      <c r="BB200" s="54" t="s">
        <v>366</v>
      </c>
      <c r="BC200" s="54" t="s">
        <v>367</v>
      </c>
      <c r="BD200" s="16"/>
      <c r="BE200" s="16"/>
      <c r="BF200" s="16"/>
      <c r="BG200" s="16"/>
      <c r="BH200" s="16"/>
      <c r="BI200" s="16"/>
      <c r="BJ200" s="16"/>
      <c r="BK200" s="16"/>
      <c r="BL200" s="16"/>
      <c r="BM200" s="16"/>
    </row>
    <row r="201" spans="1:65" s="6" customFormat="1" ht="12.95" customHeight="1" x14ac:dyDescent="0.2">
      <c r="A201" s="16" t="s">
        <v>87</v>
      </c>
      <c r="B201" s="16"/>
      <c r="C201" s="14"/>
      <c r="D201" s="26"/>
      <c r="E201" s="26"/>
      <c r="F201" s="26" t="s">
        <v>93</v>
      </c>
      <c r="G201" s="16" t="s">
        <v>141</v>
      </c>
      <c r="H201" s="16"/>
      <c r="I201" s="16" t="s">
        <v>127</v>
      </c>
      <c r="J201" s="16" t="s">
        <v>127</v>
      </c>
      <c r="K201" s="16" t="s">
        <v>25</v>
      </c>
      <c r="L201" s="16"/>
      <c r="M201" s="16"/>
      <c r="N201" s="47">
        <v>100</v>
      </c>
      <c r="O201" s="16" t="s">
        <v>232</v>
      </c>
      <c r="P201" s="16" t="s">
        <v>233</v>
      </c>
      <c r="Q201" s="16" t="s">
        <v>272</v>
      </c>
      <c r="R201" s="16" t="s">
        <v>234</v>
      </c>
      <c r="S201" s="16" t="s">
        <v>232</v>
      </c>
      <c r="T201" s="16" t="s">
        <v>75</v>
      </c>
      <c r="U201" s="16"/>
      <c r="V201" s="16"/>
      <c r="W201" s="16" t="s">
        <v>264</v>
      </c>
      <c r="X201" s="16" t="s">
        <v>251</v>
      </c>
      <c r="Y201" s="47">
        <v>0</v>
      </c>
      <c r="Z201" s="47">
        <v>100</v>
      </c>
      <c r="AA201" s="47">
        <v>0</v>
      </c>
      <c r="AB201" s="16"/>
      <c r="AC201" s="16" t="s">
        <v>236</v>
      </c>
      <c r="AD201" s="55"/>
      <c r="AE201" s="97"/>
      <c r="AF201" s="97">
        <v>125175374</v>
      </c>
      <c r="AG201" s="35">
        <f t="shared" si="233"/>
        <v>140196418.88000003</v>
      </c>
      <c r="AH201" s="55"/>
      <c r="AI201" s="97"/>
      <c r="AJ201" s="97">
        <v>125175374</v>
      </c>
      <c r="AK201" s="35">
        <f t="shared" si="234"/>
        <v>140196418.88000003</v>
      </c>
      <c r="AL201" s="55"/>
      <c r="AM201" s="97"/>
      <c r="AN201" s="97">
        <v>125175374</v>
      </c>
      <c r="AO201" s="35">
        <f t="shared" ref="AO201:AO217" si="237">AN201*1.12</f>
        <v>140196418.88000003</v>
      </c>
      <c r="AP201" s="55"/>
      <c r="AQ201" s="56"/>
      <c r="AR201" s="35"/>
      <c r="AS201" s="35"/>
      <c r="AT201" s="55"/>
      <c r="AU201" s="56"/>
      <c r="AV201" s="56"/>
      <c r="AW201" s="56"/>
      <c r="AX201" s="56"/>
      <c r="AY201" s="50">
        <v>0</v>
      </c>
      <c r="AZ201" s="50">
        <v>0</v>
      </c>
      <c r="BA201" s="129" t="s">
        <v>245</v>
      </c>
      <c r="BB201" s="54" t="s">
        <v>368</v>
      </c>
      <c r="BC201" s="54" t="s">
        <v>369</v>
      </c>
      <c r="BD201" s="16"/>
      <c r="BE201" s="16"/>
      <c r="BF201" s="16"/>
      <c r="BG201" s="16"/>
      <c r="BH201" s="16"/>
      <c r="BI201" s="16"/>
      <c r="BJ201" s="16"/>
      <c r="BK201" s="16"/>
      <c r="BL201" s="16"/>
      <c r="BM201" s="16"/>
    </row>
    <row r="202" spans="1:65" s="6" customFormat="1" ht="12.95" customHeight="1" x14ac:dyDescent="0.2">
      <c r="A202" s="16" t="s">
        <v>87</v>
      </c>
      <c r="B202" s="23" t="s">
        <v>425</v>
      </c>
      <c r="C202" s="14"/>
      <c r="D202" s="92" t="s">
        <v>101</v>
      </c>
      <c r="E202" s="26"/>
      <c r="F202" s="26" t="s">
        <v>418</v>
      </c>
      <c r="G202" s="16" t="s">
        <v>141</v>
      </c>
      <c r="H202" s="16"/>
      <c r="I202" s="16" t="s">
        <v>127</v>
      </c>
      <c r="J202" s="16" t="s">
        <v>127</v>
      </c>
      <c r="K202" s="16" t="s">
        <v>25</v>
      </c>
      <c r="L202" s="16"/>
      <c r="M202" s="16"/>
      <c r="N202" s="47">
        <v>100</v>
      </c>
      <c r="O202" s="16" t="s">
        <v>232</v>
      </c>
      <c r="P202" s="16" t="s">
        <v>233</v>
      </c>
      <c r="Q202" s="16" t="s">
        <v>279</v>
      </c>
      <c r="R202" s="16" t="s">
        <v>234</v>
      </c>
      <c r="S202" s="16" t="s">
        <v>232</v>
      </c>
      <c r="T202" s="16" t="s">
        <v>75</v>
      </c>
      <c r="U202" s="16"/>
      <c r="V202" s="16"/>
      <c r="W202" s="16" t="s">
        <v>264</v>
      </c>
      <c r="X202" s="16" t="s">
        <v>251</v>
      </c>
      <c r="Y202" s="47">
        <v>0</v>
      </c>
      <c r="Z202" s="47">
        <v>100</v>
      </c>
      <c r="AA202" s="47">
        <v>0</v>
      </c>
      <c r="AB202" s="16"/>
      <c r="AC202" s="16" t="s">
        <v>236</v>
      </c>
      <c r="AD202" s="55"/>
      <c r="AE202" s="97"/>
      <c r="AF202" s="97">
        <v>125175374</v>
      </c>
      <c r="AG202" s="35">
        <f t="shared" si="233"/>
        <v>140196418.88000003</v>
      </c>
      <c r="AH202" s="55"/>
      <c r="AI202" s="97"/>
      <c r="AJ202" s="97">
        <v>125175374</v>
      </c>
      <c r="AK202" s="35">
        <f t="shared" si="234"/>
        <v>140196418.88000003</v>
      </c>
      <c r="AL202" s="55"/>
      <c r="AM202" s="97"/>
      <c r="AN202" s="97">
        <v>125175374</v>
      </c>
      <c r="AO202" s="35">
        <f t="shared" si="237"/>
        <v>140196418.88000003</v>
      </c>
      <c r="AP202" s="55"/>
      <c r="AQ202" s="56"/>
      <c r="AR202" s="35"/>
      <c r="AS202" s="35"/>
      <c r="AT202" s="55"/>
      <c r="AU202" s="56"/>
      <c r="AV202" s="56"/>
      <c r="AW202" s="56"/>
      <c r="AX202" s="56"/>
      <c r="AY202" s="111">
        <f t="shared" si="236"/>
        <v>375526122</v>
      </c>
      <c r="AZ202" s="111">
        <f t="shared" si="232"/>
        <v>420589256.64000005</v>
      </c>
      <c r="BA202" s="129" t="s">
        <v>245</v>
      </c>
      <c r="BB202" s="54" t="s">
        <v>368</v>
      </c>
      <c r="BC202" s="54" t="s">
        <v>369</v>
      </c>
      <c r="BD202" s="16"/>
      <c r="BE202" s="16"/>
      <c r="BF202" s="16"/>
      <c r="BG202" s="16"/>
      <c r="BH202" s="16"/>
      <c r="BI202" s="16"/>
      <c r="BJ202" s="16"/>
      <c r="BK202" s="16"/>
      <c r="BL202" s="16"/>
      <c r="BM202" s="16"/>
    </row>
    <row r="203" spans="1:65" s="6" customFormat="1" ht="12.95" customHeight="1" x14ac:dyDescent="0.2">
      <c r="A203" s="16" t="s">
        <v>87</v>
      </c>
      <c r="B203" s="16"/>
      <c r="C203" s="14"/>
      <c r="D203" s="26"/>
      <c r="E203" s="26"/>
      <c r="F203" s="26" t="s">
        <v>94</v>
      </c>
      <c r="G203" s="16" t="s">
        <v>141</v>
      </c>
      <c r="H203" s="16"/>
      <c r="I203" s="16" t="s">
        <v>127</v>
      </c>
      <c r="J203" s="16" t="s">
        <v>127</v>
      </c>
      <c r="K203" s="16" t="s">
        <v>25</v>
      </c>
      <c r="L203" s="16"/>
      <c r="M203" s="16"/>
      <c r="N203" s="47">
        <v>100</v>
      </c>
      <c r="O203" s="16" t="s">
        <v>232</v>
      </c>
      <c r="P203" s="16" t="s">
        <v>233</v>
      </c>
      <c r="Q203" s="16" t="s">
        <v>272</v>
      </c>
      <c r="R203" s="16" t="s">
        <v>234</v>
      </c>
      <c r="S203" s="16" t="s">
        <v>232</v>
      </c>
      <c r="T203" s="16" t="s">
        <v>142</v>
      </c>
      <c r="U203" s="16"/>
      <c r="V203" s="16"/>
      <c r="W203" s="16" t="s">
        <v>264</v>
      </c>
      <c r="X203" s="16" t="s">
        <v>251</v>
      </c>
      <c r="Y203" s="47">
        <v>0</v>
      </c>
      <c r="Z203" s="47">
        <v>100</v>
      </c>
      <c r="AA203" s="47">
        <v>0</v>
      </c>
      <c r="AB203" s="16"/>
      <c r="AC203" s="16" t="s">
        <v>236</v>
      </c>
      <c r="AD203" s="55"/>
      <c r="AE203" s="97"/>
      <c r="AF203" s="97">
        <v>93328850</v>
      </c>
      <c r="AG203" s="35">
        <f t="shared" si="233"/>
        <v>104528312.00000001</v>
      </c>
      <c r="AH203" s="55"/>
      <c r="AI203" s="97"/>
      <c r="AJ203" s="97">
        <v>93328850</v>
      </c>
      <c r="AK203" s="35">
        <f t="shared" si="234"/>
        <v>104528312.00000001</v>
      </c>
      <c r="AL203" s="55"/>
      <c r="AM203" s="97"/>
      <c r="AN203" s="97">
        <v>93328850</v>
      </c>
      <c r="AO203" s="35">
        <f t="shared" si="237"/>
        <v>104528312.00000001</v>
      </c>
      <c r="AP203" s="55"/>
      <c r="AQ203" s="56"/>
      <c r="AR203" s="35"/>
      <c r="AS203" s="35"/>
      <c r="AT203" s="55"/>
      <c r="AU203" s="56"/>
      <c r="AV203" s="56"/>
      <c r="AW203" s="56"/>
      <c r="AX203" s="56"/>
      <c r="AY203" s="50">
        <v>0</v>
      </c>
      <c r="AZ203" s="50">
        <v>0</v>
      </c>
      <c r="BA203" s="129" t="s">
        <v>245</v>
      </c>
      <c r="BB203" s="54" t="s">
        <v>370</v>
      </c>
      <c r="BC203" s="54" t="s">
        <v>371</v>
      </c>
      <c r="BD203" s="16"/>
      <c r="BE203" s="16"/>
      <c r="BF203" s="16"/>
      <c r="BG203" s="16"/>
      <c r="BH203" s="16"/>
      <c r="BI203" s="16"/>
      <c r="BJ203" s="16"/>
      <c r="BK203" s="16"/>
      <c r="BL203" s="16"/>
      <c r="BM203" s="16"/>
    </row>
    <row r="204" spans="1:65" s="6" customFormat="1" ht="12.95" customHeight="1" x14ac:dyDescent="0.2">
      <c r="A204" s="16" t="s">
        <v>87</v>
      </c>
      <c r="B204" s="23" t="s">
        <v>425</v>
      </c>
      <c r="C204" s="14"/>
      <c r="D204" s="92" t="s">
        <v>97</v>
      </c>
      <c r="E204" s="26"/>
      <c r="F204" s="26" t="s">
        <v>419</v>
      </c>
      <c r="G204" s="16" t="s">
        <v>141</v>
      </c>
      <c r="H204" s="16"/>
      <c r="I204" s="16" t="s">
        <v>127</v>
      </c>
      <c r="J204" s="16" t="s">
        <v>127</v>
      </c>
      <c r="K204" s="16" t="s">
        <v>25</v>
      </c>
      <c r="L204" s="16"/>
      <c r="M204" s="16"/>
      <c r="N204" s="47">
        <v>100</v>
      </c>
      <c r="O204" s="16" t="s">
        <v>232</v>
      </c>
      <c r="P204" s="16" t="s">
        <v>233</v>
      </c>
      <c r="Q204" s="16" t="s">
        <v>279</v>
      </c>
      <c r="R204" s="16" t="s">
        <v>234</v>
      </c>
      <c r="S204" s="16" t="s">
        <v>232</v>
      </c>
      <c r="T204" s="16" t="s">
        <v>142</v>
      </c>
      <c r="U204" s="16"/>
      <c r="V204" s="16"/>
      <c r="W204" s="16" t="s">
        <v>264</v>
      </c>
      <c r="X204" s="16" t="s">
        <v>251</v>
      </c>
      <c r="Y204" s="47">
        <v>0</v>
      </c>
      <c r="Z204" s="47">
        <v>100</v>
      </c>
      <c r="AA204" s="47">
        <v>0</v>
      </c>
      <c r="AB204" s="16"/>
      <c r="AC204" s="16" t="s">
        <v>236</v>
      </c>
      <c r="AD204" s="55"/>
      <c r="AE204" s="97"/>
      <c r="AF204" s="97">
        <v>93328850</v>
      </c>
      <c r="AG204" s="35">
        <f t="shared" si="233"/>
        <v>104528312.00000001</v>
      </c>
      <c r="AH204" s="55"/>
      <c r="AI204" s="97"/>
      <c r="AJ204" s="97">
        <v>93328850</v>
      </c>
      <c r="AK204" s="35">
        <f t="shared" si="234"/>
        <v>104528312.00000001</v>
      </c>
      <c r="AL204" s="55"/>
      <c r="AM204" s="97"/>
      <c r="AN204" s="97">
        <v>93328850</v>
      </c>
      <c r="AO204" s="35">
        <f t="shared" si="237"/>
        <v>104528312.00000001</v>
      </c>
      <c r="AP204" s="55"/>
      <c r="AQ204" s="56"/>
      <c r="AR204" s="35"/>
      <c r="AS204" s="35"/>
      <c r="AT204" s="55"/>
      <c r="AU204" s="56"/>
      <c r="AV204" s="56"/>
      <c r="AW204" s="56"/>
      <c r="AX204" s="56"/>
      <c r="AY204" s="111">
        <f t="shared" si="236"/>
        <v>279986550</v>
      </c>
      <c r="AZ204" s="111">
        <f t="shared" si="232"/>
        <v>313584936.00000006</v>
      </c>
      <c r="BA204" s="129" t="s">
        <v>245</v>
      </c>
      <c r="BB204" s="54" t="s">
        <v>370</v>
      </c>
      <c r="BC204" s="54" t="s">
        <v>371</v>
      </c>
      <c r="BD204" s="16"/>
      <c r="BE204" s="16"/>
      <c r="BF204" s="16"/>
      <c r="BG204" s="16"/>
      <c r="BH204" s="16"/>
      <c r="BI204" s="16"/>
      <c r="BJ204" s="16"/>
      <c r="BK204" s="16"/>
      <c r="BL204" s="16"/>
      <c r="BM204" s="16"/>
    </row>
    <row r="205" spans="1:65" s="6" customFormat="1" ht="12.95" customHeight="1" x14ac:dyDescent="0.2">
      <c r="A205" s="16" t="s">
        <v>87</v>
      </c>
      <c r="B205" s="16"/>
      <c r="C205" s="14"/>
      <c r="D205" s="26"/>
      <c r="E205" s="26"/>
      <c r="F205" s="26" t="s">
        <v>95</v>
      </c>
      <c r="G205" s="16" t="s">
        <v>141</v>
      </c>
      <c r="H205" s="16"/>
      <c r="I205" s="16" t="s">
        <v>127</v>
      </c>
      <c r="J205" s="16" t="s">
        <v>127</v>
      </c>
      <c r="K205" s="16" t="s">
        <v>25</v>
      </c>
      <c r="L205" s="16"/>
      <c r="M205" s="16"/>
      <c r="N205" s="47">
        <v>100</v>
      </c>
      <c r="O205" s="16" t="s">
        <v>232</v>
      </c>
      <c r="P205" s="16" t="s">
        <v>233</v>
      </c>
      <c r="Q205" s="16" t="s">
        <v>272</v>
      </c>
      <c r="R205" s="16" t="s">
        <v>234</v>
      </c>
      <c r="S205" s="16" t="s">
        <v>232</v>
      </c>
      <c r="T205" s="16" t="s">
        <v>280</v>
      </c>
      <c r="U205" s="16"/>
      <c r="V205" s="16"/>
      <c r="W205" s="16" t="s">
        <v>264</v>
      </c>
      <c r="X205" s="16" t="s">
        <v>251</v>
      </c>
      <c r="Y205" s="47">
        <v>0</v>
      </c>
      <c r="Z205" s="47">
        <v>100</v>
      </c>
      <c r="AA205" s="47">
        <v>0</v>
      </c>
      <c r="AB205" s="16"/>
      <c r="AC205" s="16" t="s">
        <v>236</v>
      </c>
      <c r="AD205" s="55"/>
      <c r="AE205" s="97"/>
      <c r="AF205" s="97">
        <v>97217713.159999996</v>
      </c>
      <c r="AG205" s="35">
        <f t="shared" si="233"/>
        <v>108883838.73920001</v>
      </c>
      <c r="AH205" s="55"/>
      <c r="AI205" s="97"/>
      <c r="AJ205" s="97">
        <v>97217713.159999996</v>
      </c>
      <c r="AK205" s="35">
        <f t="shared" si="234"/>
        <v>108883838.73920001</v>
      </c>
      <c r="AL205" s="55"/>
      <c r="AM205" s="97"/>
      <c r="AN205" s="97">
        <v>97217713.159999996</v>
      </c>
      <c r="AO205" s="35">
        <f t="shared" si="237"/>
        <v>108883838.73920001</v>
      </c>
      <c r="AP205" s="55"/>
      <c r="AQ205" s="56"/>
      <c r="AR205" s="35"/>
      <c r="AS205" s="35"/>
      <c r="AT205" s="55"/>
      <c r="AU205" s="56"/>
      <c r="AV205" s="56"/>
      <c r="AW205" s="56"/>
      <c r="AX205" s="56"/>
      <c r="AY205" s="50">
        <v>0</v>
      </c>
      <c r="AZ205" s="50">
        <v>0</v>
      </c>
      <c r="BA205" s="129" t="s">
        <v>245</v>
      </c>
      <c r="BB205" s="54" t="s">
        <v>372</v>
      </c>
      <c r="BC205" s="54" t="s">
        <v>373</v>
      </c>
      <c r="BD205" s="16"/>
      <c r="BE205" s="16"/>
      <c r="BF205" s="16"/>
      <c r="BG205" s="16"/>
      <c r="BH205" s="16"/>
      <c r="BI205" s="16"/>
      <c r="BJ205" s="16"/>
      <c r="BK205" s="16"/>
      <c r="BL205" s="16"/>
      <c r="BM205" s="16"/>
    </row>
    <row r="206" spans="1:65" s="6" customFormat="1" ht="12.95" customHeight="1" x14ac:dyDescent="0.2">
      <c r="A206" s="16" t="s">
        <v>87</v>
      </c>
      <c r="B206" s="23" t="s">
        <v>425</v>
      </c>
      <c r="C206" s="14"/>
      <c r="D206" s="92" t="s">
        <v>99</v>
      </c>
      <c r="E206" s="26"/>
      <c r="F206" s="26" t="s">
        <v>420</v>
      </c>
      <c r="G206" s="16" t="s">
        <v>141</v>
      </c>
      <c r="H206" s="16"/>
      <c r="I206" s="16" t="s">
        <v>127</v>
      </c>
      <c r="J206" s="16" t="s">
        <v>127</v>
      </c>
      <c r="K206" s="16" t="s">
        <v>25</v>
      </c>
      <c r="L206" s="16"/>
      <c r="M206" s="16"/>
      <c r="N206" s="47">
        <v>100</v>
      </c>
      <c r="O206" s="16" t="s">
        <v>232</v>
      </c>
      <c r="P206" s="16" t="s">
        <v>233</v>
      </c>
      <c r="Q206" s="16" t="s">
        <v>279</v>
      </c>
      <c r="R206" s="16" t="s">
        <v>234</v>
      </c>
      <c r="S206" s="16" t="s">
        <v>232</v>
      </c>
      <c r="T206" s="16" t="s">
        <v>280</v>
      </c>
      <c r="U206" s="16"/>
      <c r="V206" s="16"/>
      <c r="W206" s="16" t="s">
        <v>264</v>
      </c>
      <c r="X206" s="16" t="s">
        <v>251</v>
      </c>
      <c r="Y206" s="47">
        <v>0</v>
      </c>
      <c r="Z206" s="47">
        <v>100</v>
      </c>
      <c r="AA206" s="47">
        <v>0</v>
      </c>
      <c r="AB206" s="16"/>
      <c r="AC206" s="16" t="s">
        <v>236</v>
      </c>
      <c r="AD206" s="55"/>
      <c r="AE206" s="97"/>
      <c r="AF206" s="97">
        <v>97217713.159999996</v>
      </c>
      <c r="AG206" s="35">
        <f t="shared" si="233"/>
        <v>108883838.73920001</v>
      </c>
      <c r="AH206" s="55"/>
      <c r="AI206" s="97"/>
      <c r="AJ206" s="97">
        <v>97217713.159999996</v>
      </c>
      <c r="AK206" s="35">
        <f t="shared" si="234"/>
        <v>108883838.73920001</v>
      </c>
      <c r="AL206" s="55"/>
      <c r="AM206" s="97"/>
      <c r="AN206" s="97">
        <v>97217713.159999996</v>
      </c>
      <c r="AO206" s="35">
        <f t="shared" si="237"/>
        <v>108883838.73920001</v>
      </c>
      <c r="AP206" s="55"/>
      <c r="AQ206" s="56"/>
      <c r="AR206" s="35"/>
      <c r="AS206" s="35"/>
      <c r="AT206" s="55"/>
      <c r="AU206" s="56"/>
      <c r="AV206" s="56"/>
      <c r="AW206" s="56"/>
      <c r="AX206" s="56"/>
      <c r="AY206" s="111">
        <f t="shared" si="236"/>
        <v>291653139.48000002</v>
      </c>
      <c r="AZ206" s="111">
        <f t="shared" si="232"/>
        <v>326651516.21760005</v>
      </c>
      <c r="BA206" s="129" t="s">
        <v>245</v>
      </c>
      <c r="BB206" s="54" t="s">
        <v>372</v>
      </c>
      <c r="BC206" s="54" t="s">
        <v>373</v>
      </c>
      <c r="BD206" s="16"/>
      <c r="BE206" s="16"/>
      <c r="BF206" s="16"/>
      <c r="BG206" s="16"/>
      <c r="BH206" s="16"/>
      <c r="BI206" s="16"/>
      <c r="BJ206" s="16"/>
      <c r="BK206" s="16"/>
      <c r="BL206" s="16"/>
      <c r="BM206" s="16"/>
    </row>
    <row r="207" spans="1:65" s="6" customFormat="1" ht="12.95" customHeight="1" x14ac:dyDescent="0.2">
      <c r="A207" s="16" t="s">
        <v>87</v>
      </c>
      <c r="B207" s="16"/>
      <c r="C207" s="14"/>
      <c r="D207" s="26"/>
      <c r="E207" s="26"/>
      <c r="F207" s="26" t="s">
        <v>110</v>
      </c>
      <c r="G207" s="16" t="s">
        <v>374</v>
      </c>
      <c r="H207" s="16"/>
      <c r="I207" s="16" t="s">
        <v>128</v>
      </c>
      <c r="J207" s="16" t="s">
        <v>128</v>
      </c>
      <c r="K207" s="16" t="s">
        <v>25</v>
      </c>
      <c r="L207" s="16"/>
      <c r="M207" s="16"/>
      <c r="N207" s="47">
        <v>100</v>
      </c>
      <c r="O207" s="16" t="s">
        <v>232</v>
      </c>
      <c r="P207" s="16" t="s">
        <v>233</v>
      </c>
      <c r="Q207" s="16" t="s">
        <v>272</v>
      </c>
      <c r="R207" s="16" t="s">
        <v>234</v>
      </c>
      <c r="S207" s="16" t="s">
        <v>232</v>
      </c>
      <c r="T207" s="16" t="s">
        <v>72</v>
      </c>
      <c r="U207" s="16"/>
      <c r="V207" s="16"/>
      <c r="W207" s="16" t="s">
        <v>264</v>
      </c>
      <c r="X207" s="16" t="s">
        <v>251</v>
      </c>
      <c r="Y207" s="47">
        <v>0</v>
      </c>
      <c r="Z207" s="47">
        <v>100</v>
      </c>
      <c r="AA207" s="47">
        <v>0</v>
      </c>
      <c r="AB207" s="16"/>
      <c r="AC207" s="16" t="s">
        <v>236</v>
      </c>
      <c r="AD207" s="55"/>
      <c r="AE207" s="97"/>
      <c r="AF207" s="35">
        <v>8567294.4000000004</v>
      </c>
      <c r="AG207" s="35">
        <f t="shared" si="233"/>
        <v>9595369.728000002</v>
      </c>
      <c r="AH207" s="55"/>
      <c r="AI207" s="97"/>
      <c r="AJ207" s="35">
        <v>8567294.4000000004</v>
      </c>
      <c r="AK207" s="35">
        <f t="shared" si="234"/>
        <v>9595369.728000002</v>
      </c>
      <c r="AL207" s="55"/>
      <c r="AM207" s="97"/>
      <c r="AN207" s="35">
        <v>8567294.4000000004</v>
      </c>
      <c r="AO207" s="35">
        <f t="shared" si="237"/>
        <v>9595369.728000002</v>
      </c>
      <c r="AP207" s="55"/>
      <c r="AQ207" s="56"/>
      <c r="AR207" s="35"/>
      <c r="AS207" s="35"/>
      <c r="AT207" s="55"/>
      <c r="AU207" s="56"/>
      <c r="AV207" s="56"/>
      <c r="AW207" s="56"/>
      <c r="AX207" s="56"/>
      <c r="AY207" s="50">
        <v>0</v>
      </c>
      <c r="AZ207" s="50">
        <v>0</v>
      </c>
      <c r="BA207" s="129" t="s">
        <v>245</v>
      </c>
      <c r="BB207" s="54" t="s">
        <v>375</v>
      </c>
      <c r="BC207" s="15" t="s">
        <v>376</v>
      </c>
      <c r="BD207" s="16"/>
      <c r="BE207" s="16"/>
      <c r="BF207" s="16"/>
      <c r="BG207" s="16"/>
      <c r="BH207" s="16"/>
      <c r="BI207" s="16"/>
      <c r="BJ207" s="16"/>
      <c r="BK207" s="16"/>
      <c r="BL207" s="16"/>
      <c r="BM207" s="16"/>
    </row>
    <row r="208" spans="1:65" s="6" customFormat="1" ht="12.95" customHeight="1" x14ac:dyDescent="0.2">
      <c r="A208" s="16" t="s">
        <v>87</v>
      </c>
      <c r="B208" s="23" t="s">
        <v>425</v>
      </c>
      <c r="C208" s="14"/>
      <c r="D208" s="92" t="s">
        <v>122</v>
      </c>
      <c r="E208" s="26"/>
      <c r="F208" s="26" t="s">
        <v>421</v>
      </c>
      <c r="G208" s="16" t="s">
        <v>374</v>
      </c>
      <c r="H208" s="16"/>
      <c r="I208" s="16" t="s">
        <v>128</v>
      </c>
      <c r="J208" s="16" t="s">
        <v>128</v>
      </c>
      <c r="K208" s="16" t="s">
        <v>25</v>
      </c>
      <c r="L208" s="16"/>
      <c r="M208" s="16"/>
      <c r="N208" s="47">
        <v>100</v>
      </c>
      <c r="O208" s="16" t="s">
        <v>232</v>
      </c>
      <c r="P208" s="16" t="s">
        <v>233</v>
      </c>
      <c r="Q208" s="16" t="s">
        <v>279</v>
      </c>
      <c r="R208" s="16" t="s">
        <v>234</v>
      </c>
      <c r="S208" s="16" t="s">
        <v>232</v>
      </c>
      <c r="T208" s="16" t="s">
        <v>72</v>
      </c>
      <c r="U208" s="16"/>
      <c r="V208" s="16"/>
      <c r="W208" s="16" t="s">
        <v>264</v>
      </c>
      <c r="X208" s="16" t="s">
        <v>251</v>
      </c>
      <c r="Y208" s="47">
        <v>0</v>
      </c>
      <c r="Z208" s="47">
        <v>100</v>
      </c>
      <c r="AA208" s="47">
        <v>0</v>
      </c>
      <c r="AB208" s="16"/>
      <c r="AC208" s="16" t="s">
        <v>236</v>
      </c>
      <c r="AD208" s="55"/>
      <c r="AE208" s="97"/>
      <c r="AF208" s="35">
        <v>8567294.4000000004</v>
      </c>
      <c r="AG208" s="35">
        <f t="shared" si="233"/>
        <v>9595369.728000002</v>
      </c>
      <c r="AH208" s="55"/>
      <c r="AI208" s="97"/>
      <c r="AJ208" s="35">
        <v>8567294.4000000004</v>
      </c>
      <c r="AK208" s="35">
        <f t="shared" si="234"/>
        <v>9595369.728000002</v>
      </c>
      <c r="AL208" s="55"/>
      <c r="AM208" s="97"/>
      <c r="AN208" s="35">
        <v>8567294.4000000004</v>
      </c>
      <c r="AO208" s="35">
        <f t="shared" si="237"/>
        <v>9595369.728000002</v>
      </c>
      <c r="AP208" s="55"/>
      <c r="AQ208" s="56"/>
      <c r="AR208" s="35"/>
      <c r="AS208" s="35"/>
      <c r="AT208" s="55"/>
      <c r="AU208" s="56"/>
      <c r="AV208" s="56"/>
      <c r="AW208" s="56"/>
      <c r="AX208" s="56"/>
      <c r="AY208" s="50">
        <v>0</v>
      </c>
      <c r="AZ208" s="50">
        <f>AY208*1.12</f>
        <v>0</v>
      </c>
      <c r="BA208" s="129" t="s">
        <v>245</v>
      </c>
      <c r="BB208" s="54" t="s">
        <v>375</v>
      </c>
      <c r="BC208" s="15" t="s">
        <v>376</v>
      </c>
      <c r="BD208" s="16"/>
      <c r="BE208" s="16"/>
      <c r="BF208" s="16"/>
      <c r="BG208" s="16"/>
      <c r="BH208" s="16"/>
      <c r="BI208" s="16"/>
      <c r="BJ208" s="16"/>
      <c r="BK208" s="16"/>
      <c r="BL208" s="16"/>
      <c r="BM208" s="16"/>
    </row>
    <row r="209" spans="1:83" s="44" customFormat="1" ht="12.95" customHeight="1" x14ac:dyDescent="0.2">
      <c r="A209" s="16" t="s">
        <v>87</v>
      </c>
      <c r="B209" s="14"/>
      <c r="C209" s="14"/>
      <c r="D209" s="92" t="s">
        <v>657</v>
      </c>
      <c r="E209" s="23"/>
      <c r="F209" s="26" t="s">
        <v>658</v>
      </c>
      <c r="G209" s="16" t="s">
        <v>374</v>
      </c>
      <c r="H209" s="16"/>
      <c r="I209" s="16" t="s">
        <v>128</v>
      </c>
      <c r="J209" s="16" t="s">
        <v>128</v>
      </c>
      <c r="K209" s="20" t="s">
        <v>25</v>
      </c>
      <c r="L209" s="20"/>
      <c r="M209" s="20"/>
      <c r="N209" s="47">
        <v>100</v>
      </c>
      <c r="O209" s="16" t="s">
        <v>232</v>
      </c>
      <c r="P209" s="16" t="s">
        <v>233</v>
      </c>
      <c r="Q209" s="16" t="s">
        <v>520</v>
      </c>
      <c r="R209" s="16" t="s">
        <v>234</v>
      </c>
      <c r="S209" s="16" t="s">
        <v>232</v>
      </c>
      <c r="T209" s="16" t="s">
        <v>72</v>
      </c>
      <c r="U209" s="20"/>
      <c r="V209" s="20"/>
      <c r="W209" s="16" t="s">
        <v>659</v>
      </c>
      <c r="X209" s="16" t="s">
        <v>251</v>
      </c>
      <c r="Y209" s="47">
        <v>0</v>
      </c>
      <c r="Z209" s="47">
        <v>100</v>
      </c>
      <c r="AA209" s="47">
        <v>0</v>
      </c>
      <c r="AB209" s="20"/>
      <c r="AC209" s="20"/>
      <c r="AD209" s="102"/>
      <c r="AE209" s="52">
        <v>5711529.5999999996</v>
      </c>
      <c r="AF209" s="52">
        <v>5711529.5999999996</v>
      </c>
      <c r="AG209" s="103">
        <f>AF209*1.12</f>
        <v>6396913.1519999998</v>
      </c>
      <c r="AH209" s="102"/>
      <c r="AI209" s="35">
        <v>8567294.4000000004</v>
      </c>
      <c r="AJ209" s="35">
        <v>8567294.4000000004</v>
      </c>
      <c r="AK209" s="103">
        <f>AJ209*1.12</f>
        <v>9595369.728000002</v>
      </c>
      <c r="AL209" s="102"/>
      <c r="AM209" s="35">
        <v>8567294.4000000004</v>
      </c>
      <c r="AN209" s="35">
        <v>8567294.4000000004</v>
      </c>
      <c r="AO209" s="103">
        <f>AN209*1.12</f>
        <v>9595369.728000002</v>
      </c>
      <c r="AP209" s="102"/>
      <c r="AQ209" s="104"/>
      <c r="AR209" s="104"/>
      <c r="AS209" s="104"/>
      <c r="AT209" s="102"/>
      <c r="AU209" s="104"/>
      <c r="AV209" s="104"/>
      <c r="AW209" s="104"/>
      <c r="AX209" s="104"/>
      <c r="AY209" s="46">
        <f>AF209+AJ209+AN209</f>
        <v>22846118.399999999</v>
      </c>
      <c r="AZ209" s="103">
        <f>AY209*1.12</f>
        <v>25587652.607999999</v>
      </c>
      <c r="BA209" s="129" t="s">
        <v>245</v>
      </c>
      <c r="BB209" s="54" t="s">
        <v>375</v>
      </c>
      <c r="BC209" s="15" t="s">
        <v>376</v>
      </c>
      <c r="BD209" s="20"/>
      <c r="BE209" s="20"/>
      <c r="BF209" s="20"/>
      <c r="BG209" s="20"/>
      <c r="BH209" s="20"/>
      <c r="BI209" s="20"/>
      <c r="BJ209" s="20"/>
      <c r="BK209" s="20"/>
      <c r="BL209" s="20"/>
      <c r="BM209" s="20" t="s">
        <v>660</v>
      </c>
      <c r="BN209" s="43"/>
      <c r="BO209" s="43"/>
      <c r="BP209" s="43"/>
      <c r="BQ209" s="43"/>
      <c r="BR209" s="43"/>
      <c r="BS209" s="43"/>
      <c r="BT209" s="43"/>
      <c r="BU209" s="43"/>
      <c r="BV209" s="43"/>
      <c r="BW209" s="43"/>
      <c r="BX209" s="43"/>
      <c r="BY209" s="43"/>
      <c r="BZ209" s="43"/>
      <c r="CA209" s="43"/>
      <c r="CB209" s="43"/>
      <c r="CC209" s="43"/>
      <c r="CD209" s="43"/>
      <c r="CE209" s="43"/>
    </row>
    <row r="210" spans="1:83" s="6" customFormat="1" ht="12.95" customHeight="1" x14ac:dyDescent="0.2">
      <c r="A210" s="16" t="s">
        <v>87</v>
      </c>
      <c r="B210" s="16"/>
      <c r="C210" s="14"/>
      <c r="D210" s="26"/>
      <c r="E210" s="26"/>
      <c r="F210" s="26" t="s">
        <v>111</v>
      </c>
      <c r="G210" s="16" t="s">
        <v>374</v>
      </c>
      <c r="H210" s="16"/>
      <c r="I210" s="16" t="s">
        <v>128</v>
      </c>
      <c r="J210" s="16" t="s">
        <v>128</v>
      </c>
      <c r="K210" s="16" t="s">
        <v>25</v>
      </c>
      <c r="L210" s="16"/>
      <c r="M210" s="16"/>
      <c r="N210" s="47">
        <v>100</v>
      </c>
      <c r="O210" s="16" t="s">
        <v>232</v>
      </c>
      <c r="P210" s="16" t="s">
        <v>233</v>
      </c>
      <c r="Q210" s="16" t="s">
        <v>272</v>
      </c>
      <c r="R210" s="16" t="s">
        <v>234</v>
      </c>
      <c r="S210" s="16" t="s">
        <v>232</v>
      </c>
      <c r="T210" s="16" t="s">
        <v>72</v>
      </c>
      <c r="U210" s="16"/>
      <c r="V210" s="16"/>
      <c r="W210" s="16" t="s">
        <v>264</v>
      </c>
      <c r="X210" s="16" t="s">
        <v>251</v>
      </c>
      <c r="Y210" s="47">
        <v>0</v>
      </c>
      <c r="Z210" s="47">
        <v>100</v>
      </c>
      <c r="AA210" s="47">
        <v>0</v>
      </c>
      <c r="AB210" s="16"/>
      <c r="AC210" s="16" t="s">
        <v>236</v>
      </c>
      <c r="AD210" s="55"/>
      <c r="AE210" s="97"/>
      <c r="AF210" s="35">
        <v>5368507.2</v>
      </c>
      <c r="AG210" s="35">
        <f t="shared" si="233"/>
        <v>6012728.0640000012</v>
      </c>
      <c r="AH210" s="55"/>
      <c r="AI210" s="97"/>
      <c r="AJ210" s="35">
        <v>5368507.2</v>
      </c>
      <c r="AK210" s="35">
        <f t="shared" si="234"/>
        <v>6012728.0640000012</v>
      </c>
      <c r="AL210" s="55"/>
      <c r="AM210" s="97"/>
      <c r="AN210" s="35">
        <v>5368507.2</v>
      </c>
      <c r="AO210" s="35">
        <f t="shared" si="237"/>
        <v>6012728.0640000012</v>
      </c>
      <c r="AP210" s="55"/>
      <c r="AQ210" s="56"/>
      <c r="AR210" s="35"/>
      <c r="AS210" s="35"/>
      <c r="AT210" s="55"/>
      <c r="AU210" s="56"/>
      <c r="AV210" s="56"/>
      <c r="AW210" s="56"/>
      <c r="AX210" s="56"/>
      <c r="AY210" s="50">
        <v>0</v>
      </c>
      <c r="AZ210" s="50">
        <v>0</v>
      </c>
      <c r="BA210" s="129" t="s">
        <v>245</v>
      </c>
      <c r="BB210" s="54" t="s">
        <v>377</v>
      </c>
      <c r="BC210" s="15" t="s">
        <v>378</v>
      </c>
      <c r="BD210" s="16"/>
      <c r="BE210" s="16"/>
      <c r="BF210" s="16"/>
      <c r="BG210" s="16"/>
      <c r="BH210" s="16"/>
      <c r="BI210" s="16"/>
      <c r="BJ210" s="16"/>
      <c r="BK210" s="16"/>
      <c r="BL210" s="16"/>
      <c r="BM210" s="16"/>
    </row>
    <row r="211" spans="1:83" s="6" customFormat="1" ht="12.95" customHeight="1" x14ac:dyDescent="0.2">
      <c r="A211" s="16" t="s">
        <v>87</v>
      </c>
      <c r="B211" s="23" t="s">
        <v>425</v>
      </c>
      <c r="C211" s="14"/>
      <c r="D211" s="92" t="s">
        <v>120</v>
      </c>
      <c r="E211" s="26"/>
      <c r="F211" s="26" t="s">
        <v>422</v>
      </c>
      <c r="G211" s="16" t="s">
        <v>374</v>
      </c>
      <c r="H211" s="16"/>
      <c r="I211" s="16" t="s">
        <v>128</v>
      </c>
      <c r="J211" s="16" t="s">
        <v>128</v>
      </c>
      <c r="K211" s="16" t="s">
        <v>25</v>
      </c>
      <c r="L211" s="16"/>
      <c r="M211" s="16"/>
      <c r="N211" s="47">
        <v>100</v>
      </c>
      <c r="O211" s="16" t="s">
        <v>232</v>
      </c>
      <c r="P211" s="16" t="s">
        <v>233</v>
      </c>
      <c r="Q211" s="16" t="s">
        <v>279</v>
      </c>
      <c r="R211" s="16" t="s">
        <v>234</v>
      </c>
      <c r="S211" s="16" t="s">
        <v>232</v>
      </c>
      <c r="T211" s="16" t="s">
        <v>72</v>
      </c>
      <c r="U211" s="16"/>
      <c r="V211" s="16"/>
      <c r="W211" s="16" t="s">
        <v>264</v>
      </c>
      <c r="X211" s="16" t="s">
        <v>251</v>
      </c>
      <c r="Y211" s="47">
        <v>0</v>
      </c>
      <c r="Z211" s="47">
        <v>100</v>
      </c>
      <c r="AA211" s="47">
        <v>0</v>
      </c>
      <c r="AB211" s="16"/>
      <c r="AC211" s="16" t="s">
        <v>236</v>
      </c>
      <c r="AD211" s="55"/>
      <c r="AE211" s="97"/>
      <c r="AF211" s="35">
        <v>5368507.2</v>
      </c>
      <c r="AG211" s="35">
        <f t="shared" si="233"/>
        <v>6012728.0640000012</v>
      </c>
      <c r="AH211" s="55"/>
      <c r="AI211" s="97"/>
      <c r="AJ211" s="35">
        <v>5368507.2</v>
      </c>
      <c r="AK211" s="35">
        <f t="shared" si="234"/>
        <v>6012728.0640000012</v>
      </c>
      <c r="AL211" s="55"/>
      <c r="AM211" s="97"/>
      <c r="AN211" s="35">
        <v>5368507.2</v>
      </c>
      <c r="AO211" s="35">
        <f t="shared" si="237"/>
        <v>6012728.0640000012</v>
      </c>
      <c r="AP211" s="55"/>
      <c r="AQ211" s="56"/>
      <c r="AR211" s="35"/>
      <c r="AS211" s="35"/>
      <c r="AT211" s="55"/>
      <c r="AU211" s="56"/>
      <c r="AV211" s="56"/>
      <c r="AW211" s="56"/>
      <c r="AX211" s="56"/>
      <c r="AY211" s="50">
        <v>0</v>
      </c>
      <c r="AZ211" s="50">
        <f>AY211*1.12</f>
        <v>0</v>
      </c>
      <c r="BA211" s="129" t="s">
        <v>245</v>
      </c>
      <c r="BB211" s="54" t="s">
        <v>377</v>
      </c>
      <c r="BC211" s="15" t="s">
        <v>378</v>
      </c>
      <c r="BD211" s="16"/>
      <c r="BE211" s="16"/>
      <c r="BF211" s="16"/>
      <c r="BG211" s="16"/>
      <c r="BH211" s="16"/>
      <c r="BI211" s="16"/>
      <c r="BJ211" s="16"/>
      <c r="BK211" s="16"/>
      <c r="BL211" s="16"/>
      <c r="BM211" s="16"/>
    </row>
    <row r="212" spans="1:83" s="44" customFormat="1" ht="12.95" customHeight="1" x14ac:dyDescent="0.2">
      <c r="A212" s="16" t="s">
        <v>87</v>
      </c>
      <c r="B212" s="14"/>
      <c r="C212" s="14"/>
      <c r="D212" s="92" t="s">
        <v>661</v>
      </c>
      <c r="E212" s="23"/>
      <c r="F212" s="26" t="s">
        <v>625</v>
      </c>
      <c r="G212" s="16" t="s">
        <v>374</v>
      </c>
      <c r="H212" s="16"/>
      <c r="I212" s="16" t="s">
        <v>128</v>
      </c>
      <c r="J212" s="16" t="s">
        <v>128</v>
      </c>
      <c r="K212" s="16" t="s">
        <v>25</v>
      </c>
      <c r="L212" s="16"/>
      <c r="M212" s="16"/>
      <c r="N212" s="47">
        <v>100</v>
      </c>
      <c r="O212" s="16" t="s">
        <v>232</v>
      </c>
      <c r="P212" s="16" t="s">
        <v>233</v>
      </c>
      <c r="Q212" s="16" t="s">
        <v>520</v>
      </c>
      <c r="R212" s="16" t="s">
        <v>234</v>
      </c>
      <c r="S212" s="16" t="s">
        <v>232</v>
      </c>
      <c r="T212" s="16" t="s">
        <v>72</v>
      </c>
      <c r="U212" s="16"/>
      <c r="V212" s="16"/>
      <c r="W212" s="16" t="s">
        <v>659</v>
      </c>
      <c r="X212" s="16" t="s">
        <v>251</v>
      </c>
      <c r="Y212" s="47">
        <v>0</v>
      </c>
      <c r="Z212" s="47">
        <v>100</v>
      </c>
      <c r="AA212" s="47">
        <v>0</v>
      </c>
      <c r="AB212" s="16"/>
      <c r="AC212" s="15"/>
      <c r="AD212" s="102"/>
      <c r="AE212" s="52">
        <v>3579004.8</v>
      </c>
      <c r="AF212" s="52">
        <v>3579004.8</v>
      </c>
      <c r="AG212" s="103">
        <f>AF212*1.12</f>
        <v>4008485.3760000002</v>
      </c>
      <c r="AH212" s="46"/>
      <c r="AI212" s="35">
        <v>5368507.2</v>
      </c>
      <c r="AJ212" s="35">
        <v>5368507.2</v>
      </c>
      <c r="AK212" s="103">
        <f>AJ212*1.12</f>
        <v>6012728.0640000012</v>
      </c>
      <c r="AL212" s="46"/>
      <c r="AM212" s="35">
        <v>5368507.2</v>
      </c>
      <c r="AN212" s="35">
        <v>5368507.2</v>
      </c>
      <c r="AO212" s="103">
        <f>AN212*1.12</f>
        <v>6012728.0640000012</v>
      </c>
      <c r="AP212" s="55"/>
      <c r="AQ212" s="35"/>
      <c r="AR212" s="46"/>
      <c r="AS212" s="46"/>
      <c r="AT212" s="55"/>
      <c r="AU212" s="56"/>
      <c r="AV212" s="56"/>
      <c r="AW212" s="56"/>
      <c r="AX212" s="56"/>
      <c r="AY212" s="46">
        <f>AF212+AJ212+AN212</f>
        <v>14316019.199999999</v>
      </c>
      <c r="AZ212" s="103">
        <f>AY212*1.12</f>
        <v>16033941.504000001</v>
      </c>
      <c r="BA212" s="129" t="s">
        <v>245</v>
      </c>
      <c r="BB212" s="54" t="s">
        <v>377</v>
      </c>
      <c r="BC212" s="15" t="s">
        <v>378</v>
      </c>
      <c r="BD212" s="16"/>
      <c r="BE212" s="16"/>
      <c r="BF212" s="16"/>
      <c r="BG212" s="16"/>
      <c r="BH212" s="16"/>
      <c r="BI212" s="16"/>
      <c r="BJ212" s="16"/>
      <c r="BK212" s="16"/>
      <c r="BL212" s="16"/>
      <c r="BM212" s="20" t="s">
        <v>660</v>
      </c>
      <c r="BN212" s="98"/>
      <c r="BO212" s="98"/>
      <c r="BP212" s="98"/>
      <c r="BQ212" s="98"/>
      <c r="BR212" s="98"/>
      <c r="BS212" s="98"/>
      <c r="BT212" s="98"/>
      <c r="BU212" s="98"/>
      <c r="BV212" s="98"/>
      <c r="BW212" s="98"/>
      <c r="BX212" s="98"/>
      <c r="BY212" s="98"/>
      <c r="BZ212" s="98"/>
      <c r="CA212" s="98"/>
      <c r="CB212" s="98"/>
      <c r="CC212" s="98"/>
      <c r="CD212" s="98"/>
      <c r="CE212" s="98"/>
    </row>
    <row r="213" spans="1:83" s="6" customFormat="1" ht="12.95" customHeight="1" x14ac:dyDescent="0.2">
      <c r="A213" s="16" t="s">
        <v>87</v>
      </c>
      <c r="B213" s="16"/>
      <c r="C213" s="14"/>
      <c r="D213" s="26"/>
      <c r="E213" s="26"/>
      <c r="F213" s="26" t="s">
        <v>112</v>
      </c>
      <c r="G213" s="16" t="s">
        <v>374</v>
      </c>
      <c r="H213" s="16"/>
      <c r="I213" s="16" t="s">
        <v>128</v>
      </c>
      <c r="J213" s="16" t="s">
        <v>128</v>
      </c>
      <c r="K213" s="16" t="s">
        <v>25</v>
      </c>
      <c r="L213" s="16"/>
      <c r="M213" s="16"/>
      <c r="N213" s="47">
        <v>100</v>
      </c>
      <c r="O213" s="16" t="s">
        <v>232</v>
      </c>
      <c r="P213" s="16" t="s">
        <v>233</v>
      </c>
      <c r="Q213" s="16" t="s">
        <v>272</v>
      </c>
      <c r="R213" s="16" t="s">
        <v>234</v>
      </c>
      <c r="S213" s="16" t="s">
        <v>232</v>
      </c>
      <c r="T213" s="16" t="s">
        <v>72</v>
      </c>
      <c r="U213" s="16"/>
      <c r="V213" s="16"/>
      <c r="W213" s="16" t="s">
        <v>264</v>
      </c>
      <c r="X213" s="16" t="s">
        <v>251</v>
      </c>
      <c r="Y213" s="47">
        <v>0</v>
      </c>
      <c r="Z213" s="47">
        <v>100</v>
      </c>
      <c r="AA213" s="47">
        <v>0</v>
      </c>
      <c r="AB213" s="16"/>
      <c r="AC213" s="16" t="s">
        <v>236</v>
      </c>
      <c r="AD213" s="55"/>
      <c r="AE213" s="97"/>
      <c r="AF213" s="35">
        <v>5781925.7999999998</v>
      </c>
      <c r="AG213" s="35">
        <f t="shared" si="233"/>
        <v>6475756.8960000006</v>
      </c>
      <c r="AH213" s="55"/>
      <c r="AI213" s="97"/>
      <c r="AJ213" s="35">
        <v>5781925.7999999998</v>
      </c>
      <c r="AK213" s="35">
        <f t="shared" si="234"/>
        <v>6475756.8960000006</v>
      </c>
      <c r="AL213" s="55"/>
      <c r="AM213" s="97"/>
      <c r="AN213" s="35">
        <v>5781925.7999999998</v>
      </c>
      <c r="AO213" s="35">
        <f t="shared" si="237"/>
        <v>6475756.8960000006</v>
      </c>
      <c r="AP213" s="55"/>
      <c r="AQ213" s="56"/>
      <c r="AR213" s="35"/>
      <c r="AS213" s="35"/>
      <c r="AT213" s="55"/>
      <c r="AU213" s="56"/>
      <c r="AV213" s="56"/>
      <c r="AW213" s="56"/>
      <c r="AX213" s="56"/>
      <c r="AY213" s="50">
        <v>0</v>
      </c>
      <c r="AZ213" s="50">
        <v>0</v>
      </c>
      <c r="BA213" s="129" t="s">
        <v>245</v>
      </c>
      <c r="BB213" s="54" t="s">
        <v>379</v>
      </c>
      <c r="BC213" s="15" t="s">
        <v>380</v>
      </c>
      <c r="BD213" s="16"/>
      <c r="BE213" s="16"/>
      <c r="BF213" s="16"/>
      <c r="BG213" s="16"/>
      <c r="BH213" s="16"/>
      <c r="BI213" s="16"/>
      <c r="BJ213" s="16"/>
      <c r="BK213" s="16"/>
      <c r="BL213" s="16"/>
      <c r="BM213" s="16"/>
    </row>
    <row r="214" spans="1:83" s="6" customFormat="1" ht="12.95" customHeight="1" x14ac:dyDescent="0.2">
      <c r="A214" s="16" t="s">
        <v>87</v>
      </c>
      <c r="B214" s="23" t="s">
        <v>425</v>
      </c>
      <c r="C214" s="14"/>
      <c r="D214" s="92" t="s">
        <v>121</v>
      </c>
      <c r="E214" s="26"/>
      <c r="F214" s="26" t="s">
        <v>113</v>
      </c>
      <c r="G214" s="16" t="s">
        <v>374</v>
      </c>
      <c r="H214" s="16"/>
      <c r="I214" s="16" t="s">
        <v>128</v>
      </c>
      <c r="J214" s="16" t="s">
        <v>128</v>
      </c>
      <c r="K214" s="16" t="s">
        <v>25</v>
      </c>
      <c r="L214" s="16"/>
      <c r="M214" s="16"/>
      <c r="N214" s="47">
        <v>100</v>
      </c>
      <c r="O214" s="16" t="s">
        <v>232</v>
      </c>
      <c r="P214" s="16" t="s">
        <v>233</v>
      </c>
      <c r="Q214" s="16" t="s">
        <v>279</v>
      </c>
      <c r="R214" s="16" t="s">
        <v>234</v>
      </c>
      <c r="S214" s="16" t="s">
        <v>232</v>
      </c>
      <c r="T214" s="16" t="s">
        <v>72</v>
      </c>
      <c r="U214" s="16"/>
      <c r="V214" s="16"/>
      <c r="W214" s="16" t="s">
        <v>264</v>
      </c>
      <c r="X214" s="16" t="s">
        <v>251</v>
      </c>
      <c r="Y214" s="47">
        <v>0</v>
      </c>
      <c r="Z214" s="47">
        <v>100</v>
      </c>
      <c r="AA214" s="47">
        <v>0</v>
      </c>
      <c r="AB214" s="16"/>
      <c r="AC214" s="16" t="s">
        <v>236</v>
      </c>
      <c r="AD214" s="55"/>
      <c r="AE214" s="97"/>
      <c r="AF214" s="35">
        <v>5781925.7999999998</v>
      </c>
      <c r="AG214" s="35">
        <f t="shared" si="233"/>
        <v>6475756.8960000006</v>
      </c>
      <c r="AH214" s="55"/>
      <c r="AI214" s="97"/>
      <c r="AJ214" s="35">
        <v>5781925.7999999998</v>
      </c>
      <c r="AK214" s="35">
        <f t="shared" si="234"/>
        <v>6475756.8960000006</v>
      </c>
      <c r="AL214" s="55"/>
      <c r="AM214" s="97"/>
      <c r="AN214" s="35">
        <v>5781925.7999999998</v>
      </c>
      <c r="AO214" s="35">
        <f t="shared" si="237"/>
        <v>6475756.8960000006</v>
      </c>
      <c r="AP214" s="55"/>
      <c r="AQ214" s="56"/>
      <c r="AR214" s="35"/>
      <c r="AS214" s="35"/>
      <c r="AT214" s="55"/>
      <c r="AU214" s="56"/>
      <c r="AV214" s="56"/>
      <c r="AW214" s="56"/>
      <c r="AX214" s="56"/>
      <c r="AY214" s="50">
        <v>0</v>
      </c>
      <c r="AZ214" s="50">
        <f>AY214*1.12</f>
        <v>0</v>
      </c>
      <c r="BA214" s="129" t="s">
        <v>245</v>
      </c>
      <c r="BB214" s="54" t="s">
        <v>379</v>
      </c>
      <c r="BC214" s="15" t="s">
        <v>380</v>
      </c>
      <c r="BD214" s="16"/>
      <c r="BE214" s="16"/>
      <c r="BF214" s="16"/>
      <c r="BG214" s="16"/>
      <c r="BH214" s="16"/>
      <c r="BI214" s="16"/>
      <c r="BJ214" s="16"/>
      <c r="BK214" s="16"/>
      <c r="BL214" s="16"/>
      <c r="BM214" s="16"/>
    </row>
    <row r="215" spans="1:83" s="44" customFormat="1" ht="12.95" customHeight="1" x14ac:dyDescent="0.2">
      <c r="A215" s="16" t="s">
        <v>87</v>
      </c>
      <c r="B215" s="14"/>
      <c r="C215" s="14"/>
      <c r="D215" s="92" t="s">
        <v>662</v>
      </c>
      <c r="E215" s="23"/>
      <c r="F215" s="26" t="s">
        <v>113</v>
      </c>
      <c r="G215" s="16" t="s">
        <v>374</v>
      </c>
      <c r="H215" s="16"/>
      <c r="I215" s="16" t="s">
        <v>128</v>
      </c>
      <c r="J215" s="16" t="s">
        <v>128</v>
      </c>
      <c r="K215" s="16" t="s">
        <v>25</v>
      </c>
      <c r="L215" s="16"/>
      <c r="M215" s="16"/>
      <c r="N215" s="47">
        <v>100</v>
      </c>
      <c r="O215" s="16" t="s">
        <v>232</v>
      </c>
      <c r="P215" s="16" t="s">
        <v>233</v>
      </c>
      <c r="Q215" s="16" t="s">
        <v>520</v>
      </c>
      <c r="R215" s="16" t="s">
        <v>234</v>
      </c>
      <c r="S215" s="16" t="s">
        <v>232</v>
      </c>
      <c r="T215" s="16" t="s">
        <v>72</v>
      </c>
      <c r="U215" s="16"/>
      <c r="V215" s="16"/>
      <c r="W215" s="16" t="s">
        <v>659</v>
      </c>
      <c r="X215" s="16" t="s">
        <v>251</v>
      </c>
      <c r="Y215" s="47">
        <v>0</v>
      </c>
      <c r="Z215" s="47">
        <v>100</v>
      </c>
      <c r="AA215" s="47">
        <v>0</v>
      </c>
      <c r="AB215" s="16"/>
      <c r="AC215" s="15"/>
      <c r="AD215" s="102"/>
      <c r="AE215" s="52">
        <v>3854617.2</v>
      </c>
      <c r="AF215" s="52">
        <v>3854617.2</v>
      </c>
      <c r="AG215" s="103">
        <f>AF215*1.12</f>
        <v>4317171.2640000004</v>
      </c>
      <c r="AH215" s="46"/>
      <c r="AI215" s="35">
        <v>5781925.7999999998</v>
      </c>
      <c r="AJ215" s="35">
        <v>5781925.7999999998</v>
      </c>
      <c r="AK215" s="103">
        <f>AJ215*1.12</f>
        <v>6475756.8960000006</v>
      </c>
      <c r="AL215" s="46"/>
      <c r="AM215" s="35">
        <v>5781925.7999999998</v>
      </c>
      <c r="AN215" s="35">
        <v>5781925.7999999998</v>
      </c>
      <c r="AO215" s="103">
        <f>AN215*1.12</f>
        <v>6475756.8960000006</v>
      </c>
      <c r="AP215" s="55"/>
      <c r="AQ215" s="35"/>
      <c r="AR215" s="46"/>
      <c r="AS215" s="46"/>
      <c r="AT215" s="55"/>
      <c r="AU215" s="56"/>
      <c r="AV215" s="56"/>
      <c r="AW215" s="56"/>
      <c r="AX215" s="56"/>
      <c r="AY215" s="46">
        <f>AF215+AJ215+AN215</f>
        <v>15418468.800000001</v>
      </c>
      <c r="AZ215" s="103">
        <f>AY215*1.12</f>
        <v>17268685.056000002</v>
      </c>
      <c r="BA215" s="129" t="s">
        <v>245</v>
      </c>
      <c r="BB215" s="54" t="s">
        <v>379</v>
      </c>
      <c r="BC215" s="15" t="s">
        <v>380</v>
      </c>
      <c r="BD215" s="16"/>
      <c r="BE215" s="16"/>
      <c r="BF215" s="16"/>
      <c r="BG215" s="16"/>
      <c r="BH215" s="16"/>
      <c r="BI215" s="16"/>
      <c r="BJ215" s="16"/>
      <c r="BK215" s="16"/>
      <c r="BL215" s="16"/>
      <c r="BM215" s="20" t="s">
        <v>660</v>
      </c>
      <c r="BN215" s="98"/>
      <c r="BO215" s="98"/>
      <c r="BP215" s="98"/>
      <c r="BQ215" s="98"/>
      <c r="BR215" s="98"/>
      <c r="BS215" s="98"/>
      <c r="BT215" s="98"/>
      <c r="BU215" s="98"/>
      <c r="BV215" s="98"/>
      <c r="BW215" s="98"/>
      <c r="BX215" s="98"/>
      <c r="BY215" s="98"/>
      <c r="BZ215" s="98"/>
      <c r="CA215" s="98"/>
      <c r="CB215" s="98"/>
      <c r="CC215" s="98"/>
      <c r="CD215" s="98"/>
      <c r="CE215" s="98"/>
    </row>
    <row r="216" spans="1:83" s="6" customFormat="1" ht="12.95" customHeight="1" x14ac:dyDescent="0.2">
      <c r="A216" s="16" t="s">
        <v>87</v>
      </c>
      <c r="B216" s="16"/>
      <c r="C216" s="14"/>
      <c r="D216" s="26"/>
      <c r="E216" s="26"/>
      <c r="F216" s="26" t="s">
        <v>108</v>
      </c>
      <c r="G216" s="16" t="s">
        <v>381</v>
      </c>
      <c r="H216" s="16"/>
      <c r="I216" s="16" t="s">
        <v>382</v>
      </c>
      <c r="J216" s="16" t="s">
        <v>382</v>
      </c>
      <c r="K216" s="16" t="s">
        <v>25</v>
      </c>
      <c r="L216" s="16"/>
      <c r="M216" s="16"/>
      <c r="N216" s="47">
        <v>100</v>
      </c>
      <c r="O216" s="16">
        <v>230000000</v>
      </c>
      <c r="P216" s="16" t="s">
        <v>233</v>
      </c>
      <c r="Q216" s="16" t="s">
        <v>272</v>
      </c>
      <c r="R216" s="16" t="s">
        <v>234</v>
      </c>
      <c r="S216" s="16">
        <v>230000000</v>
      </c>
      <c r="T216" s="16" t="s">
        <v>72</v>
      </c>
      <c r="U216" s="16"/>
      <c r="V216" s="16"/>
      <c r="W216" s="16" t="s">
        <v>264</v>
      </c>
      <c r="X216" s="16" t="s">
        <v>251</v>
      </c>
      <c r="Y216" s="47">
        <v>0</v>
      </c>
      <c r="Z216" s="47">
        <v>100</v>
      </c>
      <c r="AA216" s="47">
        <v>0</v>
      </c>
      <c r="AB216" s="16"/>
      <c r="AC216" s="16" t="s">
        <v>236</v>
      </c>
      <c r="AD216" s="55"/>
      <c r="AE216" s="97"/>
      <c r="AF216" s="35">
        <v>11021076</v>
      </c>
      <c r="AG216" s="35">
        <f t="shared" si="233"/>
        <v>12343605.120000001</v>
      </c>
      <c r="AH216" s="55"/>
      <c r="AI216" s="97"/>
      <c r="AJ216" s="35">
        <v>11461919.039999999</v>
      </c>
      <c r="AK216" s="35">
        <f t="shared" si="234"/>
        <v>12837349.3248</v>
      </c>
      <c r="AL216" s="55"/>
      <c r="AM216" s="97"/>
      <c r="AN216" s="35">
        <v>11920395.800000001</v>
      </c>
      <c r="AO216" s="35">
        <f t="shared" si="237"/>
        <v>13350843.296000002</v>
      </c>
      <c r="AP216" s="55"/>
      <c r="AQ216" s="56"/>
      <c r="AR216" s="35"/>
      <c r="AS216" s="35"/>
      <c r="AT216" s="55"/>
      <c r="AU216" s="56"/>
      <c r="AV216" s="56"/>
      <c r="AW216" s="56"/>
      <c r="AX216" s="56"/>
      <c r="AY216" s="50">
        <v>0</v>
      </c>
      <c r="AZ216" s="50">
        <v>0</v>
      </c>
      <c r="BA216" s="129" t="s">
        <v>245</v>
      </c>
      <c r="BB216" s="16" t="s">
        <v>383</v>
      </c>
      <c r="BC216" s="16" t="s">
        <v>384</v>
      </c>
      <c r="BD216" s="16"/>
      <c r="BE216" s="16"/>
      <c r="BF216" s="16"/>
      <c r="BG216" s="16"/>
      <c r="BH216" s="16"/>
      <c r="BI216" s="16"/>
      <c r="BJ216" s="16"/>
      <c r="BK216" s="16"/>
      <c r="BL216" s="16"/>
      <c r="BM216" s="16"/>
    </row>
    <row r="217" spans="1:83" s="6" customFormat="1" ht="12.95" customHeight="1" x14ac:dyDescent="0.2">
      <c r="A217" s="16" t="s">
        <v>87</v>
      </c>
      <c r="B217" s="54" t="s">
        <v>424</v>
      </c>
      <c r="C217" s="14"/>
      <c r="D217" s="92" t="s">
        <v>117</v>
      </c>
      <c r="E217" s="26"/>
      <c r="F217" s="26" t="s">
        <v>109</v>
      </c>
      <c r="G217" s="16" t="s">
        <v>381</v>
      </c>
      <c r="H217" s="16"/>
      <c r="I217" s="16" t="s">
        <v>382</v>
      </c>
      <c r="J217" s="16" t="s">
        <v>382</v>
      </c>
      <c r="K217" s="16" t="s">
        <v>9</v>
      </c>
      <c r="L217" s="16" t="s">
        <v>385</v>
      </c>
      <c r="M217" s="16"/>
      <c r="N217" s="47">
        <v>100</v>
      </c>
      <c r="O217" s="16">
        <v>230000000</v>
      </c>
      <c r="P217" s="16" t="s">
        <v>233</v>
      </c>
      <c r="Q217" s="16" t="s">
        <v>279</v>
      </c>
      <c r="R217" s="16" t="s">
        <v>234</v>
      </c>
      <c r="S217" s="16">
        <v>230000000</v>
      </c>
      <c r="T217" s="16" t="s">
        <v>72</v>
      </c>
      <c r="U217" s="16"/>
      <c r="V217" s="16"/>
      <c r="W217" s="16" t="s">
        <v>264</v>
      </c>
      <c r="X217" s="16" t="s">
        <v>251</v>
      </c>
      <c r="Y217" s="47">
        <v>0</v>
      </c>
      <c r="Z217" s="47">
        <v>100</v>
      </c>
      <c r="AA217" s="47">
        <v>0</v>
      </c>
      <c r="AB217" s="16"/>
      <c r="AC217" s="16" t="s">
        <v>236</v>
      </c>
      <c r="AD217" s="55"/>
      <c r="AE217" s="97"/>
      <c r="AF217" s="35">
        <v>11021076</v>
      </c>
      <c r="AG217" s="35">
        <f t="shared" si="233"/>
        <v>12343605.120000001</v>
      </c>
      <c r="AH217" s="55"/>
      <c r="AI217" s="97"/>
      <c r="AJ217" s="35">
        <v>11461919.039999999</v>
      </c>
      <c r="AK217" s="35">
        <f t="shared" si="234"/>
        <v>12837349.3248</v>
      </c>
      <c r="AL217" s="55"/>
      <c r="AM217" s="97"/>
      <c r="AN217" s="35">
        <v>11920395.800000001</v>
      </c>
      <c r="AO217" s="35">
        <f t="shared" si="237"/>
        <v>13350843.296000002</v>
      </c>
      <c r="AP217" s="55"/>
      <c r="AQ217" s="56"/>
      <c r="AR217" s="35"/>
      <c r="AS217" s="35"/>
      <c r="AT217" s="55"/>
      <c r="AU217" s="56"/>
      <c r="AV217" s="56"/>
      <c r="AW217" s="56"/>
      <c r="AX217" s="56"/>
      <c r="AY217" s="111">
        <f t="shared" ref="AY217" si="238">AF217+AJ217+AN217+AR217+AV217</f>
        <v>34403390.840000004</v>
      </c>
      <c r="AZ217" s="111">
        <f t="shared" si="232"/>
        <v>38531797.740800008</v>
      </c>
      <c r="BA217" s="129" t="s">
        <v>245</v>
      </c>
      <c r="BB217" s="16" t="s">
        <v>383</v>
      </c>
      <c r="BC217" s="16" t="s">
        <v>384</v>
      </c>
      <c r="BD217" s="16"/>
      <c r="BE217" s="16"/>
      <c r="BF217" s="16"/>
      <c r="BG217" s="16"/>
      <c r="BH217" s="16"/>
      <c r="BI217" s="16"/>
      <c r="BJ217" s="16"/>
      <c r="BK217" s="16"/>
      <c r="BL217" s="16"/>
      <c r="BM217" s="16"/>
    </row>
    <row r="218" spans="1:83" s="6" customFormat="1" ht="12.95" customHeight="1" x14ac:dyDescent="0.2">
      <c r="A218" s="16" t="s">
        <v>361</v>
      </c>
      <c r="B218" s="23" t="s">
        <v>425</v>
      </c>
      <c r="C218" s="14"/>
      <c r="D218" s="92" t="s">
        <v>91</v>
      </c>
      <c r="E218" s="26"/>
      <c r="F218" s="92" t="s">
        <v>114</v>
      </c>
      <c r="G218" s="23" t="s">
        <v>362</v>
      </c>
      <c r="H218" s="26"/>
      <c r="I218" s="144" t="s">
        <v>363</v>
      </c>
      <c r="J218" s="144" t="s">
        <v>363</v>
      </c>
      <c r="K218" s="16" t="s">
        <v>25</v>
      </c>
      <c r="L218" s="16"/>
      <c r="M218" s="16"/>
      <c r="N218" s="47">
        <v>30</v>
      </c>
      <c r="O218" s="54">
        <v>230000000</v>
      </c>
      <c r="P218" s="16" t="s">
        <v>233</v>
      </c>
      <c r="Q218" s="16" t="s">
        <v>279</v>
      </c>
      <c r="R218" s="16" t="s">
        <v>234</v>
      </c>
      <c r="S218" s="54">
        <v>230000000</v>
      </c>
      <c r="T218" s="145" t="s">
        <v>132</v>
      </c>
      <c r="U218" s="16"/>
      <c r="V218" s="16" t="s">
        <v>235</v>
      </c>
      <c r="W218" s="16"/>
      <c r="X218" s="16"/>
      <c r="Y218" s="47">
        <v>0</v>
      </c>
      <c r="Z218" s="47">
        <v>90</v>
      </c>
      <c r="AA218" s="47">
        <v>10</v>
      </c>
      <c r="AB218" s="16"/>
      <c r="AC218" s="16" t="s">
        <v>236</v>
      </c>
      <c r="AD218" s="46"/>
      <c r="AE218" s="111"/>
      <c r="AF218" s="111">
        <v>44385428.571000002</v>
      </c>
      <c r="AG218" s="46">
        <v>49711679.999520004</v>
      </c>
      <c r="AH218" s="46"/>
      <c r="AI218" s="111"/>
      <c r="AJ218" s="111">
        <v>44385428.571000002</v>
      </c>
      <c r="AK218" s="46">
        <v>49711679.999520004</v>
      </c>
      <c r="AL218" s="55"/>
      <c r="AM218" s="56"/>
      <c r="AN218" s="56">
        <v>0</v>
      </c>
      <c r="AO218" s="56">
        <v>0</v>
      </c>
      <c r="AP218" s="55"/>
      <c r="AQ218" s="56"/>
      <c r="AR218" s="56">
        <v>0</v>
      </c>
      <c r="AS218" s="56">
        <v>0</v>
      </c>
      <c r="AT218" s="55"/>
      <c r="AU218" s="56"/>
      <c r="AV218" s="56">
        <v>0</v>
      </c>
      <c r="AW218" s="56">
        <v>0</v>
      </c>
      <c r="AX218" s="56"/>
      <c r="AY218" s="56">
        <v>0</v>
      </c>
      <c r="AZ218" s="56">
        <v>0</v>
      </c>
      <c r="BA218" s="16" t="s">
        <v>245</v>
      </c>
      <c r="BB218" s="146" t="s">
        <v>409</v>
      </c>
      <c r="BC218" s="146" t="s">
        <v>409</v>
      </c>
      <c r="BD218" s="16"/>
      <c r="BE218" s="16"/>
      <c r="BF218" s="16"/>
      <c r="BG218" s="16"/>
      <c r="BH218" s="16"/>
      <c r="BI218" s="16"/>
      <c r="BJ218" s="16"/>
      <c r="BK218" s="16"/>
      <c r="BL218" s="16"/>
      <c r="BM218" s="16"/>
    </row>
    <row r="219" spans="1:83" s="6" customFormat="1" ht="12.95" customHeight="1" x14ac:dyDescent="0.2">
      <c r="A219" s="230" t="s">
        <v>361</v>
      </c>
      <c r="B219" s="231" t="s">
        <v>425</v>
      </c>
      <c r="C219" s="232"/>
      <c r="D219" s="233" t="s">
        <v>993</v>
      </c>
      <c r="E219" s="234"/>
      <c r="F219" s="233" t="s">
        <v>114</v>
      </c>
      <c r="G219" s="231" t="s">
        <v>362</v>
      </c>
      <c r="H219" s="234"/>
      <c r="I219" s="235" t="s">
        <v>363</v>
      </c>
      <c r="J219" s="235" t="s">
        <v>363</v>
      </c>
      <c r="K219" s="230" t="s">
        <v>25</v>
      </c>
      <c r="L219" s="230"/>
      <c r="M219" s="230"/>
      <c r="N219" s="236">
        <v>30</v>
      </c>
      <c r="O219" s="237">
        <v>230000000</v>
      </c>
      <c r="P219" s="230" t="s">
        <v>233</v>
      </c>
      <c r="Q219" s="230" t="s">
        <v>279</v>
      </c>
      <c r="R219" s="230" t="s">
        <v>234</v>
      </c>
      <c r="S219" s="237">
        <v>230000000</v>
      </c>
      <c r="T219" s="238" t="s">
        <v>132</v>
      </c>
      <c r="U219" s="230"/>
      <c r="V219" s="230" t="s">
        <v>235</v>
      </c>
      <c r="W219" s="230"/>
      <c r="X219" s="230"/>
      <c r="Y219" s="236">
        <v>0</v>
      </c>
      <c r="Z219" s="236">
        <v>90</v>
      </c>
      <c r="AA219" s="236">
        <v>10</v>
      </c>
      <c r="AB219" s="230"/>
      <c r="AC219" s="230" t="s">
        <v>236</v>
      </c>
      <c r="AD219" s="239"/>
      <c r="AE219" s="240"/>
      <c r="AF219" s="240">
        <v>44385428.571000002</v>
      </c>
      <c r="AG219" s="239">
        <f t="shared" ref="AG219" si="239">AF219*1.12</f>
        <v>49711679.999520004</v>
      </c>
      <c r="AH219" s="239"/>
      <c r="AI219" s="240"/>
      <c r="AJ219" s="241">
        <v>11083857</v>
      </c>
      <c r="AK219" s="239">
        <f t="shared" ref="AK219" si="240">AJ219*1.12</f>
        <v>12413919.840000002</v>
      </c>
      <c r="AL219" s="242"/>
      <c r="AM219" s="243"/>
      <c r="AN219" s="243"/>
      <c r="AO219" s="243"/>
      <c r="AP219" s="242"/>
      <c r="AQ219" s="243"/>
      <c r="AR219" s="243"/>
      <c r="AS219" s="243"/>
      <c r="AT219" s="242"/>
      <c r="AU219" s="243"/>
      <c r="AV219" s="243"/>
      <c r="AW219" s="243"/>
      <c r="AX219" s="243"/>
      <c r="AY219" s="240">
        <f>AF219+AJ219</f>
        <v>55469285.571000002</v>
      </c>
      <c r="AZ219" s="240">
        <f>AY219*1.12</f>
        <v>62125599.839520007</v>
      </c>
      <c r="BA219" s="230" t="s">
        <v>245</v>
      </c>
      <c r="BB219" s="244" t="s">
        <v>409</v>
      </c>
      <c r="BC219" s="244" t="s">
        <v>409</v>
      </c>
      <c r="BD219" s="230"/>
      <c r="BE219" s="230"/>
      <c r="BF219" s="230"/>
      <c r="BG219" s="230"/>
      <c r="BH219" s="230"/>
      <c r="BI219" s="230"/>
      <c r="BJ219" s="230"/>
      <c r="BK219" s="230"/>
      <c r="BL219" s="230"/>
      <c r="BM219" s="230" t="s">
        <v>994</v>
      </c>
    </row>
    <row r="220" spans="1:83" s="6" customFormat="1" ht="12.95" customHeight="1" x14ac:dyDescent="0.2">
      <c r="A220" s="16" t="s">
        <v>361</v>
      </c>
      <c r="B220" s="23" t="s">
        <v>425</v>
      </c>
      <c r="C220" s="14"/>
      <c r="D220" s="92" t="s">
        <v>92</v>
      </c>
      <c r="E220" s="26"/>
      <c r="F220" s="92" t="s">
        <v>115</v>
      </c>
      <c r="G220" s="23" t="s">
        <v>362</v>
      </c>
      <c r="H220" s="26"/>
      <c r="I220" s="144" t="s">
        <v>363</v>
      </c>
      <c r="J220" s="144" t="s">
        <v>363</v>
      </c>
      <c r="K220" s="16" t="s">
        <v>25</v>
      </c>
      <c r="L220" s="16"/>
      <c r="M220" s="16"/>
      <c r="N220" s="47">
        <v>30</v>
      </c>
      <c r="O220" s="54">
        <v>230000000</v>
      </c>
      <c r="P220" s="16" t="s">
        <v>233</v>
      </c>
      <c r="Q220" s="16" t="s">
        <v>279</v>
      </c>
      <c r="R220" s="16" t="s">
        <v>234</v>
      </c>
      <c r="S220" s="54">
        <v>230000000</v>
      </c>
      <c r="T220" s="145" t="s">
        <v>75</v>
      </c>
      <c r="U220" s="16"/>
      <c r="V220" s="16" t="s">
        <v>235</v>
      </c>
      <c r="W220" s="16"/>
      <c r="X220" s="16"/>
      <c r="Y220" s="47">
        <v>0</v>
      </c>
      <c r="Z220" s="47">
        <v>90</v>
      </c>
      <c r="AA220" s="47">
        <v>10</v>
      </c>
      <c r="AB220" s="16"/>
      <c r="AC220" s="16" t="s">
        <v>236</v>
      </c>
      <c r="AD220" s="46"/>
      <c r="AE220" s="111"/>
      <c r="AF220" s="111">
        <v>44385428.571000002</v>
      </c>
      <c r="AG220" s="46">
        <v>49711679.999520004</v>
      </c>
      <c r="AH220" s="46"/>
      <c r="AI220" s="111"/>
      <c r="AJ220" s="111">
        <v>44385428.571000002</v>
      </c>
      <c r="AK220" s="46">
        <v>49711679.999520004</v>
      </c>
      <c r="AL220" s="55"/>
      <c r="AM220" s="56"/>
      <c r="AN220" s="56">
        <v>0</v>
      </c>
      <c r="AO220" s="56">
        <v>0</v>
      </c>
      <c r="AP220" s="55"/>
      <c r="AQ220" s="56"/>
      <c r="AR220" s="56">
        <v>0</v>
      </c>
      <c r="AS220" s="56">
        <v>0</v>
      </c>
      <c r="AT220" s="55"/>
      <c r="AU220" s="56"/>
      <c r="AV220" s="56">
        <v>0</v>
      </c>
      <c r="AW220" s="56">
        <v>0</v>
      </c>
      <c r="AX220" s="56"/>
      <c r="AY220" s="56">
        <v>0</v>
      </c>
      <c r="AZ220" s="56">
        <v>0</v>
      </c>
      <c r="BA220" s="16" t="s">
        <v>245</v>
      </c>
      <c r="BB220" s="146" t="s">
        <v>410</v>
      </c>
      <c r="BC220" s="146" t="s">
        <v>410</v>
      </c>
      <c r="BD220" s="16"/>
      <c r="BE220" s="16"/>
      <c r="BF220" s="16"/>
      <c r="BG220" s="16"/>
      <c r="BH220" s="16"/>
      <c r="BI220" s="16"/>
      <c r="BJ220" s="16"/>
      <c r="BK220" s="16"/>
      <c r="BL220" s="16"/>
      <c r="BM220" s="16"/>
    </row>
    <row r="221" spans="1:83" s="6" customFormat="1" ht="12.95" customHeight="1" x14ac:dyDescent="0.2">
      <c r="A221" s="230" t="s">
        <v>361</v>
      </c>
      <c r="B221" s="231" t="s">
        <v>425</v>
      </c>
      <c r="C221" s="232"/>
      <c r="D221" s="233" t="s">
        <v>995</v>
      </c>
      <c r="E221" s="234"/>
      <c r="F221" s="233" t="s">
        <v>115</v>
      </c>
      <c r="G221" s="231" t="s">
        <v>362</v>
      </c>
      <c r="H221" s="234"/>
      <c r="I221" s="235" t="s">
        <v>363</v>
      </c>
      <c r="J221" s="235" t="s">
        <v>363</v>
      </c>
      <c r="K221" s="230" t="s">
        <v>25</v>
      </c>
      <c r="L221" s="230"/>
      <c r="M221" s="230"/>
      <c r="N221" s="236">
        <v>30</v>
      </c>
      <c r="O221" s="237">
        <v>230000000</v>
      </c>
      <c r="P221" s="230" t="s">
        <v>233</v>
      </c>
      <c r="Q221" s="230" t="s">
        <v>279</v>
      </c>
      <c r="R221" s="230" t="s">
        <v>234</v>
      </c>
      <c r="S221" s="237">
        <v>230000000</v>
      </c>
      <c r="T221" s="238" t="s">
        <v>75</v>
      </c>
      <c r="U221" s="230"/>
      <c r="V221" s="230" t="s">
        <v>235</v>
      </c>
      <c r="W221" s="230"/>
      <c r="X221" s="230"/>
      <c r="Y221" s="236">
        <v>0</v>
      </c>
      <c r="Z221" s="236">
        <v>90</v>
      </c>
      <c r="AA221" s="236">
        <v>10</v>
      </c>
      <c r="AB221" s="230"/>
      <c r="AC221" s="230" t="s">
        <v>236</v>
      </c>
      <c r="AD221" s="239"/>
      <c r="AE221" s="240"/>
      <c r="AF221" s="240">
        <v>44385428.571000002</v>
      </c>
      <c r="AG221" s="239">
        <f t="shared" ref="AG221" si="241">AF221*1.12</f>
        <v>49711679.999520004</v>
      </c>
      <c r="AH221" s="239"/>
      <c r="AI221" s="240"/>
      <c r="AJ221" s="241">
        <v>11083857</v>
      </c>
      <c r="AK221" s="239">
        <f t="shared" ref="AK221" si="242">AJ221*1.12</f>
        <v>12413919.840000002</v>
      </c>
      <c r="AL221" s="242"/>
      <c r="AM221" s="243"/>
      <c r="AN221" s="243"/>
      <c r="AO221" s="243"/>
      <c r="AP221" s="242"/>
      <c r="AQ221" s="243"/>
      <c r="AR221" s="243"/>
      <c r="AS221" s="243"/>
      <c r="AT221" s="242"/>
      <c r="AU221" s="243"/>
      <c r="AV221" s="243"/>
      <c r="AW221" s="243"/>
      <c r="AX221" s="243"/>
      <c r="AY221" s="240">
        <f t="shared" ref="AY221" si="243">AF221+AJ221</f>
        <v>55469285.571000002</v>
      </c>
      <c r="AZ221" s="240">
        <f t="shared" ref="AZ221" si="244">AY221*1.12</f>
        <v>62125599.839520007</v>
      </c>
      <c r="BA221" s="230" t="s">
        <v>245</v>
      </c>
      <c r="BB221" s="244" t="s">
        <v>410</v>
      </c>
      <c r="BC221" s="244" t="s">
        <v>410</v>
      </c>
      <c r="BD221" s="230"/>
      <c r="BE221" s="230"/>
      <c r="BF221" s="230"/>
      <c r="BG221" s="230"/>
      <c r="BH221" s="230"/>
      <c r="BI221" s="230"/>
      <c r="BJ221" s="230"/>
      <c r="BK221" s="230"/>
      <c r="BL221" s="230"/>
      <c r="BM221" s="230" t="s">
        <v>994</v>
      </c>
    </row>
    <row r="222" spans="1:83" s="6" customFormat="1" ht="12.95" customHeight="1" x14ac:dyDescent="0.2">
      <c r="A222" s="16" t="s">
        <v>361</v>
      </c>
      <c r="B222" s="23" t="s">
        <v>425</v>
      </c>
      <c r="C222" s="14"/>
      <c r="D222" s="92" t="s">
        <v>95</v>
      </c>
      <c r="E222" s="26"/>
      <c r="F222" s="92" t="s">
        <v>116</v>
      </c>
      <c r="G222" s="23" t="s">
        <v>362</v>
      </c>
      <c r="H222" s="26"/>
      <c r="I222" s="144" t="s">
        <v>363</v>
      </c>
      <c r="J222" s="144" t="s">
        <v>363</v>
      </c>
      <c r="K222" s="16" t="s">
        <v>25</v>
      </c>
      <c r="L222" s="16"/>
      <c r="M222" s="16"/>
      <c r="N222" s="47">
        <v>30</v>
      </c>
      <c r="O222" s="54">
        <v>230000000</v>
      </c>
      <c r="P222" s="16" t="s">
        <v>233</v>
      </c>
      <c r="Q222" s="16" t="s">
        <v>279</v>
      </c>
      <c r="R222" s="16" t="s">
        <v>234</v>
      </c>
      <c r="S222" s="54">
        <v>230000000</v>
      </c>
      <c r="T222" s="145" t="s">
        <v>140</v>
      </c>
      <c r="U222" s="16"/>
      <c r="V222" s="16" t="s">
        <v>235</v>
      </c>
      <c r="W222" s="16"/>
      <c r="X222" s="16"/>
      <c r="Y222" s="47">
        <v>0</v>
      </c>
      <c r="Z222" s="47">
        <v>90</v>
      </c>
      <c r="AA222" s="47">
        <v>10</v>
      </c>
      <c r="AB222" s="16"/>
      <c r="AC222" s="16" t="s">
        <v>236</v>
      </c>
      <c r="AD222" s="46"/>
      <c r="AE222" s="111"/>
      <c r="AF222" s="111">
        <v>36478285.714285597</v>
      </c>
      <c r="AG222" s="46">
        <v>40855679.999999873</v>
      </c>
      <c r="AH222" s="46"/>
      <c r="AI222" s="111"/>
      <c r="AJ222" s="111">
        <v>36478285.714285597</v>
      </c>
      <c r="AK222" s="46">
        <v>40855679.999999873</v>
      </c>
      <c r="AL222" s="55"/>
      <c r="AM222" s="56"/>
      <c r="AN222" s="56">
        <v>0</v>
      </c>
      <c r="AO222" s="56">
        <v>0</v>
      </c>
      <c r="AP222" s="55"/>
      <c r="AQ222" s="56"/>
      <c r="AR222" s="56">
        <v>0</v>
      </c>
      <c r="AS222" s="56">
        <v>0</v>
      </c>
      <c r="AT222" s="55"/>
      <c r="AU222" s="56"/>
      <c r="AV222" s="56">
        <v>0</v>
      </c>
      <c r="AW222" s="56">
        <v>0</v>
      </c>
      <c r="AX222" s="56"/>
      <c r="AY222" s="56">
        <v>0</v>
      </c>
      <c r="AZ222" s="56">
        <v>0</v>
      </c>
      <c r="BA222" s="16" t="s">
        <v>245</v>
      </c>
      <c r="BB222" s="146" t="s">
        <v>411</v>
      </c>
      <c r="BC222" s="146" t="s">
        <v>411</v>
      </c>
      <c r="BD222" s="16"/>
      <c r="BE222" s="16"/>
      <c r="BF222" s="16"/>
      <c r="BG222" s="16"/>
      <c r="BH222" s="16"/>
      <c r="BI222" s="16"/>
      <c r="BJ222" s="16"/>
      <c r="BK222" s="16"/>
      <c r="BL222" s="16"/>
      <c r="BM222" s="16"/>
    </row>
    <row r="223" spans="1:83" s="6" customFormat="1" ht="12.95" customHeight="1" x14ac:dyDescent="0.2">
      <c r="A223" s="230" t="s">
        <v>361</v>
      </c>
      <c r="B223" s="231" t="s">
        <v>425</v>
      </c>
      <c r="C223" s="232"/>
      <c r="D223" s="233" t="s">
        <v>996</v>
      </c>
      <c r="E223" s="234"/>
      <c r="F223" s="233" t="s">
        <v>116</v>
      </c>
      <c r="G223" s="231" t="s">
        <v>362</v>
      </c>
      <c r="H223" s="234"/>
      <c r="I223" s="235" t="s">
        <v>363</v>
      </c>
      <c r="J223" s="235" t="s">
        <v>363</v>
      </c>
      <c r="K223" s="230" t="s">
        <v>25</v>
      </c>
      <c r="L223" s="230"/>
      <c r="M223" s="230"/>
      <c r="N223" s="236">
        <v>30</v>
      </c>
      <c r="O223" s="237">
        <v>230000000</v>
      </c>
      <c r="P223" s="230" t="s">
        <v>233</v>
      </c>
      <c r="Q223" s="230" t="s">
        <v>279</v>
      </c>
      <c r="R223" s="230" t="s">
        <v>234</v>
      </c>
      <c r="S223" s="237">
        <v>230000000</v>
      </c>
      <c r="T223" s="238" t="s">
        <v>140</v>
      </c>
      <c r="U223" s="230"/>
      <c r="V223" s="230" t="s">
        <v>235</v>
      </c>
      <c r="W223" s="230"/>
      <c r="X223" s="230"/>
      <c r="Y223" s="236">
        <v>0</v>
      </c>
      <c r="Z223" s="236">
        <v>90</v>
      </c>
      <c r="AA223" s="236">
        <v>10</v>
      </c>
      <c r="AB223" s="230"/>
      <c r="AC223" s="230" t="s">
        <v>236</v>
      </c>
      <c r="AD223" s="239"/>
      <c r="AE223" s="240"/>
      <c r="AF223" s="240">
        <v>36478285.714285597</v>
      </c>
      <c r="AG223" s="239">
        <f t="shared" ref="AG223" si="245">AF223*1.12</f>
        <v>40855679.999999873</v>
      </c>
      <c r="AH223" s="239"/>
      <c r="AI223" s="240"/>
      <c r="AJ223" s="241">
        <v>9107071.2599999998</v>
      </c>
      <c r="AK223" s="239">
        <f t="shared" ref="AK223" si="246">AJ223*1.12</f>
        <v>10199919.8112</v>
      </c>
      <c r="AL223" s="242"/>
      <c r="AM223" s="243"/>
      <c r="AN223" s="243"/>
      <c r="AO223" s="243"/>
      <c r="AP223" s="242"/>
      <c r="AQ223" s="243"/>
      <c r="AR223" s="243"/>
      <c r="AS223" s="243"/>
      <c r="AT223" s="242"/>
      <c r="AU223" s="243"/>
      <c r="AV223" s="243"/>
      <c r="AW223" s="243"/>
      <c r="AX223" s="243"/>
      <c r="AY223" s="240">
        <f t="shared" ref="AY223" si="247">AF223+AJ223</f>
        <v>45585356.974285595</v>
      </c>
      <c r="AZ223" s="240">
        <f t="shared" ref="AZ223" si="248">AY223*1.12</f>
        <v>51055599.811199874</v>
      </c>
      <c r="BA223" s="230" t="s">
        <v>245</v>
      </c>
      <c r="BB223" s="244" t="s">
        <v>411</v>
      </c>
      <c r="BC223" s="244" t="s">
        <v>411</v>
      </c>
      <c r="BD223" s="230"/>
      <c r="BE223" s="230"/>
      <c r="BF223" s="230"/>
      <c r="BG223" s="230"/>
      <c r="BH223" s="230"/>
      <c r="BI223" s="230"/>
      <c r="BJ223" s="230"/>
      <c r="BK223" s="230"/>
      <c r="BL223" s="230"/>
      <c r="BM223" s="230" t="s">
        <v>994</v>
      </c>
    </row>
    <row r="224" spans="1:83" s="6" customFormat="1" ht="12.95" customHeight="1" x14ac:dyDescent="0.2">
      <c r="A224" s="16" t="s">
        <v>361</v>
      </c>
      <c r="B224" s="23" t="s">
        <v>425</v>
      </c>
      <c r="C224" s="14"/>
      <c r="D224" s="92" t="s">
        <v>94</v>
      </c>
      <c r="E224" s="26"/>
      <c r="F224" s="92" t="s">
        <v>117</v>
      </c>
      <c r="G224" s="23" t="s">
        <v>362</v>
      </c>
      <c r="H224" s="26"/>
      <c r="I224" s="144" t="s">
        <v>363</v>
      </c>
      <c r="J224" s="144" t="s">
        <v>363</v>
      </c>
      <c r="K224" s="16" t="s">
        <v>25</v>
      </c>
      <c r="L224" s="16"/>
      <c r="M224" s="16"/>
      <c r="N224" s="47">
        <v>30</v>
      </c>
      <c r="O224" s="54">
        <v>230000000</v>
      </c>
      <c r="P224" s="16" t="s">
        <v>233</v>
      </c>
      <c r="Q224" s="16" t="s">
        <v>279</v>
      </c>
      <c r="R224" s="16" t="s">
        <v>234</v>
      </c>
      <c r="S224" s="54">
        <v>230000000</v>
      </c>
      <c r="T224" s="145" t="s">
        <v>280</v>
      </c>
      <c r="U224" s="16"/>
      <c r="V224" s="16" t="s">
        <v>235</v>
      </c>
      <c r="W224" s="16"/>
      <c r="X224" s="16"/>
      <c r="Y224" s="47">
        <v>0</v>
      </c>
      <c r="Z224" s="47">
        <v>90</v>
      </c>
      <c r="AA224" s="47">
        <v>10</v>
      </c>
      <c r="AB224" s="16"/>
      <c r="AC224" s="16" t="s">
        <v>236</v>
      </c>
      <c r="AD224" s="46"/>
      <c r="AE224" s="111"/>
      <c r="AF224" s="111">
        <v>44385428.571000002</v>
      </c>
      <c r="AG224" s="46">
        <v>49711679.999520004</v>
      </c>
      <c r="AH224" s="46"/>
      <c r="AI224" s="111"/>
      <c r="AJ224" s="111">
        <v>44385428.571000002</v>
      </c>
      <c r="AK224" s="46">
        <v>49711679.999520004</v>
      </c>
      <c r="AL224" s="55"/>
      <c r="AM224" s="56"/>
      <c r="AN224" s="56">
        <v>0</v>
      </c>
      <c r="AO224" s="56">
        <v>0</v>
      </c>
      <c r="AP224" s="55"/>
      <c r="AQ224" s="56"/>
      <c r="AR224" s="56">
        <v>0</v>
      </c>
      <c r="AS224" s="56">
        <v>0</v>
      </c>
      <c r="AT224" s="55"/>
      <c r="AU224" s="56"/>
      <c r="AV224" s="56">
        <v>0</v>
      </c>
      <c r="AW224" s="56">
        <v>0</v>
      </c>
      <c r="AX224" s="56"/>
      <c r="AY224" s="56">
        <v>0</v>
      </c>
      <c r="AZ224" s="56">
        <v>0</v>
      </c>
      <c r="BA224" s="16" t="s">
        <v>245</v>
      </c>
      <c r="BB224" s="146" t="s">
        <v>412</v>
      </c>
      <c r="BC224" s="146" t="s">
        <v>412</v>
      </c>
      <c r="BD224" s="16"/>
      <c r="BE224" s="16"/>
      <c r="BF224" s="16"/>
      <c r="BG224" s="16"/>
      <c r="BH224" s="16"/>
      <c r="BI224" s="16"/>
      <c r="BJ224" s="16"/>
      <c r="BK224" s="16"/>
      <c r="BL224" s="16"/>
      <c r="BM224" s="16"/>
    </row>
    <row r="225" spans="1:68" s="6" customFormat="1" ht="12.95" customHeight="1" x14ac:dyDescent="0.2">
      <c r="A225" s="230" t="s">
        <v>361</v>
      </c>
      <c r="B225" s="231" t="s">
        <v>425</v>
      </c>
      <c r="C225" s="232"/>
      <c r="D225" s="233" t="s">
        <v>997</v>
      </c>
      <c r="E225" s="234"/>
      <c r="F225" s="233" t="s">
        <v>117</v>
      </c>
      <c r="G225" s="231" t="s">
        <v>362</v>
      </c>
      <c r="H225" s="234"/>
      <c r="I225" s="235" t="s">
        <v>363</v>
      </c>
      <c r="J225" s="235" t="s">
        <v>363</v>
      </c>
      <c r="K225" s="230" t="s">
        <v>25</v>
      </c>
      <c r="L225" s="230"/>
      <c r="M225" s="230"/>
      <c r="N225" s="236">
        <v>30</v>
      </c>
      <c r="O225" s="237">
        <v>230000000</v>
      </c>
      <c r="P225" s="230" t="s">
        <v>233</v>
      </c>
      <c r="Q225" s="230" t="s">
        <v>279</v>
      </c>
      <c r="R225" s="230" t="s">
        <v>234</v>
      </c>
      <c r="S225" s="237">
        <v>230000000</v>
      </c>
      <c r="T225" s="238" t="s">
        <v>280</v>
      </c>
      <c r="U225" s="230"/>
      <c r="V225" s="230" t="s">
        <v>235</v>
      </c>
      <c r="W225" s="230"/>
      <c r="X225" s="230"/>
      <c r="Y225" s="236">
        <v>0</v>
      </c>
      <c r="Z225" s="236">
        <v>90</v>
      </c>
      <c r="AA225" s="236">
        <v>10</v>
      </c>
      <c r="AB225" s="230"/>
      <c r="AC225" s="230" t="s">
        <v>236</v>
      </c>
      <c r="AD225" s="239"/>
      <c r="AE225" s="240"/>
      <c r="AF225" s="240">
        <v>44385428.571000002</v>
      </c>
      <c r="AG225" s="239">
        <f t="shared" ref="AG225" si="249">AF225*1.12</f>
        <v>49711679.999520004</v>
      </c>
      <c r="AH225" s="239"/>
      <c r="AI225" s="240"/>
      <c r="AJ225" s="241">
        <v>11083857</v>
      </c>
      <c r="AK225" s="239">
        <f t="shared" ref="AK225" si="250">AJ225*1.12</f>
        <v>12413919.840000002</v>
      </c>
      <c r="AL225" s="242"/>
      <c r="AM225" s="243"/>
      <c r="AN225" s="243"/>
      <c r="AO225" s="243"/>
      <c r="AP225" s="242"/>
      <c r="AQ225" s="243"/>
      <c r="AR225" s="243"/>
      <c r="AS225" s="243"/>
      <c r="AT225" s="242"/>
      <c r="AU225" s="243"/>
      <c r="AV225" s="243"/>
      <c r="AW225" s="243"/>
      <c r="AX225" s="243"/>
      <c r="AY225" s="240">
        <f t="shared" ref="AY225" si="251">AF225+AJ225</f>
        <v>55469285.571000002</v>
      </c>
      <c r="AZ225" s="240">
        <f t="shared" ref="AZ225" si="252">AY225*1.12</f>
        <v>62125599.839520007</v>
      </c>
      <c r="BA225" s="230" t="s">
        <v>245</v>
      </c>
      <c r="BB225" s="244" t="s">
        <v>412</v>
      </c>
      <c r="BC225" s="244" t="s">
        <v>412</v>
      </c>
      <c r="BD225" s="230"/>
      <c r="BE225" s="230"/>
      <c r="BF225" s="230"/>
      <c r="BG225" s="230"/>
      <c r="BH225" s="230"/>
      <c r="BI225" s="230"/>
      <c r="BJ225" s="230"/>
      <c r="BK225" s="230"/>
      <c r="BL225" s="230"/>
      <c r="BM225" s="230" t="s">
        <v>994</v>
      </c>
    </row>
    <row r="226" spans="1:68" s="6" customFormat="1" ht="12.95" customHeight="1" x14ac:dyDescent="0.2">
      <c r="A226" s="16" t="s">
        <v>361</v>
      </c>
      <c r="B226" s="23" t="s">
        <v>425</v>
      </c>
      <c r="C226" s="14"/>
      <c r="D226" s="92" t="s">
        <v>93</v>
      </c>
      <c r="E226" s="26"/>
      <c r="F226" s="92" t="s">
        <v>118</v>
      </c>
      <c r="G226" s="23" t="s">
        <v>362</v>
      </c>
      <c r="H226" s="26"/>
      <c r="I226" s="144" t="s">
        <v>363</v>
      </c>
      <c r="J226" s="144" t="s">
        <v>363</v>
      </c>
      <c r="K226" s="16" t="s">
        <v>25</v>
      </c>
      <c r="L226" s="16"/>
      <c r="M226" s="16"/>
      <c r="N226" s="47">
        <v>30</v>
      </c>
      <c r="O226" s="54">
        <v>230000000</v>
      </c>
      <c r="P226" s="16" t="s">
        <v>233</v>
      </c>
      <c r="Q226" s="16" t="s">
        <v>279</v>
      </c>
      <c r="R226" s="16" t="s">
        <v>234</v>
      </c>
      <c r="S226" s="54">
        <v>230000000</v>
      </c>
      <c r="T226" s="145" t="s">
        <v>267</v>
      </c>
      <c r="U226" s="16"/>
      <c r="V226" s="16" t="s">
        <v>235</v>
      </c>
      <c r="W226" s="16"/>
      <c r="X226" s="16"/>
      <c r="Y226" s="47">
        <v>0</v>
      </c>
      <c r="Z226" s="47">
        <v>90</v>
      </c>
      <c r="AA226" s="47">
        <v>10</v>
      </c>
      <c r="AB226" s="16"/>
      <c r="AC226" s="16" t="s">
        <v>236</v>
      </c>
      <c r="AD226" s="46"/>
      <c r="AE226" s="111"/>
      <c r="AF226" s="111">
        <v>44385428.571000002</v>
      </c>
      <c r="AG226" s="46">
        <v>49711679.999520004</v>
      </c>
      <c r="AH226" s="46"/>
      <c r="AI226" s="111"/>
      <c r="AJ226" s="111">
        <v>44385428.571000002</v>
      </c>
      <c r="AK226" s="46">
        <v>49711679.999520004</v>
      </c>
      <c r="AL226" s="55"/>
      <c r="AM226" s="56"/>
      <c r="AN226" s="56">
        <v>0</v>
      </c>
      <c r="AO226" s="56">
        <v>0</v>
      </c>
      <c r="AP226" s="55"/>
      <c r="AQ226" s="56"/>
      <c r="AR226" s="56">
        <v>0</v>
      </c>
      <c r="AS226" s="56">
        <v>0</v>
      </c>
      <c r="AT226" s="55"/>
      <c r="AU226" s="56"/>
      <c r="AV226" s="56">
        <v>0</v>
      </c>
      <c r="AW226" s="56">
        <v>0</v>
      </c>
      <c r="AX226" s="56"/>
      <c r="AY226" s="56">
        <v>0</v>
      </c>
      <c r="AZ226" s="56">
        <v>0</v>
      </c>
      <c r="BA226" s="16" t="s">
        <v>245</v>
      </c>
      <c r="BB226" s="146" t="s">
        <v>413</v>
      </c>
      <c r="BC226" s="146" t="s">
        <v>413</v>
      </c>
      <c r="BD226" s="16"/>
      <c r="BE226" s="16"/>
      <c r="BF226" s="16"/>
      <c r="BG226" s="16"/>
      <c r="BH226" s="16"/>
      <c r="BI226" s="16"/>
      <c r="BJ226" s="16"/>
      <c r="BK226" s="16"/>
      <c r="BL226" s="16"/>
      <c r="BM226" s="16"/>
    </row>
    <row r="227" spans="1:68" s="6" customFormat="1" ht="12.95" customHeight="1" x14ac:dyDescent="0.2">
      <c r="A227" s="230" t="s">
        <v>361</v>
      </c>
      <c r="B227" s="231" t="s">
        <v>425</v>
      </c>
      <c r="C227" s="232"/>
      <c r="D227" s="233" t="s">
        <v>998</v>
      </c>
      <c r="E227" s="234"/>
      <c r="F227" s="233" t="s">
        <v>118</v>
      </c>
      <c r="G227" s="231" t="s">
        <v>362</v>
      </c>
      <c r="H227" s="234"/>
      <c r="I227" s="235" t="s">
        <v>363</v>
      </c>
      <c r="J227" s="235" t="s">
        <v>363</v>
      </c>
      <c r="K227" s="230" t="s">
        <v>25</v>
      </c>
      <c r="L227" s="230"/>
      <c r="M227" s="230"/>
      <c r="N227" s="236">
        <v>30</v>
      </c>
      <c r="O227" s="237">
        <v>230000000</v>
      </c>
      <c r="P227" s="230" t="s">
        <v>233</v>
      </c>
      <c r="Q227" s="230" t="s">
        <v>279</v>
      </c>
      <c r="R227" s="230" t="s">
        <v>234</v>
      </c>
      <c r="S227" s="237">
        <v>230000000</v>
      </c>
      <c r="T227" s="238" t="s">
        <v>267</v>
      </c>
      <c r="U227" s="230"/>
      <c r="V227" s="230" t="s">
        <v>235</v>
      </c>
      <c r="W227" s="230"/>
      <c r="X227" s="230"/>
      <c r="Y227" s="236">
        <v>0</v>
      </c>
      <c r="Z227" s="236">
        <v>90</v>
      </c>
      <c r="AA227" s="236">
        <v>10</v>
      </c>
      <c r="AB227" s="230"/>
      <c r="AC227" s="230" t="s">
        <v>236</v>
      </c>
      <c r="AD227" s="239"/>
      <c r="AE227" s="240"/>
      <c r="AF227" s="240">
        <v>44385428.571000002</v>
      </c>
      <c r="AG227" s="239">
        <f t="shared" ref="AG227" si="253">AF227*1.12</f>
        <v>49711679.999520004</v>
      </c>
      <c r="AH227" s="239"/>
      <c r="AI227" s="240"/>
      <c r="AJ227" s="241">
        <v>11083857</v>
      </c>
      <c r="AK227" s="239">
        <f t="shared" ref="AK227" si="254">AJ227*1.12</f>
        <v>12413919.840000002</v>
      </c>
      <c r="AL227" s="242"/>
      <c r="AM227" s="243"/>
      <c r="AN227" s="243"/>
      <c r="AO227" s="243"/>
      <c r="AP227" s="242"/>
      <c r="AQ227" s="243"/>
      <c r="AR227" s="243"/>
      <c r="AS227" s="243"/>
      <c r="AT227" s="242"/>
      <c r="AU227" s="243"/>
      <c r="AV227" s="243"/>
      <c r="AW227" s="243"/>
      <c r="AX227" s="243"/>
      <c r="AY227" s="240">
        <f t="shared" ref="AY227" si="255">AF227+AJ227</f>
        <v>55469285.571000002</v>
      </c>
      <c r="AZ227" s="240">
        <f t="shared" ref="AZ227" si="256">AY227*1.12</f>
        <v>62125599.839520007</v>
      </c>
      <c r="BA227" s="230" t="s">
        <v>245</v>
      </c>
      <c r="BB227" s="244" t="s">
        <v>413</v>
      </c>
      <c r="BC227" s="244" t="s">
        <v>413</v>
      </c>
      <c r="BD227" s="230"/>
      <c r="BE227" s="230"/>
      <c r="BF227" s="230"/>
      <c r="BG227" s="230"/>
      <c r="BH227" s="230"/>
      <c r="BI227" s="230"/>
      <c r="BJ227" s="230"/>
      <c r="BK227" s="230"/>
      <c r="BL227" s="230"/>
      <c r="BM227" s="230" t="s">
        <v>994</v>
      </c>
    </row>
    <row r="228" spans="1:68" s="6" customFormat="1" ht="12.95" customHeight="1" x14ac:dyDescent="0.2">
      <c r="A228" s="26" t="s">
        <v>71</v>
      </c>
      <c r="B228" s="23" t="s">
        <v>425</v>
      </c>
      <c r="C228" s="14"/>
      <c r="D228" s="92" t="s">
        <v>110</v>
      </c>
      <c r="E228" s="26"/>
      <c r="F228" s="26" t="s">
        <v>119</v>
      </c>
      <c r="G228" s="24" t="s">
        <v>139</v>
      </c>
      <c r="H228" s="24"/>
      <c r="I228" s="25" t="s">
        <v>123</v>
      </c>
      <c r="J228" s="25" t="s">
        <v>123</v>
      </c>
      <c r="K228" s="16" t="s">
        <v>25</v>
      </c>
      <c r="L228" s="26"/>
      <c r="M228" s="26"/>
      <c r="N228" s="24">
        <v>100</v>
      </c>
      <c r="O228" s="15">
        <v>230000000</v>
      </c>
      <c r="P228" s="16" t="s">
        <v>233</v>
      </c>
      <c r="Q228" s="16" t="s">
        <v>279</v>
      </c>
      <c r="R228" s="13" t="s">
        <v>234</v>
      </c>
      <c r="S228" s="23" t="s">
        <v>232</v>
      </c>
      <c r="T228" s="24" t="s">
        <v>72</v>
      </c>
      <c r="U228" s="26"/>
      <c r="V228" s="14"/>
      <c r="W228" s="16" t="s">
        <v>264</v>
      </c>
      <c r="X228" s="16" t="s">
        <v>251</v>
      </c>
      <c r="Y228" s="26">
        <v>0</v>
      </c>
      <c r="Z228" s="26">
        <v>100</v>
      </c>
      <c r="AA228" s="26">
        <v>0</v>
      </c>
      <c r="AB228" s="26"/>
      <c r="AC228" s="14" t="s">
        <v>236</v>
      </c>
      <c r="AF228" s="22">
        <v>11520000</v>
      </c>
      <c r="AG228" s="71">
        <f>AF228*1.12</f>
        <v>12902400.000000002</v>
      </c>
      <c r="AH228" s="26"/>
      <c r="AI228" s="26"/>
      <c r="AJ228" s="22">
        <v>11520000</v>
      </c>
      <c r="AK228" s="71">
        <f>AJ228*1.12</f>
        <v>12902400.000000002</v>
      </c>
      <c r="AL228" s="26"/>
      <c r="AM228" s="26"/>
      <c r="AN228" s="22">
        <v>11520000</v>
      </c>
      <c r="AO228" s="71">
        <f>AN228*1.12</f>
        <v>12902400.000000002</v>
      </c>
      <c r="AP228" s="26"/>
      <c r="AQ228" s="26"/>
      <c r="AR228" s="26"/>
      <c r="AS228" s="26"/>
      <c r="AT228" s="26"/>
      <c r="AU228" s="26"/>
      <c r="AV228" s="26"/>
      <c r="AW228" s="26"/>
      <c r="AX228" s="26"/>
      <c r="AY228" s="35">
        <v>0</v>
      </c>
      <c r="AZ228" s="35">
        <f>AY228*1.12</f>
        <v>0</v>
      </c>
      <c r="BA228" s="36">
        <v>120240021112</v>
      </c>
      <c r="BB228" s="16" t="s">
        <v>414</v>
      </c>
      <c r="BC228" s="37" t="s">
        <v>415</v>
      </c>
      <c r="BD228" s="26"/>
      <c r="BE228" s="26"/>
      <c r="BF228" s="26"/>
      <c r="BG228" s="26"/>
      <c r="BH228" s="26"/>
      <c r="BI228" s="26"/>
      <c r="BJ228" s="26"/>
      <c r="BK228" s="26"/>
      <c r="BL228" s="26" t="s">
        <v>416</v>
      </c>
      <c r="BM228" s="26"/>
    </row>
    <row r="229" spans="1:68" ht="12.95" customHeight="1" x14ac:dyDescent="0.2">
      <c r="A229" s="23" t="s">
        <v>71</v>
      </c>
      <c r="B229" s="23" t="s">
        <v>627</v>
      </c>
      <c r="C229" s="14"/>
      <c r="D229" s="23" t="s">
        <v>628</v>
      </c>
      <c r="E229" s="26"/>
      <c r="F229" s="23"/>
      <c r="G229" s="24" t="s">
        <v>139</v>
      </c>
      <c r="H229" s="24"/>
      <c r="I229" s="25" t="s">
        <v>123</v>
      </c>
      <c r="J229" s="25" t="s">
        <v>123</v>
      </c>
      <c r="K229" s="16" t="s">
        <v>25</v>
      </c>
      <c r="L229" s="26"/>
      <c r="M229" s="26"/>
      <c r="N229" s="24">
        <v>100</v>
      </c>
      <c r="O229" s="15">
        <v>230000000</v>
      </c>
      <c r="P229" s="16" t="s">
        <v>233</v>
      </c>
      <c r="Q229" s="16" t="s">
        <v>520</v>
      </c>
      <c r="R229" s="13" t="s">
        <v>234</v>
      </c>
      <c r="S229" s="23" t="s">
        <v>232</v>
      </c>
      <c r="T229" s="24" t="s">
        <v>72</v>
      </c>
      <c r="U229" s="26"/>
      <c r="V229" s="14"/>
      <c r="W229" s="16" t="s">
        <v>477</v>
      </c>
      <c r="X229" s="16" t="s">
        <v>251</v>
      </c>
      <c r="Y229" s="23">
        <v>0</v>
      </c>
      <c r="Z229" s="23">
        <v>100</v>
      </c>
      <c r="AA229" s="23">
        <v>0</v>
      </c>
      <c r="AB229" s="23"/>
      <c r="AC229" s="16" t="s">
        <v>236</v>
      </c>
      <c r="AD229" s="26"/>
      <c r="AE229" s="26"/>
      <c r="AF229" s="22">
        <v>8640000</v>
      </c>
      <c r="AG229" s="35">
        <f t="shared" ref="AG229" si="257">AF229*1.12</f>
        <v>9676800</v>
      </c>
      <c r="AH229" s="22"/>
      <c r="AI229" s="22"/>
      <c r="AJ229" s="22">
        <v>11520000</v>
      </c>
      <c r="AK229" s="71">
        <f>AJ229*1.12</f>
        <v>12902400.000000002</v>
      </c>
      <c r="AL229" s="26"/>
      <c r="AM229" s="26"/>
      <c r="AN229" s="22">
        <v>11520000</v>
      </c>
      <c r="AO229" s="71">
        <f>AN229*1.12</f>
        <v>12902400.000000002</v>
      </c>
      <c r="AP229" s="22"/>
      <c r="AQ229" s="22"/>
      <c r="AR229" s="22"/>
      <c r="AS229" s="22"/>
      <c r="AT229" s="22"/>
      <c r="AU229" s="22"/>
      <c r="AV229" s="22"/>
      <c r="AW229" s="22"/>
      <c r="AX229" s="22"/>
      <c r="AY229" s="22">
        <v>0</v>
      </c>
      <c r="AZ229" s="22">
        <f t="shared" ref="AZ229" si="258">AY229*1.12</f>
        <v>0</v>
      </c>
      <c r="BA229" s="100">
        <v>120240021112</v>
      </c>
      <c r="BB229" s="14" t="s">
        <v>414</v>
      </c>
      <c r="BC229" s="139" t="s">
        <v>415</v>
      </c>
      <c r="BD229" s="14"/>
      <c r="BE229" s="14"/>
      <c r="BF229" s="14"/>
      <c r="BG229" s="14"/>
      <c r="BH229" s="14"/>
      <c r="BI229" s="14"/>
      <c r="BJ229" s="14"/>
      <c r="BK229" s="14"/>
      <c r="BL229" s="14"/>
      <c r="BM229" s="14" t="s">
        <v>784</v>
      </c>
    </row>
    <row r="230" spans="1:68" s="6" customFormat="1" ht="12.95" customHeight="1" x14ac:dyDescent="0.2">
      <c r="A230" s="26" t="s">
        <v>87</v>
      </c>
      <c r="B230" s="23" t="s">
        <v>425</v>
      </c>
      <c r="C230" s="112"/>
      <c r="D230" s="92" t="s">
        <v>115</v>
      </c>
      <c r="E230" s="26"/>
      <c r="F230" s="110" t="s">
        <v>120</v>
      </c>
      <c r="G230" s="16" t="s">
        <v>426</v>
      </c>
      <c r="H230" s="26"/>
      <c r="I230" s="16" t="s">
        <v>126</v>
      </c>
      <c r="J230" s="16" t="s">
        <v>129</v>
      </c>
      <c r="K230" s="16" t="s">
        <v>9</v>
      </c>
      <c r="L230" s="16" t="s">
        <v>427</v>
      </c>
      <c r="M230" s="16"/>
      <c r="N230" s="47">
        <v>85</v>
      </c>
      <c r="O230" s="16">
        <v>230000000</v>
      </c>
      <c r="P230" s="16" t="s">
        <v>233</v>
      </c>
      <c r="Q230" s="16" t="s">
        <v>277</v>
      </c>
      <c r="R230" s="16" t="s">
        <v>234</v>
      </c>
      <c r="S230" s="16">
        <v>230000000</v>
      </c>
      <c r="T230" s="16" t="s">
        <v>72</v>
      </c>
      <c r="U230" s="16"/>
      <c r="V230" s="16"/>
      <c r="W230" s="16" t="s">
        <v>264</v>
      </c>
      <c r="X230" s="16" t="s">
        <v>251</v>
      </c>
      <c r="Y230" s="47">
        <v>0</v>
      </c>
      <c r="Z230" s="47">
        <v>100</v>
      </c>
      <c r="AA230" s="47">
        <v>0</v>
      </c>
      <c r="AB230" s="16"/>
      <c r="AC230" s="16" t="s">
        <v>236</v>
      </c>
      <c r="AD230" s="26"/>
      <c r="AE230" s="26"/>
      <c r="AF230" s="35">
        <v>119349968.8</v>
      </c>
      <c r="AG230" s="35">
        <v>133671965.05600001</v>
      </c>
      <c r="AH230" s="55"/>
      <c r="AI230" s="56"/>
      <c r="AJ230" s="35">
        <v>119349968.8</v>
      </c>
      <c r="AK230" s="35">
        <v>133671965.05600001</v>
      </c>
      <c r="AL230" s="55"/>
      <c r="AM230" s="56"/>
      <c r="AN230" s="35">
        <v>119349968.8</v>
      </c>
      <c r="AO230" s="35">
        <v>133671965.05600001</v>
      </c>
      <c r="AP230" s="26"/>
      <c r="AQ230" s="26"/>
      <c r="AR230" s="26"/>
      <c r="AS230" s="26"/>
      <c r="AT230" s="26"/>
      <c r="AU230" s="26"/>
      <c r="AV230" s="16"/>
      <c r="AW230" s="16"/>
      <c r="AX230" s="16"/>
      <c r="AY230" s="46">
        <v>0</v>
      </c>
      <c r="AZ230" s="46">
        <f>AY230*1.12</f>
        <v>0</v>
      </c>
      <c r="BA230" s="16" t="s">
        <v>245</v>
      </c>
      <c r="BB230" s="16" t="s">
        <v>428</v>
      </c>
      <c r="BC230" s="16" t="s">
        <v>429</v>
      </c>
      <c r="BD230" s="16"/>
      <c r="BE230" s="35"/>
      <c r="BF230" s="36"/>
      <c r="BG230" s="16"/>
      <c r="BH230" s="146"/>
      <c r="BI230" s="26"/>
      <c r="BJ230" s="26"/>
      <c r="BK230" s="26"/>
      <c r="BL230" s="26"/>
      <c r="BM230" s="26" t="s">
        <v>416</v>
      </c>
    </row>
    <row r="231" spans="1:68" s="6" customFormat="1" ht="12.95" customHeight="1" x14ac:dyDescent="0.2">
      <c r="A231" s="26" t="s">
        <v>87</v>
      </c>
      <c r="B231" s="23" t="s">
        <v>425</v>
      </c>
      <c r="C231" s="112"/>
      <c r="D231" s="92" t="s">
        <v>738</v>
      </c>
      <c r="E231" s="26"/>
      <c r="F231" s="110" t="s">
        <v>661</v>
      </c>
      <c r="G231" s="16" t="s">
        <v>426</v>
      </c>
      <c r="H231" s="26"/>
      <c r="I231" s="16" t="s">
        <v>126</v>
      </c>
      <c r="J231" s="16" t="s">
        <v>129</v>
      </c>
      <c r="K231" s="16" t="s">
        <v>9</v>
      </c>
      <c r="L231" s="16" t="s">
        <v>427</v>
      </c>
      <c r="M231" s="16"/>
      <c r="N231" s="47">
        <v>85</v>
      </c>
      <c r="O231" s="16">
        <v>230000000</v>
      </c>
      <c r="P231" s="16" t="s">
        <v>233</v>
      </c>
      <c r="Q231" s="16" t="s">
        <v>277</v>
      </c>
      <c r="R231" s="16" t="s">
        <v>234</v>
      </c>
      <c r="S231" s="16">
        <v>230000000</v>
      </c>
      <c r="T231" s="16" t="s">
        <v>72</v>
      </c>
      <c r="U231" s="16"/>
      <c r="V231" s="16"/>
      <c r="W231" s="16" t="s">
        <v>264</v>
      </c>
      <c r="X231" s="16" t="s">
        <v>251</v>
      </c>
      <c r="Y231" s="47">
        <v>0</v>
      </c>
      <c r="Z231" s="47">
        <v>100</v>
      </c>
      <c r="AA231" s="47">
        <v>0</v>
      </c>
      <c r="AB231" s="16"/>
      <c r="AC231" s="16" t="s">
        <v>236</v>
      </c>
      <c r="AD231" s="26"/>
      <c r="AE231" s="26"/>
      <c r="AF231" s="35">
        <v>131573894.83</v>
      </c>
      <c r="AG231" s="35">
        <f>AF231*1.12</f>
        <v>147362762.2096</v>
      </c>
      <c r="AH231" s="55"/>
      <c r="AI231" s="56"/>
      <c r="AJ231" s="35">
        <v>119349968.8</v>
      </c>
      <c r="AK231" s="35">
        <v>133671965.05600001</v>
      </c>
      <c r="AL231" s="55"/>
      <c r="AM231" s="56"/>
      <c r="AN231" s="35">
        <v>119349968.8</v>
      </c>
      <c r="AO231" s="35">
        <v>133671965.05600001</v>
      </c>
      <c r="AP231" s="26"/>
      <c r="AQ231" s="26"/>
      <c r="AR231" s="26"/>
      <c r="AS231" s="26"/>
      <c r="AT231" s="26"/>
      <c r="AU231" s="26"/>
      <c r="AV231" s="16"/>
      <c r="AW231" s="16"/>
      <c r="AX231" s="16"/>
      <c r="AY231" s="46">
        <f>AF231+AJ231+AN231+AR231+AV231</f>
        <v>370273832.43000001</v>
      </c>
      <c r="AZ231" s="46">
        <f>AY231*1.12</f>
        <v>414706692.32160002</v>
      </c>
      <c r="BA231" s="16" t="s">
        <v>245</v>
      </c>
      <c r="BB231" s="16" t="s">
        <v>428</v>
      </c>
      <c r="BC231" s="16" t="s">
        <v>429</v>
      </c>
      <c r="BD231" s="16"/>
      <c r="BE231" s="35"/>
      <c r="BF231" s="36"/>
      <c r="BG231" s="16"/>
      <c r="BH231" s="146"/>
      <c r="BI231" s="26"/>
      <c r="BJ231" s="26"/>
      <c r="BK231" s="26"/>
      <c r="BL231" s="26"/>
      <c r="BM231" s="26" t="s">
        <v>985</v>
      </c>
    </row>
    <row r="232" spans="1:68" s="6" customFormat="1" ht="12.95" customHeight="1" x14ac:dyDescent="0.2">
      <c r="A232" s="26" t="s">
        <v>87</v>
      </c>
      <c r="B232" s="23" t="s">
        <v>425</v>
      </c>
      <c r="C232" s="26"/>
      <c r="D232" s="147" t="s">
        <v>116</v>
      </c>
      <c r="E232" s="34"/>
      <c r="F232" s="148" t="s">
        <v>121</v>
      </c>
      <c r="G232" s="57" t="s">
        <v>430</v>
      </c>
      <c r="H232" s="34"/>
      <c r="I232" s="16" t="s">
        <v>130</v>
      </c>
      <c r="J232" s="16" t="s">
        <v>131</v>
      </c>
      <c r="K232" s="16" t="s">
        <v>9</v>
      </c>
      <c r="L232" s="16" t="s">
        <v>427</v>
      </c>
      <c r="M232" s="16"/>
      <c r="N232" s="47">
        <v>85</v>
      </c>
      <c r="O232" s="16">
        <v>230000000</v>
      </c>
      <c r="P232" s="16" t="s">
        <v>233</v>
      </c>
      <c r="Q232" s="16" t="s">
        <v>277</v>
      </c>
      <c r="R232" s="16" t="s">
        <v>234</v>
      </c>
      <c r="S232" s="16">
        <v>230000000</v>
      </c>
      <c r="T232" s="16" t="s">
        <v>72</v>
      </c>
      <c r="U232" s="16"/>
      <c r="V232" s="16"/>
      <c r="W232" s="16" t="s">
        <v>264</v>
      </c>
      <c r="X232" s="16" t="s">
        <v>251</v>
      </c>
      <c r="Y232" s="47">
        <v>0</v>
      </c>
      <c r="Z232" s="47">
        <v>100</v>
      </c>
      <c r="AA232" s="47">
        <v>0</v>
      </c>
      <c r="AB232" s="16"/>
      <c r="AC232" s="16" t="s">
        <v>236</v>
      </c>
      <c r="AD232" s="26"/>
      <c r="AE232" s="26"/>
      <c r="AF232" s="35">
        <v>8460060</v>
      </c>
      <c r="AG232" s="35">
        <f>AF232*1.12</f>
        <v>9475267.2000000011</v>
      </c>
      <c r="AH232" s="55"/>
      <c r="AI232" s="56"/>
      <c r="AJ232" s="35">
        <f>9150415-18.43</f>
        <v>9150396.5700000003</v>
      </c>
      <c r="AK232" s="35">
        <f>AJ232*1.12</f>
        <v>10248444.158400001</v>
      </c>
      <c r="AL232" s="55"/>
      <c r="AM232" s="56"/>
      <c r="AN232" s="35">
        <f>9516417-4.57</f>
        <v>9516412.4299999997</v>
      </c>
      <c r="AO232" s="35">
        <f>AN232*1.12</f>
        <v>10658381.921600001</v>
      </c>
      <c r="AP232" s="26"/>
      <c r="AQ232" s="26"/>
      <c r="AR232" s="26"/>
      <c r="AS232" s="26"/>
      <c r="AT232" s="26"/>
      <c r="AU232" s="26"/>
      <c r="AV232" s="14"/>
      <c r="AW232" s="16"/>
      <c r="AX232" s="16"/>
      <c r="AY232" s="46">
        <f t="shared" ref="AY232" si="259">AF232+AJ232+AN232+AR232+AV232</f>
        <v>27126869</v>
      </c>
      <c r="AZ232" s="46">
        <f>AY232*1.12</f>
        <v>30382093.280000001</v>
      </c>
      <c r="BA232" s="98" t="s">
        <v>245</v>
      </c>
      <c r="BB232" s="16" t="s">
        <v>431</v>
      </c>
      <c r="BC232" s="56" t="s">
        <v>432</v>
      </c>
      <c r="BD232" s="14"/>
      <c r="BE232" s="111"/>
      <c r="BF232" s="16"/>
      <c r="BG232" s="54"/>
      <c r="BH232" s="54"/>
      <c r="BI232" s="16"/>
      <c r="BJ232" s="16"/>
      <c r="BK232" s="16"/>
      <c r="BL232" s="16"/>
      <c r="BM232" s="23" t="s">
        <v>416</v>
      </c>
    </row>
    <row r="233" spans="1:68" s="98" customFormat="1" ht="12.95" customHeight="1" x14ac:dyDescent="0.2">
      <c r="A233" s="16" t="s">
        <v>98</v>
      </c>
      <c r="B233" s="14" t="s">
        <v>441</v>
      </c>
      <c r="C233" s="16"/>
      <c r="D233" s="69" t="s">
        <v>118</v>
      </c>
      <c r="E233" s="69"/>
      <c r="F233" s="69" t="s">
        <v>118</v>
      </c>
      <c r="G233" s="26" t="s">
        <v>487</v>
      </c>
      <c r="H233" s="16"/>
      <c r="I233" s="16" t="s">
        <v>100</v>
      </c>
      <c r="J233" s="16" t="s">
        <v>488</v>
      </c>
      <c r="K233" s="16" t="s">
        <v>9</v>
      </c>
      <c r="L233" s="16" t="s">
        <v>489</v>
      </c>
      <c r="M233" s="16"/>
      <c r="N233" s="16" t="s">
        <v>490</v>
      </c>
      <c r="O233" s="16" t="s">
        <v>232</v>
      </c>
      <c r="P233" s="16" t="s">
        <v>233</v>
      </c>
      <c r="Q233" s="16" t="s">
        <v>483</v>
      </c>
      <c r="R233" s="38" t="s">
        <v>234</v>
      </c>
      <c r="S233" s="16" t="s">
        <v>232</v>
      </c>
      <c r="T233" s="16" t="s">
        <v>273</v>
      </c>
      <c r="U233" s="16"/>
      <c r="V233" s="16"/>
      <c r="W233" s="16" t="s">
        <v>483</v>
      </c>
      <c r="X233" s="16" t="s">
        <v>491</v>
      </c>
      <c r="Y233" s="16" t="s">
        <v>210</v>
      </c>
      <c r="Z233" s="16" t="s">
        <v>278</v>
      </c>
      <c r="AA233" s="16" t="s">
        <v>492</v>
      </c>
      <c r="AB233" s="16" t="s">
        <v>493</v>
      </c>
      <c r="AC233" s="15" t="s">
        <v>236</v>
      </c>
      <c r="AD233" s="16" t="s">
        <v>181</v>
      </c>
      <c r="AE233" s="97"/>
      <c r="AF233" s="97">
        <f>47260000*Y233%</f>
        <v>14178000</v>
      </c>
      <c r="AG233" s="97">
        <f>AF233*112%</f>
        <v>15879360.000000002</v>
      </c>
      <c r="AH233" s="16" t="s">
        <v>181</v>
      </c>
      <c r="AI233" s="97"/>
      <c r="AJ233" s="97">
        <f>(47260000*AA233%)+(51100000*Y233%)</f>
        <v>48412000</v>
      </c>
      <c r="AK233" s="97">
        <f>AJ233*112%</f>
        <v>54221440.000000007</v>
      </c>
      <c r="AL233" s="16" t="s">
        <v>181</v>
      </c>
      <c r="AM233" s="97"/>
      <c r="AN233" s="97">
        <f>(51100000*AA233%)+(55080000*Y233%)</f>
        <v>52294000</v>
      </c>
      <c r="AO233" s="97">
        <f>AN233*112%</f>
        <v>58569280.000000007</v>
      </c>
      <c r="AP233" s="16" t="s">
        <v>181</v>
      </c>
      <c r="AQ233" s="16"/>
      <c r="AR233" s="97">
        <f>55080000*AA233%</f>
        <v>38556000</v>
      </c>
      <c r="AS233" s="97">
        <f>AR233*112%</f>
        <v>43182720.000000007</v>
      </c>
      <c r="AT233" s="16"/>
      <c r="AU233" s="16"/>
      <c r="AV233" s="97"/>
      <c r="AW233" s="97"/>
      <c r="AX233" s="16"/>
      <c r="AY233" s="149">
        <v>0</v>
      </c>
      <c r="AZ233" s="149">
        <v>0</v>
      </c>
      <c r="BA233" s="16" t="s">
        <v>245</v>
      </c>
      <c r="BB233" s="16" t="s">
        <v>494</v>
      </c>
      <c r="BC233" s="16" t="s">
        <v>488</v>
      </c>
      <c r="BD233" s="16"/>
      <c r="BE233" s="16"/>
      <c r="BF233" s="97"/>
      <c r="BG233" s="97"/>
      <c r="BH233" s="16"/>
      <c r="BI233" s="16"/>
      <c r="BJ233" s="16"/>
      <c r="BK233" s="16"/>
      <c r="BL233" s="16"/>
      <c r="BM233" s="16"/>
    </row>
    <row r="234" spans="1:68" ht="12.95" customHeight="1" x14ac:dyDescent="0.2">
      <c r="A234" s="16" t="s">
        <v>98</v>
      </c>
      <c r="B234" s="14" t="s">
        <v>441</v>
      </c>
      <c r="C234" s="16"/>
      <c r="D234" s="69" t="s">
        <v>676</v>
      </c>
      <c r="E234" s="69"/>
      <c r="F234" s="69" t="s">
        <v>118</v>
      </c>
      <c r="G234" s="23" t="s">
        <v>487</v>
      </c>
      <c r="H234" s="16"/>
      <c r="I234" s="13" t="s">
        <v>100</v>
      </c>
      <c r="J234" s="13" t="s">
        <v>488</v>
      </c>
      <c r="K234" s="13" t="s">
        <v>9</v>
      </c>
      <c r="L234" s="13" t="s">
        <v>677</v>
      </c>
      <c r="M234" s="13"/>
      <c r="N234" s="13" t="s">
        <v>490</v>
      </c>
      <c r="O234" s="13" t="s">
        <v>232</v>
      </c>
      <c r="P234" s="16" t="s">
        <v>233</v>
      </c>
      <c r="Q234" s="13" t="s">
        <v>483</v>
      </c>
      <c r="R234" s="38" t="s">
        <v>234</v>
      </c>
      <c r="S234" s="13" t="s">
        <v>232</v>
      </c>
      <c r="T234" s="13" t="s">
        <v>273</v>
      </c>
      <c r="U234" s="16"/>
      <c r="V234" s="16"/>
      <c r="W234" s="16" t="s">
        <v>483</v>
      </c>
      <c r="X234" s="16" t="s">
        <v>491</v>
      </c>
      <c r="Y234" s="16" t="s">
        <v>278</v>
      </c>
      <c r="Z234" s="16" t="s">
        <v>276</v>
      </c>
      <c r="AA234" s="16" t="s">
        <v>278</v>
      </c>
      <c r="AB234" s="16" t="s">
        <v>493</v>
      </c>
      <c r="AC234" s="15" t="s">
        <v>236</v>
      </c>
      <c r="AD234" s="16" t="s">
        <v>181</v>
      </c>
      <c r="AE234" s="97"/>
      <c r="AF234" s="97">
        <v>14178000</v>
      </c>
      <c r="AG234" s="97">
        <v>15879360.000000002</v>
      </c>
      <c r="AH234" s="16" t="s">
        <v>181</v>
      </c>
      <c r="AI234" s="97"/>
      <c r="AJ234" s="97">
        <v>48412000</v>
      </c>
      <c r="AK234" s="97">
        <v>54221440.000000007</v>
      </c>
      <c r="AL234" s="16" t="s">
        <v>181</v>
      </c>
      <c r="AM234" s="97"/>
      <c r="AN234" s="97">
        <v>52294000</v>
      </c>
      <c r="AO234" s="97">
        <v>58569280.000000007</v>
      </c>
      <c r="AP234" s="16" t="s">
        <v>181</v>
      </c>
      <c r="AQ234" s="16"/>
      <c r="AR234" s="97">
        <v>38556000</v>
      </c>
      <c r="AS234" s="97">
        <v>43182720.000000007</v>
      </c>
      <c r="AT234" s="16"/>
      <c r="AU234" s="16"/>
      <c r="AV234" s="97"/>
      <c r="AW234" s="97"/>
      <c r="AX234" s="16"/>
      <c r="AY234" s="149">
        <v>153440000</v>
      </c>
      <c r="AZ234" s="97">
        <v>171852800.00000003</v>
      </c>
      <c r="BA234" s="16" t="s">
        <v>245</v>
      </c>
      <c r="BB234" s="16" t="s">
        <v>494</v>
      </c>
      <c r="BC234" s="16" t="s">
        <v>488</v>
      </c>
      <c r="BD234" s="16"/>
      <c r="BE234" s="16"/>
      <c r="BF234" s="97"/>
      <c r="BG234" s="97"/>
      <c r="BH234" s="16"/>
      <c r="BI234" s="16"/>
      <c r="BJ234" s="16"/>
      <c r="BK234" s="16"/>
      <c r="BL234" s="16"/>
      <c r="BM234" s="13" t="s">
        <v>678</v>
      </c>
      <c r="BN234" s="98"/>
      <c r="BO234" s="98"/>
      <c r="BP234" s="98"/>
    </row>
    <row r="235" spans="1:68" s="98" customFormat="1" ht="12.95" customHeight="1" x14ac:dyDescent="0.2">
      <c r="A235" s="14" t="s">
        <v>66</v>
      </c>
      <c r="B235" s="14" t="s">
        <v>441</v>
      </c>
      <c r="C235" s="16"/>
      <c r="D235" s="69" t="s">
        <v>119</v>
      </c>
      <c r="E235" s="69"/>
      <c r="F235" s="69" t="s">
        <v>119</v>
      </c>
      <c r="G235" s="13" t="s">
        <v>265</v>
      </c>
      <c r="H235" s="16"/>
      <c r="I235" s="13" t="s">
        <v>266</v>
      </c>
      <c r="J235" s="13" t="s">
        <v>266</v>
      </c>
      <c r="K235" s="91" t="s">
        <v>25</v>
      </c>
      <c r="L235" s="91"/>
      <c r="M235" s="91"/>
      <c r="N235" s="89">
        <v>80</v>
      </c>
      <c r="O235" s="13">
        <v>231010000</v>
      </c>
      <c r="P235" s="16" t="s">
        <v>233</v>
      </c>
      <c r="Q235" s="38" t="s">
        <v>264</v>
      </c>
      <c r="R235" s="38" t="s">
        <v>234</v>
      </c>
      <c r="S235" s="91">
        <v>230000000</v>
      </c>
      <c r="T235" s="91" t="s">
        <v>90</v>
      </c>
      <c r="U235" s="91"/>
      <c r="V235" s="91"/>
      <c r="W235" s="91" t="s">
        <v>477</v>
      </c>
      <c r="X235" s="91" t="s">
        <v>478</v>
      </c>
      <c r="Y235" s="89">
        <v>0</v>
      </c>
      <c r="Z235" s="89">
        <v>90</v>
      </c>
      <c r="AA235" s="89">
        <v>10</v>
      </c>
      <c r="AB235" s="91"/>
      <c r="AC235" s="15" t="s">
        <v>236</v>
      </c>
      <c r="AD235" s="91"/>
      <c r="AE235" s="91"/>
      <c r="AF235" s="115">
        <v>63324660</v>
      </c>
      <c r="AG235" s="115">
        <f t="shared" ref="AG235:AG255" si="260">AF235*1.12</f>
        <v>70923619.200000003</v>
      </c>
      <c r="AH235" s="115"/>
      <c r="AI235" s="115"/>
      <c r="AJ235" s="115">
        <v>51928931</v>
      </c>
      <c r="AK235" s="115">
        <f t="shared" ref="AK235:AK255" si="261">AJ235*1.12</f>
        <v>58160402.720000006</v>
      </c>
      <c r="AL235" s="115"/>
      <c r="AM235" s="115"/>
      <c r="AN235" s="115"/>
      <c r="AO235" s="115"/>
      <c r="AP235" s="115"/>
      <c r="AQ235" s="115"/>
      <c r="AR235" s="115"/>
      <c r="AS235" s="115"/>
      <c r="AT235" s="115"/>
      <c r="AU235" s="115"/>
      <c r="AV235" s="115"/>
      <c r="AW235" s="115"/>
      <c r="AX235" s="115"/>
      <c r="AY235" s="50">
        <v>0</v>
      </c>
      <c r="AZ235" s="50">
        <v>0</v>
      </c>
      <c r="BA235" s="16" t="s">
        <v>245</v>
      </c>
      <c r="BB235" s="91" t="s">
        <v>495</v>
      </c>
      <c r="BC235" s="91" t="s">
        <v>496</v>
      </c>
      <c r="BD235" s="16"/>
      <c r="BE235" s="16"/>
      <c r="BF235" s="16"/>
      <c r="BG235" s="16"/>
      <c r="BH235" s="16"/>
      <c r="BI235" s="16"/>
      <c r="BJ235" s="16"/>
      <c r="BK235" s="16"/>
      <c r="BL235" s="16"/>
      <c r="BM235" s="16"/>
    </row>
    <row r="236" spans="1:68" s="98" customFormat="1" ht="12.95" customHeight="1" x14ac:dyDescent="0.2">
      <c r="A236" s="14" t="s">
        <v>66</v>
      </c>
      <c r="B236" s="14" t="s">
        <v>441</v>
      </c>
      <c r="C236" s="14"/>
      <c r="D236" s="69" t="s">
        <v>518</v>
      </c>
      <c r="E236" s="69"/>
      <c r="F236" s="69"/>
      <c r="G236" s="13" t="s">
        <v>265</v>
      </c>
      <c r="H236" s="13"/>
      <c r="I236" s="13" t="s">
        <v>266</v>
      </c>
      <c r="J236" s="13" t="s">
        <v>266</v>
      </c>
      <c r="K236" s="91" t="s">
        <v>25</v>
      </c>
      <c r="L236" s="91"/>
      <c r="M236" s="91"/>
      <c r="N236" s="89">
        <v>80</v>
      </c>
      <c r="O236" s="13">
        <v>231010000</v>
      </c>
      <c r="P236" s="16" t="s">
        <v>233</v>
      </c>
      <c r="Q236" s="38" t="s">
        <v>483</v>
      </c>
      <c r="R236" s="38" t="s">
        <v>234</v>
      </c>
      <c r="S236" s="91">
        <v>230000000</v>
      </c>
      <c r="T236" s="91" t="s">
        <v>90</v>
      </c>
      <c r="U236" s="91"/>
      <c r="V236" s="91"/>
      <c r="W236" s="91" t="s">
        <v>477</v>
      </c>
      <c r="X236" s="91" t="s">
        <v>478</v>
      </c>
      <c r="Y236" s="89">
        <v>0</v>
      </c>
      <c r="Z236" s="89">
        <v>90</v>
      </c>
      <c r="AA236" s="89">
        <v>10</v>
      </c>
      <c r="AB236" s="91"/>
      <c r="AC236" s="15" t="s">
        <v>236</v>
      </c>
      <c r="AD236" s="91"/>
      <c r="AE236" s="91"/>
      <c r="AF236" s="115">
        <v>63324660</v>
      </c>
      <c r="AG236" s="115">
        <f t="shared" si="260"/>
        <v>70923619.200000003</v>
      </c>
      <c r="AH236" s="115"/>
      <c r="AI236" s="115"/>
      <c r="AJ236" s="115">
        <v>51928931</v>
      </c>
      <c r="AK236" s="115">
        <f t="shared" si="261"/>
        <v>58160402.720000006</v>
      </c>
      <c r="AL236" s="115"/>
      <c r="AM236" s="115"/>
      <c r="AN236" s="115"/>
      <c r="AO236" s="115"/>
      <c r="AP236" s="115"/>
      <c r="AQ236" s="115"/>
      <c r="AR236" s="115"/>
      <c r="AS236" s="115"/>
      <c r="AT236" s="115"/>
      <c r="AU236" s="115"/>
      <c r="AV236" s="115"/>
      <c r="AW236" s="115"/>
      <c r="AX236" s="115"/>
      <c r="AY236" s="50">
        <v>0</v>
      </c>
      <c r="AZ236" s="50">
        <f t="shared" ref="AZ236" si="262">AY236*1.12</f>
        <v>0</v>
      </c>
      <c r="BA236" s="16" t="s">
        <v>245</v>
      </c>
      <c r="BB236" s="91" t="s">
        <v>495</v>
      </c>
      <c r="BC236" s="91" t="s">
        <v>496</v>
      </c>
      <c r="BD236" s="16"/>
      <c r="BE236" s="16"/>
      <c r="BF236" s="16"/>
      <c r="BG236" s="16"/>
      <c r="BH236" s="16"/>
      <c r="BI236" s="16"/>
      <c r="BM236" s="6" t="s">
        <v>593</v>
      </c>
    </row>
    <row r="237" spans="1:68" s="6" customFormat="1" ht="12.95" customHeight="1" x14ac:dyDescent="0.2">
      <c r="A237" s="39" t="s">
        <v>66</v>
      </c>
      <c r="B237" s="39" t="s">
        <v>441</v>
      </c>
      <c r="C237" s="57"/>
      <c r="D237" s="150" t="s">
        <v>518</v>
      </c>
      <c r="E237" s="150"/>
      <c r="F237" s="150" t="s">
        <v>119</v>
      </c>
      <c r="G237" s="151" t="s">
        <v>265</v>
      </c>
      <c r="H237" s="16"/>
      <c r="I237" s="151" t="s">
        <v>266</v>
      </c>
      <c r="J237" s="151" t="s">
        <v>266</v>
      </c>
      <c r="K237" s="152" t="s">
        <v>25</v>
      </c>
      <c r="L237" s="152"/>
      <c r="M237" s="152"/>
      <c r="N237" s="153">
        <v>80</v>
      </c>
      <c r="O237" s="151">
        <v>231010000</v>
      </c>
      <c r="P237" s="16" t="s">
        <v>233</v>
      </c>
      <c r="Q237" s="13" t="s">
        <v>477</v>
      </c>
      <c r="R237" s="40" t="s">
        <v>234</v>
      </c>
      <c r="S237" s="152">
        <v>230000000</v>
      </c>
      <c r="T237" s="152" t="s">
        <v>90</v>
      </c>
      <c r="U237" s="152"/>
      <c r="V237" s="152"/>
      <c r="W237" s="152" t="s">
        <v>477</v>
      </c>
      <c r="X237" s="152" t="s">
        <v>478</v>
      </c>
      <c r="Y237" s="153">
        <v>0</v>
      </c>
      <c r="Z237" s="153">
        <v>90</v>
      </c>
      <c r="AA237" s="153">
        <v>10</v>
      </c>
      <c r="AB237" s="152"/>
      <c r="AC237" s="41" t="s">
        <v>236</v>
      </c>
      <c r="AD237" s="152"/>
      <c r="AE237" s="152"/>
      <c r="AF237" s="154">
        <v>63324660</v>
      </c>
      <c r="AG237" s="154">
        <f>AF237*1.12</f>
        <v>70923619.200000003</v>
      </c>
      <c r="AH237" s="154"/>
      <c r="AI237" s="154"/>
      <c r="AJ237" s="154">
        <v>51928931</v>
      </c>
      <c r="AK237" s="154">
        <f>AJ237*1.12</f>
        <v>58160402.720000006</v>
      </c>
      <c r="AL237" s="154"/>
      <c r="AM237" s="154"/>
      <c r="AN237" s="154"/>
      <c r="AO237" s="154"/>
      <c r="AP237" s="154"/>
      <c r="AQ237" s="154"/>
      <c r="AR237" s="154"/>
      <c r="AS237" s="154"/>
      <c r="AT237" s="154"/>
      <c r="AU237" s="154"/>
      <c r="AV237" s="154"/>
      <c r="AW237" s="154"/>
      <c r="AX237" s="154"/>
      <c r="AY237" s="50">
        <v>0</v>
      </c>
      <c r="AZ237" s="50">
        <v>0</v>
      </c>
      <c r="BA237" s="57" t="s">
        <v>245</v>
      </c>
      <c r="BB237" s="152" t="s">
        <v>495</v>
      </c>
      <c r="BC237" s="152" t="s">
        <v>496</v>
      </c>
      <c r="BD237" s="57"/>
      <c r="BE237" s="57"/>
      <c r="BF237" s="57"/>
      <c r="BG237" s="57"/>
      <c r="BH237" s="57"/>
      <c r="BI237" s="57"/>
      <c r="BJ237" s="57"/>
      <c r="BK237" s="57"/>
      <c r="BL237" s="57"/>
      <c r="BM237" s="13" t="s">
        <v>668</v>
      </c>
    </row>
    <row r="238" spans="1:68" s="6" customFormat="1" ht="12.95" customHeight="1" x14ac:dyDescent="0.2">
      <c r="A238" s="16" t="s">
        <v>71</v>
      </c>
      <c r="B238" s="23" t="s">
        <v>425</v>
      </c>
      <c r="C238" s="14"/>
      <c r="D238" s="69" t="s">
        <v>500</v>
      </c>
      <c r="E238" s="69"/>
      <c r="F238" s="26"/>
      <c r="G238" s="16" t="s">
        <v>501</v>
      </c>
      <c r="H238" s="26"/>
      <c r="I238" s="16" t="s">
        <v>502</v>
      </c>
      <c r="J238" s="16" t="s">
        <v>503</v>
      </c>
      <c r="K238" s="16" t="s">
        <v>25</v>
      </c>
      <c r="L238" s="16"/>
      <c r="M238" s="16"/>
      <c r="N238" s="138">
        <v>100</v>
      </c>
      <c r="O238" s="54">
        <v>230000000</v>
      </c>
      <c r="P238" s="16" t="s">
        <v>233</v>
      </c>
      <c r="Q238" s="16" t="s">
        <v>277</v>
      </c>
      <c r="R238" s="16" t="s">
        <v>234</v>
      </c>
      <c r="S238" s="54">
        <v>230000000</v>
      </c>
      <c r="T238" s="24" t="s">
        <v>280</v>
      </c>
      <c r="U238" s="16"/>
      <c r="V238" s="16"/>
      <c r="W238" s="16" t="s">
        <v>264</v>
      </c>
      <c r="X238" s="16" t="s">
        <v>284</v>
      </c>
      <c r="Y238" s="47">
        <v>0</v>
      </c>
      <c r="Z238" s="47">
        <v>100</v>
      </c>
      <c r="AA238" s="47">
        <v>0</v>
      </c>
      <c r="AB238" s="16"/>
      <c r="AC238" s="16" t="s">
        <v>236</v>
      </c>
      <c r="AD238" s="97"/>
      <c r="AE238" s="53"/>
      <c r="AF238" s="35">
        <v>114875020</v>
      </c>
      <c r="AG238" s="35">
        <f t="shared" si="260"/>
        <v>128660022.40000001</v>
      </c>
      <c r="AH238" s="55"/>
      <c r="AI238" s="97"/>
      <c r="AJ238" s="35">
        <v>114875020</v>
      </c>
      <c r="AK238" s="35">
        <f t="shared" si="261"/>
        <v>128660022.40000001</v>
      </c>
      <c r="AL238" s="55"/>
      <c r="AM238" s="97"/>
      <c r="AN238" s="111">
        <v>114875020</v>
      </c>
      <c r="AO238" s="111">
        <f>AN238*1.12</f>
        <v>128660022.40000001</v>
      </c>
      <c r="AP238" s="55"/>
      <c r="AQ238" s="97"/>
      <c r="AR238" s="35">
        <v>114875020</v>
      </c>
      <c r="AS238" s="35">
        <f>AR238*1.12</f>
        <v>128660022.40000001</v>
      </c>
      <c r="AT238" s="55"/>
      <c r="AU238" s="97"/>
      <c r="AV238" s="111">
        <v>114875020</v>
      </c>
      <c r="AW238" s="111">
        <f>AV238*1.12</f>
        <v>128660022.40000001</v>
      </c>
      <c r="AX238" s="56"/>
      <c r="AY238" s="50">
        <v>0</v>
      </c>
      <c r="AZ238" s="50">
        <v>0</v>
      </c>
      <c r="BA238" s="16" t="s">
        <v>245</v>
      </c>
      <c r="BB238" s="16" t="s">
        <v>348</v>
      </c>
      <c r="BC238" s="54" t="s">
        <v>349</v>
      </c>
      <c r="BD238" s="16"/>
      <c r="BE238" s="16"/>
      <c r="BF238" s="16"/>
      <c r="BG238" s="16"/>
      <c r="BH238" s="16"/>
      <c r="BI238" s="16"/>
      <c r="BJ238" s="16"/>
      <c r="BK238" s="16"/>
      <c r="BM238" s="6" t="s">
        <v>593</v>
      </c>
    </row>
    <row r="239" spans="1:68" s="6" customFormat="1" ht="12.95" customHeight="1" x14ac:dyDescent="0.2">
      <c r="A239" s="16" t="s">
        <v>71</v>
      </c>
      <c r="B239" s="23" t="s">
        <v>425</v>
      </c>
      <c r="C239" s="14"/>
      <c r="D239" s="155" t="s">
        <v>504</v>
      </c>
      <c r="E239" s="155"/>
      <c r="G239" s="32" t="s">
        <v>501</v>
      </c>
      <c r="I239" s="16" t="s">
        <v>502</v>
      </c>
      <c r="J239" s="16" t="s">
        <v>503</v>
      </c>
      <c r="K239" s="16" t="s">
        <v>25</v>
      </c>
      <c r="L239" s="16"/>
      <c r="M239" s="16"/>
      <c r="N239" s="138">
        <v>100</v>
      </c>
      <c r="O239" s="54">
        <v>230000000</v>
      </c>
      <c r="P239" s="16" t="s">
        <v>233</v>
      </c>
      <c r="Q239" s="16" t="s">
        <v>277</v>
      </c>
      <c r="R239" s="16" t="s">
        <v>234</v>
      </c>
      <c r="S239" s="54">
        <v>230000000</v>
      </c>
      <c r="T239" s="24" t="s">
        <v>75</v>
      </c>
      <c r="U239" s="16"/>
      <c r="V239" s="16"/>
      <c r="W239" s="16" t="s">
        <v>264</v>
      </c>
      <c r="X239" s="16" t="s">
        <v>284</v>
      </c>
      <c r="Y239" s="47">
        <v>0</v>
      </c>
      <c r="Z239" s="47">
        <v>100</v>
      </c>
      <c r="AA239" s="47">
        <v>0</v>
      </c>
      <c r="AB239" s="16"/>
      <c r="AC239" s="16" t="s">
        <v>236</v>
      </c>
      <c r="AD239" s="97"/>
      <c r="AE239" s="53"/>
      <c r="AF239" s="35">
        <v>128973780</v>
      </c>
      <c r="AG239" s="35">
        <f t="shared" si="260"/>
        <v>144450633.60000002</v>
      </c>
      <c r="AH239" s="55"/>
      <c r="AI239" s="97"/>
      <c r="AJ239" s="35">
        <v>128973780</v>
      </c>
      <c r="AK239" s="35">
        <f t="shared" si="261"/>
        <v>144450633.60000002</v>
      </c>
      <c r="AL239" s="55"/>
      <c r="AM239" s="97"/>
      <c r="AN239" s="111">
        <v>128973780</v>
      </c>
      <c r="AO239" s="111">
        <f>AN239*1.12</f>
        <v>144450633.60000002</v>
      </c>
      <c r="AP239" s="55"/>
      <c r="AQ239" s="97"/>
      <c r="AR239" s="35">
        <v>128973780</v>
      </c>
      <c r="AS239" s="35">
        <f>AR239*1.12</f>
        <v>144450633.60000002</v>
      </c>
      <c r="AT239" s="55"/>
      <c r="AU239" s="97"/>
      <c r="AV239" s="111">
        <v>128973780</v>
      </c>
      <c r="AW239" s="111">
        <f>AV239*1.12</f>
        <v>144450633.60000002</v>
      </c>
      <c r="AX239" s="56"/>
      <c r="AY239" s="50">
        <v>0</v>
      </c>
      <c r="AZ239" s="50">
        <v>0</v>
      </c>
      <c r="BA239" s="16" t="s">
        <v>245</v>
      </c>
      <c r="BB239" s="16" t="s">
        <v>350</v>
      </c>
      <c r="BC239" s="54" t="s">
        <v>351</v>
      </c>
      <c r="BD239" s="16"/>
      <c r="BE239" s="16"/>
      <c r="BF239" s="16"/>
      <c r="BG239" s="16"/>
      <c r="BH239" s="16"/>
      <c r="BI239" s="16"/>
      <c r="BJ239" s="16"/>
      <c r="BK239" s="16"/>
    </row>
    <row r="240" spans="1:68" s="6" customFormat="1" ht="12.95" customHeight="1" x14ac:dyDescent="0.2">
      <c r="A240" s="39" t="s">
        <v>66</v>
      </c>
      <c r="B240" s="156"/>
      <c r="C240" s="156"/>
      <c r="D240" s="92" t="s">
        <v>523</v>
      </c>
      <c r="E240" s="34"/>
      <c r="F240" s="147"/>
      <c r="G240" s="151" t="s">
        <v>265</v>
      </c>
      <c r="H240" s="151"/>
      <c r="I240" s="151" t="s">
        <v>266</v>
      </c>
      <c r="J240" s="151" t="s">
        <v>266</v>
      </c>
      <c r="K240" s="152" t="s">
        <v>9</v>
      </c>
      <c r="L240" s="152" t="s">
        <v>524</v>
      </c>
      <c r="M240" s="152"/>
      <c r="N240" s="153">
        <v>80</v>
      </c>
      <c r="O240" s="151">
        <v>231010000</v>
      </c>
      <c r="P240" s="16" t="s">
        <v>233</v>
      </c>
      <c r="Q240" s="40" t="s">
        <v>483</v>
      </c>
      <c r="R240" s="40" t="s">
        <v>234</v>
      </c>
      <c r="S240" s="152">
        <v>230000000</v>
      </c>
      <c r="T240" s="152" t="s">
        <v>90</v>
      </c>
      <c r="U240" s="152"/>
      <c r="V240" s="152"/>
      <c r="W240" s="152" t="s">
        <v>477</v>
      </c>
      <c r="X240" s="152" t="s">
        <v>478</v>
      </c>
      <c r="Y240" s="153">
        <v>0</v>
      </c>
      <c r="Z240" s="153">
        <v>90</v>
      </c>
      <c r="AA240" s="153">
        <v>10</v>
      </c>
      <c r="AB240" s="152"/>
      <c r="AC240" s="14" t="s">
        <v>236</v>
      </c>
      <c r="AD240" s="152"/>
      <c r="AE240" s="152"/>
      <c r="AF240" s="154">
        <v>14545160</v>
      </c>
      <c r="AG240" s="154">
        <f t="shared" si="260"/>
        <v>16290579.200000001</v>
      </c>
      <c r="AH240" s="154"/>
      <c r="AI240" s="154"/>
      <c r="AJ240" s="154">
        <v>11933163</v>
      </c>
      <c r="AK240" s="154">
        <f t="shared" si="261"/>
        <v>13365142.560000001</v>
      </c>
      <c r="AL240" s="154"/>
      <c r="AM240" s="154"/>
      <c r="AN240" s="154"/>
      <c r="AO240" s="154"/>
      <c r="AP240" s="154"/>
      <c r="AQ240" s="154"/>
      <c r="AR240" s="154"/>
      <c r="AS240" s="154"/>
      <c r="AT240" s="154"/>
      <c r="AU240" s="154"/>
      <c r="AV240" s="154"/>
      <c r="AW240" s="154"/>
      <c r="AX240" s="154"/>
      <c r="AY240" s="50">
        <v>0</v>
      </c>
      <c r="AZ240" s="50">
        <v>0</v>
      </c>
      <c r="BA240" s="16" t="s">
        <v>245</v>
      </c>
      <c r="BB240" s="152" t="s">
        <v>525</v>
      </c>
      <c r="BC240" s="152" t="s">
        <v>526</v>
      </c>
      <c r="BD240" s="152"/>
      <c r="BE240" s="152"/>
      <c r="BF240" s="152"/>
      <c r="BG240" s="152"/>
      <c r="BH240" s="157"/>
      <c r="BI240" s="151" t="s">
        <v>527</v>
      </c>
      <c r="BJ240" s="57"/>
      <c r="BK240" s="57"/>
      <c r="BL240" s="57"/>
      <c r="BM240" s="57" t="s">
        <v>416</v>
      </c>
    </row>
    <row r="241" spans="1:66" s="6" customFormat="1" ht="12.95" customHeight="1" x14ac:dyDescent="0.2">
      <c r="A241" s="14" t="s">
        <v>66</v>
      </c>
      <c r="B241" s="14" t="s">
        <v>441</v>
      </c>
      <c r="C241" s="16"/>
      <c r="D241" s="92" t="s">
        <v>523</v>
      </c>
      <c r="E241" s="69"/>
      <c r="F241" s="26"/>
      <c r="G241" s="13" t="s">
        <v>265</v>
      </c>
      <c r="H241" s="26"/>
      <c r="I241" s="13" t="s">
        <v>266</v>
      </c>
      <c r="J241" s="13" t="s">
        <v>266</v>
      </c>
      <c r="K241" s="13" t="s">
        <v>9</v>
      </c>
      <c r="L241" s="13" t="s">
        <v>524</v>
      </c>
      <c r="M241" s="13"/>
      <c r="N241" s="89">
        <v>80</v>
      </c>
      <c r="O241" s="13">
        <v>231010000</v>
      </c>
      <c r="P241" s="16" t="s">
        <v>233</v>
      </c>
      <c r="Q241" s="13" t="s">
        <v>477</v>
      </c>
      <c r="R241" s="13" t="s">
        <v>234</v>
      </c>
      <c r="S241" s="13">
        <v>230000000</v>
      </c>
      <c r="T241" s="13" t="s">
        <v>90</v>
      </c>
      <c r="U241" s="13"/>
      <c r="V241" s="13"/>
      <c r="W241" s="13" t="s">
        <v>477</v>
      </c>
      <c r="X241" s="13" t="s">
        <v>478</v>
      </c>
      <c r="Y241" s="89">
        <v>0</v>
      </c>
      <c r="Z241" s="89">
        <v>90</v>
      </c>
      <c r="AA241" s="89">
        <v>10</v>
      </c>
      <c r="AB241" s="13"/>
      <c r="AC241" s="41" t="s">
        <v>236</v>
      </c>
      <c r="AD241" s="13"/>
      <c r="AE241" s="13"/>
      <c r="AF241" s="117">
        <v>14545160</v>
      </c>
      <c r="AG241" s="117">
        <f>AF241*1.12</f>
        <v>16290579.200000001</v>
      </c>
      <c r="AH241" s="117"/>
      <c r="AI241" s="117"/>
      <c r="AJ241" s="117">
        <v>11933163</v>
      </c>
      <c r="AK241" s="117">
        <f>AJ241*1.12</f>
        <v>13365142.560000001</v>
      </c>
      <c r="AL241" s="117"/>
      <c r="AM241" s="117"/>
      <c r="AN241" s="117"/>
      <c r="AO241" s="117"/>
      <c r="AP241" s="117"/>
      <c r="AQ241" s="117"/>
      <c r="AR241" s="117"/>
      <c r="AS241" s="117"/>
      <c r="AT241" s="117"/>
      <c r="AU241" s="117"/>
      <c r="AV241" s="117"/>
      <c r="AW241" s="117"/>
      <c r="AX241" s="117"/>
      <c r="AY241" s="50">
        <v>0</v>
      </c>
      <c r="AZ241" s="50">
        <v>0</v>
      </c>
      <c r="BA241" s="57" t="s">
        <v>245</v>
      </c>
      <c r="BB241" s="13" t="s">
        <v>525</v>
      </c>
      <c r="BC241" s="13" t="s">
        <v>526</v>
      </c>
      <c r="BD241" s="13"/>
      <c r="BE241" s="13"/>
      <c r="BF241" s="13"/>
      <c r="BG241" s="13"/>
      <c r="BH241" s="13"/>
      <c r="BI241" s="13"/>
      <c r="BJ241" s="13"/>
      <c r="BK241" s="13"/>
      <c r="BL241" s="13"/>
      <c r="BM241" s="13" t="s">
        <v>668</v>
      </c>
    </row>
    <row r="242" spans="1:66" ht="12.95" customHeight="1" x14ac:dyDescent="0.2">
      <c r="A242" s="14" t="s">
        <v>528</v>
      </c>
      <c r="B242" s="14" t="s">
        <v>441</v>
      </c>
      <c r="C242" s="14"/>
      <c r="D242" s="92" t="s">
        <v>529</v>
      </c>
      <c r="E242" s="14"/>
      <c r="F242" s="113"/>
      <c r="G242" s="23" t="s">
        <v>530</v>
      </c>
      <c r="H242" s="23"/>
      <c r="I242" s="23" t="s">
        <v>531</v>
      </c>
      <c r="J242" s="23" t="s">
        <v>531</v>
      </c>
      <c r="K242" s="158" t="s">
        <v>25</v>
      </c>
      <c r="L242" s="16"/>
      <c r="M242" s="16"/>
      <c r="N242" s="47">
        <v>50</v>
      </c>
      <c r="O242" s="13">
        <v>230000000</v>
      </c>
      <c r="P242" s="16" t="s">
        <v>233</v>
      </c>
      <c r="Q242" s="13" t="s">
        <v>520</v>
      </c>
      <c r="R242" s="13" t="s">
        <v>234</v>
      </c>
      <c r="S242" s="13">
        <v>230000000</v>
      </c>
      <c r="T242" s="23" t="s">
        <v>532</v>
      </c>
      <c r="U242" s="16"/>
      <c r="V242" s="14" t="s">
        <v>284</v>
      </c>
      <c r="W242" s="16"/>
      <c r="X242" s="16"/>
      <c r="Y242" s="26">
        <v>0</v>
      </c>
      <c r="Z242" s="54">
        <v>90</v>
      </c>
      <c r="AA242" s="47">
        <v>10</v>
      </c>
      <c r="AB242" s="16"/>
      <c r="AC242" s="14" t="s">
        <v>236</v>
      </c>
      <c r="AD242" s="55"/>
      <c r="AE242" s="56"/>
      <c r="AF242" s="46">
        <v>268469030</v>
      </c>
      <c r="AG242" s="46">
        <f t="shared" si="260"/>
        <v>300685313.60000002</v>
      </c>
      <c r="AH242" s="55"/>
      <c r="AI242" s="56"/>
      <c r="AJ242" s="49">
        <v>309133834</v>
      </c>
      <c r="AK242" s="49">
        <f t="shared" si="261"/>
        <v>346229894.08000004</v>
      </c>
      <c r="AL242" s="55"/>
      <c r="AM242" s="56"/>
      <c r="AN242" s="49">
        <v>347698180</v>
      </c>
      <c r="AO242" s="49">
        <f>AN242*0.12</f>
        <v>41723781.600000001</v>
      </c>
      <c r="AP242" s="55"/>
      <c r="AQ242" s="56"/>
      <c r="AR242" s="49">
        <v>385130722</v>
      </c>
      <c r="AS242" s="49">
        <f>AR242*1.12</f>
        <v>431346408.64000005</v>
      </c>
      <c r="AT242" s="55"/>
      <c r="AU242" s="56"/>
      <c r="AV242" s="49">
        <v>408261764</v>
      </c>
      <c r="AW242" s="49">
        <f>AV242*1.12</f>
        <v>457253175.68000007</v>
      </c>
      <c r="AX242" s="16"/>
      <c r="AY242" s="50">
        <v>0</v>
      </c>
      <c r="AZ242" s="50">
        <f t="shared" ref="AZ242:AZ325" si="263">AY242*1.12</f>
        <v>0</v>
      </c>
      <c r="BA242" s="45">
        <v>120240021112</v>
      </c>
      <c r="BB242" s="16" t="s">
        <v>533</v>
      </c>
      <c r="BC242" s="25" t="s">
        <v>534</v>
      </c>
      <c r="BD242" s="16"/>
      <c r="BE242" s="16"/>
      <c r="BF242" s="16"/>
      <c r="BG242" s="16"/>
      <c r="BH242" s="16"/>
      <c r="BI242" s="16"/>
      <c r="BJ242" s="16"/>
      <c r="BK242" s="16"/>
      <c r="BL242" s="14"/>
      <c r="BM242" s="57" t="s">
        <v>416</v>
      </c>
    </row>
    <row r="243" spans="1:66" ht="12.95" customHeight="1" x14ac:dyDescent="0.2">
      <c r="A243" s="14" t="s">
        <v>528</v>
      </c>
      <c r="B243" s="14" t="s">
        <v>441</v>
      </c>
      <c r="C243" s="14"/>
      <c r="D243" s="69" t="s">
        <v>709</v>
      </c>
      <c r="E243" s="14"/>
      <c r="F243" s="14"/>
      <c r="G243" s="23" t="s">
        <v>530</v>
      </c>
      <c r="H243" s="23"/>
      <c r="I243" s="23" t="s">
        <v>531</v>
      </c>
      <c r="J243" s="23" t="s">
        <v>531</v>
      </c>
      <c r="K243" s="16" t="s">
        <v>25</v>
      </c>
      <c r="L243" s="16"/>
      <c r="M243" s="16"/>
      <c r="N243" s="47">
        <v>50</v>
      </c>
      <c r="O243" s="13">
        <v>230000000</v>
      </c>
      <c r="P243" s="16" t="s">
        <v>233</v>
      </c>
      <c r="Q243" s="14" t="s">
        <v>659</v>
      </c>
      <c r="R243" s="13" t="s">
        <v>234</v>
      </c>
      <c r="S243" s="13">
        <v>230000000</v>
      </c>
      <c r="T243" s="23" t="s">
        <v>532</v>
      </c>
      <c r="U243" s="16"/>
      <c r="V243" s="14" t="s">
        <v>284</v>
      </c>
      <c r="W243" s="16"/>
      <c r="X243" s="16"/>
      <c r="Y243" s="26">
        <v>0</v>
      </c>
      <c r="Z243" s="54">
        <v>90</v>
      </c>
      <c r="AA243" s="47">
        <v>10</v>
      </c>
      <c r="AB243" s="16"/>
      <c r="AC243" s="14" t="s">
        <v>236</v>
      </c>
      <c r="AD243" s="55"/>
      <c r="AE243" s="56"/>
      <c r="AF243" s="97">
        <f>268469030-34.5</f>
        <v>268468995.5</v>
      </c>
      <c r="AG243" s="46">
        <f t="shared" si="260"/>
        <v>300685274.96000004</v>
      </c>
      <c r="AH243" s="55"/>
      <c r="AI243" s="56"/>
      <c r="AJ243" s="49">
        <v>309133834</v>
      </c>
      <c r="AK243" s="49">
        <f t="shared" si="261"/>
        <v>346229894.08000004</v>
      </c>
      <c r="AL243" s="55"/>
      <c r="AM243" s="56"/>
      <c r="AN243" s="49">
        <v>347698180</v>
      </c>
      <c r="AO243" s="49">
        <f>AN243*0.12</f>
        <v>41723781.600000001</v>
      </c>
      <c r="AP243" s="55"/>
      <c r="AQ243" s="56"/>
      <c r="AR243" s="49">
        <v>385130722</v>
      </c>
      <c r="AS243" s="49">
        <f>AR243*1.12</f>
        <v>431346408.64000005</v>
      </c>
      <c r="AT243" s="55"/>
      <c r="AU243" s="56"/>
      <c r="AV243" s="49">
        <v>408261764</v>
      </c>
      <c r="AW243" s="49">
        <f>AV243*1.12</f>
        <v>457253175.68000007</v>
      </c>
      <c r="AX243" s="16"/>
      <c r="AY243" s="50">
        <v>0</v>
      </c>
      <c r="AZ243" s="50">
        <f t="shared" si="263"/>
        <v>0</v>
      </c>
      <c r="BA243" s="45">
        <v>120240021112</v>
      </c>
      <c r="BB243" s="16" t="s">
        <v>533</v>
      </c>
      <c r="BC243" s="25" t="s">
        <v>710</v>
      </c>
      <c r="BD243" s="16"/>
      <c r="BE243" s="16"/>
      <c r="BF243" s="16"/>
      <c r="BG243" s="16"/>
      <c r="BH243" s="16"/>
      <c r="BI243" s="16"/>
      <c r="BJ243" s="16"/>
      <c r="BK243" s="16"/>
      <c r="BL243" s="14"/>
      <c r="BM243" s="16" t="s">
        <v>745</v>
      </c>
    </row>
    <row r="244" spans="1:66" ht="12.95" customHeight="1" x14ac:dyDescent="0.2">
      <c r="A244" s="14" t="s">
        <v>528</v>
      </c>
      <c r="B244" s="14" t="s">
        <v>441</v>
      </c>
      <c r="C244" s="14"/>
      <c r="D244" s="69" t="s">
        <v>769</v>
      </c>
      <c r="E244" s="14"/>
      <c r="F244" s="14"/>
      <c r="G244" s="23" t="s">
        <v>530</v>
      </c>
      <c r="H244" s="23"/>
      <c r="I244" s="23" t="s">
        <v>531</v>
      </c>
      <c r="J244" s="23" t="s">
        <v>531</v>
      </c>
      <c r="K244" s="16" t="s">
        <v>25</v>
      </c>
      <c r="L244" s="16"/>
      <c r="M244" s="16"/>
      <c r="N244" s="47">
        <v>50</v>
      </c>
      <c r="O244" s="13">
        <v>230000000</v>
      </c>
      <c r="P244" s="16" t="s">
        <v>233</v>
      </c>
      <c r="Q244" s="14" t="s">
        <v>759</v>
      </c>
      <c r="R244" s="13" t="s">
        <v>234</v>
      </c>
      <c r="S244" s="13">
        <v>230000000</v>
      </c>
      <c r="T244" s="23" t="s">
        <v>532</v>
      </c>
      <c r="U244" s="16"/>
      <c r="V244" s="14" t="s">
        <v>284</v>
      </c>
      <c r="W244" s="16"/>
      <c r="X244" s="16"/>
      <c r="Y244" s="26">
        <v>0</v>
      </c>
      <c r="Z244" s="54">
        <v>90</v>
      </c>
      <c r="AA244" s="47">
        <v>10</v>
      </c>
      <c r="AB244" s="16"/>
      <c r="AC244" s="14" t="s">
        <v>236</v>
      </c>
      <c r="AD244" s="55"/>
      <c r="AE244" s="56"/>
      <c r="AF244" s="97">
        <v>268468995.5</v>
      </c>
      <c r="AG244" s="46">
        <v>300685274.96000004</v>
      </c>
      <c r="AH244" s="55"/>
      <c r="AI244" s="56"/>
      <c r="AJ244" s="49">
        <v>309133834</v>
      </c>
      <c r="AK244" s="49">
        <v>346229894.08000004</v>
      </c>
      <c r="AL244" s="55"/>
      <c r="AM244" s="56"/>
      <c r="AN244" s="49">
        <v>347698180</v>
      </c>
      <c r="AO244" s="49">
        <v>41723781.600000001</v>
      </c>
      <c r="AP244" s="55"/>
      <c r="AQ244" s="56"/>
      <c r="AR244" s="49">
        <v>385130722</v>
      </c>
      <c r="AS244" s="49">
        <v>431346408.64000005</v>
      </c>
      <c r="AT244" s="55"/>
      <c r="AU244" s="56"/>
      <c r="AV244" s="49">
        <v>408261764</v>
      </c>
      <c r="AW244" s="49">
        <v>457253175.68000007</v>
      </c>
      <c r="AX244" s="16"/>
      <c r="AY244" s="50">
        <v>0</v>
      </c>
      <c r="AZ244" s="50">
        <v>0</v>
      </c>
      <c r="BA244" s="45">
        <v>120240021112</v>
      </c>
      <c r="BB244" s="16" t="s">
        <v>533</v>
      </c>
      <c r="BC244" s="25" t="s">
        <v>710</v>
      </c>
      <c r="BD244" s="16"/>
      <c r="BE244" s="16"/>
      <c r="BF244" s="16"/>
      <c r="BG244" s="16"/>
      <c r="BH244" s="16"/>
      <c r="BI244" s="16"/>
      <c r="BJ244" s="16"/>
      <c r="BK244" s="16"/>
      <c r="BL244" s="14"/>
      <c r="BM244" s="16" t="s">
        <v>191</v>
      </c>
    </row>
    <row r="245" spans="1:66" s="43" customFormat="1" ht="12.95" customHeight="1" x14ac:dyDescent="0.2">
      <c r="A245" s="14" t="s">
        <v>528</v>
      </c>
      <c r="B245" s="14" t="s">
        <v>441</v>
      </c>
      <c r="C245" s="14"/>
      <c r="D245" s="69" t="s">
        <v>789</v>
      </c>
      <c r="E245" s="14"/>
      <c r="F245" s="14"/>
      <c r="G245" s="23" t="s">
        <v>530</v>
      </c>
      <c r="H245" s="23"/>
      <c r="I245" s="23" t="s">
        <v>531</v>
      </c>
      <c r="J245" s="23" t="s">
        <v>531</v>
      </c>
      <c r="K245" s="16" t="s">
        <v>25</v>
      </c>
      <c r="L245" s="16"/>
      <c r="M245" s="16"/>
      <c r="N245" s="47">
        <v>50</v>
      </c>
      <c r="O245" s="13">
        <v>230000000</v>
      </c>
      <c r="P245" s="16" t="s">
        <v>233</v>
      </c>
      <c r="Q245" s="14" t="s">
        <v>759</v>
      </c>
      <c r="R245" s="13" t="s">
        <v>234</v>
      </c>
      <c r="S245" s="13">
        <v>230000000</v>
      </c>
      <c r="T245" s="23" t="s">
        <v>532</v>
      </c>
      <c r="U245" s="16"/>
      <c r="V245" s="14" t="s">
        <v>284</v>
      </c>
      <c r="W245" s="16"/>
      <c r="X245" s="16"/>
      <c r="Y245" s="26">
        <v>0</v>
      </c>
      <c r="Z245" s="54">
        <v>90</v>
      </c>
      <c r="AA245" s="47">
        <v>10</v>
      </c>
      <c r="AB245" s="16"/>
      <c r="AC245" s="14" t="s">
        <v>236</v>
      </c>
      <c r="AD245" s="55"/>
      <c r="AE245" s="56"/>
      <c r="AF245" s="97">
        <v>268059044</v>
      </c>
      <c r="AG245" s="46">
        <f>AF245*1.12</f>
        <v>300226129.28000003</v>
      </c>
      <c r="AH245" s="55"/>
      <c r="AI245" s="56"/>
      <c r="AJ245" s="49">
        <v>309133834</v>
      </c>
      <c r="AK245" s="49">
        <v>346229894.08000004</v>
      </c>
      <c r="AL245" s="55"/>
      <c r="AM245" s="56"/>
      <c r="AN245" s="49">
        <v>347698180</v>
      </c>
      <c r="AO245" s="49">
        <v>41723781.600000001</v>
      </c>
      <c r="AP245" s="55"/>
      <c r="AQ245" s="56"/>
      <c r="AR245" s="49">
        <v>385130722</v>
      </c>
      <c r="AS245" s="49">
        <v>431346408.64000005</v>
      </c>
      <c r="AT245" s="55"/>
      <c r="AU245" s="56"/>
      <c r="AV245" s="49">
        <v>408261764</v>
      </c>
      <c r="AW245" s="49">
        <v>457253175.68000007</v>
      </c>
      <c r="AX245" s="16"/>
      <c r="AY245" s="50">
        <f>AF245+AJ245+AN245+AR245+AV245</f>
        <v>1718283544</v>
      </c>
      <c r="AZ245" s="50">
        <f>AY245*1.12</f>
        <v>1924477569.2800002</v>
      </c>
      <c r="BA245" s="45">
        <v>120240021112</v>
      </c>
      <c r="BB245" s="16" t="s">
        <v>533</v>
      </c>
      <c r="BC245" s="25" t="s">
        <v>710</v>
      </c>
      <c r="BD245" s="16"/>
      <c r="BE245" s="16"/>
      <c r="BF245" s="16"/>
      <c r="BG245" s="16"/>
      <c r="BH245" s="16"/>
      <c r="BI245" s="16"/>
      <c r="BJ245" s="16"/>
      <c r="BK245" s="16"/>
      <c r="BL245" s="14"/>
      <c r="BM245" s="16" t="s">
        <v>790</v>
      </c>
    </row>
    <row r="246" spans="1:66" s="12" customFormat="1" ht="12.95" customHeight="1" x14ac:dyDescent="0.2">
      <c r="A246" s="16" t="s">
        <v>528</v>
      </c>
      <c r="B246" s="14" t="s">
        <v>441</v>
      </c>
      <c r="C246" s="14"/>
      <c r="D246" s="92" t="s">
        <v>535</v>
      </c>
      <c r="E246" s="18"/>
      <c r="F246" s="159"/>
      <c r="G246" s="23" t="s">
        <v>530</v>
      </c>
      <c r="H246" s="23"/>
      <c r="I246" s="23" t="s">
        <v>531</v>
      </c>
      <c r="J246" s="23" t="s">
        <v>531</v>
      </c>
      <c r="K246" s="158" t="s">
        <v>25</v>
      </c>
      <c r="L246" s="16"/>
      <c r="M246" s="16"/>
      <c r="N246" s="47">
        <v>50</v>
      </c>
      <c r="O246" s="13">
        <v>230000000</v>
      </c>
      <c r="P246" s="16" t="s">
        <v>233</v>
      </c>
      <c r="Q246" s="13" t="s">
        <v>520</v>
      </c>
      <c r="R246" s="13" t="s">
        <v>234</v>
      </c>
      <c r="S246" s="13">
        <v>230000000</v>
      </c>
      <c r="T246" s="16" t="s">
        <v>536</v>
      </c>
      <c r="U246" s="16"/>
      <c r="V246" s="14" t="s">
        <v>284</v>
      </c>
      <c r="W246" s="18"/>
      <c r="X246" s="18"/>
      <c r="Y246" s="26">
        <v>0</v>
      </c>
      <c r="Z246" s="47">
        <v>90</v>
      </c>
      <c r="AA246" s="47">
        <v>10</v>
      </c>
      <c r="AB246" s="56"/>
      <c r="AC246" s="14" t="s">
        <v>236</v>
      </c>
      <c r="AD246" s="55"/>
      <c r="AE246" s="56"/>
      <c r="AF246" s="46">
        <v>258694030</v>
      </c>
      <c r="AG246" s="46">
        <f t="shared" si="260"/>
        <v>289737313.60000002</v>
      </c>
      <c r="AH246" s="55"/>
      <c r="AI246" s="56"/>
      <c r="AJ246" s="49">
        <v>297878222</v>
      </c>
      <c r="AK246" s="49">
        <f t="shared" si="261"/>
        <v>333623608.64000005</v>
      </c>
      <c r="AL246" s="55"/>
      <c r="AM246" s="56"/>
      <c r="AN246" s="49">
        <v>335038434</v>
      </c>
      <c r="AO246" s="49">
        <f t="shared" ref="AO246:AO255" si="264">AN246*0.12</f>
        <v>40204612.079999998</v>
      </c>
      <c r="AP246" s="55"/>
      <c r="AQ246" s="56"/>
      <c r="AR246" s="49">
        <v>371108051</v>
      </c>
      <c r="AS246" s="49">
        <f t="shared" ref="AS246:AS255" si="265">AR246*1.12</f>
        <v>415641017.12000006</v>
      </c>
      <c r="AT246" s="55"/>
      <c r="AU246" s="56"/>
      <c r="AV246" s="49">
        <v>393396889</v>
      </c>
      <c r="AW246" s="49">
        <f t="shared" ref="AW246:AW255" si="266">AV246*1.12</f>
        <v>440604515.68000007</v>
      </c>
      <c r="AX246" s="16"/>
      <c r="AY246" s="50">
        <v>0</v>
      </c>
      <c r="AZ246" s="50">
        <f t="shared" si="263"/>
        <v>0</v>
      </c>
      <c r="BA246" s="45">
        <v>120240021112</v>
      </c>
      <c r="BB246" s="16" t="s">
        <v>537</v>
      </c>
      <c r="BC246" s="25" t="s">
        <v>538</v>
      </c>
      <c r="BD246" s="16"/>
      <c r="BE246" s="16"/>
      <c r="BF246" s="16"/>
      <c r="BG246" s="16"/>
      <c r="BH246" s="16"/>
      <c r="BI246" s="16"/>
      <c r="BJ246" s="16"/>
      <c r="BK246" s="16"/>
      <c r="BL246" s="16"/>
      <c r="BM246" s="57" t="s">
        <v>416</v>
      </c>
      <c r="BN246" s="19"/>
    </row>
    <row r="247" spans="1:66" s="12" customFormat="1" ht="12.95" customHeight="1" x14ac:dyDescent="0.2">
      <c r="A247" s="16" t="s">
        <v>528</v>
      </c>
      <c r="B247" s="14" t="s">
        <v>441</v>
      </c>
      <c r="C247" s="14"/>
      <c r="D247" s="69" t="s">
        <v>711</v>
      </c>
      <c r="E247" s="18"/>
      <c r="F247" s="14"/>
      <c r="G247" s="23" t="s">
        <v>530</v>
      </c>
      <c r="H247" s="23"/>
      <c r="I247" s="23" t="s">
        <v>531</v>
      </c>
      <c r="J247" s="23" t="s">
        <v>531</v>
      </c>
      <c r="K247" s="16" t="s">
        <v>25</v>
      </c>
      <c r="L247" s="16"/>
      <c r="M247" s="16"/>
      <c r="N247" s="47">
        <v>50</v>
      </c>
      <c r="O247" s="13">
        <v>230000000</v>
      </c>
      <c r="P247" s="16" t="s">
        <v>233</v>
      </c>
      <c r="Q247" s="14" t="s">
        <v>659</v>
      </c>
      <c r="R247" s="13" t="s">
        <v>234</v>
      </c>
      <c r="S247" s="13">
        <v>230000000</v>
      </c>
      <c r="T247" s="16" t="s">
        <v>536</v>
      </c>
      <c r="U247" s="16"/>
      <c r="V247" s="14" t="s">
        <v>284</v>
      </c>
      <c r="W247" s="18"/>
      <c r="X247" s="18"/>
      <c r="Y247" s="26">
        <v>0</v>
      </c>
      <c r="Z247" s="47">
        <v>90</v>
      </c>
      <c r="AA247" s="47">
        <v>10</v>
      </c>
      <c r="AB247" s="56"/>
      <c r="AC247" s="14" t="s">
        <v>236</v>
      </c>
      <c r="AD247" s="55"/>
      <c r="AE247" s="56"/>
      <c r="AF247" s="46">
        <v>258694030</v>
      </c>
      <c r="AG247" s="46">
        <f t="shared" si="260"/>
        <v>289737313.60000002</v>
      </c>
      <c r="AH247" s="55"/>
      <c r="AI247" s="56"/>
      <c r="AJ247" s="49">
        <v>297878222</v>
      </c>
      <c r="AK247" s="49">
        <f t="shared" si="261"/>
        <v>333623608.64000005</v>
      </c>
      <c r="AL247" s="55"/>
      <c r="AM247" s="56"/>
      <c r="AN247" s="49">
        <v>335038434</v>
      </c>
      <c r="AO247" s="49">
        <f t="shared" si="264"/>
        <v>40204612.079999998</v>
      </c>
      <c r="AP247" s="55"/>
      <c r="AQ247" s="56"/>
      <c r="AR247" s="49">
        <v>371108051</v>
      </c>
      <c r="AS247" s="49">
        <f t="shared" si="265"/>
        <v>415641017.12000006</v>
      </c>
      <c r="AT247" s="55"/>
      <c r="AU247" s="56"/>
      <c r="AV247" s="49">
        <v>393396889</v>
      </c>
      <c r="AW247" s="49">
        <f t="shared" si="266"/>
        <v>440604515.68000007</v>
      </c>
      <c r="AX247" s="16"/>
      <c r="AY247" s="50">
        <v>0</v>
      </c>
      <c r="AZ247" s="50">
        <f t="shared" si="263"/>
        <v>0</v>
      </c>
      <c r="BA247" s="45">
        <v>120240021112</v>
      </c>
      <c r="BB247" s="16" t="s">
        <v>537</v>
      </c>
      <c r="BC247" s="25" t="s">
        <v>712</v>
      </c>
      <c r="BD247" s="16"/>
      <c r="BE247" s="16"/>
      <c r="BF247" s="16"/>
      <c r="BG247" s="16"/>
      <c r="BH247" s="16"/>
      <c r="BI247" s="16"/>
      <c r="BJ247" s="16"/>
      <c r="BK247" s="16"/>
      <c r="BL247" s="16"/>
      <c r="BM247" s="16" t="s">
        <v>746</v>
      </c>
    </row>
    <row r="248" spans="1:66" s="12" customFormat="1" ht="12.95" customHeight="1" x14ac:dyDescent="0.2">
      <c r="A248" s="16" t="s">
        <v>528</v>
      </c>
      <c r="B248" s="14" t="s">
        <v>441</v>
      </c>
      <c r="C248" s="14"/>
      <c r="D248" s="69" t="s">
        <v>770</v>
      </c>
      <c r="E248" s="18"/>
      <c r="F248" s="14"/>
      <c r="G248" s="23" t="s">
        <v>530</v>
      </c>
      <c r="H248" s="23"/>
      <c r="I248" s="23" t="s">
        <v>531</v>
      </c>
      <c r="J248" s="23" t="s">
        <v>531</v>
      </c>
      <c r="K248" s="16" t="s">
        <v>25</v>
      </c>
      <c r="L248" s="16"/>
      <c r="M248" s="16"/>
      <c r="N248" s="47">
        <v>50</v>
      </c>
      <c r="O248" s="13">
        <v>230000000</v>
      </c>
      <c r="P248" s="16" t="s">
        <v>233</v>
      </c>
      <c r="Q248" s="14" t="s">
        <v>759</v>
      </c>
      <c r="R248" s="13" t="s">
        <v>234</v>
      </c>
      <c r="S248" s="13">
        <v>230000000</v>
      </c>
      <c r="T248" s="16" t="s">
        <v>536</v>
      </c>
      <c r="U248" s="16"/>
      <c r="V248" s="14" t="s">
        <v>284</v>
      </c>
      <c r="W248" s="18"/>
      <c r="X248" s="18"/>
      <c r="Y248" s="26">
        <v>0</v>
      </c>
      <c r="Z248" s="47">
        <v>90</v>
      </c>
      <c r="AA248" s="47">
        <v>10</v>
      </c>
      <c r="AB248" s="56"/>
      <c r="AC248" s="14" t="s">
        <v>236</v>
      </c>
      <c r="AD248" s="55"/>
      <c r="AE248" s="56"/>
      <c r="AF248" s="46">
        <v>258694030</v>
      </c>
      <c r="AG248" s="46">
        <v>289737313.60000002</v>
      </c>
      <c r="AH248" s="55"/>
      <c r="AI248" s="56"/>
      <c r="AJ248" s="49">
        <v>297878222</v>
      </c>
      <c r="AK248" s="49">
        <v>333623608.64000005</v>
      </c>
      <c r="AL248" s="55"/>
      <c r="AM248" s="56"/>
      <c r="AN248" s="49">
        <v>335038434</v>
      </c>
      <c r="AO248" s="49">
        <v>40204612.079999998</v>
      </c>
      <c r="AP248" s="55"/>
      <c r="AQ248" s="56"/>
      <c r="AR248" s="49">
        <v>371108051</v>
      </c>
      <c r="AS248" s="49">
        <v>415641017.12000006</v>
      </c>
      <c r="AT248" s="55"/>
      <c r="AU248" s="56"/>
      <c r="AV248" s="49">
        <v>393396889</v>
      </c>
      <c r="AW248" s="49">
        <v>440604515.68000007</v>
      </c>
      <c r="AX248" s="16"/>
      <c r="AY248" s="50">
        <v>0</v>
      </c>
      <c r="AZ248" s="50">
        <v>0</v>
      </c>
      <c r="BA248" s="45">
        <v>120240021112</v>
      </c>
      <c r="BB248" s="16" t="s">
        <v>537</v>
      </c>
      <c r="BC248" s="25" t="s">
        <v>712</v>
      </c>
      <c r="BD248" s="16"/>
      <c r="BE248" s="16"/>
      <c r="BF248" s="16"/>
      <c r="BG248" s="16"/>
      <c r="BH248" s="16"/>
      <c r="BI248" s="16"/>
      <c r="BJ248" s="16"/>
      <c r="BK248" s="16"/>
      <c r="BL248" s="16"/>
      <c r="BM248" s="16" t="s">
        <v>191</v>
      </c>
    </row>
    <row r="249" spans="1:66" s="43" customFormat="1" ht="12.95" customHeight="1" x14ac:dyDescent="0.2">
      <c r="A249" s="16" t="s">
        <v>528</v>
      </c>
      <c r="B249" s="14" t="s">
        <v>441</v>
      </c>
      <c r="C249" s="14"/>
      <c r="D249" s="69" t="s">
        <v>791</v>
      </c>
      <c r="E249" s="18"/>
      <c r="F249" s="14"/>
      <c r="G249" s="23" t="s">
        <v>530</v>
      </c>
      <c r="H249" s="23"/>
      <c r="I249" s="23" t="s">
        <v>531</v>
      </c>
      <c r="J249" s="23" t="s">
        <v>531</v>
      </c>
      <c r="K249" s="16" t="s">
        <v>25</v>
      </c>
      <c r="L249" s="16"/>
      <c r="M249" s="16"/>
      <c r="N249" s="47">
        <v>50</v>
      </c>
      <c r="O249" s="13">
        <v>230000000</v>
      </c>
      <c r="P249" s="16" t="s">
        <v>233</v>
      </c>
      <c r="Q249" s="14" t="s">
        <v>759</v>
      </c>
      <c r="R249" s="13" t="s">
        <v>234</v>
      </c>
      <c r="S249" s="13">
        <v>230000000</v>
      </c>
      <c r="T249" s="16" t="s">
        <v>536</v>
      </c>
      <c r="U249" s="16"/>
      <c r="V249" s="14" t="s">
        <v>284</v>
      </c>
      <c r="W249" s="18"/>
      <c r="X249" s="18"/>
      <c r="Y249" s="26">
        <v>0</v>
      </c>
      <c r="Z249" s="47">
        <v>90</v>
      </c>
      <c r="AA249" s="47">
        <v>10</v>
      </c>
      <c r="AB249" s="56"/>
      <c r="AC249" s="14" t="s">
        <v>236</v>
      </c>
      <c r="AD249" s="55"/>
      <c r="AE249" s="56"/>
      <c r="AF249" s="46">
        <v>259195940</v>
      </c>
      <c r="AG249" s="46">
        <f t="shared" ref="AG249" si="267">AF249*1.12</f>
        <v>290299452.80000001</v>
      </c>
      <c r="AH249" s="55"/>
      <c r="AI249" s="56"/>
      <c r="AJ249" s="49">
        <v>297878222</v>
      </c>
      <c r="AK249" s="49">
        <v>333623608.64000005</v>
      </c>
      <c r="AL249" s="55"/>
      <c r="AM249" s="56"/>
      <c r="AN249" s="49">
        <v>335038434</v>
      </c>
      <c r="AO249" s="49">
        <v>40204612.079999998</v>
      </c>
      <c r="AP249" s="55"/>
      <c r="AQ249" s="56"/>
      <c r="AR249" s="49">
        <v>371108051</v>
      </c>
      <c r="AS249" s="49">
        <v>415641017.12000006</v>
      </c>
      <c r="AT249" s="55"/>
      <c r="AU249" s="56"/>
      <c r="AV249" s="49">
        <v>393396889</v>
      </c>
      <c r="AW249" s="49">
        <v>440604515.68000007</v>
      </c>
      <c r="AX249" s="16"/>
      <c r="AY249" s="50">
        <f t="shared" ref="AY249" si="268">AF249+AJ249+AN249+AR249+AV249</f>
        <v>1656617536</v>
      </c>
      <c r="AZ249" s="50">
        <f t="shared" ref="AZ249" si="269">AY249*1.12</f>
        <v>1855411640.3200002</v>
      </c>
      <c r="BA249" s="45">
        <v>120240021112</v>
      </c>
      <c r="BB249" s="16" t="s">
        <v>537</v>
      </c>
      <c r="BC249" s="25" t="s">
        <v>712</v>
      </c>
      <c r="BD249" s="16"/>
      <c r="BE249" s="16"/>
      <c r="BF249" s="16"/>
      <c r="BG249" s="16"/>
      <c r="BH249" s="16"/>
      <c r="BI249" s="16"/>
      <c r="BJ249" s="16"/>
      <c r="BK249" s="16"/>
      <c r="BL249" s="16"/>
      <c r="BM249" s="16" t="s">
        <v>790</v>
      </c>
    </row>
    <row r="250" spans="1:66" s="43" customFormat="1" ht="12.95" customHeight="1" x14ac:dyDescent="0.2">
      <c r="A250" s="46" t="s">
        <v>528</v>
      </c>
      <c r="B250" s="14" t="s">
        <v>441</v>
      </c>
      <c r="C250" s="14"/>
      <c r="D250" s="92" t="s">
        <v>539</v>
      </c>
      <c r="E250" s="16"/>
      <c r="F250" s="96"/>
      <c r="G250" s="23" t="s">
        <v>530</v>
      </c>
      <c r="H250" s="23"/>
      <c r="I250" s="23" t="s">
        <v>531</v>
      </c>
      <c r="J250" s="23" t="s">
        <v>531</v>
      </c>
      <c r="K250" s="158" t="s">
        <v>25</v>
      </c>
      <c r="L250" s="16"/>
      <c r="M250" s="16"/>
      <c r="N250" s="47">
        <v>50</v>
      </c>
      <c r="O250" s="13">
        <v>230000000</v>
      </c>
      <c r="P250" s="16" t="s">
        <v>233</v>
      </c>
      <c r="Q250" s="13" t="s">
        <v>520</v>
      </c>
      <c r="R250" s="13" t="s">
        <v>234</v>
      </c>
      <c r="S250" s="13">
        <v>230000000</v>
      </c>
      <c r="T250" s="23" t="s">
        <v>280</v>
      </c>
      <c r="U250" s="16"/>
      <c r="V250" s="14" t="s">
        <v>284</v>
      </c>
      <c r="W250" s="16"/>
      <c r="X250" s="16"/>
      <c r="Y250" s="26">
        <v>0</v>
      </c>
      <c r="Z250" s="47">
        <v>90</v>
      </c>
      <c r="AA250" s="23">
        <v>10</v>
      </c>
      <c r="AB250" s="16"/>
      <c r="AC250" s="14" t="s">
        <v>236</v>
      </c>
      <c r="AD250" s="35"/>
      <c r="AE250" s="48"/>
      <c r="AF250" s="48">
        <v>120973130</v>
      </c>
      <c r="AG250" s="46">
        <f t="shared" si="260"/>
        <v>135489905.60000002</v>
      </c>
      <c r="AH250" s="35"/>
      <c r="AI250" s="49"/>
      <c r="AJ250" s="49">
        <v>139296840</v>
      </c>
      <c r="AK250" s="49">
        <f t="shared" si="261"/>
        <v>156012460.80000001</v>
      </c>
      <c r="AL250" s="16"/>
      <c r="AM250" s="49"/>
      <c r="AN250" s="49">
        <v>156674076</v>
      </c>
      <c r="AO250" s="49">
        <f t="shared" si="264"/>
        <v>18800889.120000001</v>
      </c>
      <c r="AP250" s="16"/>
      <c r="AQ250" s="16"/>
      <c r="AR250" s="49">
        <v>173541317</v>
      </c>
      <c r="AS250" s="49">
        <f t="shared" si="265"/>
        <v>194366275.04000002</v>
      </c>
      <c r="AT250" s="16"/>
      <c r="AU250" s="16"/>
      <c r="AV250" s="49">
        <v>183964249</v>
      </c>
      <c r="AW250" s="49">
        <f t="shared" si="266"/>
        <v>206039958.88000003</v>
      </c>
      <c r="AX250" s="16"/>
      <c r="AY250" s="50">
        <v>0</v>
      </c>
      <c r="AZ250" s="50">
        <f t="shared" si="263"/>
        <v>0</v>
      </c>
      <c r="BA250" s="45">
        <v>120240021112</v>
      </c>
      <c r="BB250" s="16" t="s">
        <v>540</v>
      </c>
      <c r="BC250" s="25" t="s">
        <v>541</v>
      </c>
      <c r="BD250" s="16"/>
      <c r="BE250" s="16"/>
      <c r="BF250" s="16"/>
      <c r="BG250" s="16"/>
      <c r="BH250" s="16"/>
      <c r="BI250" s="16"/>
      <c r="BJ250" s="16"/>
      <c r="BK250" s="16"/>
      <c r="BL250" s="20"/>
      <c r="BM250" s="57" t="s">
        <v>416</v>
      </c>
    </row>
    <row r="251" spans="1:66" s="43" customFormat="1" ht="12.95" customHeight="1" x14ac:dyDescent="0.2">
      <c r="A251" s="46" t="s">
        <v>528</v>
      </c>
      <c r="B251" s="14" t="s">
        <v>441</v>
      </c>
      <c r="C251" s="14"/>
      <c r="D251" s="69" t="s">
        <v>713</v>
      </c>
      <c r="E251" s="16"/>
      <c r="F251" s="69"/>
      <c r="G251" s="23" t="s">
        <v>530</v>
      </c>
      <c r="H251" s="23"/>
      <c r="I251" s="23" t="s">
        <v>531</v>
      </c>
      <c r="J251" s="23" t="s">
        <v>531</v>
      </c>
      <c r="K251" s="16" t="s">
        <v>25</v>
      </c>
      <c r="L251" s="16"/>
      <c r="M251" s="16"/>
      <c r="N251" s="47">
        <v>50</v>
      </c>
      <c r="O251" s="13">
        <v>230000000</v>
      </c>
      <c r="P251" s="16" t="s">
        <v>233</v>
      </c>
      <c r="Q251" s="14" t="s">
        <v>659</v>
      </c>
      <c r="R251" s="13" t="s">
        <v>234</v>
      </c>
      <c r="S251" s="13">
        <v>230000000</v>
      </c>
      <c r="T251" s="23" t="s">
        <v>280</v>
      </c>
      <c r="U251" s="16"/>
      <c r="V251" s="14" t="s">
        <v>284</v>
      </c>
      <c r="W251" s="16"/>
      <c r="X251" s="16"/>
      <c r="Y251" s="26">
        <v>0</v>
      </c>
      <c r="Z251" s="47">
        <v>90</v>
      </c>
      <c r="AA251" s="23">
        <v>10</v>
      </c>
      <c r="AB251" s="16"/>
      <c r="AC251" s="14" t="s">
        <v>236</v>
      </c>
      <c r="AD251" s="35"/>
      <c r="AE251" s="48"/>
      <c r="AF251" s="48">
        <v>120973130</v>
      </c>
      <c r="AG251" s="46">
        <f t="shared" si="260"/>
        <v>135489905.60000002</v>
      </c>
      <c r="AH251" s="35"/>
      <c r="AI251" s="49"/>
      <c r="AJ251" s="49">
        <v>139296840</v>
      </c>
      <c r="AK251" s="49">
        <f t="shared" si="261"/>
        <v>156012460.80000001</v>
      </c>
      <c r="AL251" s="16"/>
      <c r="AM251" s="49"/>
      <c r="AN251" s="49">
        <v>156674076</v>
      </c>
      <c r="AO251" s="49">
        <f t="shared" si="264"/>
        <v>18800889.120000001</v>
      </c>
      <c r="AP251" s="16"/>
      <c r="AQ251" s="16"/>
      <c r="AR251" s="49">
        <v>173541317</v>
      </c>
      <c r="AS251" s="49">
        <f t="shared" si="265"/>
        <v>194366275.04000002</v>
      </c>
      <c r="AT251" s="16"/>
      <c r="AU251" s="16"/>
      <c r="AV251" s="49">
        <v>183964249</v>
      </c>
      <c r="AW251" s="49">
        <f t="shared" si="266"/>
        <v>206039958.88000003</v>
      </c>
      <c r="AX251" s="16"/>
      <c r="AY251" s="50">
        <v>0</v>
      </c>
      <c r="AZ251" s="50">
        <f t="shared" si="263"/>
        <v>0</v>
      </c>
      <c r="BA251" s="45">
        <v>120240021112</v>
      </c>
      <c r="BB251" s="16" t="s">
        <v>540</v>
      </c>
      <c r="BC251" s="25" t="s">
        <v>714</v>
      </c>
      <c r="BD251" s="16"/>
      <c r="BE251" s="16"/>
      <c r="BF251" s="16"/>
      <c r="BG251" s="16"/>
      <c r="BH251" s="16"/>
      <c r="BI251" s="16"/>
      <c r="BJ251" s="16"/>
      <c r="BK251" s="16"/>
      <c r="BL251" s="20"/>
      <c r="BM251" s="16" t="s">
        <v>746</v>
      </c>
    </row>
    <row r="252" spans="1:66" s="43" customFormat="1" ht="12.95" customHeight="1" x14ac:dyDescent="0.2">
      <c r="A252" s="46" t="s">
        <v>528</v>
      </c>
      <c r="B252" s="14" t="s">
        <v>441</v>
      </c>
      <c r="C252" s="14"/>
      <c r="D252" s="69" t="s">
        <v>771</v>
      </c>
      <c r="E252" s="16"/>
      <c r="F252" s="69"/>
      <c r="G252" s="23" t="s">
        <v>530</v>
      </c>
      <c r="H252" s="23"/>
      <c r="I252" s="23" t="s">
        <v>531</v>
      </c>
      <c r="J252" s="23" t="s">
        <v>531</v>
      </c>
      <c r="K252" s="16" t="s">
        <v>25</v>
      </c>
      <c r="L252" s="16"/>
      <c r="M252" s="16"/>
      <c r="N252" s="47">
        <v>50</v>
      </c>
      <c r="O252" s="13">
        <v>230000000</v>
      </c>
      <c r="P252" s="16" t="s">
        <v>233</v>
      </c>
      <c r="Q252" s="14" t="s">
        <v>759</v>
      </c>
      <c r="R252" s="13" t="s">
        <v>234</v>
      </c>
      <c r="S252" s="13">
        <v>230000000</v>
      </c>
      <c r="T252" s="23" t="s">
        <v>280</v>
      </c>
      <c r="U252" s="16"/>
      <c r="V252" s="14" t="s">
        <v>284</v>
      </c>
      <c r="W252" s="16"/>
      <c r="X252" s="16"/>
      <c r="Y252" s="26">
        <v>0</v>
      </c>
      <c r="Z252" s="47">
        <v>90</v>
      </c>
      <c r="AA252" s="23">
        <v>10</v>
      </c>
      <c r="AB252" s="16"/>
      <c r="AC252" s="14" t="s">
        <v>236</v>
      </c>
      <c r="AD252" s="35"/>
      <c r="AE252" s="48"/>
      <c r="AF252" s="48">
        <v>120973130</v>
      </c>
      <c r="AG252" s="46">
        <v>135489905.60000002</v>
      </c>
      <c r="AH252" s="35"/>
      <c r="AI252" s="49"/>
      <c r="AJ252" s="49">
        <v>139296840</v>
      </c>
      <c r="AK252" s="49">
        <v>156012460.80000001</v>
      </c>
      <c r="AL252" s="16"/>
      <c r="AM252" s="49"/>
      <c r="AN252" s="49">
        <v>156674076</v>
      </c>
      <c r="AO252" s="49">
        <v>18800889.120000001</v>
      </c>
      <c r="AP252" s="16"/>
      <c r="AQ252" s="16"/>
      <c r="AR252" s="49">
        <v>173541317</v>
      </c>
      <c r="AS252" s="49">
        <v>194366275.04000002</v>
      </c>
      <c r="AT252" s="16"/>
      <c r="AU252" s="16"/>
      <c r="AV252" s="49">
        <v>183964249</v>
      </c>
      <c r="AW252" s="49">
        <v>206039958.88000003</v>
      </c>
      <c r="AX252" s="16"/>
      <c r="AY252" s="50">
        <v>0</v>
      </c>
      <c r="AZ252" s="50">
        <v>0</v>
      </c>
      <c r="BA252" s="45">
        <v>120240021112</v>
      </c>
      <c r="BB252" s="16" t="s">
        <v>540</v>
      </c>
      <c r="BC252" s="25" t="s">
        <v>714</v>
      </c>
      <c r="BD252" s="16"/>
      <c r="BE252" s="16"/>
      <c r="BF252" s="16"/>
      <c r="BG252" s="16"/>
      <c r="BH252" s="16"/>
      <c r="BI252" s="16"/>
      <c r="BJ252" s="16"/>
      <c r="BK252" s="16"/>
      <c r="BL252" s="20"/>
      <c r="BM252" s="16" t="s">
        <v>191</v>
      </c>
    </row>
    <row r="253" spans="1:66" s="43" customFormat="1" ht="12.95" customHeight="1" x14ac:dyDescent="0.2">
      <c r="A253" s="46" t="s">
        <v>528</v>
      </c>
      <c r="B253" s="14" t="s">
        <v>441</v>
      </c>
      <c r="C253" s="14"/>
      <c r="D253" s="69" t="s">
        <v>792</v>
      </c>
      <c r="E253" s="16"/>
      <c r="F253" s="69"/>
      <c r="G253" s="23" t="s">
        <v>530</v>
      </c>
      <c r="H253" s="23"/>
      <c r="I253" s="23" t="s">
        <v>531</v>
      </c>
      <c r="J253" s="23" t="s">
        <v>531</v>
      </c>
      <c r="K253" s="16" t="s">
        <v>25</v>
      </c>
      <c r="L253" s="16"/>
      <c r="M253" s="16"/>
      <c r="N253" s="47">
        <v>50</v>
      </c>
      <c r="O253" s="13">
        <v>230000000</v>
      </c>
      <c r="P253" s="16" t="s">
        <v>233</v>
      </c>
      <c r="Q253" s="14" t="s">
        <v>759</v>
      </c>
      <c r="R253" s="13" t="s">
        <v>234</v>
      </c>
      <c r="S253" s="13">
        <v>230000000</v>
      </c>
      <c r="T253" s="23" t="s">
        <v>280</v>
      </c>
      <c r="U253" s="16"/>
      <c r="V253" s="14" t="s">
        <v>284</v>
      </c>
      <c r="W253" s="16"/>
      <c r="X253" s="16"/>
      <c r="Y253" s="26">
        <v>0</v>
      </c>
      <c r="Z253" s="47">
        <v>90</v>
      </c>
      <c r="AA253" s="23">
        <v>10</v>
      </c>
      <c r="AB253" s="16"/>
      <c r="AC253" s="14" t="s">
        <v>236</v>
      </c>
      <c r="AD253" s="35"/>
      <c r="AE253" s="48"/>
      <c r="AF253" s="48">
        <v>120927340</v>
      </c>
      <c r="AG253" s="46">
        <f>AF253*1.12</f>
        <v>135438620.80000001</v>
      </c>
      <c r="AH253" s="35"/>
      <c r="AI253" s="49"/>
      <c r="AJ253" s="49">
        <v>139296840</v>
      </c>
      <c r="AK253" s="49">
        <v>156012460.80000001</v>
      </c>
      <c r="AL253" s="16"/>
      <c r="AM253" s="49"/>
      <c r="AN253" s="49">
        <v>156674076</v>
      </c>
      <c r="AO253" s="49">
        <v>18800889.120000001</v>
      </c>
      <c r="AP253" s="16"/>
      <c r="AQ253" s="16"/>
      <c r="AR253" s="49">
        <v>173541317</v>
      </c>
      <c r="AS253" s="49">
        <v>194366275.04000002</v>
      </c>
      <c r="AT253" s="16"/>
      <c r="AU253" s="16"/>
      <c r="AV253" s="49">
        <v>183964249</v>
      </c>
      <c r="AW253" s="49">
        <v>206039958.88000003</v>
      </c>
      <c r="AX253" s="16"/>
      <c r="AY253" s="50">
        <f t="shared" ref="AY253" si="270">AF253+AJ253+AN253+AR253+AV253</f>
        <v>774403822</v>
      </c>
      <c r="AZ253" s="50">
        <f t="shared" ref="AZ253" si="271">AY253*1.12</f>
        <v>867332280.6400001</v>
      </c>
      <c r="BA253" s="45">
        <v>120240021112</v>
      </c>
      <c r="BB253" s="16" t="s">
        <v>540</v>
      </c>
      <c r="BC253" s="25" t="s">
        <v>714</v>
      </c>
      <c r="BD253" s="16"/>
      <c r="BE253" s="16"/>
      <c r="BF253" s="16"/>
      <c r="BG253" s="16"/>
      <c r="BH253" s="16"/>
      <c r="BI253" s="16"/>
      <c r="BJ253" s="16"/>
      <c r="BK253" s="16"/>
      <c r="BL253" s="20"/>
      <c r="BM253" s="16" t="s">
        <v>790</v>
      </c>
    </row>
    <row r="254" spans="1:66" s="43" customFormat="1" ht="12.95" customHeight="1" x14ac:dyDescent="0.2">
      <c r="A254" s="46" t="s">
        <v>528</v>
      </c>
      <c r="B254" s="14" t="s">
        <v>441</v>
      </c>
      <c r="C254" s="14"/>
      <c r="D254" s="92" t="s">
        <v>542</v>
      </c>
      <c r="E254" s="16"/>
      <c r="F254" s="96"/>
      <c r="G254" s="23" t="s">
        <v>530</v>
      </c>
      <c r="H254" s="23"/>
      <c r="I254" s="23" t="s">
        <v>531</v>
      </c>
      <c r="J254" s="23" t="s">
        <v>531</v>
      </c>
      <c r="K254" s="158" t="s">
        <v>25</v>
      </c>
      <c r="L254" s="16"/>
      <c r="M254" s="16"/>
      <c r="N254" s="47">
        <v>50</v>
      </c>
      <c r="O254" s="13">
        <v>230000000</v>
      </c>
      <c r="P254" s="16" t="s">
        <v>233</v>
      </c>
      <c r="Q254" s="13" t="s">
        <v>520</v>
      </c>
      <c r="R254" s="13" t="s">
        <v>234</v>
      </c>
      <c r="S254" s="13">
        <v>230000000</v>
      </c>
      <c r="T254" s="23" t="s">
        <v>140</v>
      </c>
      <c r="U254" s="16"/>
      <c r="V254" s="14" t="s">
        <v>284</v>
      </c>
      <c r="W254" s="16"/>
      <c r="X254" s="16"/>
      <c r="Y254" s="26">
        <v>0</v>
      </c>
      <c r="Z254" s="47">
        <v>90</v>
      </c>
      <c r="AA254" s="23">
        <v>10</v>
      </c>
      <c r="AB254" s="16"/>
      <c r="AC254" s="14" t="s">
        <v>236</v>
      </c>
      <c r="AD254" s="35"/>
      <c r="AE254" s="48"/>
      <c r="AF254" s="48">
        <v>123840814</v>
      </c>
      <c r="AG254" s="46">
        <f t="shared" si="260"/>
        <v>138701711.68000001</v>
      </c>
      <c r="AH254" s="35"/>
      <c r="AI254" s="48"/>
      <c r="AJ254" s="48">
        <v>142598889</v>
      </c>
      <c r="AK254" s="49">
        <f t="shared" si="261"/>
        <v>159710755.68000001</v>
      </c>
      <c r="AL254" s="16"/>
      <c r="AM254" s="48"/>
      <c r="AN254" s="49">
        <v>160388055</v>
      </c>
      <c r="AO254" s="49">
        <f t="shared" si="264"/>
        <v>19246566.599999998</v>
      </c>
      <c r="AP254" s="16"/>
      <c r="AQ254" s="16"/>
      <c r="AR254" s="49">
        <v>177655136</v>
      </c>
      <c r="AS254" s="49">
        <f t="shared" si="265"/>
        <v>198973752.32000002</v>
      </c>
      <c r="AT254" s="16"/>
      <c r="AU254" s="16"/>
      <c r="AV254" s="49">
        <v>188325146</v>
      </c>
      <c r="AW254" s="49">
        <f t="shared" si="266"/>
        <v>210924163.52000001</v>
      </c>
      <c r="AX254" s="16"/>
      <c r="AY254" s="50">
        <v>0</v>
      </c>
      <c r="AZ254" s="50">
        <f t="shared" si="263"/>
        <v>0</v>
      </c>
      <c r="BA254" s="45">
        <v>120240021112</v>
      </c>
      <c r="BB254" s="16" t="s">
        <v>543</v>
      </c>
      <c r="BC254" s="25" t="s">
        <v>544</v>
      </c>
      <c r="BD254" s="16"/>
      <c r="BE254" s="16"/>
      <c r="BF254" s="16"/>
      <c r="BG254" s="16"/>
      <c r="BH254" s="16"/>
      <c r="BI254" s="16"/>
      <c r="BJ254" s="16"/>
      <c r="BK254" s="16"/>
      <c r="BL254" s="20"/>
      <c r="BM254" s="57" t="s">
        <v>416</v>
      </c>
    </row>
    <row r="255" spans="1:66" s="43" customFormat="1" ht="12.95" customHeight="1" x14ac:dyDescent="0.2">
      <c r="A255" s="46" t="s">
        <v>528</v>
      </c>
      <c r="B255" s="14" t="s">
        <v>441</v>
      </c>
      <c r="C255" s="14"/>
      <c r="D255" s="69" t="s">
        <v>715</v>
      </c>
      <c r="E255" s="16"/>
      <c r="F255" s="69"/>
      <c r="G255" s="23" t="s">
        <v>530</v>
      </c>
      <c r="H255" s="23"/>
      <c r="I255" s="23" t="s">
        <v>531</v>
      </c>
      <c r="J255" s="23" t="s">
        <v>531</v>
      </c>
      <c r="K255" s="16" t="s">
        <v>25</v>
      </c>
      <c r="L255" s="16"/>
      <c r="M255" s="16"/>
      <c r="N255" s="47">
        <v>50</v>
      </c>
      <c r="O255" s="13">
        <v>230000000</v>
      </c>
      <c r="P255" s="16" t="s">
        <v>233</v>
      </c>
      <c r="Q255" s="14" t="s">
        <v>659</v>
      </c>
      <c r="R255" s="13" t="s">
        <v>234</v>
      </c>
      <c r="S255" s="13">
        <v>230000000</v>
      </c>
      <c r="T255" s="23" t="s">
        <v>140</v>
      </c>
      <c r="U255" s="16"/>
      <c r="V255" s="14" t="s">
        <v>284</v>
      </c>
      <c r="W255" s="16"/>
      <c r="X255" s="16"/>
      <c r="Y255" s="26">
        <v>0</v>
      </c>
      <c r="Z255" s="47">
        <v>90</v>
      </c>
      <c r="AA255" s="23">
        <v>10</v>
      </c>
      <c r="AB255" s="16"/>
      <c r="AC255" s="14" t="s">
        <v>236</v>
      </c>
      <c r="AD255" s="35"/>
      <c r="AE255" s="48"/>
      <c r="AF255" s="48">
        <v>123840814</v>
      </c>
      <c r="AG255" s="46">
        <f t="shared" si="260"/>
        <v>138701711.68000001</v>
      </c>
      <c r="AH255" s="35"/>
      <c r="AI255" s="48"/>
      <c r="AJ255" s="48">
        <v>142598889</v>
      </c>
      <c r="AK255" s="49">
        <f t="shared" si="261"/>
        <v>159710755.68000001</v>
      </c>
      <c r="AL255" s="16"/>
      <c r="AM255" s="48"/>
      <c r="AN255" s="49">
        <v>160388055</v>
      </c>
      <c r="AO255" s="49">
        <f t="shared" si="264"/>
        <v>19246566.599999998</v>
      </c>
      <c r="AP255" s="16"/>
      <c r="AQ255" s="16"/>
      <c r="AR255" s="49">
        <v>177655136</v>
      </c>
      <c r="AS255" s="49">
        <f t="shared" si="265"/>
        <v>198973752.32000002</v>
      </c>
      <c r="AT255" s="16"/>
      <c r="AU255" s="16"/>
      <c r="AV255" s="49">
        <v>188325146</v>
      </c>
      <c r="AW255" s="49">
        <f t="shared" si="266"/>
        <v>210924163.52000001</v>
      </c>
      <c r="AX255" s="16"/>
      <c r="AY255" s="50">
        <v>0</v>
      </c>
      <c r="AZ255" s="50">
        <f t="shared" si="263"/>
        <v>0</v>
      </c>
      <c r="BA255" s="45">
        <v>120240021112</v>
      </c>
      <c r="BB255" s="16" t="s">
        <v>543</v>
      </c>
      <c r="BC255" s="25" t="s">
        <v>716</v>
      </c>
      <c r="BD255" s="16"/>
      <c r="BE255" s="16"/>
      <c r="BF255" s="16"/>
      <c r="BG255" s="16"/>
      <c r="BH255" s="16"/>
      <c r="BI255" s="16"/>
      <c r="BJ255" s="16"/>
      <c r="BK255" s="16"/>
      <c r="BL255" s="20"/>
      <c r="BM255" s="16" t="s">
        <v>194</v>
      </c>
    </row>
    <row r="256" spans="1:66" s="43" customFormat="1" ht="12.95" customHeight="1" x14ac:dyDescent="0.2">
      <c r="A256" s="46" t="s">
        <v>528</v>
      </c>
      <c r="B256" s="14" t="s">
        <v>441</v>
      </c>
      <c r="C256" s="14"/>
      <c r="D256" s="69" t="s">
        <v>772</v>
      </c>
      <c r="E256" s="16"/>
      <c r="F256" s="69"/>
      <c r="G256" s="23" t="s">
        <v>530</v>
      </c>
      <c r="H256" s="23"/>
      <c r="I256" s="23" t="s">
        <v>531</v>
      </c>
      <c r="J256" s="23" t="s">
        <v>531</v>
      </c>
      <c r="K256" s="16" t="s">
        <v>25</v>
      </c>
      <c r="L256" s="16"/>
      <c r="M256" s="16"/>
      <c r="N256" s="47">
        <v>50</v>
      </c>
      <c r="O256" s="13">
        <v>230000000</v>
      </c>
      <c r="P256" s="16" t="s">
        <v>233</v>
      </c>
      <c r="Q256" s="14" t="s">
        <v>759</v>
      </c>
      <c r="R256" s="13" t="s">
        <v>234</v>
      </c>
      <c r="S256" s="13">
        <v>230000000</v>
      </c>
      <c r="T256" s="23" t="s">
        <v>140</v>
      </c>
      <c r="U256" s="16"/>
      <c r="V256" s="14" t="s">
        <v>284</v>
      </c>
      <c r="W256" s="16"/>
      <c r="X256" s="16"/>
      <c r="Y256" s="26">
        <v>0</v>
      </c>
      <c r="Z256" s="47">
        <v>90</v>
      </c>
      <c r="AA256" s="23">
        <v>10</v>
      </c>
      <c r="AB256" s="16"/>
      <c r="AC256" s="14" t="s">
        <v>236</v>
      </c>
      <c r="AD256" s="35"/>
      <c r="AE256" s="48"/>
      <c r="AF256" s="48">
        <v>123840814</v>
      </c>
      <c r="AG256" s="46">
        <v>138701711.68000001</v>
      </c>
      <c r="AH256" s="35"/>
      <c r="AI256" s="48"/>
      <c r="AJ256" s="48">
        <v>142598889</v>
      </c>
      <c r="AK256" s="49">
        <v>159710755.68000001</v>
      </c>
      <c r="AL256" s="16"/>
      <c r="AM256" s="48"/>
      <c r="AN256" s="49">
        <v>160388055</v>
      </c>
      <c r="AO256" s="49">
        <v>19246566.599999998</v>
      </c>
      <c r="AP256" s="16"/>
      <c r="AQ256" s="16"/>
      <c r="AR256" s="49">
        <v>177655136</v>
      </c>
      <c r="AS256" s="49">
        <v>198973752.32000002</v>
      </c>
      <c r="AT256" s="16"/>
      <c r="AU256" s="16"/>
      <c r="AV256" s="49">
        <v>188325146</v>
      </c>
      <c r="AW256" s="49">
        <v>210924163.52000001</v>
      </c>
      <c r="AX256" s="16"/>
      <c r="AY256" s="50">
        <v>0</v>
      </c>
      <c r="AZ256" s="50">
        <v>0</v>
      </c>
      <c r="BA256" s="45">
        <v>120240021112</v>
      </c>
      <c r="BB256" s="16" t="s">
        <v>543</v>
      </c>
      <c r="BC256" s="25" t="s">
        <v>716</v>
      </c>
      <c r="BD256" s="16"/>
      <c r="BE256" s="16"/>
      <c r="BF256" s="16"/>
      <c r="BG256" s="16"/>
      <c r="BH256" s="16"/>
      <c r="BI256" s="16"/>
      <c r="BJ256" s="16"/>
      <c r="BK256" s="16"/>
      <c r="BL256" s="20"/>
      <c r="BM256" s="16" t="s">
        <v>191</v>
      </c>
    </row>
    <row r="257" spans="1:65" ht="12.95" customHeight="1" x14ac:dyDescent="0.2">
      <c r="A257" s="46" t="s">
        <v>528</v>
      </c>
      <c r="B257" s="14" t="s">
        <v>441</v>
      </c>
      <c r="C257" s="14"/>
      <c r="D257" s="69" t="s">
        <v>793</v>
      </c>
      <c r="E257" s="16"/>
      <c r="F257" s="69"/>
      <c r="G257" s="23" t="s">
        <v>530</v>
      </c>
      <c r="H257" s="23"/>
      <c r="I257" s="23" t="s">
        <v>531</v>
      </c>
      <c r="J257" s="23" t="s">
        <v>531</v>
      </c>
      <c r="K257" s="16" t="s">
        <v>25</v>
      </c>
      <c r="L257" s="16"/>
      <c r="M257" s="16"/>
      <c r="N257" s="47">
        <v>50</v>
      </c>
      <c r="O257" s="13">
        <v>230000000</v>
      </c>
      <c r="P257" s="16" t="s">
        <v>233</v>
      </c>
      <c r="Q257" s="14" t="s">
        <v>759</v>
      </c>
      <c r="R257" s="13" t="s">
        <v>234</v>
      </c>
      <c r="S257" s="13">
        <v>230000000</v>
      </c>
      <c r="T257" s="23" t="s">
        <v>140</v>
      </c>
      <c r="U257" s="16"/>
      <c r="V257" s="14" t="s">
        <v>284</v>
      </c>
      <c r="W257" s="16"/>
      <c r="X257" s="16"/>
      <c r="Y257" s="26">
        <v>0</v>
      </c>
      <c r="Z257" s="47">
        <v>90</v>
      </c>
      <c r="AA257" s="23">
        <v>10</v>
      </c>
      <c r="AB257" s="16"/>
      <c r="AC257" s="14" t="s">
        <v>236</v>
      </c>
      <c r="AD257" s="35"/>
      <c r="AE257" s="48"/>
      <c r="AF257" s="48">
        <v>123794652</v>
      </c>
      <c r="AG257" s="46">
        <f t="shared" ref="AG257" si="272">AF257*1.12</f>
        <v>138650010.24000001</v>
      </c>
      <c r="AH257" s="35"/>
      <c r="AI257" s="48"/>
      <c r="AJ257" s="48">
        <v>142598889</v>
      </c>
      <c r="AK257" s="49">
        <v>159710755.68000001</v>
      </c>
      <c r="AL257" s="16"/>
      <c r="AM257" s="48"/>
      <c r="AN257" s="49">
        <v>160388055</v>
      </c>
      <c r="AO257" s="49">
        <v>19246566.599999998</v>
      </c>
      <c r="AP257" s="16"/>
      <c r="AQ257" s="16"/>
      <c r="AR257" s="49">
        <v>177655136</v>
      </c>
      <c r="AS257" s="49">
        <v>198973752.32000002</v>
      </c>
      <c r="AT257" s="16"/>
      <c r="AU257" s="16"/>
      <c r="AV257" s="49">
        <v>188325146</v>
      </c>
      <c r="AW257" s="49">
        <v>210924163.52000001</v>
      </c>
      <c r="AX257" s="16"/>
      <c r="AY257" s="50">
        <f t="shared" ref="AY257" si="273">AF257+AJ257+AN257+AR257+AV257</f>
        <v>792761878</v>
      </c>
      <c r="AZ257" s="50">
        <f t="shared" ref="AZ257" si="274">AY257*1.12</f>
        <v>887893303.36000013</v>
      </c>
      <c r="BA257" s="45">
        <v>120240021112</v>
      </c>
      <c r="BB257" s="16" t="s">
        <v>543</v>
      </c>
      <c r="BC257" s="25" t="s">
        <v>716</v>
      </c>
      <c r="BD257" s="16"/>
      <c r="BE257" s="16"/>
      <c r="BF257" s="16"/>
      <c r="BG257" s="16"/>
      <c r="BH257" s="16"/>
      <c r="BI257" s="16"/>
      <c r="BJ257" s="16"/>
      <c r="BK257" s="16"/>
      <c r="BL257" s="20"/>
      <c r="BM257" s="16" t="s">
        <v>790</v>
      </c>
    </row>
    <row r="258" spans="1:65" s="43" customFormat="1" ht="12.95" customHeight="1" x14ac:dyDescent="0.2">
      <c r="A258" s="46" t="s">
        <v>528</v>
      </c>
      <c r="B258" s="14" t="s">
        <v>441</v>
      </c>
      <c r="C258" s="14"/>
      <c r="D258" s="92" t="s">
        <v>545</v>
      </c>
      <c r="E258" s="16"/>
      <c r="F258" s="96"/>
      <c r="G258" s="23" t="s">
        <v>530</v>
      </c>
      <c r="H258" s="23"/>
      <c r="I258" s="23" t="s">
        <v>531</v>
      </c>
      <c r="J258" s="23" t="s">
        <v>531</v>
      </c>
      <c r="K258" s="158" t="s">
        <v>25</v>
      </c>
      <c r="L258" s="16"/>
      <c r="M258" s="16"/>
      <c r="N258" s="47">
        <v>50</v>
      </c>
      <c r="O258" s="13">
        <v>230000000</v>
      </c>
      <c r="P258" s="16" t="s">
        <v>233</v>
      </c>
      <c r="Q258" s="13" t="s">
        <v>520</v>
      </c>
      <c r="R258" s="13" t="s">
        <v>234</v>
      </c>
      <c r="S258" s="13">
        <v>230000000</v>
      </c>
      <c r="T258" s="23" t="s">
        <v>532</v>
      </c>
      <c r="U258" s="16"/>
      <c r="V258" s="14" t="s">
        <v>284</v>
      </c>
      <c r="W258" s="16"/>
      <c r="X258" s="16"/>
      <c r="Y258" s="26">
        <v>0</v>
      </c>
      <c r="Z258" s="47">
        <v>90</v>
      </c>
      <c r="AA258" s="23">
        <v>10</v>
      </c>
      <c r="AB258" s="16"/>
      <c r="AC258" s="14" t="s">
        <v>236</v>
      </c>
      <c r="AD258" s="35"/>
      <c r="AE258" s="48"/>
      <c r="AF258" s="48">
        <v>179981150</v>
      </c>
      <c r="AG258" s="46">
        <f t="shared" ref="AG258:AG274" si="275">AF258*1.12</f>
        <v>201578888.00000003</v>
      </c>
      <c r="AH258" s="35"/>
      <c r="AI258" s="48"/>
      <c r="AJ258" s="48">
        <v>463427200</v>
      </c>
      <c r="AK258" s="49">
        <f>AJ258*1.12</f>
        <v>519038464.00000006</v>
      </c>
      <c r="AL258" s="16"/>
      <c r="AM258" s="48"/>
      <c r="AN258" s="49">
        <v>543750600</v>
      </c>
      <c r="AO258" s="49">
        <f t="shared" ref="AO258:AO274" si="276">AN258*1.12</f>
        <v>609000672</v>
      </c>
      <c r="AP258" s="16"/>
      <c r="AQ258" s="16"/>
      <c r="AR258" s="49">
        <v>558307350</v>
      </c>
      <c r="AS258" s="49">
        <f t="shared" ref="AS258:AS274" si="277">AR258*1.12</f>
        <v>625304232</v>
      </c>
      <c r="AT258" s="16"/>
      <c r="AU258" s="16"/>
      <c r="AV258" s="49">
        <v>558307350</v>
      </c>
      <c r="AW258" s="49">
        <f t="shared" ref="AW258:AW274" si="278">AV258*1.12</f>
        <v>625304232</v>
      </c>
      <c r="AX258" s="16"/>
      <c r="AY258" s="50">
        <v>0</v>
      </c>
      <c r="AZ258" s="50">
        <f t="shared" si="263"/>
        <v>0</v>
      </c>
      <c r="BA258" s="45">
        <v>120240021112</v>
      </c>
      <c r="BB258" s="16" t="s">
        <v>546</v>
      </c>
      <c r="BC258" s="25" t="s">
        <v>547</v>
      </c>
      <c r="BD258" s="16"/>
      <c r="BE258" s="16"/>
      <c r="BF258" s="16"/>
      <c r="BG258" s="16"/>
      <c r="BH258" s="16"/>
      <c r="BI258" s="16"/>
      <c r="BJ258" s="16"/>
      <c r="BK258" s="16"/>
      <c r="BL258" s="20"/>
      <c r="BM258" s="57" t="s">
        <v>416</v>
      </c>
    </row>
    <row r="259" spans="1:65" s="43" customFormat="1" ht="12.95" customHeight="1" x14ac:dyDescent="0.2">
      <c r="A259" s="46" t="s">
        <v>528</v>
      </c>
      <c r="B259" s="14" t="s">
        <v>441</v>
      </c>
      <c r="C259" s="14"/>
      <c r="D259" s="69" t="s">
        <v>717</v>
      </c>
      <c r="E259" s="16"/>
      <c r="F259" s="69"/>
      <c r="G259" s="23" t="s">
        <v>530</v>
      </c>
      <c r="H259" s="23"/>
      <c r="I259" s="23" t="s">
        <v>531</v>
      </c>
      <c r="J259" s="23" t="s">
        <v>531</v>
      </c>
      <c r="K259" s="16" t="s">
        <v>25</v>
      </c>
      <c r="L259" s="16"/>
      <c r="M259" s="16"/>
      <c r="N259" s="47">
        <v>50</v>
      </c>
      <c r="O259" s="13" t="s">
        <v>242</v>
      </c>
      <c r="P259" s="160" t="s">
        <v>718</v>
      </c>
      <c r="Q259" s="14" t="s">
        <v>659</v>
      </c>
      <c r="R259" s="13" t="s">
        <v>234</v>
      </c>
      <c r="S259" s="13">
        <v>230000000</v>
      </c>
      <c r="T259" s="23" t="s">
        <v>532</v>
      </c>
      <c r="U259" s="16"/>
      <c r="V259" s="14" t="s">
        <v>284</v>
      </c>
      <c r="W259" s="16"/>
      <c r="X259" s="16"/>
      <c r="Y259" s="26">
        <v>0</v>
      </c>
      <c r="Z259" s="47">
        <v>90</v>
      </c>
      <c r="AA259" s="23">
        <v>10</v>
      </c>
      <c r="AB259" s="16"/>
      <c r="AC259" s="14" t="s">
        <v>236</v>
      </c>
      <c r="AD259" s="35"/>
      <c r="AE259" s="48"/>
      <c r="AF259" s="48">
        <v>179981150</v>
      </c>
      <c r="AG259" s="46">
        <f t="shared" si="275"/>
        <v>201578888.00000003</v>
      </c>
      <c r="AH259" s="35"/>
      <c r="AI259" s="48"/>
      <c r="AJ259" s="48">
        <v>463427200</v>
      </c>
      <c r="AK259" s="49">
        <f>AJ259*1.12</f>
        <v>519038464.00000006</v>
      </c>
      <c r="AL259" s="16"/>
      <c r="AM259" s="48"/>
      <c r="AN259" s="49">
        <v>543750600</v>
      </c>
      <c r="AO259" s="49">
        <f t="shared" si="276"/>
        <v>609000672</v>
      </c>
      <c r="AP259" s="16"/>
      <c r="AQ259" s="16"/>
      <c r="AR259" s="49">
        <v>558307350</v>
      </c>
      <c r="AS259" s="49">
        <f t="shared" si="277"/>
        <v>625304232</v>
      </c>
      <c r="AT259" s="16"/>
      <c r="AU259" s="16"/>
      <c r="AV259" s="49">
        <v>558307350</v>
      </c>
      <c r="AW259" s="49">
        <f t="shared" si="278"/>
        <v>625304232</v>
      </c>
      <c r="AX259" s="16"/>
      <c r="AY259" s="50">
        <v>0</v>
      </c>
      <c r="AZ259" s="50">
        <f t="shared" si="263"/>
        <v>0</v>
      </c>
      <c r="BA259" s="16" t="s">
        <v>446</v>
      </c>
      <c r="BB259" s="16" t="s">
        <v>546</v>
      </c>
      <c r="BC259" s="25" t="s">
        <v>719</v>
      </c>
      <c r="BD259" s="16"/>
      <c r="BE259" s="16"/>
      <c r="BF259" s="16"/>
      <c r="BG259" s="16"/>
      <c r="BH259" s="16"/>
      <c r="BI259" s="16"/>
      <c r="BJ259" s="16"/>
      <c r="BK259" s="16"/>
      <c r="BL259" s="20"/>
      <c r="BM259" s="16" t="s">
        <v>747</v>
      </c>
    </row>
    <row r="260" spans="1:65" s="43" customFormat="1" ht="12.95" customHeight="1" x14ac:dyDescent="0.2">
      <c r="A260" s="46" t="s">
        <v>528</v>
      </c>
      <c r="B260" s="14" t="s">
        <v>441</v>
      </c>
      <c r="C260" s="14"/>
      <c r="D260" s="69" t="s">
        <v>773</v>
      </c>
      <c r="E260" s="16"/>
      <c r="F260" s="69"/>
      <c r="G260" s="23" t="s">
        <v>530</v>
      </c>
      <c r="H260" s="23"/>
      <c r="I260" s="23" t="s">
        <v>531</v>
      </c>
      <c r="J260" s="23" t="s">
        <v>531</v>
      </c>
      <c r="K260" s="16" t="s">
        <v>25</v>
      </c>
      <c r="L260" s="16"/>
      <c r="M260" s="16"/>
      <c r="N260" s="47">
        <v>50</v>
      </c>
      <c r="O260" s="13" t="s">
        <v>242</v>
      </c>
      <c r="P260" s="160" t="s">
        <v>718</v>
      </c>
      <c r="Q260" s="14" t="s">
        <v>759</v>
      </c>
      <c r="R260" s="13" t="s">
        <v>234</v>
      </c>
      <c r="S260" s="13">
        <v>230000000</v>
      </c>
      <c r="T260" s="23" t="s">
        <v>532</v>
      </c>
      <c r="U260" s="16"/>
      <c r="V260" s="14" t="s">
        <v>284</v>
      </c>
      <c r="W260" s="16"/>
      <c r="X260" s="16"/>
      <c r="Y260" s="26">
        <v>0</v>
      </c>
      <c r="Z260" s="47">
        <v>90</v>
      </c>
      <c r="AA260" s="23">
        <v>10</v>
      </c>
      <c r="AB260" s="16"/>
      <c r="AC260" s="14" t="s">
        <v>236</v>
      </c>
      <c r="AD260" s="35"/>
      <c r="AE260" s="48"/>
      <c r="AF260" s="48">
        <v>179981150</v>
      </c>
      <c r="AG260" s="46">
        <v>201578888.00000003</v>
      </c>
      <c r="AH260" s="35"/>
      <c r="AI260" s="48"/>
      <c r="AJ260" s="48">
        <v>463427200</v>
      </c>
      <c r="AK260" s="49">
        <v>519038464.00000006</v>
      </c>
      <c r="AL260" s="16"/>
      <c r="AM260" s="48"/>
      <c r="AN260" s="49">
        <v>543750600</v>
      </c>
      <c r="AO260" s="49">
        <v>609000672</v>
      </c>
      <c r="AP260" s="16"/>
      <c r="AQ260" s="16"/>
      <c r="AR260" s="49">
        <v>558307350</v>
      </c>
      <c r="AS260" s="49">
        <v>625304232</v>
      </c>
      <c r="AT260" s="16"/>
      <c r="AU260" s="16"/>
      <c r="AV260" s="49">
        <v>558307350</v>
      </c>
      <c r="AW260" s="49">
        <v>625304232</v>
      </c>
      <c r="AX260" s="16"/>
      <c r="AY260" s="50">
        <v>0</v>
      </c>
      <c r="AZ260" s="50">
        <v>0</v>
      </c>
      <c r="BA260" s="16" t="s">
        <v>446</v>
      </c>
      <c r="BB260" s="16" t="s">
        <v>546</v>
      </c>
      <c r="BC260" s="25" t="s">
        <v>719</v>
      </c>
      <c r="BD260" s="16"/>
      <c r="BE260" s="16"/>
      <c r="BF260" s="16"/>
      <c r="BG260" s="16"/>
      <c r="BH260" s="16"/>
      <c r="BI260" s="16"/>
      <c r="BJ260" s="16"/>
      <c r="BK260" s="16"/>
      <c r="BL260" s="20"/>
      <c r="BM260" s="16" t="s">
        <v>191</v>
      </c>
    </row>
    <row r="261" spans="1:65" s="43" customFormat="1" ht="12.95" customHeight="1" x14ac:dyDescent="0.2">
      <c r="A261" s="46" t="s">
        <v>528</v>
      </c>
      <c r="B261" s="14" t="s">
        <v>441</v>
      </c>
      <c r="C261" s="14"/>
      <c r="D261" s="69" t="s">
        <v>799</v>
      </c>
      <c r="E261" s="16"/>
      <c r="F261" s="69"/>
      <c r="G261" s="23" t="s">
        <v>530</v>
      </c>
      <c r="H261" s="23"/>
      <c r="I261" s="23" t="s">
        <v>531</v>
      </c>
      <c r="J261" s="23" t="s">
        <v>531</v>
      </c>
      <c r="K261" s="16" t="s">
        <v>25</v>
      </c>
      <c r="L261" s="16"/>
      <c r="M261" s="16"/>
      <c r="N261" s="47">
        <v>50</v>
      </c>
      <c r="O261" s="13">
        <v>230000000</v>
      </c>
      <c r="P261" s="16" t="s">
        <v>233</v>
      </c>
      <c r="Q261" s="14" t="s">
        <v>445</v>
      </c>
      <c r="R261" s="13" t="s">
        <v>234</v>
      </c>
      <c r="S261" s="13">
        <v>230000000</v>
      </c>
      <c r="T261" s="23" t="s">
        <v>532</v>
      </c>
      <c r="U261" s="16"/>
      <c r="V261" s="14" t="s">
        <v>284</v>
      </c>
      <c r="W261" s="16"/>
      <c r="X261" s="16"/>
      <c r="Y261" s="26">
        <v>0</v>
      </c>
      <c r="Z261" s="47">
        <v>90</v>
      </c>
      <c r="AA261" s="23">
        <v>10</v>
      </c>
      <c r="AB261" s="16"/>
      <c r="AC261" s="14" t="s">
        <v>236</v>
      </c>
      <c r="AD261" s="35"/>
      <c r="AE261" s="48"/>
      <c r="AF261" s="48">
        <v>179981150</v>
      </c>
      <c r="AG261" s="46">
        <f>AF261*1.12</f>
        <v>201578888.00000003</v>
      </c>
      <c r="AH261" s="35"/>
      <c r="AI261" s="48"/>
      <c r="AJ261" s="48">
        <v>463427200</v>
      </c>
      <c r="AK261" s="49">
        <f>AJ261*1.12</f>
        <v>519038464.00000006</v>
      </c>
      <c r="AL261" s="16"/>
      <c r="AM261" s="48"/>
      <c r="AN261" s="49">
        <v>543750600</v>
      </c>
      <c r="AO261" s="49">
        <f>AN261*1.12</f>
        <v>609000672</v>
      </c>
      <c r="AP261" s="16"/>
      <c r="AQ261" s="16"/>
      <c r="AR261" s="49">
        <v>558307350</v>
      </c>
      <c r="AS261" s="49">
        <f>AR261*1.12</f>
        <v>625304232</v>
      </c>
      <c r="AT261" s="16"/>
      <c r="AU261" s="16"/>
      <c r="AV261" s="49">
        <v>558307350</v>
      </c>
      <c r="AW261" s="49">
        <f>AV261*1.12</f>
        <v>625304232</v>
      </c>
      <c r="AX261" s="16"/>
      <c r="AY261" s="50">
        <v>0</v>
      </c>
      <c r="AZ261" s="50">
        <f t="shared" ref="AZ261" si="279">AY261*1.12</f>
        <v>0</v>
      </c>
      <c r="BA261" s="45">
        <v>120240021112</v>
      </c>
      <c r="BB261" s="16" t="s">
        <v>546</v>
      </c>
      <c r="BC261" s="25" t="s">
        <v>547</v>
      </c>
      <c r="BD261" s="16"/>
      <c r="BE261" s="16"/>
      <c r="BF261" s="16"/>
      <c r="BG261" s="16"/>
      <c r="BH261" s="16"/>
      <c r="BI261" s="16"/>
      <c r="BJ261" s="16"/>
      <c r="BK261" s="16"/>
      <c r="BL261" s="20"/>
      <c r="BM261" s="16"/>
    </row>
    <row r="262" spans="1:65" s="43" customFormat="1" ht="12.95" customHeight="1" x14ac:dyDescent="0.2">
      <c r="A262" s="46" t="s">
        <v>528</v>
      </c>
      <c r="B262" s="14" t="s">
        <v>441</v>
      </c>
      <c r="C262" s="14"/>
      <c r="D262" s="69" t="s">
        <v>856</v>
      </c>
      <c r="E262" s="16"/>
      <c r="F262" s="69"/>
      <c r="G262" s="23" t="s">
        <v>530</v>
      </c>
      <c r="H262" s="23"/>
      <c r="I262" s="23" t="s">
        <v>531</v>
      </c>
      <c r="J262" s="23" t="s">
        <v>531</v>
      </c>
      <c r="K262" s="16" t="s">
        <v>850</v>
      </c>
      <c r="L262" s="16"/>
      <c r="M262" s="16"/>
      <c r="N262" s="47">
        <v>50</v>
      </c>
      <c r="O262" s="13">
        <v>230000000</v>
      </c>
      <c r="P262" s="16" t="s">
        <v>233</v>
      </c>
      <c r="Q262" s="14" t="s">
        <v>797</v>
      </c>
      <c r="R262" s="13" t="s">
        <v>234</v>
      </c>
      <c r="S262" s="13">
        <v>230000000</v>
      </c>
      <c r="T262" s="23" t="s">
        <v>532</v>
      </c>
      <c r="U262" s="16"/>
      <c r="V262" s="14" t="s">
        <v>284</v>
      </c>
      <c r="W262" s="16"/>
      <c r="X262" s="16"/>
      <c r="Y262" s="26">
        <v>0</v>
      </c>
      <c r="Z262" s="47">
        <v>90</v>
      </c>
      <c r="AA262" s="23">
        <v>10</v>
      </c>
      <c r="AB262" s="16"/>
      <c r="AC262" s="14" t="s">
        <v>236</v>
      </c>
      <c r="AD262" s="35"/>
      <c r="AE262" s="48"/>
      <c r="AF262" s="48">
        <v>179981150</v>
      </c>
      <c r="AG262" s="46">
        <f>AF262*1.12</f>
        <v>201578888.00000003</v>
      </c>
      <c r="AH262" s="35"/>
      <c r="AI262" s="48"/>
      <c r="AJ262" s="48">
        <v>463427200</v>
      </c>
      <c r="AK262" s="49">
        <f>AJ262*1.12</f>
        <v>519038464.00000006</v>
      </c>
      <c r="AL262" s="16"/>
      <c r="AM262" s="48"/>
      <c r="AN262" s="49">
        <v>543750600</v>
      </c>
      <c r="AO262" s="49">
        <f>AN262*1.12</f>
        <v>609000672</v>
      </c>
      <c r="AP262" s="16"/>
      <c r="AQ262" s="16"/>
      <c r="AR262" s="49">
        <v>558307350</v>
      </c>
      <c r="AS262" s="49">
        <f>AR262*1.12</f>
        <v>625304232</v>
      </c>
      <c r="AT262" s="16"/>
      <c r="AU262" s="16"/>
      <c r="AV262" s="49">
        <v>558307350</v>
      </c>
      <c r="AW262" s="49">
        <f>AV262*1.12</f>
        <v>625304232</v>
      </c>
      <c r="AX262" s="16"/>
      <c r="AY262" s="50">
        <v>0</v>
      </c>
      <c r="AZ262" s="50">
        <f>AY262*1.12</f>
        <v>0</v>
      </c>
      <c r="BA262" s="45">
        <v>120240021112</v>
      </c>
      <c r="BB262" s="16" t="s">
        <v>546</v>
      </c>
      <c r="BC262" s="25" t="s">
        <v>547</v>
      </c>
      <c r="BD262" s="16"/>
      <c r="BE262" s="16"/>
      <c r="BF262" s="16"/>
      <c r="BG262" s="16"/>
      <c r="BH262" s="16"/>
      <c r="BI262" s="16"/>
      <c r="BJ262" s="16"/>
      <c r="BK262" s="16"/>
      <c r="BL262" s="20"/>
      <c r="BM262" s="16" t="s">
        <v>194</v>
      </c>
    </row>
    <row r="263" spans="1:65" s="43" customFormat="1" ht="12.95" customHeight="1" x14ac:dyDescent="0.2">
      <c r="A263" s="46" t="s">
        <v>528</v>
      </c>
      <c r="B263" s="14" t="s">
        <v>441</v>
      </c>
      <c r="C263" s="14"/>
      <c r="D263" s="69" t="s">
        <v>874</v>
      </c>
      <c r="E263" s="16"/>
      <c r="F263" s="69"/>
      <c r="G263" s="23" t="s">
        <v>530</v>
      </c>
      <c r="H263" s="23"/>
      <c r="I263" s="23" t="s">
        <v>531</v>
      </c>
      <c r="J263" s="23" t="s">
        <v>531</v>
      </c>
      <c r="K263" s="16" t="s">
        <v>850</v>
      </c>
      <c r="L263" s="16"/>
      <c r="M263" s="16"/>
      <c r="N263" s="47">
        <v>50</v>
      </c>
      <c r="O263" s="13">
        <v>230000000</v>
      </c>
      <c r="P263" s="16" t="s">
        <v>233</v>
      </c>
      <c r="Q263" s="14" t="s">
        <v>797</v>
      </c>
      <c r="R263" s="13" t="s">
        <v>234</v>
      </c>
      <c r="S263" s="13">
        <v>230000000</v>
      </c>
      <c r="T263" s="23" t="s">
        <v>532</v>
      </c>
      <c r="U263" s="16"/>
      <c r="V263" s="14" t="s">
        <v>284</v>
      </c>
      <c r="W263" s="16"/>
      <c r="X263" s="16"/>
      <c r="Y263" s="26">
        <v>0</v>
      </c>
      <c r="Z263" s="47">
        <v>90</v>
      </c>
      <c r="AA263" s="23">
        <v>10</v>
      </c>
      <c r="AB263" s="16"/>
      <c r="AC263" s="14" t="s">
        <v>236</v>
      </c>
      <c r="AD263" s="35"/>
      <c r="AE263" s="48"/>
      <c r="AF263" s="48">
        <v>179981150</v>
      </c>
      <c r="AG263" s="46">
        <f>AF263*1.12</f>
        <v>201578888.00000003</v>
      </c>
      <c r="AH263" s="35"/>
      <c r="AI263" s="48"/>
      <c r="AJ263" s="48">
        <v>463427200</v>
      </c>
      <c r="AK263" s="49">
        <f>AJ263*1.12</f>
        <v>519038464.00000006</v>
      </c>
      <c r="AL263" s="16"/>
      <c r="AM263" s="48"/>
      <c r="AN263" s="49">
        <v>543750600</v>
      </c>
      <c r="AO263" s="49">
        <f>AN263*1.12</f>
        <v>609000672</v>
      </c>
      <c r="AP263" s="16"/>
      <c r="AQ263" s="16"/>
      <c r="AR263" s="49">
        <v>558307350</v>
      </c>
      <c r="AS263" s="49">
        <f>AR263*1.12</f>
        <v>625304232</v>
      </c>
      <c r="AT263" s="16"/>
      <c r="AU263" s="16"/>
      <c r="AV263" s="49">
        <v>558307287</v>
      </c>
      <c r="AW263" s="49">
        <f>AV263*1.12</f>
        <v>625304161.44000006</v>
      </c>
      <c r="AX263" s="16"/>
      <c r="AY263" s="50">
        <v>0</v>
      </c>
      <c r="AZ263" s="50">
        <f>AY263*1.12</f>
        <v>0</v>
      </c>
      <c r="BA263" s="45">
        <v>120240021112</v>
      </c>
      <c r="BB263" s="16" t="s">
        <v>546</v>
      </c>
      <c r="BC263" s="25" t="s">
        <v>872</v>
      </c>
      <c r="BD263" s="16"/>
      <c r="BE263" s="16"/>
      <c r="BF263" s="16"/>
      <c r="BG263" s="16"/>
      <c r="BH263" s="16"/>
      <c r="BI263" s="16"/>
      <c r="BJ263" s="16"/>
      <c r="BK263" s="16"/>
      <c r="BL263" s="20"/>
      <c r="BM263" s="16" t="s">
        <v>873</v>
      </c>
    </row>
    <row r="264" spans="1:65" ht="12.95" customHeight="1" x14ac:dyDescent="0.2">
      <c r="A264" s="46" t="s">
        <v>528</v>
      </c>
      <c r="B264" s="14" t="s">
        <v>441</v>
      </c>
      <c r="C264" s="14"/>
      <c r="D264" s="69" t="s">
        <v>881</v>
      </c>
      <c r="E264" s="16"/>
      <c r="F264" s="69"/>
      <c r="G264" s="23" t="s">
        <v>530</v>
      </c>
      <c r="H264" s="23"/>
      <c r="I264" s="23" t="s">
        <v>531</v>
      </c>
      <c r="J264" s="23" t="s">
        <v>531</v>
      </c>
      <c r="K264" s="16" t="s">
        <v>850</v>
      </c>
      <c r="L264" s="16"/>
      <c r="M264" s="16"/>
      <c r="N264" s="47">
        <v>50</v>
      </c>
      <c r="O264" s="13">
        <v>230000000</v>
      </c>
      <c r="P264" s="16" t="s">
        <v>233</v>
      </c>
      <c r="Q264" s="14" t="s">
        <v>876</v>
      </c>
      <c r="R264" s="13" t="s">
        <v>234</v>
      </c>
      <c r="S264" s="13">
        <v>230000000</v>
      </c>
      <c r="T264" s="23" t="s">
        <v>532</v>
      </c>
      <c r="U264" s="16"/>
      <c r="V264" s="14" t="s">
        <v>284</v>
      </c>
      <c r="W264" s="16"/>
      <c r="X264" s="16"/>
      <c r="Y264" s="26">
        <v>0</v>
      </c>
      <c r="Z264" s="47">
        <v>90</v>
      </c>
      <c r="AA264" s="23">
        <v>10</v>
      </c>
      <c r="AB264" s="16"/>
      <c r="AC264" s="14" t="s">
        <v>236</v>
      </c>
      <c r="AD264" s="35"/>
      <c r="AE264" s="48"/>
      <c r="AF264" s="48">
        <v>179981150</v>
      </c>
      <c r="AG264" s="46">
        <f>AF264*1.12</f>
        <v>201578888.00000003</v>
      </c>
      <c r="AH264" s="35"/>
      <c r="AI264" s="48"/>
      <c r="AJ264" s="48">
        <v>463427200</v>
      </c>
      <c r="AK264" s="49">
        <f>AJ264*1.12</f>
        <v>519038464.00000006</v>
      </c>
      <c r="AL264" s="16"/>
      <c r="AM264" s="48"/>
      <c r="AN264" s="49">
        <v>543750600</v>
      </c>
      <c r="AO264" s="49">
        <f>AN264*1.12</f>
        <v>609000672</v>
      </c>
      <c r="AP264" s="16"/>
      <c r="AQ264" s="16"/>
      <c r="AR264" s="49">
        <v>558307350</v>
      </c>
      <c r="AS264" s="49">
        <f>AR264*1.12</f>
        <v>625304232</v>
      </c>
      <c r="AT264" s="16"/>
      <c r="AU264" s="16"/>
      <c r="AV264" s="49">
        <v>558307287</v>
      </c>
      <c r="AW264" s="49">
        <f>AV264*1.12</f>
        <v>625304161.44000006</v>
      </c>
      <c r="AX264" s="16"/>
      <c r="AY264" s="50">
        <v>0</v>
      </c>
      <c r="AZ264" s="50">
        <f>AY264*1.12</f>
        <v>0</v>
      </c>
      <c r="BA264" s="45">
        <v>120240021112</v>
      </c>
      <c r="BB264" s="16" t="s">
        <v>546</v>
      </c>
      <c r="BC264" s="25" t="s">
        <v>872</v>
      </c>
      <c r="BD264" s="16"/>
      <c r="BE264" s="16"/>
      <c r="BF264" s="16"/>
      <c r="BG264" s="16"/>
      <c r="BH264" s="16"/>
      <c r="BI264" s="16"/>
      <c r="BJ264" s="16"/>
      <c r="BK264" s="16"/>
      <c r="BL264" s="20"/>
      <c r="BM264" s="16" t="s">
        <v>194</v>
      </c>
    </row>
    <row r="265" spans="1:65" ht="12.95" customHeight="1" x14ac:dyDescent="0.2">
      <c r="A265" s="214" t="s">
        <v>528</v>
      </c>
      <c r="B265" s="215" t="s">
        <v>441</v>
      </c>
      <c r="C265" s="215"/>
      <c r="D265" s="216" t="s">
        <v>956</v>
      </c>
      <c r="E265" s="217"/>
      <c r="F265" s="216"/>
      <c r="G265" s="218" t="s">
        <v>530</v>
      </c>
      <c r="H265" s="218"/>
      <c r="I265" s="218" t="s">
        <v>531</v>
      </c>
      <c r="J265" s="218" t="s">
        <v>531</v>
      </c>
      <c r="K265" s="217" t="s">
        <v>850</v>
      </c>
      <c r="L265" s="217"/>
      <c r="M265" s="217"/>
      <c r="N265" s="219">
        <v>50</v>
      </c>
      <c r="O265" s="220">
        <v>230000000</v>
      </c>
      <c r="P265" s="217" t="s">
        <v>233</v>
      </c>
      <c r="Q265" s="215" t="s">
        <v>903</v>
      </c>
      <c r="R265" s="220" t="s">
        <v>234</v>
      </c>
      <c r="S265" s="220">
        <v>230000000</v>
      </c>
      <c r="T265" s="218" t="s">
        <v>532</v>
      </c>
      <c r="U265" s="217"/>
      <c r="V265" s="215" t="s">
        <v>284</v>
      </c>
      <c r="W265" s="217"/>
      <c r="X265" s="217"/>
      <c r="Y265" s="221">
        <v>0</v>
      </c>
      <c r="Z265" s="219">
        <v>90</v>
      </c>
      <c r="AA265" s="218">
        <v>10</v>
      </c>
      <c r="AB265" s="217"/>
      <c r="AC265" s="215" t="s">
        <v>236</v>
      </c>
      <c r="AD265" s="222"/>
      <c r="AE265" s="223"/>
      <c r="AF265" s="223">
        <v>179981150</v>
      </c>
      <c r="AG265" s="214">
        <f>AF265*1.12</f>
        <v>201578888.00000003</v>
      </c>
      <c r="AH265" s="222"/>
      <c r="AI265" s="223"/>
      <c r="AJ265" s="223">
        <v>463427200</v>
      </c>
      <c r="AK265" s="224">
        <f>AJ265*1.12</f>
        <v>519038464.00000006</v>
      </c>
      <c r="AL265" s="217"/>
      <c r="AM265" s="223"/>
      <c r="AN265" s="224">
        <v>543750600</v>
      </c>
      <c r="AO265" s="224">
        <f>AN265*1.12</f>
        <v>609000672</v>
      </c>
      <c r="AP265" s="217"/>
      <c r="AQ265" s="217"/>
      <c r="AR265" s="224">
        <v>558307350</v>
      </c>
      <c r="AS265" s="224">
        <f>AR265*1.12</f>
        <v>625304232</v>
      </c>
      <c r="AT265" s="217"/>
      <c r="AU265" s="217"/>
      <c r="AV265" s="224">
        <v>558307287</v>
      </c>
      <c r="AW265" s="224">
        <f>AV265*1.12</f>
        <v>625304161.44000006</v>
      </c>
      <c r="AX265" s="217"/>
      <c r="AY265" s="225">
        <v>0</v>
      </c>
      <c r="AZ265" s="225">
        <f>AY265*1.12</f>
        <v>0</v>
      </c>
      <c r="BA265" s="226">
        <v>120240021112</v>
      </c>
      <c r="BB265" s="217" t="s">
        <v>546</v>
      </c>
      <c r="BC265" s="227" t="s">
        <v>872</v>
      </c>
      <c r="BD265" s="217"/>
      <c r="BE265" s="217"/>
      <c r="BF265" s="217"/>
      <c r="BG265" s="217"/>
      <c r="BH265" s="217"/>
      <c r="BI265" s="217"/>
      <c r="BJ265" s="217"/>
      <c r="BK265" s="217"/>
      <c r="BL265" s="228"/>
      <c r="BM265" s="217" t="s">
        <v>990</v>
      </c>
    </row>
    <row r="266" spans="1:65" s="43" customFormat="1" ht="12.95" customHeight="1" x14ac:dyDescent="0.2">
      <c r="A266" s="46" t="s">
        <v>528</v>
      </c>
      <c r="B266" s="14" t="s">
        <v>441</v>
      </c>
      <c r="C266" s="14"/>
      <c r="D266" s="92" t="s">
        <v>548</v>
      </c>
      <c r="E266" s="16"/>
      <c r="F266" s="96"/>
      <c r="G266" s="23" t="s">
        <v>530</v>
      </c>
      <c r="H266" s="23"/>
      <c r="I266" s="23" t="s">
        <v>531</v>
      </c>
      <c r="J266" s="23" t="s">
        <v>531</v>
      </c>
      <c r="K266" s="158" t="s">
        <v>25</v>
      </c>
      <c r="L266" s="16"/>
      <c r="M266" s="16"/>
      <c r="N266" s="47">
        <v>50</v>
      </c>
      <c r="O266" s="13">
        <v>230000000</v>
      </c>
      <c r="P266" s="16" t="s">
        <v>233</v>
      </c>
      <c r="Q266" s="13" t="s">
        <v>520</v>
      </c>
      <c r="R266" s="13" t="s">
        <v>234</v>
      </c>
      <c r="S266" s="13">
        <v>230000000</v>
      </c>
      <c r="T266" s="16" t="s">
        <v>536</v>
      </c>
      <c r="U266" s="16"/>
      <c r="V266" s="14" t="s">
        <v>284</v>
      </c>
      <c r="W266" s="16"/>
      <c r="X266" s="16"/>
      <c r="Y266" s="26">
        <v>0</v>
      </c>
      <c r="Z266" s="47">
        <v>90</v>
      </c>
      <c r="AA266" s="23">
        <v>10</v>
      </c>
      <c r="AB266" s="16"/>
      <c r="AC266" s="14" t="s">
        <v>236</v>
      </c>
      <c r="AD266" s="35"/>
      <c r="AE266" s="48"/>
      <c r="AF266" s="48">
        <v>140043400</v>
      </c>
      <c r="AG266" s="46">
        <f t="shared" si="275"/>
        <v>156848608.00000003</v>
      </c>
      <c r="AH266" s="35"/>
      <c r="AI266" s="48"/>
      <c r="AJ266" s="48">
        <v>235744700</v>
      </c>
      <c r="AK266" s="49">
        <f t="shared" ref="AK266:AK267" si="280">AJ266*1.12</f>
        <v>264034064.00000003</v>
      </c>
      <c r="AL266" s="16"/>
      <c r="AM266" s="48"/>
      <c r="AN266" s="49">
        <v>270158350</v>
      </c>
      <c r="AO266" s="49">
        <f t="shared" si="276"/>
        <v>302577352</v>
      </c>
      <c r="AP266" s="16"/>
      <c r="AQ266" s="16"/>
      <c r="AR266" s="49">
        <v>266649800</v>
      </c>
      <c r="AS266" s="49">
        <f t="shared" si="277"/>
        <v>298647776</v>
      </c>
      <c r="AT266" s="16"/>
      <c r="AU266" s="16"/>
      <c r="AV266" s="49">
        <v>266649800</v>
      </c>
      <c r="AW266" s="49">
        <f t="shared" si="278"/>
        <v>298647776</v>
      </c>
      <c r="AX266" s="16"/>
      <c r="AY266" s="50">
        <v>0</v>
      </c>
      <c r="AZ266" s="50">
        <f t="shared" si="263"/>
        <v>0</v>
      </c>
      <c r="BA266" s="45">
        <v>120240021112</v>
      </c>
      <c r="BB266" s="16" t="s">
        <v>549</v>
      </c>
      <c r="BC266" s="25" t="s">
        <v>550</v>
      </c>
      <c r="BD266" s="16"/>
      <c r="BE266" s="16"/>
      <c r="BF266" s="16"/>
      <c r="BG266" s="16"/>
      <c r="BH266" s="16"/>
      <c r="BI266" s="16"/>
      <c r="BJ266" s="16"/>
      <c r="BK266" s="16"/>
      <c r="BL266" s="20"/>
      <c r="BM266" s="57" t="s">
        <v>416</v>
      </c>
    </row>
    <row r="267" spans="1:65" s="43" customFormat="1" ht="12.95" customHeight="1" x14ac:dyDescent="0.2">
      <c r="A267" s="46" t="s">
        <v>528</v>
      </c>
      <c r="B267" s="14" t="s">
        <v>441</v>
      </c>
      <c r="C267" s="14"/>
      <c r="D267" s="69" t="s">
        <v>720</v>
      </c>
      <c r="E267" s="16"/>
      <c r="F267" s="69"/>
      <c r="G267" s="23" t="s">
        <v>530</v>
      </c>
      <c r="H267" s="23"/>
      <c r="I267" s="23" t="s">
        <v>531</v>
      </c>
      <c r="J267" s="23" t="s">
        <v>531</v>
      </c>
      <c r="K267" s="16" t="s">
        <v>25</v>
      </c>
      <c r="L267" s="16"/>
      <c r="M267" s="16"/>
      <c r="N267" s="47">
        <v>50</v>
      </c>
      <c r="O267" s="13" t="s">
        <v>242</v>
      </c>
      <c r="P267" s="160" t="s">
        <v>718</v>
      </c>
      <c r="Q267" s="14" t="s">
        <v>659</v>
      </c>
      <c r="R267" s="13" t="s">
        <v>234</v>
      </c>
      <c r="S267" s="13">
        <v>230000000</v>
      </c>
      <c r="T267" s="16" t="s">
        <v>536</v>
      </c>
      <c r="U267" s="16"/>
      <c r="V267" s="14" t="s">
        <v>284</v>
      </c>
      <c r="W267" s="16"/>
      <c r="X267" s="16"/>
      <c r="Y267" s="26">
        <v>0</v>
      </c>
      <c r="Z267" s="47">
        <v>90</v>
      </c>
      <c r="AA267" s="23">
        <v>10</v>
      </c>
      <c r="AB267" s="16"/>
      <c r="AC267" s="14" t="s">
        <v>236</v>
      </c>
      <c r="AD267" s="35"/>
      <c r="AE267" s="48"/>
      <c r="AF267" s="48">
        <v>140043400</v>
      </c>
      <c r="AG267" s="46">
        <f t="shared" si="275"/>
        <v>156848608.00000003</v>
      </c>
      <c r="AH267" s="35"/>
      <c r="AI267" s="48"/>
      <c r="AJ267" s="48">
        <v>235744700</v>
      </c>
      <c r="AK267" s="49">
        <f t="shared" si="280"/>
        <v>264034064.00000003</v>
      </c>
      <c r="AL267" s="16"/>
      <c r="AM267" s="48"/>
      <c r="AN267" s="49">
        <v>270158350</v>
      </c>
      <c r="AO267" s="49">
        <f t="shared" si="276"/>
        <v>302577352</v>
      </c>
      <c r="AP267" s="16"/>
      <c r="AQ267" s="16"/>
      <c r="AR267" s="49">
        <v>266649800</v>
      </c>
      <c r="AS267" s="49">
        <f t="shared" si="277"/>
        <v>298647776</v>
      </c>
      <c r="AT267" s="16"/>
      <c r="AU267" s="16"/>
      <c r="AV267" s="49">
        <v>266649800</v>
      </c>
      <c r="AW267" s="49">
        <f t="shared" si="278"/>
        <v>298647776</v>
      </c>
      <c r="AX267" s="16"/>
      <c r="AY267" s="50">
        <v>0</v>
      </c>
      <c r="AZ267" s="50">
        <f t="shared" si="263"/>
        <v>0</v>
      </c>
      <c r="BA267" s="16" t="s">
        <v>446</v>
      </c>
      <c r="BB267" s="16" t="s">
        <v>549</v>
      </c>
      <c r="BC267" s="25" t="s">
        <v>721</v>
      </c>
      <c r="BD267" s="16"/>
      <c r="BE267" s="16"/>
      <c r="BF267" s="16"/>
      <c r="BG267" s="16"/>
      <c r="BH267" s="16"/>
      <c r="BI267" s="16"/>
      <c r="BJ267" s="16"/>
      <c r="BK267" s="16"/>
      <c r="BL267" s="20"/>
      <c r="BM267" s="16" t="s">
        <v>747</v>
      </c>
    </row>
    <row r="268" spans="1:65" s="43" customFormat="1" ht="12.95" customHeight="1" x14ac:dyDescent="0.2">
      <c r="A268" s="46" t="s">
        <v>528</v>
      </c>
      <c r="B268" s="14" t="s">
        <v>441</v>
      </c>
      <c r="C268" s="14"/>
      <c r="D268" s="69" t="s">
        <v>774</v>
      </c>
      <c r="E268" s="16"/>
      <c r="F268" s="69"/>
      <c r="G268" s="23" t="s">
        <v>530</v>
      </c>
      <c r="H268" s="23"/>
      <c r="I268" s="23" t="s">
        <v>531</v>
      </c>
      <c r="J268" s="23" t="s">
        <v>531</v>
      </c>
      <c r="K268" s="16" t="s">
        <v>25</v>
      </c>
      <c r="L268" s="16"/>
      <c r="M268" s="16"/>
      <c r="N268" s="47">
        <v>50</v>
      </c>
      <c r="O268" s="13" t="s">
        <v>242</v>
      </c>
      <c r="P268" s="160" t="s">
        <v>718</v>
      </c>
      <c r="Q268" s="14" t="s">
        <v>759</v>
      </c>
      <c r="R268" s="13" t="s">
        <v>234</v>
      </c>
      <c r="S268" s="13">
        <v>230000000</v>
      </c>
      <c r="T268" s="16" t="s">
        <v>536</v>
      </c>
      <c r="U268" s="16"/>
      <c r="V268" s="14" t="s">
        <v>284</v>
      </c>
      <c r="W268" s="16"/>
      <c r="X268" s="16"/>
      <c r="Y268" s="26">
        <v>0</v>
      </c>
      <c r="Z268" s="47">
        <v>90</v>
      </c>
      <c r="AA268" s="23">
        <v>10</v>
      </c>
      <c r="AB268" s="16"/>
      <c r="AC268" s="14" t="s">
        <v>236</v>
      </c>
      <c r="AD268" s="35"/>
      <c r="AE268" s="48"/>
      <c r="AF268" s="48">
        <v>140043400</v>
      </c>
      <c r="AG268" s="46">
        <v>156848608.00000003</v>
      </c>
      <c r="AH268" s="35"/>
      <c r="AI268" s="48"/>
      <c r="AJ268" s="48">
        <v>235744700</v>
      </c>
      <c r="AK268" s="49">
        <v>264034064.00000003</v>
      </c>
      <c r="AL268" s="16"/>
      <c r="AM268" s="48"/>
      <c r="AN268" s="49">
        <v>270158350</v>
      </c>
      <c r="AO268" s="49">
        <v>302577352</v>
      </c>
      <c r="AP268" s="16"/>
      <c r="AQ268" s="16"/>
      <c r="AR268" s="49">
        <v>266649800</v>
      </c>
      <c r="AS268" s="49">
        <v>298647776</v>
      </c>
      <c r="AT268" s="16"/>
      <c r="AU268" s="16"/>
      <c r="AV268" s="49">
        <v>266649800</v>
      </c>
      <c r="AW268" s="49">
        <v>298647776</v>
      </c>
      <c r="AX268" s="16"/>
      <c r="AY268" s="50">
        <v>0</v>
      </c>
      <c r="AZ268" s="50">
        <v>0</v>
      </c>
      <c r="BA268" s="16" t="s">
        <v>446</v>
      </c>
      <c r="BB268" s="16" t="s">
        <v>549</v>
      </c>
      <c r="BC268" s="25" t="s">
        <v>721</v>
      </c>
      <c r="BD268" s="16"/>
      <c r="BE268" s="16"/>
      <c r="BF268" s="16"/>
      <c r="BG268" s="16"/>
      <c r="BH268" s="16"/>
      <c r="BI268" s="16"/>
      <c r="BJ268" s="16"/>
      <c r="BK268" s="16"/>
      <c r="BL268" s="20"/>
      <c r="BM268" s="16" t="s">
        <v>191</v>
      </c>
    </row>
    <row r="269" spans="1:65" s="43" customFormat="1" ht="12.95" customHeight="1" x14ac:dyDescent="0.2">
      <c r="A269" s="46" t="s">
        <v>528</v>
      </c>
      <c r="B269" s="14" t="s">
        <v>441</v>
      </c>
      <c r="C269" s="14"/>
      <c r="D269" s="69" t="s">
        <v>855</v>
      </c>
      <c r="E269" s="16"/>
      <c r="F269" s="69"/>
      <c r="G269" s="23" t="s">
        <v>530</v>
      </c>
      <c r="H269" s="23"/>
      <c r="I269" s="23" t="s">
        <v>531</v>
      </c>
      <c r="J269" s="23" t="s">
        <v>531</v>
      </c>
      <c r="K269" s="23" t="s">
        <v>25</v>
      </c>
      <c r="L269" s="16"/>
      <c r="M269" s="16"/>
      <c r="N269" s="47">
        <v>50</v>
      </c>
      <c r="O269" s="13">
        <v>230000000</v>
      </c>
      <c r="P269" s="16" t="s">
        <v>233</v>
      </c>
      <c r="Q269" s="14" t="s">
        <v>445</v>
      </c>
      <c r="R269" s="13" t="s">
        <v>234</v>
      </c>
      <c r="S269" s="13">
        <v>230000000</v>
      </c>
      <c r="T269" s="16" t="s">
        <v>536</v>
      </c>
      <c r="U269" s="16"/>
      <c r="V269" s="14" t="s">
        <v>284</v>
      </c>
      <c r="W269" s="16"/>
      <c r="X269" s="16"/>
      <c r="Y269" s="26">
        <v>0</v>
      </c>
      <c r="Z269" s="47">
        <v>90</v>
      </c>
      <c r="AA269" s="23">
        <v>10</v>
      </c>
      <c r="AB269" s="16"/>
      <c r="AC269" s="14" t="s">
        <v>236</v>
      </c>
      <c r="AD269" s="35"/>
      <c r="AE269" s="48"/>
      <c r="AF269" s="48">
        <v>140043400</v>
      </c>
      <c r="AG269" s="46">
        <f>AF269*1.12</f>
        <v>156848608.00000003</v>
      </c>
      <c r="AH269" s="35"/>
      <c r="AI269" s="48"/>
      <c r="AJ269" s="48">
        <v>235744700</v>
      </c>
      <c r="AK269" s="49">
        <f t="shared" ref="AK269" si="281">AJ269*1.12</f>
        <v>264034064.00000003</v>
      </c>
      <c r="AL269" s="16"/>
      <c r="AM269" s="48"/>
      <c r="AN269" s="49">
        <v>270158350</v>
      </c>
      <c r="AO269" s="49">
        <f>AN269*1.12</f>
        <v>302577352</v>
      </c>
      <c r="AP269" s="16"/>
      <c r="AQ269" s="16"/>
      <c r="AR269" s="49">
        <v>266649800</v>
      </c>
      <c r="AS269" s="49">
        <f>AR269*1.12</f>
        <v>298647776</v>
      </c>
      <c r="AT269" s="16"/>
      <c r="AU269" s="16"/>
      <c r="AV269" s="49">
        <v>266649800</v>
      </c>
      <c r="AW269" s="49">
        <f>AV269*1.12</f>
        <v>298647776</v>
      </c>
      <c r="AX269" s="16"/>
      <c r="AY269" s="50">
        <v>0</v>
      </c>
      <c r="AZ269" s="50">
        <f t="shared" ref="AZ269" si="282">AY269*1.12</f>
        <v>0</v>
      </c>
      <c r="BA269" s="45">
        <v>120240021112</v>
      </c>
      <c r="BB269" s="16" t="s">
        <v>549</v>
      </c>
      <c r="BC269" s="25" t="s">
        <v>550</v>
      </c>
      <c r="BD269" s="16"/>
      <c r="BE269" s="16"/>
      <c r="BF269" s="16"/>
      <c r="BG269" s="16"/>
      <c r="BH269" s="16"/>
      <c r="BI269" s="16"/>
      <c r="BJ269" s="16"/>
      <c r="BK269" s="16"/>
      <c r="BL269" s="20"/>
      <c r="BM269" s="16"/>
    </row>
    <row r="270" spans="1:65" s="43" customFormat="1" ht="12.95" customHeight="1" x14ac:dyDescent="0.2">
      <c r="A270" s="46" t="s">
        <v>528</v>
      </c>
      <c r="B270" s="14" t="s">
        <v>441</v>
      </c>
      <c r="C270" s="14"/>
      <c r="D270" s="69" t="s">
        <v>854</v>
      </c>
      <c r="E270" s="16"/>
      <c r="F270" s="69"/>
      <c r="G270" s="23" t="s">
        <v>530</v>
      </c>
      <c r="H270" s="23"/>
      <c r="I270" s="23" t="s">
        <v>531</v>
      </c>
      <c r="J270" s="23" t="s">
        <v>531</v>
      </c>
      <c r="K270" s="16" t="s">
        <v>850</v>
      </c>
      <c r="L270" s="16"/>
      <c r="M270" s="16"/>
      <c r="N270" s="47">
        <v>50</v>
      </c>
      <c r="O270" s="13">
        <v>230000000</v>
      </c>
      <c r="P270" s="16" t="s">
        <v>233</v>
      </c>
      <c r="Q270" s="14" t="s">
        <v>797</v>
      </c>
      <c r="R270" s="13" t="s">
        <v>234</v>
      </c>
      <c r="S270" s="13">
        <v>230000000</v>
      </c>
      <c r="T270" s="16" t="s">
        <v>536</v>
      </c>
      <c r="U270" s="16"/>
      <c r="V270" s="14" t="s">
        <v>284</v>
      </c>
      <c r="W270" s="16"/>
      <c r="X270" s="16"/>
      <c r="Y270" s="26">
        <v>0</v>
      </c>
      <c r="Z270" s="47">
        <v>90</v>
      </c>
      <c r="AA270" s="23">
        <v>10</v>
      </c>
      <c r="AB270" s="16"/>
      <c r="AC270" s="14" t="s">
        <v>236</v>
      </c>
      <c r="AD270" s="35"/>
      <c r="AE270" s="48"/>
      <c r="AF270" s="48">
        <v>140043400</v>
      </c>
      <c r="AG270" s="46">
        <f>AF270*1.12</f>
        <v>156848608.00000003</v>
      </c>
      <c r="AH270" s="35"/>
      <c r="AI270" s="48"/>
      <c r="AJ270" s="48">
        <v>235744700</v>
      </c>
      <c r="AK270" s="49">
        <f t="shared" ref="AK270:AK275" si="283">AJ270*1.12</f>
        <v>264034064.00000003</v>
      </c>
      <c r="AL270" s="16"/>
      <c r="AM270" s="48"/>
      <c r="AN270" s="49">
        <v>270158350</v>
      </c>
      <c r="AO270" s="49">
        <f>AN270*1.12</f>
        <v>302577352</v>
      </c>
      <c r="AP270" s="16"/>
      <c r="AQ270" s="16"/>
      <c r="AR270" s="49">
        <v>266649800</v>
      </c>
      <c r="AS270" s="49">
        <f>AR270*1.12</f>
        <v>298647776</v>
      </c>
      <c r="AT270" s="16"/>
      <c r="AU270" s="16"/>
      <c r="AV270" s="49">
        <v>266649800</v>
      </c>
      <c r="AW270" s="49">
        <f>AV270*1.12</f>
        <v>298647776</v>
      </c>
      <c r="AX270" s="16"/>
      <c r="AY270" s="59">
        <v>0</v>
      </c>
      <c r="AZ270" s="59">
        <f>IF(AC270="С НДС",AY270*1.12,AY270)</f>
        <v>0</v>
      </c>
      <c r="BA270" s="45">
        <v>120240021112</v>
      </c>
      <c r="BB270" s="16" t="s">
        <v>549</v>
      </c>
      <c r="BC270" s="25" t="s">
        <v>550</v>
      </c>
      <c r="BD270" s="16"/>
      <c r="BE270" s="16"/>
      <c r="BF270" s="16"/>
      <c r="BG270" s="16"/>
      <c r="BH270" s="16"/>
      <c r="BI270" s="16"/>
      <c r="BJ270" s="16"/>
      <c r="BK270" s="16"/>
      <c r="BL270" s="20"/>
      <c r="BM270" s="16" t="s">
        <v>194</v>
      </c>
    </row>
    <row r="271" spans="1:65" ht="12.95" customHeight="1" x14ac:dyDescent="0.2">
      <c r="A271" s="46" t="s">
        <v>528</v>
      </c>
      <c r="B271" s="14" t="s">
        <v>441</v>
      </c>
      <c r="C271" s="14"/>
      <c r="D271" s="69" t="s">
        <v>882</v>
      </c>
      <c r="E271" s="16"/>
      <c r="F271" s="69"/>
      <c r="G271" s="23" t="s">
        <v>530</v>
      </c>
      <c r="H271" s="23"/>
      <c r="I271" s="23" t="s">
        <v>531</v>
      </c>
      <c r="J271" s="23" t="s">
        <v>531</v>
      </c>
      <c r="K271" s="16" t="s">
        <v>850</v>
      </c>
      <c r="L271" s="16"/>
      <c r="M271" s="16"/>
      <c r="N271" s="47">
        <v>50</v>
      </c>
      <c r="O271" s="13">
        <v>230000000</v>
      </c>
      <c r="P271" s="16" t="s">
        <v>233</v>
      </c>
      <c r="Q271" s="14" t="s">
        <v>876</v>
      </c>
      <c r="R271" s="13" t="s">
        <v>234</v>
      </c>
      <c r="S271" s="13">
        <v>230000000</v>
      </c>
      <c r="T271" s="16" t="s">
        <v>536</v>
      </c>
      <c r="U271" s="16"/>
      <c r="V271" s="14" t="s">
        <v>284</v>
      </c>
      <c r="W271" s="16"/>
      <c r="X271" s="16"/>
      <c r="Y271" s="26">
        <v>0</v>
      </c>
      <c r="Z271" s="47">
        <v>90</v>
      </c>
      <c r="AA271" s="23">
        <v>10</v>
      </c>
      <c r="AB271" s="16"/>
      <c r="AC271" s="14" t="s">
        <v>236</v>
      </c>
      <c r="AD271" s="35"/>
      <c r="AE271" s="48"/>
      <c r="AF271" s="48">
        <v>140043400</v>
      </c>
      <c r="AG271" s="46">
        <f>AF271*1.12</f>
        <v>156848608.00000003</v>
      </c>
      <c r="AH271" s="35"/>
      <c r="AI271" s="48"/>
      <c r="AJ271" s="48">
        <v>235744700</v>
      </c>
      <c r="AK271" s="49">
        <f t="shared" si="283"/>
        <v>264034064.00000003</v>
      </c>
      <c r="AL271" s="16"/>
      <c r="AM271" s="48"/>
      <c r="AN271" s="49">
        <v>270158350</v>
      </c>
      <c r="AO271" s="49">
        <f>AN271*1.12</f>
        <v>302577352</v>
      </c>
      <c r="AP271" s="16"/>
      <c r="AQ271" s="16"/>
      <c r="AR271" s="49">
        <v>266649800</v>
      </c>
      <c r="AS271" s="49">
        <f>AR271*1.12</f>
        <v>298647776</v>
      </c>
      <c r="AT271" s="16"/>
      <c r="AU271" s="16"/>
      <c r="AV271" s="49">
        <v>266649800</v>
      </c>
      <c r="AW271" s="49">
        <f>AV271*1.12</f>
        <v>298647776</v>
      </c>
      <c r="AX271" s="16"/>
      <c r="AY271" s="50">
        <v>0</v>
      </c>
      <c r="AZ271" s="50">
        <v>0</v>
      </c>
      <c r="BA271" s="45">
        <v>120240021112</v>
      </c>
      <c r="BB271" s="16" t="s">
        <v>549</v>
      </c>
      <c r="BC271" s="25" t="s">
        <v>883</v>
      </c>
      <c r="BD271" s="16"/>
      <c r="BE271" s="16"/>
      <c r="BF271" s="16"/>
      <c r="BG271" s="16"/>
      <c r="BH271" s="16"/>
      <c r="BI271" s="16"/>
      <c r="BJ271" s="16"/>
      <c r="BK271" s="16"/>
      <c r="BL271" s="20"/>
      <c r="BM271" s="16" t="s">
        <v>194</v>
      </c>
    </row>
    <row r="272" spans="1:65" ht="12.95" customHeight="1" x14ac:dyDescent="0.2">
      <c r="A272" s="214" t="s">
        <v>528</v>
      </c>
      <c r="B272" s="215" t="s">
        <v>441</v>
      </c>
      <c r="C272" s="215"/>
      <c r="D272" s="216" t="s">
        <v>955</v>
      </c>
      <c r="E272" s="217"/>
      <c r="F272" s="216"/>
      <c r="G272" s="218" t="s">
        <v>530</v>
      </c>
      <c r="H272" s="218"/>
      <c r="I272" s="218" t="s">
        <v>531</v>
      </c>
      <c r="J272" s="218" t="s">
        <v>531</v>
      </c>
      <c r="K272" s="217" t="s">
        <v>850</v>
      </c>
      <c r="L272" s="217"/>
      <c r="M272" s="217"/>
      <c r="N272" s="219">
        <v>50</v>
      </c>
      <c r="O272" s="220">
        <v>230000000</v>
      </c>
      <c r="P272" s="217" t="s">
        <v>233</v>
      </c>
      <c r="Q272" s="215" t="s">
        <v>903</v>
      </c>
      <c r="R272" s="220" t="s">
        <v>234</v>
      </c>
      <c r="S272" s="220">
        <v>230000000</v>
      </c>
      <c r="T272" s="217" t="s">
        <v>536</v>
      </c>
      <c r="U272" s="217"/>
      <c r="V272" s="215" t="s">
        <v>284</v>
      </c>
      <c r="W272" s="217"/>
      <c r="X272" s="217"/>
      <c r="Y272" s="221">
        <v>0</v>
      </c>
      <c r="Z272" s="219">
        <v>90</v>
      </c>
      <c r="AA272" s="218">
        <v>10</v>
      </c>
      <c r="AB272" s="217"/>
      <c r="AC272" s="215" t="s">
        <v>236</v>
      </c>
      <c r="AD272" s="222"/>
      <c r="AE272" s="223"/>
      <c r="AF272" s="223">
        <v>140043400</v>
      </c>
      <c r="AG272" s="214">
        <f>AF272*1.12</f>
        <v>156848608.00000003</v>
      </c>
      <c r="AH272" s="222"/>
      <c r="AI272" s="223"/>
      <c r="AJ272" s="223">
        <v>235744700</v>
      </c>
      <c r="AK272" s="224">
        <f t="shared" si="283"/>
        <v>264034064.00000003</v>
      </c>
      <c r="AL272" s="217"/>
      <c r="AM272" s="223"/>
      <c r="AN272" s="224">
        <v>270158350</v>
      </c>
      <c r="AO272" s="224">
        <f>AN272*1.12</f>
        <v>302577352</v>
      </c>
      <c r="AP272" s="217"/>
      <c r="AQ272" s="217"/>
      <c r="AR272" s="224">
        <v>266649800</v>
      </c>
      <c r="AS272" s="224">
        <f>AR272*1.12</f>
        <v>298647776</v>
      </c>
      <c r="AT272" s="217"/>
      <c r="AU272" s="217"/>
      <c r="AV272" s="224">
        <v>266649800</v>
      </c>
      <c r="AW272" s="224">
        <f>AV272*1.12</f>
        <v>298647776</v>
      </c>
      <c r="AX272" s="217"/>
      <c r="AY272" s="225">
        <v>0</v>
      </c>
      <c r="AZ272" s="225">
        <f>AY272*1.12</f>
        <v>0</v>
      </c>
      <c r="BA272" s="226">
        <v>120240021112</v>
      </c>
      <c r="BB272" s="217" t="s">
        <v>549</v>
      </c>
      <c r="BC272" s="227" t="s">
        <v>883</v>
      </c>
      <c r="BD272" s="217"/>
      <c r="BE272" s="217"/>
      <c r="BF272" s="217"/>
      <c r="BG272" s="217"/>
      <c r="BH272" s="217"/>
      <c r="BI272" s="217"/>
      <c r="BJ272" s="217"/>
      <c r="BK272" s="217"/>
      <c r="BL272" s="228"/>
      <c r="BM272" s="217" t="s">
        <v>990</v>
      </c>
    </row>
    <row r="273" spans="1:65" s="43" customFormat="1" ht="12.95" customHeight="1" x14ac:dyDescent="0.2">
      <c r="A273" s="46" t="s">
        <v>528</v>
      </c>
      <c r="B273" s="14" t="s">
        <v>441</v>
      </c>
      <c r="C273" s="14"/>
      <c r="D273" s="92" t="s">
        <v>551</v>
      </c>
      <c r="E273" s="16"/>
      <c r="F273" s="96"/>
      <c r="G273" s="23" t="s">
        <v>530</v>
      </c>
      <c r="H273" s="23"/>
      <c r="I273" s="23" t="s">
        <v>531</v>
      </c>
      <c r="J273" s="23" t="s">
        <v>531</v>
      </c>
      <c r="K273" s="158" t="s">
        <v>25</v>
      </c>
      <c r="L273" s="16"/>
      <c r="M273" s="16"/>
      <c r="N273" s="47">
        <v>50</v>
      </c>
      <c r="O273" s="13">
        <v>230000000</v>
      </c>
      <c r="P273" s="16" t="s">
        <v>233</v>
      </c>
      <c r="Q273" s="13" t="s">
        <v>520</v>
      </c>
      <c r="R273" s="13" t="s">
        <v>234</v>
      </c>
      <c r="S273" s="13">
        <v>230000000</v>
      </c>
      <c r="T273" s="23" t="s">
        <v>532</v>
      </c>
      <c r="U273" s="16"/>
      <c r="V273" s="14" t="s">
        <v>284</v>
      </c>
      <c r="W273" s="16"/>
      <c r="X273" s="16"/>
      <c r="Y273" s="26">
        <v>0</v>
      </c>
      <c r="Z273" s="47">
        <v>90</v>
      </c>
      <c r="AA273" s="23">
        <v>10</v>
      </c>
      <c r="AB273" s="16"/>
      <c r="AC273" s="14" t="s">
        <v>236</v>
      </c>
      <c r="AD273" s="35"/>
      <c r="AE273" s="48"/>
      <c r="AF273" s="48">
        <v>56247190</v>
      </c>
      <c r="AG273" s="46">
        <f t="shared" si="275"/>
        <v>62996852.800000004</v>
      </c>
      <c r="AH273" s="35"/>
      <c r="AI273" s="48"/>
      <c r="AJ273" s="48">
        <v>51690558</v>
      </c>
      <c r="AK273" s="49">
        <f t="shared" si="283"/>
        <v>57893424.960000008</v>
      </c>
      <c r="AL273" s="16"/>
      <c r="AM273" s="48"/>
      <c r="AN273" s="49">
        <v>42471429</v>
      </c>
      <c r="AO273" s="49">
        <f t="shared" si="276"/>
        <v>47568000.480000004</v>
      </c>
      <c r="AP273" s="16"/>
      <c r="AQ273" s="16"/>
      <c r="AR273" s="49">
        <v>42471429</v>
      </c>
      <c r="AS273" s="49">
        <f t="shared" si="277"/>
        <v>47568000.480000004</v>
      </c>
      <c r="AT273" s="16"/>
      <c r="AU273" s="16"/>
      <c r="AV273" s="49">
        <v>42471429</v>
      </c>
      <c r="AW273" s="49">
        <f t="shared" si="278"/>
        <v>47568000.480000004</v>
      </c>
      <c r="AX273" s="16"/>
      <c r="AY273" s="50">
        <v>0</v>
      </c>
      <c r="AZ273" s="50">
        <f t="shared" si="263"/>
        <v>0</v>
      </c>
      <c r="BA273" s="45">
        <v>120240021112</v>
      </c>
      <c r="BB273" s="16" t="s">
        <v>552</v>
      </c>
      <c r="BC273" s="25" t="s">
        <v>553</v>
      </c>
      <c r="BD273" s="16"/>
      <c r="BE273" s="16"/>
      <c r="BF273" s="16"/>
      <c r="BG273" s="16"/>
      <c r="BH273" s="16"/>
      <c r="BI273" s="16"/>
      <c r="BJ273" s="16"/>
      <c r="BK273" s="16"/>
      <c r="BL273" s="20"/>
      <c r="BM273" s="57" t="s">
        <v>416</v>
      </c>
    </row>
    <row r="274" spans="1:65" s="43" customFormat="1" ht="12.95" customHeight="1" x14ac:dyDescent="0.2">
      <c r="A274" s="46" t="s">
        <v>528</v>
      </c>
      <c r="B274" s="14" t="s">
        <v>441</v>
      </c>
      <c r="C274" s="14"/>
      <c r="D274" s="69" t="s">
        <v>722</v>
      </c>
      <c r="E274" s="16"/>
      <c r="F274" s="69"/>
      <c r="G274" s="23" t="s">
        <v>530</v>
      </c>
      <c r="H274" s="23"/>
      <c r="I274" s="23" t="s">
        <v>531</v>
      </c>
      <c r="J274" s="23" t="s">
        <v>531</v>
      </c>
      <c r="K274" s="16" t="s">
        <v>25</v>
      </c>
      <c r="L274" s="16"/>
      <c r="M274" s="16"/>
      <c r="N274" s="47">
        <v>50</v>
      </c>
      <c r="O274" s="13">
        <v>230000000</v>
      </c>
      <c r="P274" s="16" t="s">
        <v>233</v>
      </c>
      <c r="Q274" s="14" t="s">
        <v>659</v>
      </c>
      <c r="R274" s="13" t="s">
        <v>234</v>
      </c>
      <c r="S274" s="13">
        <v>230000000</v>
      </c>
      <c r="T274" s="23" t="s">
        <v>532</v>
      </c>
      <c r="U274" s="16"/>
      <c r="V274" s="14" t="s">
        <v>284</v>
      </c>
      <c r="W274" s="16"/>
      <c r="X274" s="16"/>
      <c r="Y274" s="26">
        <v>0</v>
      </c>
      <c r="Z274" s="47">
        <v>90</v>
      </c>
      <c r="AA274" s="23">
        <v>10</v>
      </c>
      <c r="AB274" s="16"/>
      <c r="AC274" s="14" t="s">
        <v>236</v>
      </c>
      <c r="AD274" s="35"/>
      <c r="AE274" s="48"/>
      <c r="AF274" s="48">
        <v>56247190</v>
      </c>
      <c r="AG274" s="46">
        <f t="shared" si="275"/>
        <v>62996852.800000004</v>
      </c>
      <c r="AH274" s="35"/>
      <c r="AI274" s="48"/>
      <c r="AJ274" s="48">
        <v>51690558</v>
      </c>
      <c r="AK274" s="49">
        <f t="shared" si="283"/>
        <v>57893424.960000008</v>
      </c>
      <c r="AL274" s="16"/>
      <c r="AM274" s="48"/>
      <c r="AN274" s="49">
        <v>42471429</v>
      </c>
      <c r="AO274" s="49">
        <f t="shared" si="276"/>
        <v>47568000.480000004</v>
      </c>
      <c r="AP274" s="16"/>
      <c r="AQ274" s="16"/>
      <c r="AR274" s="49">
        <v>42471429</v>
      </c>
      <c r="AS274" s="49">
        <f t="shared" si="277"/>
        <v>47568000.480000004</v>
      </c>
      <c r="AT274" s="16"/>
      <c r="AU274" s="16"/>
      <c r="AV274" s="49">
        <v>42471429</v>
      </c>
      <c r="AW274" s="49">
        <f t="shared" si="278"/>
        <v>47568000.480000004</v>
      </c>
      <c r="AX274" s="16"/>
      <c r="AY274" s="59">
        <v>0</v>
      </c>
      <c r="AZ274" s="59">
        <f>IF(AC274="С НДС",AY274*1.12,AY274)</f>
        <v>0</v>
      </c>
      <c r="BA274" s="45">
        <v>120240021112</v>
      </c>
      <c r="BB274" s="16" t="s">
        <v>552</v>
      </c>
      <c r="BC274" s="25" t="s">
        <v>723</v>
      </c>
      <c r="BD274" s="16"/>
      <c r="BE274" s="16"/>
      <c r="BF274" s="16"/>
      <c r="BG274" s="16"/>
      <c r="BH274" s="16"/>
      <c r="BI274" s="16"/>
      <c r="BJ274" s="16"/>
      <c r="BK274" s="16"/>
      <c r="BL274" s="20"/>
      <c r="BM274" s="16" t="s">
        <v>194</v>
      </c>
    </row>
    <row r="275" spans="1:65" ht="12.95" customHeight="1" x14ac:dyDescent="0.2">
      <c r="A275" s="46" t="s">
        <v>528</v>
      </c>
      <c r="B275" s="14" t="s">
        <v>441</v>
      </c>
      <c r="C275" s="14"/>
      <c r="D275" s="69" t="s">
        <v>892</v>
      </c>
      <c r="E275" s="16"/>
      <c r="F275" s="69"/>
      <c r="G275" s="23" t="s">
        <v>530</v>
      </c>
      <c r="H275" s="23"/>
      <c r="I275" s="23" t="s">
        <v>531</v>
      </c>
      <c r="J275" s="23" t="s">
        <v>531</v>
      </c>
      <c r="K275" s="16" t="s">
        <v>25</v>
      </c>
      <c r="L275" s="16"/>
      <c r="M275" s="16"/>
      <c r="N275" s="47">
        <v>50</v>
      </c>
      <c r="O275" s="13">
        <v>230000000</v>
      </c>
      <c r="P275" s="16" t="s">
        <v>233</v>
      </c>
      <c r="Q275" s="14" t="s">
        <v>876</v>
      </c>
      <c r="R275" s="13" t="s">
        <v>234</v>
      </c>
      <c r="S275" s="13">
        <v>230000000</v>
      </c>
      <c r="T275" s="69" t="s">
        <v>532</v>
      </c>
      <c r="U275" s="16"/>
      <c r="V275" s="14" t="s">
        <v>284</v>
      </c>
      <c r="W275" s="16"/>
      <c r="X275" s="16"/>
      <c r="Y275" s="26">
        <v>0</v>
      </c>
      <c r="Z275" s="47">
        <v>90</v>
      </c>
      <c r="AA275" s="23">
        <v>10</v>
      </c>
      <c r="AB275" s="16"/>
      <c r="AC275" s="14" t="s">
        <v>236</v>
      </c>
      <c r="AD275" s="35"/>
      <c r="AE275" s="48"/>
      <c r="AF275" s="48">
        <v>56256000</v>
      </c>
      <c r="AG275" s="46">
        <f>AF275*1.12</f>
        <v>63006720.000000007</v>
      </c>
      <c r="AH275" s="35"/>
      <c r="AI275" s="48"/>
      <c r="AJ275" s="48">
        <v>51712000</v>
      </c>
      <c r="AK275" s="49">
        <f t="shared" si="283"/>
        <v>57917440.000000007</v>
      </c>
      <c r="AL275" s="16"/>
      <c r="AM275" s="48"/>
      <c r="AN275" s="49">
        <v>42720000</v>
      </c>
      <c r="AO275" s="49">
        <f>AN275*1.12</f>
        <v>47846400.000000007</v>
      </c>
      <c r="AP275" s="16"/>
      <c r="AQ275" s="16"/>
      <c r="AR275" s="49">
        <v>42720000</v>
      </c>
      <c r="AS275" s="49">
        <f>AR275*1.12</f>
        <v>47846400.000000007</v>
      </c>
      <c r="AT275" s="16"/>
      <c r="AU275" s="16"/>
      <c r="AV275" s="49">
        <v>42720000</v>
      </c>
      <c r="AW275" s="49">
        <f>AV275*1.12</f>
        <v>47846400.000000007</v>
      </c>
      <c r="AX275" s="16"/>
      <c r="AY275" s="50">
        <v>0</v>
      </c>
      <c r="AZ275" s="50">
        <f>AY275*1.12</f>
        <v>0</v>
      </c>
      <c r="BA275" s="45">
        <v>120240021112</v>
      </c>
      <c r="BB275" s="16" t="s">
        <v>552</v>
      </c>
      <c r="BC275" s="25" t="s">
        <v>723</v>
      </c>
      <c r="BD275" s="16"/>
      <c r="BE275" s="16"/>
      <c r="BF275" s="16"/>
      <c r="BG275" s="16"/>
      <c r="BH275" s="16"/>
      <c r="BI275" s="16"/>
      <c r="BJ275" s="16"/>
      <c r="BK275" s="16"/>
      <c r="BL275" s="16" t="s">
        <v>250</v>
      </c>
      <c r="BM275" s="178" t="s">
        <v>977</v>
      </c>
    </row>
    <row r="276" spans="1:65" s="43" customFormat="1" ht="12.95" customHeight="1" x14ac:dyDescent="0.2">
      <c r="A276" s="46" t="s">
        <v>528</v>
      </c>
      <c r="B276" s="14" t="s">
        <v>441</v>
      </c>
      <c r="C276" s="14"/>
      <c r="D276" s="92" t="s">
        <v>554</v>
      </c>
      <c r="E276" s="16"/>
      <c r="F276" s="96"/>
      <c r="G276" s="23" t="s">
        <v>530</v>
      </c>
      <c r="H276" s="23"/>
      <c r="I276" s="23" t="s">
        <v>531</v>
      </c>
      <c r="J276" s="23" t="s">
        <v>531</v>
      </c>
      <c r="K276" s="158" t="s">
        <v>25</v>
      </c>
      <c r="L276" s="16"/>
      <c r="M276" s="16"/>
      <c r="N276" s="47">
        <v>50</v>
      </c>
      <c r="O276" s="13">
        <v>230000000</v>
      </c>
      <c r="P276" s="16" t="s">
        <v>233</v>
      </c>
      <c r="Q276" s="13" t="s">
        <v>520</v>
      </c>
      <c r="R276" s="13" t="s">
        <v>234</v>
      </c>
      <c r="S276" s="13">
        <v>230000000</v>
      </c>
      <c r="T276" s="23" t="s">
        <v>536</v>
      </c>
      <c r="U276" s="16"/>
      <c r="V276" s="14" t="s">
        <v>284</v>
      </c>
      <c r="W276" s="16"/>
      <c r="X276" s="16"/>
      <c r="Y276" s="26">
        <v>0</v>
      </c>
      <c r="Z276" s="47">
        <v>90</v>
      </c>
      <c r="AA276" s="23">
        <v>10</v>
      </c>
      <c r="AB276" s="16"/>
      <c r="AC276" s="14" t="s">
        <v>236</v>
      </c>
      <c r="AD276" s="35"/>
      <c r="AE276" s="48"/>
      <c r="AF276" s="48">
        <v>49279821</v>
      </c>
      <c r="AG276" s="46">
        <f t="shared" ref="AG276:AG325" si="284">AF276*1.12</f>
        <v>55193399.520000003</v>
      </c>
      <c r="AH276" s="35"/>
      <c r="AI276" s="48"/>
      <c r="AJ276" s="48">
        <v>45287621</v>
      </c>
      <c r="AK276" s="49">
        <f t="shared" ref="AK276:AK307" si="285">AJ276*1.12</f>
        <v>50722135.520000003</v>
      </c>
      <c r="AL276" s="16"/>
      <c r="AM276" s="48"/>
      <c r="AN276" s="49">
        <v>37210470</v>
      </c>
      <c r="AO276" s="49">
        <f t="shared" ref="AO276:AO307" si="286">AN276*1.12</f>
        <v>41675726.400000006</v>
      </c>
      <c r="AP276" s="16"/>
      <c r="AQ276" s="16"/>
      <c r="AR276" s="49">
        <v>37210470</v>
      </c>
      <c r="AS276" s="49">
        <f t="shared" ref="AS276:AS307" si="287">AR276*1.12</f>
        <v>41675726.400000006</v>
      </c>
      <c r="AT276" s="16"/>
      <c r="AU276" s="16"/>
      <c r="AV276" s="49">
        <v>37210470</v>
      </c>
      <c r="AW276" s="49">
        <f t="shared" ref="AW276:AW307" si="288">AV276*1.12</f>
        <v>41675726.400000006</v>
      </c>
      <c r="AX276" s="16"/>
      <c r="AY276" s="50">
        <v>0</v>
      </c>
      <c r="AZ276" s="50">
        <f t="shared" si="263"/>
        <v>0</v>
      </c>
      <c r="BA276" s="45">
        <v>120240021112</v>
      </c>
      <c r="BB276" s="16" t="s">
        <v>555</v>
      </c>
      <c r="BC276" s="25" t="s">
        <v>556</v>
      </c>
      <c r="BD276" s="16"/>
      <c r="BE276" s="16"/>
      <c r="BF276" s="16"/>
      <c r="BG276" s="16"/>
      <c r="BH276" s="16"/>
      <c r="BI276" s="16"/>
      <c r="BJ276" s="16"/>
      <c r="BK276" s="16"/>
      <c r="BL276" s="20"/>
      <c r="BM276" s="57" t="s">
        <v>416</v>
      </c>
    </row>
    <row r="277" spans="1:65" s="43" customFormat="1" ht="12.95" customHeight="1" x14ac:dyDescent="0.2">
      <c r="A277" s="46" t="s">
        <v>528</v>
      </c>
      <c r="B277" s="14" t="s">
        <v>441</v>
      </c>
      <c r="C277" s="14"/>
      <c r="D277" s="69" t="s">
        <v>724</v>
      </c>
      <c r="E277" s="16"/>
      <c r="F277" s="69"/>
      <c r="G277" s="23" t="s">
        <v>530</v>
      </c>
      <c r="H277" s="23"/>
      <c r="I277" s="23" t="s">
        <v>531</v>
      </c>
      <c r="J277" s="23" t="s">
        <v>531</v>
      </c>
      <c r="K277" s="16" t="s">
        <v>25</v>
      </c>
      <c r="L277" s="16"/>
      <c r="M277" s="16"/>
      <c r="N277" s="47">
        <v>50</v>
      </c>
      <c r="O277" s="13">
        <v>230000000</v>
      </c>
      <c r="P277" s="16" t="s">
        <v>233</v>
      </c>
      <c r="Q277" s="14" t="s">
        <v>659</v>
      </c>
      <c r="R277" s="13" t="s">
        <v>234</v>
      </c>
      <c r="S277" s="13">
        <v>230000000</v>
      </c>
      <c r="T277" s="23" t="s">
        <v>536</v>
      </c>
      <c r="U277" s="16"/>
      <c r="V277" s="14" t="s">
        <v>284</v>
      </c>
      <c r="W277" s="16"/>
      <c r="X277" s="16"/>
      <c r="Y277" s="26">
        <v>0</v>
      </c>
      <c r="Z277" s="47">
        <v>90</v>
      </c>
      <c r="AA277" s="23">
        <v>10</v>
      </c>
      <c r="AB277" s="16"/>
      <c r="AC277" s="14" t="s">
        <v>236</v>
      </c>
      <c r="AD277" s="35"/>
      <c r="AE277" s="48"/>
      <c r="AF277" s="48">
        <v>49279821</v>
      </c>
      <c r="AG277" s="46">
        <f t="shared" si="284"/>
        <v>55193399.520000003</v>
      </c>
      <c r="AH277" s="35"/>
      <c r="AI277" s="48"/>
      <c r="AJ277" s="48">
        <v>45287621</v>
      </c>
      <c r="AK277" s="49">
        <f t="shared" si="285"/>
        <v>50722135.520000003</v>
      </c>
      <c r="AL277" s="16"/>
      <c r="AM277" s="48"/>
      <c r="AN277" s="49">
        <v>37210470</v>
      </c>
      <c r="AO277" s="49">
        <f t="shared" si="286"/>
        <v>41675726.400000006</v>
      </c>
      <c r="AP277" s="16"/>
      <c r="AQ277" s="16"/>
      <c r="AR277" s="49">
        <v>37210470</v>
      </c>
      <c r="AS277" s="49">
        <f t="shared" si="287"/>
        <v>41675726.400000006</v>
      </c>
      <c r="AT277" s="16"/>
      <c r="AU277" s="16"/>
      <c r="AV277" s="49">
        <v>37210470</v>
      </c>
      <c r="AW277" s="49">
        <f t="shared" si="288"/>
        <v>41675726.400000006</v>
      </c>
      <c r="AX277" s="16"/>
      <c r="AY277" s="59">
        <v>0</v>
      </c>
      <c r="AZ277" s="59">
        <f>IF(AC277="С НДС",AY277*1.12,AY277)</f>
        <v>0</v>
      </c>
      <c r="BA277" s="45">
        <v>120240021112</v>
      </c>
      <c r="BB277" s="16" t="s">
        <v>555</v>
      </c>
      <c r="BC277" s="25" t="s">
        <v>725</v>
      </c>
      <c r="BD277" s="16"/>
      <c r="BE277" s="16"/>
      <c r="BF277" s="16"/>
      <c r="BG277" s="16"/>
      <c r="BH277" s="16"/>
      <c r="BI277" s="16"/>
      <c r="BJ277" s="16"/>
      <c r="BK277" s="16"/>
      <c r="BL277" s="20"/>
      <c r="BM277" s="16" t="s">
        <v>194</v>
      </c>
    </row>
    <row r="278" spans="1:65" ht="12.95" customHeight="1" x14ac:dyDescent="0.2">
      <c r="A278" s="46" t="s">
        <v>528</v>
      </c>
      <c r="B278" s="14" t="s">
        <v>441</v>
      </c>
      <c r="C278" s="14"/>
      <c r="D278" s="69" t="s">
        <v>893</v>
      </c>
      <c r="E278" s="16"/>
      <c r="F278" s="69"/>
      <c r="G278" s="23" t="s">
        <v>530</v>
      </c>
      <c r="H278" s="23"/>
      <c r="I278" s="23" t="s">
        <v>531</v>
      </c>
      <c r="J278" s="23" t="s">
        <v>531</v>
      </c>
      <c r="K278" s="16" t="s">
        <v>25</v>
      </c>
      <c r="L278" s="16"/>
      <c r="M278" s="16"/>
      <c r="N278" s="47">
        <v>50</v>
      </c>
      <c r="O278" s="13">
        <v>230000000</v>
      </c>
      <c r="P278" s="16" t="s">
        <v>233</v>
      </c>
      <c r="Q278" s="14" t="s">
        <v>876</v>
      </c>
      <c r="R278" s="13" t="s">
        <v>234</v>
      </c>
      <c r="S278" s="13">
        <v>230000000</v>
      </c>
      <c r="T278" s="23" t="s">
        <v>536</v>
      </c>
      <c r="U278" s="16"/>
      <c r="V278" s="14" t="s">
        <v>284</v>
      </c>
      <c r="W278" s="16"/>
      <c r="X278" s="16"/>
      <c r="Y278" s="26">
        <v>0</v>
      </c>
      <c r="Z278" s="47">
        <v>90</v>
      </c>
      <c r="AA278" s="23">
        <v>10</v>
      </c>
      <c r="AB278" s="16"/>
      <c r="AC278" s="14" t="s">
        <v>236</v>
      </c>
      <c r="AD278" s="35"/>
      <c r="AE278" s="48"/>
      <c r="AF278" s="48">
        <v>49280000</v>
      </c>
      <c r="AG278" s="46">
        <f>AF278*1.12</f>
        <v>55193600.000000007</v>
      </c>
      <c r="AH278" s="35"/>
      <c r="AI278" s="48"/>
      <c r="AJ278" s="48">
        <v>45312000</v>
      </c>
      <c r="AK278" s="49">
        <f>AJ278*1.12</f>
        <v>50749440.000000007</v>
      </c>
      <c r="AL278" s="16"/>
      <c r="AM278" s="48"/>
      <c r="AN278" s="49">
        <v>38592000</v>
      </c>
      <c r="AO278" s="49">
        <f>AN278*1.12</f>
        <v>43223040.000000007</v>
      </c>
      <c r="AP278" s="16"/>
      <c r="AQ278" s="16"/>
      <c r="AR278" s="49">
        <v>38592000</v>
      </c>
      <c r="AS278" s="49">
        <f>AR278*1.12</f>
        <v>43223040.000000007</v>
      </c>
      <c r="AT278" s="16"/>
      <c r="AU278" s="16"/>
      <c r="AV278" s="49">
        <v>38592000</v>
      </c>
      <c r="AW278" s="49">
        <f>AV278*1.12</f>
        <v>43223040.000000007</v>
      </c>
      <c r="AX278" s="16"/>
      <c r="AY278" s="50">
        <v>0</v>
      </c>
      <c r="AZ278" s="50">
        <f>AY278*1.12</f>
        <v>0</v>
      </c>
      <c r="BA278" s="45">
        <v>120240021112</v>
      </c>
      <c r="BB278" s="16" t="s">
        <v>555</v>
      </c>
      <c r="BC278" s="25" t="s">
        <v>725</v>
      </c>
      <c r="BD278" s="16"/>
      <c r="BE278" s="16"/>
      <c r="BF278" s="16"/>
      <c r="BG278" s="16"/>
      <c r="BH278" s="16"/>
      <c r="BI278" s="16"/>
      <c r="BJ278" s="16"/>
      <c r="BK278" s="16"/>
      <c r="BL278" s="16" t="s">
        <v>250</v>
      </c>
      <c r="BM278" s="178" t="s">
        <v>977</v>
      </c>
    </row>
    <row r="279" spans="1:65" s="43" customFormat="1" ht="12.95" customHeight="1" x14ac:dyDescent="0.2">
      <c r="A279" s="46" t="s">
        <v>528</v>
      </c>
      <c r="B279" s="14" t="s">
        <v>441</v>
      </c>
      <c r="C279" s="14"/>
      <c r="D279" s="92" t="s">
        <v>557</v>
      </c>
      <c r="E279" s="16"/>
      <c r="F279" s="96"/>
      <c r="G279" s="23" t="s">
        <v>530</v>
      </c>
      <c r="H279" s="23"/>
      <c r="I279" s="23" t="s">
        <v>531</v>
      </c>
      <c r="J279" s="23" t="s">
        <v>531</v>
      </c>
      <c r="K279" s="158" t="s">
        <v>25</v>
      </c>
      <c r="L279" s="16"/>
      <c r="M279" s="16"/>
      <c r="N279" s="47">
        <v>50</v>
      </c>
      <c r="O279" s="13">
        <v>230000000</v>
      </c>
      <c r="P279" s="16" t="s">
        <v>233</v>
      </c>
      <c r="Q279" s="13" t="s">
        <v>520</v>
      </c>
      <c r="R279" s="13" t="s">
        <v>234</v>
      </c>
      <c r="S279" s="13">
        <v>230000000</v>
      </c>
      <c r="T279" s="23" t="s">
        <v>280</v>
      </c>
      <c r="U279" s="16"/>
      <c r="V279" s="14" t="s">
        <v>284</v>
      </c>
      <c r="W279" s="16"/>
      <c r="X279" s="16"/>
      <c r="Y279" s="26">
        <v>0</v>
      </c>
      <c r="Z279" s="47">
        <v>90</v>
      </c>
      <c r="AA279" s="23">
        <v>10</v>
      </c>
      <c r="AB279" s="16"/>
      <c r="AC279" s="14" t="s">
        <v>236</v>
      </c>
      <c r="AD279" s="35"/>
      <c r="AE279" s="48"/>
      <c r="AF279" s="48">
        <v>37804949</v>
      </c>
      <c r="AG279" s="46">
        <f t="shared" si="284"/>
        <v>42341542.880000003</v>
      </c>
      <c r="AH279" s="35"/>
      <c r="AI279" s="48"/>
      <c r="AJ279" s="48">
        <v>34742338</v>
      </c>
      <c r="AK279" s="49">
        <f t="shared" si="285"/>
        <v>38911418.560000002</v>
      </c>
      <c r="AL279" s="16"/>
      <c r="AM279" s="48"/>
      <c r="AN279" s="49">
        <v>28545963</v>
      </c>
      <c r="AO279" s="49">
        <f t="shared" si="286"/>
        <v>31971478.560000002</v>
      </c>
      <c r="AP279" s="16"/>
      <c r="AQ279" s="16"/>
      <c r="AR279" s="49">
        <v>28545963</v>
      </c>
      <c r="AS279" s="49">
        <f t="shared" si="287"/>
        <v>31971478.560000002</v>
      </c>
      <c r="AT279" s="16"/>
      <c r="AU279" s="16"/>
      <c r="AV279" s="49">
        <v>28545963</v>
      </c>
      <c r="AW279" s="49">
        <f t="shared" si="288"/>
        <v>31971478.560000002</v>
      </c>
      <c r="AX279" s="16"/>
      <c r="AY279" s="50">
        <v>0</v>
      </c>
      <c r="AZ279" s="50">
        <f t="shared" si="263"/>
        <v>0</v>
      </c>
      <c r="BA279" s="45">
        <v>120240021112</v>
      </c>
      <c r="BB279" s="16" t="s">
        <v>558</v>
      </c>
      <c r="BC279" s="25" t="s">
        <v>559</v>
      </c>
      <c r="BD279" s="16"/>
      <c r="BE279" s="16"/>
      <c r="BF279" s="16"/>
      <c r="BG279" s="16"/>
      <c r="BH279" s="16"/>
      <c r="BI279" s="16"/>
      <c r="BJ279" s="16"/>
      <c r="BK279" s="16"/>
      <c r="BL279" s="20"/>
      <c r="BM279" s="57" t="s">
        <v>416</v>
      </c>
    </row>
    <row r="280" spans="1:65" s="43" customFormat="1" ht="12.95" customHeight="1" x14ac:dyDescent="0.2">
      <c r="A280" s="46" t="s">
        <v>528</v>
      </c>
      <c r="B280" s="14" t="s">
        <v>441</v>
      </c>
      <c r="C280" s="14"/>
      <c r="D280" s="69" t="s">
        <v>726</v>
      </c>
      <c r="E280" s="16"/>
      <c r="F280" s="69"/>
      <c r="G280" s="23" t="s">
        <v>530</v>
      </c>
      <c r="H280" s="23"/>
      <c r="I280" s="23" t="s">
        <v>531</v>
      </c>
      <c r="J280" s="23" t="s">
        <v>531</v>
      </c>
      <c r="K280" s="16" t="s">
        <v>25</v>
      </c>
      <c r="L280" s="16"/>
      <c r="M280" s="16"/>
      <c r="N280" s="47">
        <v>50</v>
      </c>
      <c r="O280" s="13">
        <v>230000000</v>
      </c>
      <c r="P280" s="16" t="s">
        <v>233</v>
      </c>
      <c r="Q280" s="14" t="s">
        <v>659</v>
      </c>
      <c r="R280" s="13" t="s">
        <v>234</v>
      </c>
      <c r="S280" s="13">
        <v>230000000</v>
      </c>
      <c r="T280" s="23" t="s">
        <v>280</v>
      </c>
      <c r="U280" s="16"/>
      <c r="V280" s="14" t="s">
        <v>284</v>
      </c>
      <c r="W280" s="16"/>
      <c r="X280" s="16"/>
      <c r="Y280" s="26">
        <v>0</v>
      </c>
      <c r="Z280" s="47">
        <v>90</v>
      </c>
      <c r="AA280" s="23">
        <v>10</v>
      </c>
      <c r="AB280" s="16"/>
      <c r="AC280" s="14" t="s">
        <v>236</v>
      </c>
      <c r="AD280" s="35"/>
      <c r="AE280" s="48"/>
      <c r="AF280" s="48">
        <v>37804949</v>
      </c>
      <c r="AG280" s="46">
        <f t="shared" si="284"/>
        <v>42341542.880000003</v>
      </c>
      <c r="AH280" s="35"/>
      <c r="AI280" s="48"/>
      <c r="AJ280" s="48">
        <v>34742338</v>
      </c>
      <c r="AK280" s="49">
        <f t="shared" si="285"/>
        <v>38911418.560000002</v>
      </c>
      <c r="AL280" s="16"/>
      <c r="AM280" s="48"/>
      <c r="AN280" s="49">
        <v>28545963</v>
      </c>
      <c r="AO280" s="49">
        <f t="shared" si="286"/>
        <v>31971478.560000002</v>
      </c>
      <c r="AP280" s="16"/>
      <c r="AQ280" s="16"/>
      <c r="AR280" s="49">
        <v>28545963</v>
      </c>
      <c r="AS280" s="49">
        <f t="shared" si="287"/>
        <v>31971478.560000002</v>
      </c>
      <c r="AT280" s="16"/>
      <c r="AU280" s="16"/>
      <c r="AV280" s="49">
        <v>28545963</v>
      </c>
      <c r="AW280" s="49">
        <f t="shared" si="288"/>
        <v>31971478.560000002</v>
      </c>
      <c r="AX280" s="16"/>
      <c r="AY280" s="59">
        <v>0</v>
      </c>
      <c r="AZ280" s="59">
        <f>IF(AC280="С НДС",AY280*1.12,AY280)</f>
        <v>0</v>
      </c>
      <c r="BA280" s="45">
        <v>120240021112</v>
      </c>
      <c r="BB280" s="16" t="s">
        <v>558</v>
      </c>
      <c r="BC280" s="25" t="s">
        <v>727</v>
      </c>
      <c r="BD280" s="16"/>
      <c r="BE280" s="16"/>
      <c r="BF280" s="16"/>
      <c r="BG280" s="16"/>
      <c r="BH280" s="16"/>
      <c r="BI280" s="16"/>
      <c r="BJ280" s="16"/>
      <c r="BK280" s="16"/>
      <c r="BL280" s="20"/>
      <c r="BM280" s="16" t="s">
        <v>194</v>
      </c>
    </row>
    <row r="281" spans="1:65" ht="12.95" customHeight="1" x14ac:dyDescent="0.2">
      <c r="A281" s="46" t="s">
        <v>528</v>
      </c>
      <c r="B281" s="14" t="s">
        <v>441</v>
      </c>
      <c r="C281" s="14"/>
      <c r="D281" s="69" t="s">
        <v>894</v>
      </c>
      <c r="E281" s="16"/>
      <c r="F281" s="69"/>
      <c r="G281" s="23" t="s">
        <v>530</v>
      </c>
      <c r="H281" s="23"/>
      <c r="I281" s="23" t="s">
        <v>531</v>
      </c>
      <c r="J281" s="23" t="s">
        <v>531</v>
      </c>
      <c r="K281" s="16" t="s">
        <v>25</v>
      </c>
      <c r="L281" s="16"/>
      <c r="M281" s="16"/>
      <c r="N281" s="47">
        <v>50</v>
      </c>
      <c r="O281" s="13">
        <v>230000000</v>
      </c>
      <c r="P281" s="16" t="s">
        <v>233</v>
      </c>
      <c r="Q281" s="14" t="s">
        <v>876</v>
      </c>
      <c r="R281" s="13" t="s">
        <v>234</v>
      </c>
      <c r="S281" s="13">
        <v>230000000</v>
      </c>
      <c r="T281" s="23" t="s">
        <v>280</v>
      </c>
      <c r="U281" s="16"/>
      <c r="V281" s="14" t="s">
        <v>284</v>
      </c>
      <c r="W281" s="16"/>
      <c r="X281" s="16"/>
      <c r="Y281" s="26">
        <v>0</v>
      </c>
      <c r="Z281" s="47">
        <v>90</v>
      </c>
      <c r="AA281" s="23">
        <v>10</v>
      </c>
      <c r="AB281" s="16"/>
      <c r="AC281" s="14" t="s">
        <v>236</v>
      </c>
      <c r="AD281" s="35"/>
      <c r="AE281" s="48"/>
      <c r="AF281" s="48">
        <v>37792000</v>
      </c>
      <c r="AG281" s="46">
        <f>AF281*1.12</f>
        <v>42327040.000000007</v>
      </c>
      <c r="AH281" s="35"/>
      <c r="AI281" s="48"/>
      <c r="AJ281" s="48">
        <v>34656000</v>
      </c>
      <c r="AK281" s="49">
        <f>AJ281*1.12</f>
        <v>38814720</v>
      </c>
      <c r="AL281" s="16"/>
      <c r="AM281" s="48"/>
      <c r="AN281" s="49">
        <v>28960000</v>
      </c>
      <c r="AO281" s="49">
        <f>AN281*1.12</f>
        <v>32435200.000000004</v>
      </c>
      <c r="AP281" s="16"/>
      <c r="AQ281" s="16"/>
      <c r="AR281" s="49">
        <v>28960000</v>
      </c>
      <c r="AS281" s="49">
        <f>AR281*1.12</f>
        <v>32435200.000000004</v>
      </c>
      <c r="AT281" s="16"/>
      <c r="AU281" s="16"/>
      <c r="AV281" s="49">
        <v>28960000</v>
      </c>
      <c r="AW281" s="49">
        <f>AV281*1.12</f>
        <v>32435200.000000004</v>
      </c>
      <c r="AX281" s="16"/>
      <c r="AY281" s="50">
        <v>0</v>
      </c>
      <c r="AZ281" s="50">
        <f>AY281*1.12</f>
        <v>0</v>
      </c>
      <c r="BA281" s="45">
        <v>120240021112</v>
      </c>
      <c r="BB281" s="16" t="s">
        <v>558</v>
      </c>
      <c r="BC281" s="25" t="s">
        <v>727</v>
      </c>
      <c r="BD281" s="16"/>
      <c r="BE281" s="16"/>
      <c r="BF281" s="16"/>
      <c r="BG281" s="16"/>
      <c r="BH281" s="16"/>
      <c r="BI281" s="16"/>
      <c r="BJ281" s="16"/>
      <c r="BK281" s="16"/>
      <c r="BL281" s="16" t="s">
        <v>250</v>
      </c>
      <c r="BM281" s="178" t="s">
        <v>977</v>
      </c>
    </row>
    <row r="282" spans="1:65" s="44" customFormat="1" ht="12.95" customHeight="1" x14ac:dyDescent="0.2">
      <c r="A282" s="46" t="s">
        <v>528</v>
      </c>
      <c r="B282" s="14" t="s">
        <v>441</v>
      </c>
      <c r="C282" s="14"/>
      <c r="D282" s="92" t="s">
        <v>560</v>
      </c>
      <c r="E282" s="23"/>
      <c r="F282" s="96"/>
      <c r="G282" s="23" t="s">
        <v>530</v>
      </c>
      <c r="H282" s="23"/>
      <c r="I282" s="23" t="s">
        <v>531</v>
      </c>
      <c r="J282" s="23" t="s">
        <v>531</v>
      </c>
      <c r="K282" s="23" t="s">
        <v>25</v>
      </c>
      <c r="L282" s="16"/>
      <c r="M282" s="16"/>
      <c r="N282" s="23">
        <v>50</v>
      </c>
      <c r="O282" s="15">
        <v>230000000</v>
      </c>
      <c r="P282" s="16" t="s">
        <v>233</v>
      </c>
      <c r="Q282" s="13" t="s">
        <v>520</v>
      </c>
      <c r="R282" s="16" t="s">
        <v>234</v>
      </c>
      <c r="S282" s="16">
        <v>230000000</v>
      </c>
      <c r="T282" s="23" t="s">
        <v>140</v>
      </c>
      <c r="U282" s="23"/>
      <c r="V282" s="14" t="s">
        <v>284</v>
      </c>
      <c r="W282" s="23"/>
      <c r="X282" s="23"/>
      <c r="Y282" s="26">
        <v>0</v>
      </c>
      <c r="Z282" s="47">
        <v>90</v>
      </c>
      <c r="AA282" s="23">
        <v>10</v>
      </c>
      <c r="AB282" s="23"/>
      <c r="AC282" s="14" t="s">
        <v>236</v>
      </c>
      <c r="AD282" s="23"/>
      <c r="AE282" s="23"/>
      <c r="AF282" s="48">
        <v>39265860</v>
      </c>
      <c r="AG282" s="46">
        <f t="shared" si="284"/>
        <v>43977763.200000003</v>
      </c>
      <c r="AH282" s="35"/>
      <c r="AI282" s="49"/>
      <c r="AJ282" s="49">
        <v>36084899</v>
      </c>
      <c r="AK282" s="49">
        <f t="shared" si="285"/>
        <v>40415086.880000003</v>
      </c>
      <c r="AL282" s="23"/>
      <c r="AM282" s="49"/>
      <c r="AN282" s="49">
        <v>29649075</v>
      </c>
      <c r="AO282" s="49">
        <f t="shared" si="286"/>
        <v>33206964.000000004</v>
      </c>
      <c r="AP282" s="23"/>
      <c r="AQ282" s="23"/>
      <c r="AR282" s="49">
        <v>29649075</v>
      </c>
      <c r="AS282" s="49">
        <f t="shared" si="287"/>
        <v>33206964.000000004</v>
      </c>
      <c r="AT282" s="23"/>
      <c r="AU282" s="23"/>
      <c r="AV282" s="49">
        <v>29649075</v>
      </c>
      <c r="AW282" s="49">
        <f t="shared" si="288"/>
        <v>33206964.000000004</v>
      </c>
      <c r="AX282" s="16"/>
      <c r="AY282" s="50">
        <v>0</v>
      </c>
      <c r="AZ282" s="50">
        <f t="shared" si="263"/>
        <v>0</v>
      </c>
      <c r="BA282" s="47">
        <v>120240021112</v>
      </c>
      <c r="BB282" s="23" t="s">
        <v>561</v>
      </c>
      <c r="BC282" s="23" t="s">
        <v>562</v>
      </c>
      <c r="BD282" s="23"/>
      <c r="BE282" s="23"/>
      <c r="BF282" s="23"/>
      <c r="BG282" s="23"/>
      <c r="BH282" s="23"/>
      <c r="BI282" s="23"/>
      <c r="BJ282" s="23"/>
      <c r="BK282" s="23"/>
      <c r="BL282" s="23"/>
      <c r="BM282" s="57" t="s">
        <v>416</v>
      </c>
    </row>
    <row r="283" spans="1:65" s="44" customFormat="1" ht="12.95" customHeight="1" x14ac:dyDescent="0.2">
      <c r="A283" s="46" t="s">
        <v>528</v>
      </c>
      <c r="B283" s="14" t="s">
        <v>441</v>
      </c>
      <c r="C283" s="14"/>
      <c r="D283" s="69" t="s">
        <v>728</v>
      </c>
      <c r="E283" s="23"/>
      <c r="F283" s="69"/>
      <c r="G283" s="23" t="s">
        <v>530</v>
      </c>
      <c r="H283" s="23"/>
      <c r="I283" s="23" t="s">
        <v>531</v>
      </c>
      <c r="J283" s="23" t="s">
        <v>531</v>
      </c>
      <c r="K283" s="23" t="s">
        <v>25</v>
      </c>
      <c r="L283" s="16"/>
      <c r="M283" s="16"/>
      <c r="N283" s="23">
        <v>50</v>
      </c>
      <c r="O283" s="15">
        <v>230000000</v>
      </c>
      <c r="P283" s="16" t="s">
        <v>233</v>
      </c>
      <c r="Q283" s="14" t="s">
        <v>659</v>
      </c>
      <c r="R283" s="16" t="s">
        <v>234</v>
      </c>
      <c r="S283" s="16">
        <v>230000000</v>
      </c>
      <c r="T283" s="23" t="s">
        <v>140</v>
      </c>
      <c r="U283" s="23"/>
      <c r="V283" s="14" t="s">
        <v>284</v>
      </c>
      <c r="W283" s="23"/>
      <c r="X283" s="23"/>
      <c r="Y283" s="26">
        <v>0</v>
      </c>
      <c r="Z283" s="47">
        <v>90</v>
      </c>
      <c r="AA283" s="23">
        <v>10</v>
      </c>
      <c r="AB283" s="23"/>
      <c r="AC283" s="14" t="s">
        <v>236</v>
      </c>
      <c r="AD283" s="23"/>
      <c r="AE283" s="23"/>
      <c r="AF283" s="48">
        <v>39265860</v>
      </c>
      <c r="AG283" s="46">
        <f t="shared" si="284"/>
        <v>43977763.200000003</v>
      </c>
      <c r="AH283" s="35"/>
      <c r="AI283" s="49"/>
      <c r="AJ283" s="49">
        <v>36084899</v>
      </c>
      <c r="AK283" s="49">
        <f t="shared" si="285"/>
        <v>40415086.880000003</v>
      </c>
      <c r="AL283" s="23"/>
      <c r="AM283" s="49"/>
      <c r="AN283" s="49">
        <v>29649075</v>
      </c>
      <c r="AO283" s="49">
        <f t="shared" si="286"/>
        <v>33206964.000000004</v>
      </c>
      <c r="AP283" s="23"/>
      <c r="AQ283" s="23"/>
      <c r="AR283" s="49">
        <v>29649075</v>
      </c>
      <c r="AS283" s="49">
        <f t="shared" si="287"/>
        <v>33206964.000000004</v>
      </c>
      <c r="AT283" s="23"/>
      <c r="AU283" s="23"/>
      <c r="AV283" s="49">
        <v>29649075</v>
      </c>
      <c r="AW283" s="49">
        <f t="shared" si="288"/>
        <v>33206964.000000004</v>
      </c>
      <c r="AX283" s="16"/>
      <c r="AY283" s="59">
        <v>0</v>
      </c>
      <c r="AZ283" s="59">
        <f>IF(AC283="С НДС",AY283*1.12,AY283)</f>
        <v>0</v>
      </c>
      <c r="BA283" s="47">
        <v>120240021112</v>
      </c>
      <c r="BB283" s="23" t="s">
        <v>561</v>
      </c>
      <c r="BC283" s="23" t="s">
        <v>729</v>
      </c>
      <c r="BD283" s="23"/>
      <c r="BE283" s="23"/>
      <c r="BF283" s="23"/>
      <c r="BG283" s="23"/>
      <c r="BH283" s="23"/>
      <c r="BI283" s="23"/>
      <c r="BJ283" s="23"/>
      <c r="BK283" s="23"/>
      <c r="BL283" s="23"/>
      <c r="BM283" s="16" t="s">
        <v>194</v>
      </c>
    </row>
    <row r="284" spans="1:65" ht="12.95" customHeight="1" x14ac:dyDescent="0.2">
      <c r="A284" s="46" t="s">
        <v>528</v>
      </c>
      <c r="B284" s="14" t="s">
        <v>441</v>
      </c>
      <c r="C284" s="14"/>
      <c r="D284" s="69" t="s">
        <v>895</v>
      </c>
      <c r="E284" s="23"/>
      <c r="F284" s="69"/>
      <c r="G284" s="23" t="s">
        <v>530</v>
      </c>
      <c r="H284" s="23"/>
      <c r="I284" s="23" t="s">
        <v>531</v>
      </c>
      <c r="J284" s="23" t="s">
        <v>531</v>
      </c>
      <c r="K284" s="23" t="s">
        <v>25</v>
      </c>
      <c r="L284" s="16"/>
      <c r="M284" s="16"/>
      <c r="N284" s="23">
        <v>50</v>
      </c>
      <c r="O284" s="15">
        <v>230000000</v>
      </c>
      <c r="P284" s="16" t="s">
        <v>233</v>
      </c>
      <c r="Q284" s="14" t="s">
        <v>876</v>
      </c>
      <c r="R284" s="16" t="s">
        <v>234</v>
      </c>
      <c r="S284" s="16">
        <v>230000000</v>
      </c>
      <c r="T284" s="23" t="s">
        <v>140</v>
      </c>
      <c r="U284" s="23"/>
      <c r="V284" s="14" t="s">
        <v>284</v>
      </c>
      <c r="W284" s="23"/>
      <c r="X284" s="23"/>
      <c r="Y284" s="26">
        <v>0</v>
      </c>
      <c r="Z284" s="47">
        <v>90</v>
      </c>
      <c r="AA284" s="23">
        <v>10</v>
      </c>
      <c r="AB284" s="23"/>
      <c r="AC284" s="14" t="s">
        <v>236</v>
      </c>
      <c r="AD284" s="23"/>
      <c r="AE284" s="23"/>
      <c r="AF284" s="48">
        <v>39264000</v>
      </c>
      <c r="AG284" s="46">
        <f t="shared" ref="AG284" si="289">AF284*1.12</f>
        <v>43975680.000000007</v>
      </c>
      <c r="AH284" s="35"/>
      <c r="AI284" s="49"/>
      <c r="AJ284" s="49">
        <v>36096000</v>
      </c>
      <c r="AK284" s="49">
        <f t="shared" ref="AK284" si="290">AJ284*1.12</f>
        <v>40427520.000000007</v>
      </c>
      <c r="AL284" s="23"/>
      <c r="AM284" s="49"/>
      <c r="AN284" s="49">
        <v>27584000</v>
      </c>
      <c r="AO284" s="49">
        <f t="shared" ref="AO284" si="291">AN284*1.12</f>
        <v>30894080.000000004</v>
      </c>
      <c r="AP284" s="23"/>
      <c r="AQ284" s="23"/>
      <c r="AR284" s="49">
        <v>27584000</v>
      </c>
      <c r="AS284" s="49">
        <f t="shared" ref="AS284" si="292">AR284*1.12</f>
        <v>30894080.000000004</v>
      </c>
      <c r="AT284" s="23"/>
      <c r="AU284" s="23"/>
      <c r="AV284" s="49">
        <v>27584000</v>
      </c>
      <c r="AW284" s="49">
        <f t="shared" ref="AW284" si="293">AV284*1.12</f>
        <v>30894080.000000004</v>
      </c>
      <c r="AX284" s="16"/>
      <c r="AY284" s="50">
        <v>0</v>
      </c>
      <c r="AZ284" s="50">
        <f>AY284*1.12</f>
        <v>0</v>
      </c>
      <c r="BA284" s="47">
        <v>120240021112</v>
      </c>
      <c r="BB284" s="23" t="s">
        <v>561</v>
      </c>
      <c r="BC284" s="23" t="s">
        <v>729</v>
      </c>
      <c r="BD284" s="23"/>
      <c r="BE284" s="23"/>
      <c r="BF284" s="23"/>
      <c r="BG284" s="23"/>
      <c r="BH284" s="23"/>
      <c r="BI284" s="23"/>
      <c r="BJ284" s="23"/>
      <c r="BK284" s="23"/>
      <c r="BL284" s="16" t="s">
        <v>250</v>
      </c>
      <c r="BM284" s="178" t="s">
        <v>977</v>
      </c>
    </row>
    <row r="285" spans="1:65" s="44" customFormat="1" ht="12.95" customHeight="1" x14ac:dyDescent="0.2">
      <c r="A285" s="46" t="s">
        <v>528</v>
      </c>
      <c r="B285" s="14" t="s">
        <v>441</v>
      </c>
      <c r="C285" s="14"/>
      <c r="D285" s="92" t="s">
        <v>563</v>
      </c>
      <c r="E285" s="23"/>
      <c r="F285" s="96"/>
      <c r="G285" s="23" t="s">
        <v>530</v>
      </c>
      <c r="H285" s="23"/>
      <c r="I285" s="23" t="s">
        <v>531</v>
      </c>
      <c r="J285" s="23" t="s">
        <v>531</v>
      </c>
      <c r="K285" s="23" t="s">
        <v>25</v>
      </c>
      <c r="L285" s="16"/>
      <c r="M285" s="16"/>
      <c r="N285" s="23">
        <v>50</v>
      </c>
      <c r="O285" s="15">
        <v>230000000</v>
      </c>
      <c r="P285" s="16" t="s">
        <v>233</v>
      </c>
      <c r="Q285" s="13" t="s">
        <v>520</v>
      </c>
      <c r="R285" s="16" t="s">
        <v>234</v>
      </c>
      <c r="S285" s="16">
        <v>230000000</v>
      </c>
      <c r="T285" s="23" t="s">
        <v>532</v>
      </c>
      <c r="U285" s="23"/>
      <c r="V285" s="14" t="s">
        <v>284</v>
      </c>
      <c r="W285" s="23"/>
      <c r="X285" s="23"/>
      <c r="Y285" s="26">
        <v>0</v>
      </c>
      <c r="Z285" s="47">
        <v>90</v>
      </c>
      <c r="AA285" s="23">
        <v>10</v>
      </c>
      <c r="AB285" s="23"/>
      <c r="AC285" s="14" t="s">
        <v>236</v>
      </c>
      <c r="AD285" s="23"/>
      <c r="AE285" s="23"/>
      <c r="AF285" s="48">
        <v>16364700</v>
      </c>
      <c r="AG285" s="46">
        <f t="shared" si="284"/>
        <v>18328464</v>
      </c>
      <c r="AH285" s="46"/>
      <c r="AI285" s="49"/>
      <c r="AJ285" s="49">
        <v>30515775</v>
      </c>
      <c r="AK285" s="49">
        <f t="shared" si="285"/>
        <v>34177668</v>
      </c>
      <c r="AL285" s="46"/>
      <c r="AM285" s="49"/>
      <c r="AN285" s="49">
        <v>36789700</v>
      </c>
      <c r="AO285" s="49">
        <f t="shared" si="286"/>
        <v>41204464.000000007</v>
      </c>
      <c r="AP285" s="46"/>
      <c r="AQ285" s="46"/>
      <c r="AR285" s="49">
        <v>38737512</v>
      </c>
      <c r="AS285" s="49">
        <f t="shared" si="287"/>
        <v>43386013.440000005</v>
      </c>
      <c r="AT285" s="46"/>
      <c r="AU285" s="46"/>
      <c r="AV285" s="49">
        <v>39699152</v>
      </c>
      <c r="AW285" s="49">
        <f t="shared" si="288"/>
        <v>44463050.240000002</v>
      </c>
      <c r="AX285" s="16"/>
      <c r="AY285" s="50">
        <v>0</v>
      </c>
      <c r="AZ285" s="50">
        <f t="shared" si="263"/>
        <v>0</v>
      </c>
      <c r="BA285" s="47">
        <v>120240021112</v>
      </c>
      <c r="BB285" s="23" t="s">
        <v>564</v>
      </c>
      <c r="BC285" s="23" t="s">
        <v>565</v>
      </c>
      <c r="BD285" s="23"/>
      <c r="BE285" s="23"/>
      <c r="BF285" s="23"/>
      <c r="BG285" s="23"/>
      <c r="BH285" s="23"/>
      <c r="BI285" s="23"/>
      <c r="BJ285" s="23"/>
      <c r="BK285" s="23"/>
      <c r="BL285" s="23"/>
      <c r="BM285" s="57" t="s">
        <v>416</v>
      </c>
    </row>
    <row r="286" spans="1:65" s="44" customFormat="1" ht="12.95" customHeight="1" x14ac:dyDescent="0.2">
      <c r="A286" s="46" t="s">
        <v>528</v>
      </c>
      <c r="B286" s="14" t="s">
        <v>441</v>
      </c>
      <c r="C286" s="14"/>
      <c r="D286" s="69" t="s">
        <v>730</v>
      </c>
      <c r="E286" s="23"/>
      <c r="F286" s="69"/>
      <c r="G286" s="23" t="s">
        <v>530</v>
      </c>
      <c r="H286" s="23"/>
      <c r="I286" s="23" t="s">
        <v>531</v>
      </c>
      <c r="J286" s="23" t="s">
        <v>531</v>
      </c>
      <c r="K286" s="16" t="s">
        <v>25</v>
      </c>
      <c r="L286" s="16"/>
      <c r="M286" s="16"/>
      <c r="N286" s="23">
        <v>50</v>
      </c>
      <c r="O286" s="13" t="s">
        <v>242</v>
      </c>
      <c r="P286" s="160" t="s">
        <v>718</v>
      </c>
      <c r="Q286" s="14" t="s">
        <v>659</v>
      </c>
      <c r="R286" s="16" t="s">
        <v>234</v>
      </c>
      <c r="S286" s="16">
        <v>230000000</v>
      </c>
      <c r="T286" s="23" t="s">
        <v>532</v>
      </c>
      <c r="U286" s="23"/>
      <c r="V286" s="14" t="s">
        <v>284</v>
      </c>
      <c r="W286" s="23"/>
      <c r="X286" s="23"/>
      <c r="Y286" s="26">
        <v>0</v>
      </c>
      <c r="Z286" s="47">
        <v>90</v>
      </c>
      <c r="AA286" s="23">
        <v>10</v>
      </c>
      <c r="AB286" s="23"/>
      <c r="AC286" s="14" t="s">
        <v>236</v>
      </c>
      <c r="AD286" s="23"/>
      <c r="AE286" s="23"/>
      <c r="AF286" s="48">
        <v>16364700</v>
      </c>
      <c r="AG286" s="46">
        <f t="shared" si="284"/>
        <v>18328464</v>
      </c>
      <c r="AH286" s="46"/>
      <c r="AI286" s="49"/>
      <c r="AJ286" s="49">
        <v>30515775</v>
      </c>
      <c r="AK286" s="49">
        <f t="shared" si="285"/>
        <v>34177668</v>
      </c>
      <c r="AL286" s="46"/>
      <c r="AM286" s="49"/>
      <c r="AN286" s="49">
        <v>36789700</v>
      </c>
      <c r="AO286" s="49">
        <f t="shared" si="286"/>
        <v>41204464.000000007</v>
      </c>
      <c r="AP286" s="46"/>
      <c r="AQ286" s="46"/>
      <c r="AR286" s="49">
        <v>38737512</v>
      </c>
      <c r="AS286" s="49">
        <f t="shared" si="287"/>
        <v>43386013.440000005</v>
      </c>
      <c r="AT286" s="46"/>
      <c r="AU286" s="46"/>
      <c r="AV286" s="49">
        <v>39699152</v>
      </c>
      <c r="AW286" s="49">
        <f t="shared" si="288"/>
        <v>44463050.240000002</v>
      </c>
      <c r="AX286" s="16"/>
      <c r="AY286" s="50">
        <v>0</v>
      </c>
      <c r="AZ286" s="50">
        <f t="shared" si="263"/>
        <v>0</v>
      </c>
      <c r="BA286" s="16" t="s">
        <v>446</v>
      </c>
      <c r="BB286" s="23" t="s">
        <v>564</v>
      </c>
      <c r="BC286" s="23" t="s">
        <v>731</v>
      </c>
      <c r="BD286" s="23"/>
      <c r="BE286" s="23"/>
      <c r="BF286" s="23"/>
      <c r="BG286" s="23"/>
      <c r="BH286" s="23"/>
      <c r="BI286" s="23"/>
      <c r="BJ286" s="23"/>
      <c r="BK286" s="23"/>
      <c r="BL286" s="23"/>
      <c r="BM286" s="16" t="s">
        <v>747</v>
      </c>
    </row>
    <row r="287" spans="1:65" s="44" customFormat="1" ht="12.95" customHeight="1" x14ac:dyDescent="0.2">
      <c r="A287" s="46" t="s">
        <v>528</v>
      </c>
      <c r="B287" s="14" t="s">
        <v>441</v>
      </c>
      <c r="C287" s="14"/>
      <c r="D287" s="69" t="s">
        <v>775</v>
      </c>
      <c r="E287" s="23"/>
      <c r="F287" s="69"/>
      <c r="G287" s="23" t="s">
        <v>530</v>
      </c>
      <c r="H287" s="23"/>
      <c r="I287" s="23" t="s">
        <v>531</v>
      </c>
      <c r="J287" s="23" t="s">
        <v>531</v>
      </c>
      <c r="K287" s="16" t="s">
        <v>25</v>
      </c>
      <c r="L287" s="16"/>
      <c r="M287" s="16"/>
      <c r="N287" s="23">
        <v>50</v>
      </c>
      <c r="O287" s="13" t="s">
        <v>242</v>
      </c>
      <c r="P287" s="160" t="s">
        <v>718</v>
      </c>
      <c r="Q287" s="14" t="s">
        <v>759</v>
      </c>
      <c r="R287" s="16" t="s">
        <v>234</v>
      </c>
      <c r="S287" s="16">
        <v>230000000</v>
      </c>
      <c r="T287" s="23" t="s">
        <v>532</v>
      </c>
      <c r="U287" s="23"/>
      <c r="V287" s="14" t="s">
        <v>284</v>
      </c>
      <c r="W287" s="23"/>
      <c r="X287" s="23"/>
      <c r="Y287" s="26">
        <v>0</v>
      </c>
      <c r="Z287" s="47">
        <v>90</v>
      </c>
      <c r="AA287" s="23">
        <v>10</v>
      </c>
      <c r="AB287" s="23"/>
      <c r="AC287" s="14" t="s">
        <v>236</v>
      </c>
      <c r="AD287" s="23"/>
      <c r="AE287" s="23"/>
      <c r="AF287" s="48">
        <v>16364700</v>
      </c>
      <c r="AG287" s="46">
        <v>18328464</v>
      </c>
      <c r="AH287" s="46"/>
      <c r="AI287" s="49"/>
      <c r="AJ287" s="49">
        <v>30515775</v>
      </c>
      <c r="AK287" s="49">
        <v>34177668</v>
      </c>
      <c r="AL287" s="46"/>
      <c r="AM287" s="49"/>
      <c r="AN287" s="49">
        <v>36789700</v>
      </c>
      <c r="AO287" s="49">
        <v>41204464.000000007</v>
      </c>
      <c r="AP287" s="46"/>
      <c r="AQ287" s="46"/>
      <c r="AR287" s="49">
        <v>38737512</v>
      </c>
      <c r="AS287" s="49">
        <v>43386013.440000005</v>
      </c>
      <c r="AT287" s="46"/>
      <c r="AU287" s="46"/>
      <c r="AV287" s="49">
        <v>39699152</v>
      </c>
      <c r="AW287" s="49">
        <v>44463050.240000002</v>
      </c>
      <c r="AX287" s="16"/>
      <c r="AY287" s="50">
        <v>0</v>
      </c>
      <c r="AZ287" s="50">
        <v>0</v>
      </c>
      <c r="BA287" s="16" t="s">
        <v>446</v>
      </c>
      <c r="BB287" s="23" t="s">
        <v>564</v>
      </c>
      <c r="BC287" s="23" t="s">
        <v>731</v>
      </c>
      <c r="BD287" s="23"/>
      <c r="BE287" s="23"/>
      <c r="BF287" s="23"/>
      <c r="BG287" s="23"/>
      <c r="BH287" s="23"/>
      <c r="BI287" s="23"/>
      <c r="BJ287" s="23"/>
      <c r="BK287" s="23"/>
      <c r="BL287" s="23"/>
      <c r="BM287" s="16" t="s">
        <v>191</v>
      </c>
    </row>
    <row r="288" spans="1:65" s="44" customFormat="1" ht="12.95" customHeight="1" x14ac:dyDescent="0.2">
      <c r="A288" s="46" t="s">
        <v>528</v>
      </c>
      <c r="B288" s="14" t="s">
        <v>441</v>
      </c>
      <c r="C288" s="14"/>
      <c r="D288" s="69" t="s">
        <v>800</v>
      </c>
      <c r="E288" s="23"/>
      <c r="F288" s="69"/>
      <c r="G288" s="23" t="s">
        <v>530</v>
      </c>
      <c r="H288" s="23"/>
      <c r="I288" s="23" t="s">
        <v>531</v>
      </c>
      <c r="J288" s="23" t="s">
        <v>531</v>
      </c>
      <c r="K288" s="23" t="s">
        <v>25</v>
      </c>
      <c r="L288" s="16"/>
      <c r="M288" s="16"/>
      <c r="N288" s="23">
        <v>50</v>
      </c>
      <c r="O288" s="15">
        <v>230000000</v>
      </c>
      <c r="P288" s="16" t="s">
        <v>233</v>
      </c>
      <c r="Q288" s="14" t="s">
        <v>445</v>
      </c>
      <c r="R288" s="16" t="s">
        <v>234</v>
      </c>
      <c r="S288" s="16">
        <v>230000000</v>
      </c>
      <c r="T288" s="23" t="s">
        <v>532</v>
      </c>
      <c r="U288" s="23"/>
      <c r="V288" s="14" t="s">
        <v>284</v>
      </c>
      <c r="W288" s="23"/>
      <c r="X288" s="23"/>
      <c r="Y288" s="26">
        <v>0</v>
      </c>
      <c r="Z288" s="47">
        <v>90</v>
      </c>
      <c r="AA288" s="23">
        <v>10</v>
      </c>
      <c r="AB288" s="23"/>
      <c r="AC288" s="14" t="s">
        <v>236</v>
      </c>
      <c r="AD288" s="23"/>
      <c r="AE288" s="23"/>
      <c r="AF288" s="48">
        <v>16364700</v>
      </c>
      <c r="AG288" s="46">
        <f t="shared" ref="AG288" si="294">AF288*1.12</f>
        <v>18328464</v>
      </c>
      <c r="AH288" s="46"/>
      <c r="AI288" s="49"/>
      <c r="AJ288" s="49">
        <v>30515775</v>
      </c>
      <c r="AK288" s="49">
        <f t="shared" ref="AK288" si="295">AJ288*1.12</f>
        <v>34177668</v>
      </c>
      <c r="AL288" s="46"/>
      <c r="AM288" s="49"/>
      <c r="AN288" s="49">
        <v>36789700</v>
      </c>
      <c r="AO288" s="49">
        <f t="shared" ref="AO288" si="296">AN288*1.12</f>
        <v>41204464.000000007</v>
      </c>
      <c r="AP288" s="46"/>
      <c r="AQ288" s="46"/>
      <c r="AR288" s="49">
        <v>38737512</v>
      </c>
      <c r="AS288" s="49">
        <f t="shared" ref="AS288" si="297">AR288*1.12</f>
        <v>43386013.440000005</v>
      </c>
      <c r="AT288" s="46"/>
      <c r="AU288" s="46"/>
      <c r="AV288" s="49">
        <v>39699152</v>
      </c>
      <c r="AW288" s="49">
        <f t="shared" ref="AW288" si="298">AV288*1.12</f>
        <v>44463050.240000002</v>
      </c>
      <c r="AX288" s="16"/>
      <c r="AY288" s="50">
        <v>0</v>
      </c>
      <c r="AZ288" s="50">
        <f t="shared" ref="AZ288" si="299">AY288*1.12</f>
        <v>0</v>
      </c>
      <c r="BA288" s="47">
        <v>120240021112</v>
      </c>
      <c r="BB288" s="23" t="s">
        <v>564</v>
      </c>
      <c r="BC288" s="25" t="s">
        <v>565</v>
      </c>
      <c r="BD288" s="23"/>
      <c r="BE288" s="23"/>
      <c r="BF288" s="23"/>
      <c r="BG288" s="23"/>
      <c r="BH288" s="23"/>
      <c r="BI288" s="23"/>
      <c r="BJ288" s="23"/>
      <c r="BK288" s="23"/>
      <c r="BL288" s="23"/>
      <c r="BM288" s="16"/>
    </row>
    <row r="289" spans="1:65" s="44" customFormat="1" ht="12.95" customHeight="1" x14ac:dyDescent="0.2">
      <c r="A289" s="46" t="s">
        <v>528</v>
      </c>
      <c r="B289" s="14" t="s">
        <v>441</v>
      </c>
      <c r="C289" s="14"/>
      <c r="D289" s="69" t="s">
        <v>853</v>
      </c>
      <c r="E289" s="23"/>
      <c r="F289" s="69"/>
      <c r="G289" s="23" t="s">
        <v>530</v>
      </c>
      <c r="H289" s="23"/>
      <c r="I289" s="23" t="s">
        <v>531</v>
      </c>
      <c r="J289" s="23" t="s">
        <v>531</v>
      </c>
      <c r="K289" s="23" t="s">
        <v>850</v>
      </c>
      <c r="L289" s="16"/>
      <c r="M289" s="16"/>
      <c r="N289" s="23">
        <v>50</v>
      </c>
      <c r="O289" s="15">
        <v>230000000</v>
      </c>
      <c r="P289" s="16" t="s">
        <v>233</v>
      </c>
      <c r="Q289" s="14" t="s">
        <v>797</v>
      </c>
      <c r="R289" s="16" t="s">
        <v>234</v>
      </c>
      <c r="S289" s="16">
        <v>230000000</v>
      </c>
      <c r="T289" s="23" t="s">
        <v>532</v>
      </c>
      <c r="U289" s="23"/>
      <c r="V289" s="14" t="s">
        <v>284</v>
      </c>
      <c r="W289" s="23"/>
      <c r="X289" s="23"/>
      <c r="Y289" s="26">
        <v>0</v>
      </c>
      <c r="Z289" s="47">
        <v>90</v>
      </c>
      <c r="AA289" s="23">
        <v>10</v>
      </c>
      <c r="AB289" s="23"/>
      <c r="AC289" s="14" t="s">
        <v>236</v>
      </c>
      <c r="AD289" s="23"/>
      <c r="AE289" s="23"/>
      <c r="AF289" s="48">
        <v>16364700</v>
      </c>
      <c r="AG289" s="46">
        <f>AF289*1.12</f>
        <v>18328464</v>
      </c>
      <c r="AH289" s="46"/>
      <c r="AI289" s="49"/>
      <c r="AJ289" s="49">
        <v>30515775</v>
      </c>
      <c r="AK289" s="49">
        <f>AJ289*1.12</f>
        <v>34177668</v>
      </c>
      <c r="AL289" s="46"/>
      <c r="AM289" s="49"/>
      <c r="AN289" s="49">
        <v>36789700</v>
      </c>
      <c r="AO289" s="49">
        <f>AN289*1.12</f>
        <v>41204464.000000007</v>
      </c>
      <c r="AP289" s="46"/>
      <c r="AQ289" s="46"/>
      <c r="AR289" s="49">
        <v>38737512</v>
      </c>
      <c r="AS289" s="49">
        <f>AR289*1.12</f>
        <v>43386013.440000005</v>
      </c>
      <c r="AT289" s="46"/>
      <c r="AU289" s="46"/>
      <c r="AV289" s="49">
        <v>39699152</v>
      </c>
      <c r="AW289" s="49">
        <f>AV289*1.12</f>
        <v>44463050.240000002</v>
      </c>
      <c r="AX289" s="16"/>
      <c r="AY289" s="59">
        <v>0</v>
      </c>
      <c r="AZ289" s="59">
        <f>IF(AC289="С НДС",AY289*1.12,AY289)</f>
        <v>0</v>
      </c>
      <c r="BA289" s="47">
        <v>120240021112</v>
      </c>
      <c r="BB289" s="23" t="s">
        <v>564</v>
      </c>
      <c r="BC289" s="25" t="s">
        <v>565</v>
      </c>
      <c r="BD289" s="23"/>
      <c r="BE289" s="23"/>
      <c r="BF289" s="23"/>
      <c r="BG289" s="23"/>
      <c r="BH289" s="23"/>
      <c r="BI289" s="23"/>
      <c r="BJ289" s="23"/>
      <c r="BK289" s="23"/>
      <c r="BL289" s="23"/>
      <c r="BM289" s="16" t="s">
        <v>194</v>
      </c>
    </row>
    <row r="290" spans="1:65" ht="12.95" customHeight="1" x14ac:dyDescent="0.2">
      <c r="A290" s="46" t="s">
        <v>528</v>
      </c>
      <c r="B290" s="14" t="s">
        <v>441</v>
      </c>
      <c r="C290" s="14"/>
      <c r="D290" s="69" t="s">
        <v>884</v>
      </c>
      <c r="E290" s="23"/>
      <c r="F290" s="69"/>
      <c r="G290" s="23" t="s">
        <v>530</v>
      </c>
      <c r="H290" s="23"/>
      <c r="I290" s="23" t="s">
        <v>531</v>
      </c>
      <c r="J290" s="23" t="s">
        <v>531</v>
      </c>
      <c r="K290" s="23" t="s">
        <v>850</v>
      </c>
      <c r="L290" s="16"/>
      <c r="M290" s="16"/>
      <c r="N290" s="23">
        <v>50</v>
      </c>
      <c r="O290" s="15">
        <v>230000000</v>
      </c>
      <c r="P290" s="16" t="s">
        <v>233</v>
      </c>
      <c r="Q290" s="14" t="s">
        <v>876</v>
      </c>
      <c r="R290" s="16" t="s">
        <v>234</v>
      </c>
      <c r="S290" s="16">
        <v>230000000</v>
      </c>
      <c r="T290" s="23" t="s">
        <v>532</v>
      </c>
      <c r="U290" s="23"/>
      <c r="V290" s="14" t="s">
        <v>284</v>
      </c>
      <c r="W290" s="23"/>
      <c r="X290" s="23"/>
      <c r="Y290" s="26">
        <v>0</v>
      </c>
      <c r="Z290" s="47">
        <v>90</v>
      </c>
      <c r="AA290" s="23">
        <v>10</v>
      </c>
      <c r="AB290" s="23"/>
      <c r="AC290" s="14" t="s">
        <v>236</v>
      </c>
      <c r="AD290" s="23"/>
      <c r="AE290" s="23"/>
      <c r="AF290" s="48">
        <v>16364700</v>
      </c>
      <c r="AG290" s="46">
        <f>AF290*1.12</f>
        <v>18328464</v>
      </c>
      <c r="AH290" s="46"/>
      <c r="AI290" s="49"/>
      <c r="AJ290" s="49">
        <v>30515775</v>
      </c>
      <c r="AK290" s="49">
        <f>AJ290*1.12</f>
        <v>34177668</v>
      </c>
      <c r="AL290" s="46"/>
      <c r="AM290" s="49"/>
      <c r="AN290" s="49">
        <v>36789700</v>
      </c>
      <c r="AO290" s="49">
        <f>AN290*1.12</f>
        <v>41204464.000000007</v>
      </c>
      <c r="AP290" s="46"/>
      <c r="AQ290" s="46"/>
      <c r="AR290" s="49">
        <v>38737512</v>
      </c>
      <c r="AS290" s="49">
        <f>AR290*1.12</f>
        <v>43386013.440000005</v>
      </c>
      <c r="AT290" s="46"/>
      <c r="AU290" s="46"/>
      <c r="AV290" s="49">
        <v>39699152</v>
      </c>
      <c r="AW290" s="49">
        <f>AV290*1.12</f>
        <v>44463050.240000002</v>
      </c>
      <c r="AX290" s="16"/>
      <c r="AY290" s="50">
        <v>0</v>
      </c>
      <c r="AZ290" s="50">
        <f>AY290*1.12</f>
        <v>0</v>
      </c>
      <c r="BA290" s="47">
        <v>120240021112</v>
      </c>
      <c r="BB290" s="23" t="s">
        <v>564</v>
      </c>
      <c r="BC290" s="25" t="s">
        <v>885</v>
      </c>
      <c r="BD290" s="23"/>
      <c r="BE290" s="23"/>
      <c r="BF290" s="23"/>
      <c r="BG290" s="23"/>
      <c r="BH290" s="23"/>
      <c r="BI290" s="23"/>
      <c r="BJ290" s="23"/>
      <c r="BK290" s="23"/>
      <c r="BL290" s="23"/>
      <c r="BM290" s="16" t="s">
        <v>194</v>
      </c>
    </row>
    <row r="291" spans="1:65" ht="12.95" customHeight="1" x14ac:dyDescent="0.2">
      <c r="A291" s="214" t="s">
        <v>528</v>
      </c>
      <c r="B291" s="215" t="s">
        <v>441</v>
      </c>
      <c r="C291" s="215"/>
      <c r="D291" s="216" t="s">
        <v>954</v>
      </c>
      <c r="E291" s="218"/>
      <c r="F291" s="216"/>
      <c r="G291" s="218" t="s">
        <v>530</v>
      </c>
      <c r="H291" s="218"/>
      <c r="I291" s="218" t="s">
        <v>531</v>
      </c>
      <c r="J291" s="218" t="s">
        <v>531</v>
      </c>
      <c r="K291" s="218" t="s">
        <v>850</v>
      </c>
      <c r="L291" s="217"/>
      <c r="M291" s="217"/>
      <c r="N291" s="218">
        <v>50</v>
      </c>
      <c r="O291" s="229">
        <v>230000000</v>
      </c>
      <c r="P291" s="217" t="s">
        <v>233</v>
      </c>
      <c r="Q291" s="215" t="s">
        <v>903</v>
      </c>
      <c r="R291" s="217" t="s">
        <v>234</v>
      </c>
      <c r="S291" s="217">
        <v>230000000</v>
      </c>
      <c r="T291" s="218" t="s">
        <v>532</v>
      </c>
      <c r="U291" s="218"/>
      <c r="V291" s="215" t="s">
        <v>284</v>
      </c>
      <c r="W291" s="218"/>
      <c r="X291" s="218"/>
      <c r="Y291" s="221">
        <v>0</v>
      </c>
      <c r="Z291" s="219">
        <v>90</v>
      </c>
      <c r="AA291" s="218">
        <v>10</v>
      </c>
      <c r="AB291" s="218"/>
      <c r="AC291" s="215" t="s">
        <v>236</v>
      </c>
      <c r="AD291" s="218"/>
      <c r="AE291" s="218"/>
      <c r="AF291" s="223">
        <v>16364700</v>
      </c>
      <c r="AG291" s="214">
        <f>AF291*1.12</f>
        <v>18328464</v>
      </c>
      <c r="AH291" s="214"/>
      <c r="AI291" s="224"/>
      <c r="AJ291" s="224">
        <v>30515775</v>
      </c>
      <c r="AK291" s="224">
        <f>AJ291*1.12</f>
        <v>34177668</v>
      </c>
      <c r="AL291" s="214"/>
      <c r="AM291" s="224"/>
      <c r="AN291" s="224">
        <v>36789700</v>
      </c>
      <c r="AO291" s="224">
        <f>AN291*1.12</f>
        <v>41204464.000000007</v>
      </c>
      <c r="AP291" s="214"/>
      <c r="AQ291" s="214"/>
      <c r="AR291" s="224">
        <v>38737512</v>
      </c>
      <c r="AS291" s="224">
        <f>AR291*1.12</f>
        <v>43386013.440000005</v>
      </c>
      <c r="AT291" s="214"/>
      <c r="AU291" s="214"/>
      <c r="AV291" s="224">
        <v>39699152</v>
      </c>
      <c r="AW291" s="224">
        <f>AV291*1.12</f>
        <v>44463050.240000002</v>
      </c>
      <c r="AX291" s="217"/>
      <c r="AY291" s="225">
        <v>0</v>
      </c>
      <c r="AZ291" s="225">
        <f>AY291*1.12</f>
        <v>0</v>
      </c>
      <c r="BA291" s="219">
        <v>120240021112</v>
      </c>
      <c r="BB291" s="218" t="s">
        <v>564</v>
      </c>
      <c r="BC291" s="227" t="s">
        <v>885</v>
      </c>
      <c r="BD291" s="218"/>
      <c r="BE291" s="218"/>
      <c r="BF291" s="218"/>
      <c r="BG291" s="218"/>
      <c r="BH291" s="218"/>
      <c r="BI291" s="218"/>
      <c r="BJ291" s="218"/>
      <c r="BK291" s="218"/>
      <c r="BL291" s="218"/>
      <c r="BM291" s="217" t="s">
        <v>990</v>
      </c>
    </row>
    <row r="292" spans="1:65" s="44" customFormat="1" ht="12.95" customHeight="1" x14ac:dyDescent="0.2">
      <c r="A292" s="46" t="s">
        <v>528</v>
      </c>
      <c r="B292" s="14" t="s">
        <v>441</v>
      </c>
      <c r="C292" s="14"/>
      <c r="D292" s="92" t="s">
        <v>566</v>
      </c>
      <c r="E292" s="23"/>
      <c r="F292" s="96"/>
      <c r="G292" s="23" t="s">
        <v>530</v>
      </c>
      <c r="H292" s="23"/>
      <c r="I292" s="23" t="s">
        <v>531</v>
      </c>
      <c r="J292" s="23" t="s">
        <v>531</v>
      </c>
      <c r="K292" s="23" t="s">
        <v>25</v>
      </c>
      <c r="L292" s="16"/>
      <c r="M292" s="16"/>
      <c r="N292" s="23">
        <v>50</v>
      </c>
      <c r="O292" s="15">
        <v>230000000</v>
      </c>
      <c r="P292" s="16" t="s">
        <v>233</v>
      </c>
      <c r="Q292" s="13" t="s">
        <v>520</v>
      </c>
      <c r="R292" s="16" t="s">
        <v>234</v>
      </c>
      <c r="S292" s="16">
        <v>230000000</v>
      </c>
      <c r="T292" s="23" t="s">
        <v>536</v>
      </c>
      <c r="U292" s="23"/>
      <c r="V292" s="14" t="s">
        <v>284</v>
      </c>
      <c r="W292" s="23"/>
      <c r="X292" s="23"/>
      <c r="Y292" s="26">
        <v>0</v>
      </c>
      <c r="Z292" s="47">
        <v>90</v>
      </c>
      <c r="AA292" s="23">
        <v>10</v>
      </c>
      <c r="AB292" s="23"/>
      <c r="AC292" s="14" t="s">
        <v>236</v>
      </c>
      <c r="AD292" s="23"/>
      <c r="AE292" s="23"/>
      <c r="AF292" s="48">
        <v>19237500</v>
      </c>
      <c r="AG292" s="46">
        <f t="shared" si="284"/>
        <v>21546000.000000004</v>
      </c>
      <c r="AH292" s="46"/>
      <c r="AI292" s="49"/>
      <c r="AJ292" s="49">
        <v>34696250</v>
      </c>
      <c r="AK292" s="49">
        <f t="shared" si="285"/>
        <v>38859800</v>
      </c>
      <c r="AL292" s="46"/>
      <c r="AM292" s="49"/>
      <c r="AN292" s="49">
        <v>40772850</v>
      </c>
      <c r="AO292" s="49">
        <f t="shared" si="286"/>
        <v>45665592.000000007</v>
      </c>
      <c r="AP292" s="46"/>
      <c r="AQ292" s="46"/>
      <c r="AR292" s="49">
        <v>43021784</v>
      </c>
      <c r="AS292" s="49">
        <f t="shared" si="287"/>
        <v>48184398.080000006</v>
      </c>
      <c r="AT292" s="46"/>
      <c r="AU292" s="46"/>
      <c r="AV292" s="49">
        <v>44338236</v>
      </c>
      <c r="AW292" s="49">
        <f t="shared" si="288"/>
        <v>49658824.320000008</v>
      </c>
      <c r="AX292" s="16"/>
      <c r="AY292" s="50">
        <v>0</v>
      </c>
      <c r="AZ292" s="50">
        <f t="shared" si="263"/>
        <v>0</v>
      </c>
      <c r="BA292" s="47">
        <v>120240021112</v>
      </c>
      <c r="BB292" s="23" t="s">
        <v>567</v>
      </c>
      <c r="BC292" s="23" t="s">
        <v>568</v>
      </c>
      <c r="BD292" s="23"/>
      <c r="BE292" s="23"/>
      <c r="BF292" s="23"/>
      <c r="BG292" s="23"/>
      <c r="BH292" s="23"/>
      <c r="BI292" s="23"/>
      <c r="BJ292" s="23"/>
      <c r="BK292" s="23"/>
      <c r="BL292" s="23"/>
      <c r="BM292" s="57" t="s">
        <v>416</v>
      </c>
    </row>
    <row r="293" spans="1:65" s="44" customFormat="1" ht="12.95" customHeight="1" x14ac:dyDescent="0.2">
      <c r="A293" s="46" t="s">
        <v>528</v>
      </c>
      <c r="B293" s="14" t="s">
        <v>441</v>
      </c>
      <c r="C293" s="14"/>
      <c r="D293" s="69" t="s">
        <v>732</v>
      </c>
      <c r="E293" s="23"/>
      <c r="F293" s="69"/>
      <c r="G293" s="23" t="s">
        <v>530</v>
      </c>
      <c r="H293" s="23"/>
      <c r="I293" s="23" t="s">
        <v>531</v>
      </c>
      <c r="J293" s="23" t="s">
        <v>531</v>
      </c>
      <c r="K293" s="16" t="s">
        <v>25</v>
      </c>
      <c r="L293" s="16"/>
      <c r="M293" s="16"/>
      <c r="N293" s="23">
        <v>50</v>
      </c>
      <c r="O293" s="13" t="s">
        <v>242</v>
      </c>
      <c r="P293" s="160" t="s">
        <v>718</v>
      </c>
      <c r="Q293" s="14" t="s">
        <v>659</v>
      </c>
      <c r="R293" s="16" t="s">
        <v>234</v>
      </c>
      <c r="S293" s="16">
        <v>230000000</v>
      </c>
      <c r="T293" s="23" t="s">
        <v>536</v>
      </c>
      <c r="U293" s="23"/>
      <c r="V293" s="14" t="s">
        <v>284</v>
      </c>
      <c r="W293" s="23"/>
      <c r="X293" s="23"/>
      <c r="Y293" s="26">
        <v>0</v>
      </c>
      <c r="Z293" s="47">
        <v>90</v>
      </c>
      <c r="AA293" s="23">
        <v>10</v>
      </c>
      <c r="AB293" s="23"/>
      <c r="AC293" s="14" t="s">
        <v>236</v>
      </c>
      <c r="AD293" s="23"/>
      <c r="AE293" s="23"/>
      <c r="AF293" s="48">
        <v>19237500</v>
      </c>
      <c r="AG293" s="46">
        <f t="shared" si="284"/>
        <v>21546000.000000004</v>
      </c>
      <c r="AH293" s="46"/>
      <c r="AI293" s="49"/>
      <c r="AJ293" s="49">
        <v>34696250</v>
      </c>
      <c r="AK293" s="49">
        <f t="shared" si="285"/>
        <v>38859800</v>
      </c>
      <c r="AL293" s="46"/>
      <c r="AM293" s="49"/>
      <c r="AN293" s="49">
        <v>40772850</v>
      </c>
      <c r="AO293" s="49">
        <f t="shared" si="286"/>
        <v>45665592.000000007</v>
      </c>
      <c r="AP293" s="46"/>
      <c r="AQ293" s="46"/>
      <c r="AR293" s="49">
        <v>43021784</v>
      </c>
      <c r="AS293" s="49">
        <f t="shared" si="287"/>
        <v>48184398.080000006</v>
      </c>
      <c r="AT293" s="46"/>
      <c r="AU293" s="46"/>
      <c r="AV293" s="49">
        <v>44338236</v>
      </c>
      <c r="AW293" s="49">
        <f t="shared" si="288"/>
        <v>49658824.320000008</v>
      </c>
      <c r="AX293" s="16"/>
      <c r="AY293" s="50">
        <v>0</v>
      </c>
      <c r="AZ293" s="50">
        <f t="shared" si="263"/>
        <v>0</v>
      </c>
      <c r="BA293" s="16" t="s">
        <v>446</v>
      </c>
      <c r="BB293" s="23" t="s">
        <v>567</v>
      </c>
      <c r="BC293" s="23" t="s">
        <v>733</v>
      </c>
      <c r="BD293" s="23"/>
      <c r="BE293" s="23"/>
      <c r="BF293" s="23"/>
      <c r="BG293" s="23"/>
      <c r="BH293" s="23"/>
      <c r="BI293" s="23"/>
      <c r="BJ293" s="23"/>
      <c r="BK293" s="23"/>
      <c r="BL293" s="23"/>
      <c r="BM293" s="16" t="s">
        <v>747</v>
      </c>
    </row>
    <row r="294" spans="1:65" s="44" customFormat="1" ht="12.95" customHeight="1" x14ac:dyDescent="0.2">
      <c r="A294" s="46" t="s">
        <v>528</v>
      </c>
      <c r="B294" s="14" t="s">
        <v>441</v>
      </c>
      <c r="C294" s="14"/>
      <c r="D294" s="69" t="s">
        <v>776</v>
      </c>
      <c r="E294" s="23"/>
      <c r="F294" s="69"/>
      <c r="G294" s="23" t="s">
        <v>530</v>
      </c>
      <c r="H294" s="23"/>
      <c r="I294" s="23" t="s">
        <v>531</v>
      </c>
      <c r="J294" s="23" t="s">
        <v>531</v>
      </c>
      <c r="K294" s="16" t="s">
        <v>25</v>
      </c>
      <c r="L294" s="16"/>
      <c r="M294" s="16"/>
      <c r="N294" s="23">
        <v>50</v>
      </c>
      <c r="O294" s="13" t="s">
        <v>242</v>
      </c>
      <c r="P294" s="160" t="s">
        <v>718</v>
      </c>
      <c r="Q294" s="14" t="s">
        <v>759</v>
      </c>
      <c r="R294" s="16" t="s">
        <v>234</v>
      </c>
      <c r="S294" s="16">
        <v>230000000</v>
      </c>
      <c r="T294" s="23" t="s">
        <v>536</v>
      </c>
      <c r="U294" s="23"/>
      <c r="V294" s="14" t="s">
        <v>284</v>
      </c>
      <c r="W294" s="23"/>
      <c r="X294" s="23"/>
      <c r="Y294" s="26">
        <v>0</v>
      </c>
      <c r="Z294" s="47">
        <v>90</v>
      </c>
      <c r="AA294" s="23">
        <v>10</v>
      </c>
      <c r="AB294" s="23"/>
      <c r="AC294" s="14" t="s">
        <v>236</v>
      </c>
      <c r="AD294" s="23"/>
      <c r="AE294" s="23"/>
      <c r="AF294" s="48">
        <v>19237500</v>
      </c>
      <c r="AG294" s="46">
        <v>21546000.000000004</v>
      </c>
      <c r="AH294" s="46"/>
      <c r="AI294" s="49"/>
      <c r="AJ294" s="49">
        <v>34696250</v>
      </c>
      <c r="AK294" s="49">
        <v>38859800</v>
      </c>
      <c r="AL294" s="46"/>
      <c r="AM294" s="49"/>
      <c r="AN294" s="49">
        <v>40772850</v>
      </c>
      <c r="AO294" s="49">
        <v>45665592.000000007</v>
      </c>
      <c r="AP294" s="46"/>
      <c r="AQ294" s="46"/>
      <c r="AR294" s="49">
        <v>43021784</v>
      </c>
      <c r="AS294" s="49">
        <v>48184398.080000006</v>
      </c>
      <c r="AT294" s="46"/>
      <c r="AU294" s="46"/>
      <c r="AV294" s="49">
        <v>44338236</v>
      </c>
      <c r="AW294" s="49">
        <v>49658824.320000008</v>
      </c>
      <c r="AX294" s="16"/>
      <c r="AY294" s="50">
        <v>0</v>
      </c>
      <c r="AZ294" s="50">
        <v>0</v>
      </c>
      <c r="BA294" s="16" t="s">
        <v>446</v>
      </c>
      <c r="BB294" s="23" t="s">
        <v>567</v>
      </c>
      <c r="BC294" s="23" t="s">
        <v>733</v>
      </c>
      <c r="BD294" s="23"/>
      <c r="BE294" s="23"/>
      <c r="BF294" s="23"/>
      <c r="BG294" s="23"/>
      <c r="BH294" s="23"/>
      <c r="BI294" s="23"/>
      <c r="BJ294" s="23"/>
      <c r="BK294" s="23"/>
      <c r="BL294" s="23"/>
      <c r="BM294" s="16" t="s">
        <v>191</v>
      </c>
    </row>
    <row r="295" spans="1:65" s="44" customFormat="1" ht="12.95" customHeight="1" x14ac:dyDescent="0.2">
      <c r="A295" s="46" t="s">
        <v>528</v>
      </c>
      <c r="B295" s="14" t="s">
        <v>441</v>
      </c>
      <c r="C295" s="14"/>
      <c r="D295" s="69" t="s">
        <v>801</v>
      </c>
      <c r="E295" s="23"/>
      <c r="F295" s="69"/>
      <c r="G295" s="23" t="s">
        <v>530</v>
      </c>
      <c r="H295" s="23"/>
      <c r="I295" s="23" t="s">
        <v>531</v>
      </c>
      <c r="J295" s="23" t="s">
        <v>531</v>
      </c>
      <c r="K295" s="23" t="s">
        <v>25</v>
      </c>
      <c r="L295" s="16"/>
      <c r="M295" s="16"/>
      <c r="N295" s="23">
        <v>50</v>
      </c>
      <c r="O295" s="15">
        <v>230000000</v>
      </c>
      <c r="P295" s="16" t="s">
        <v>233</v>
      </c>
      <c r="Q295" s="14" t="s">
        <v>445</v>
      </c>
      <c r="R295" s="16" t="s">
        <v>234</v>
      </c>
      <c r="S295" s="16">
        <v>230000000</v>
      </c>
      <c r="T295" s="23" t="s">
        <v>536</v>
      </c>
      <c r="U295" s="23"/>
      <c r="V295" s="14" t="s">
        <v>284</v>
      </c>
      <c r="W295" s="23"/>
      <c r="X295" s="23"/>
      <c r="Y295" s="26">
        <v>0</v>
      </c>
      <c r="Z295" s="47">
        <v>90</v>
      </c>
      <c r="AA295" s="23">
        <v>10</v>
      </c>
      <c r="AB295" s="23"/>
      <c r="AC295" s="14" t="s">
        <v>236</v>
      </c>
      <c r="AD295" s="23"/>
      <c r="AE295" s="23"/>
      <c r="AF295" s="48">
        <v>19237500</v>
      </c>
      <c r="AG295" s="46">
        <f t="shared" ref="AG295" si="300">AF295*1.12</f>
        <v>21546000.000000004</v>
      </c>
      <c r="AH295" s="46"/>
      <c r="AI295" s="49"/>
      <c r="AJ295" s="49">
        <v>34696250</v>
      </c>
      <c r="AK295" s="49">
        <f t="shared" ref="AK295" si="301">AJ295*1.12</f>
        <v>38859800</v>
      </c>
      <c r="AL295" s="46"/>
      <c r="AM295" s="49"/>
      <c r="AN295" s="49">
        <v>40772850</v>
      </c>
      <c r="AO295" s="49">
        <f t="shared" ref="AO295" si="302">AN295*1.12</f>
        <v>45665592.000000007</v>
      </c>
      <c r="AP295" s="46"/>
      <c r="AQ295" s="46"/>
      <c r="AR295" s="49">
        <v>43021784</v>
      </c>
      <c r="AS295" s="49">
        <f t="shared" ref="AS295" si="303">AR295*1.12</f>
        <v>48184398.080000006</v>
      </c>
      <c r="AT295" s="46"/>
      <c r="AU295" s="46"/>
      <c r="AV295" s="49">
        <v>44338236</v>
      </c>
      <c r="AW295" s="49">
        <f t="shared" ref="AW295" si="304">AV295*1.12</f>
        <v>49658824.320000008</v>
      </c>
      <c r="AX295" s="16"/>
      <c r="AY295" s="50">
        <v>0</v>
      </c>
      <c r="AZ295" s="50">
        <f t="shared" ref="AZ295" si="305">AY295*1.12</f>
        <v>0</v>
      </c>
      <c r="BA295" s="47">
        <v>120240021112</v>
      </c>
      <c r="BB295" s="23" t="s">
        <v>567</v>
      </c>
      <c r="BC295" s="25" t="s">
        <v>568</v>
      </c>
      <c r="BD295" s="23"/>
      <c r="BE295" s="23"/>
      <c r="BF295" s="23"/>
      <c r="BG295" s="23"/>
      <c r="BH295" s="23"/>
      <c r="BI295" s="23"/>
      <c r="BJ295" s="23"/>
      <c r="BK295" s="23"/>
      <c r="BL295" s="23"/>
      <c r="BM295" s="16"/>
    </row>
    <row r="296" spans="1:65" s="44" customFormat="1" ht="12.95" customHeight="1" x14ac:dyDescent="0.2">
      <c r="A296" s="46" t="s">
        <v>528</v>
      </c>
      <c r="B296" s="14" t="s">
        <v>441</v>
      </c>
      <c r="C296" s="14"/>
      <c r="D296" s="69" t="s">
        <v>852</v>
      </c>
      <c r="E296" s="23"/>
      <c r="F296" s="69"/>
      <c r="G296" s="23" t="s">
        <v>530</v>
      </c>
      <c r="H296" s="23"/>
      <c r="I296" s="23" t="s">
        <v>531</v>
      </c>
      <c r="J296" s="23" t="s">
        <v>531</v>
      </c>
      <c r="K296" s="23" t="s">
        <v>850</v>
      </c>
      <c r="L296" s="16"/>
      <c r="M296" s="16"/>
      <c r="N296" s="23">
        <v>50</v>
      </c>
      <c r="O296" s="15">
        <v>230000000</v>
      </c>
      <c r="P296" s="16" t="s">
        <v>233</v>
      </c>
      <c r="Q296" s="14" t="s">
        <v>797</v>
      </c>
      <c r="R296" s="16" t="s">
        <v>234</v>
      </c>
      <c r="S296" s="16">
        <v>230000000</v>
      </c>
      <c r="T296" s="23" t="s">
        <v>536</v>
      </c>
      <c r="U296" s="23"/>
      <c r="V296" s="14" t="s">
        <v>284</v>
      </c>
      <c r="W296" s="23"/>
      <c r="X296" s="23"/>
      <c r="Y296" s="26">
        <v>0</v>
      </c>
      <c r="Z296" s="47">
        <v>90</v>
      </c>
      <c r="AA296" s="23">
        <v>10</v>
      </c>
      <c r="AB296" s="23"/>
      <c r="AC296" s="14" t="s">
        <v>236</v>
      </c>
      <c r="AD296" s="23"/>
      <c r="AE296" s="23"/>
      <c r="AF296" s="48">
        <v>19237500</v>
      </c>
      <c r="AG296" s="46">
        <f>AF296*1.12</f>
        <v>21546000.000000004</v>
      </c>
      <c r="AH296" s="46"/>
      <c r="AI296" s="49"/>
      <c r="AJ296" s="49">
        <v>34696250</v>
      </c>
      <c r="AK296" s="49">
        <f>AJ296*1.12</f>
        <v>38859800</v>
      </c>
      <c r="AL296" s="46"/>
      <c r="AM296" s="49"/>
      <c r="AN296" s="49">
        <v>40772850</v>
      </c>
      <c r="AO296" s="49">
        <f>AN296*1.12</f>
        <v>45665592.000000007</v>
      </c>
      <c r="AP296" s="46"/>
      <c r="AQ296" s="46"/>
      <c r="AR296" s="49">
        <v>43021784</v>
      </c>
      <c r="AS296" s="49">
        <f>AR296*1.12</f>
        <v>48184398.080000006</v>
      </c>
      <c r="AT296" s="46"/>
      <c r="AU296" s="46"/>
      <c r="AV296" s="49">
        <v>44338236</v>
      </c>
      <c r="AW296" s="49">
        <f>AV296*1.12</f>
        <v>49658824.320000008</v>
      </c>
      <c r="AX296" s="16"/>
      <c r="AY296" s="59">
        <v>0</v>
      </c>
      <c r="AZ296" s="59">
        <f>IF(AC296="С НДС",AY296*1.12,AY296)</f>
        <v>0</v>
      </c>
      <c r="BA296" s="47">
        <v>120240021112</v>
      </c>
      <c r="BB296" s="23" t="s">
        <v>567</v>
      </c>
      <c r="BC296" s="25" t="s">
        <v>568</v>
      </c>
      <c r="BD296" s="23"/>
      <c r="BE296" s="23"/>
      <c r="BF296" s="23"/>
      <c r="BG296" s="23"/>
      <c r="BH296" s="23"/>
      <c r="BI296" s="23"/>
      <c r="BJ296" s="23"/>
      <c r="BK296" s="23"/>
      <c r="BL296" s="23"/>
      <c r="BM296" s="16" t="s">
        <v>194</v>
      </c>
    </row>
    <row r="297" spans="1:65" ht="12.95" customHeight="1" x14ac:dyDescent="0.2">
      <c r="A297" s="46" t="s">
        <v>528</v>
      </c>
      <c r="B297" s="14" t="s">
        <v>441</v>
      </c>
      <c r="C297" s="14"/>
      <c r="D297" s="69" t="s">
        <v>886</v>
      </c>
      <c r="E297" s="23"/>
      <c r="F297" s="69"/>
      <c r="G297" s="23" t="s">
        <v>530</v>
      </c>
      <c r="H297" s="23"/>
      <c r="I297" s="23" t="s">
        <v>531</v>
      </c>
      <c r="J297" s="23" t="s">
        <v>531</v>
      </c>
      <c r="K297" s="23" t="s">
        <v>850</v>
      </c>
      <c r="L297" s="16"/>
      <c r="M297" s="16"/>
      <c r="N297" s="23">
        <v>50</v>
      </c>
      <c r="O297" s="15">
        <v>230000000</v>
      </c>
      <c r="P297" s="16" t="s">
        <v>233</v>
      </c>
      <c r="Q297" s="14" t="s">
        <v>876</v>
      </c>
      <c r="R297" s="16" t="s">
        <v>234</v>
      </c>
      <c r="S297" s="16">
        <v>230000000</v>
      </c>
      <c r="T297" s="23" t="s">
        <v>536</v>
      </c>
      <c r="U297" s="23"/>
      <c r="V297" s="14" t="s">
        <v>284</v>
      </c>
      <c r="W297" s="23"/>
      <c r="X297" s="23"/>
      <c r="Y297" s="26">
        <v>0</v>
      </c>
      <c r="Z297" s="47">
        <v>90</v>
      </c>
      <c r="AA297" s="23">
        <v>10</v>
      </c>
      <c r="AB297" s="23"/>
      <c r="AC297" s="14" t="s">
        <v>236</v>
      </c>
      <c r="AD297" s="23"/>
      <c r="AE297" s="23"/>
      <c r="AF297" s="48">
        <v>19237500</v>
      </c>
      <c r="AG297" s="46">
        <f>AF297*1.12</f>
        <v>21546000.000000004</v>
      </c>
      <c r="AH297" s="46"/>
      <c r="AI297" s="49"/>
      <c r="AJ297" s="49">
        <v>34696250</v>
      </c>
      <c r="AK297" s="49">
        <f>AJ297*1.12</f>
        <v>38859800</v>
      </c>
      <c r="AL297" s="46"/>
      <c r="AM297" s="49"/>
      <c r="AN297" s="49">
        <v>40772850</v>
      </c>
      <c r="AO297" s="49">
        <f>AN297*1.12</f>
        <v>45665592.000000007</v>
      </c>
      <c r="AP297" s="46"/>
      <c r="AQ297" s="46"/>
      <c r="AR297" s="49">
        <v>43021784</v>
      </c>
      <c r="AS297" s="49">
        <f>AR297*1.12</f>
        <v>48184398.080000006</v>
      </c>
      <c r="AT297" s="46"/>
      <c r="AU297" s="46"/>
      <c r="AV297" s="49">
        <v>44338236</v>
      </c>
      <c r="AW297" s="49">
        <f>AV297*1.12</f>
        <v>49658824.320000008</v>
      </c>
      <c r="AX297" s="16"/>
      <c r="AY297" s="50">
        <v>0</v>
      </c>
      <c r="AZ297" s="50">
        <v>0</v>
      </c>
      <c r="BA297" s="47">
        <v>120240021112</v>
      </c>
      <c r="BB297" s="23" t="s">
        <v>567</v>
      </c>
      <c r="BC297" s="25" t="s">
        <v>887</v>
      </c>
      <c r="BD297" s="23"/>
      <c r="BE297" s="23"/>
      <c r="BF297" s="23"/>
      <c r="BG297" s="23"/>
      <c r="BH297" s="23"/>
      <c r="BI297" s="23"/>
      <c r="BJ297" s="23"/>
      <c r="BK297" s="23"/>
      <c r="BL297" s="23"/>
      <c r="BM297" s="16" t="s">
        <v>194</v>
      </c>
    </row>
    <row r="298" spans="1:65" ht="12.95" customHeight="1" x14ac:dyDescent="0.2">
      <c r="A298" s="214" t="s">
        <v>528</v>
      </c>
      <c r="B298" s="215" t="s">
        <v>441</v>
      </c>
      <c r="C298" s="215"/>
      <c r="D298" s="216" t="s">
        <v>953</v>
      </c>
      <c r="E298" s="218"/>
      <c r="F298" s="216"/>
      <c r="G298" s="218" t="s">
        <v>530</v>
      </c>
      <c r="H298" s="218"/>
      <c r="I298" s="218" t="s">
        <v>531</v>
      </c>
      <c r="J298" s="218" t="s">
        <v>531</v>
      </c>
      <c r="K298" s="218" t="s">
        <v>850</v>
      </c>
      <c r="L298" s="217"/>
      <c r="M298" s="217"/>
      <c r="N298" s="218">
        <v>50</v>
      </c>
      <c r="O298" s="229">
        <v>230000000</v>
      </c>
      <c r="P298" s="217" t="s">
        <v>233</v>
      </c>
      <c r="Q298" s="215" t="s">
        <v>903</v>
      </c>
      <c r="R298" s="217" t="s">
        <v>234</v>
      </c>
      <c r="S298" s="217">
        <v>230000000</v>
      </c>
      <c r="T298" s="218" t="s">
        <v>536</v>
      </c>
      <c r="U298" s="218"/>
      <c r="V298" s="215" t="s">
        <v>284</v>
      </c>
      <c r="W298" s="218"/>
      <c r="X298" s="218"/>
      <c r="Y298" s="221">
        <v>0</v>
      </c>
      <c r="Z298" s="219">
        <v>90</v>
      </c>
      <c r="AA298" s="218">
        <v>10</v>
      </c>
      <c r="AB298" s="218"/>
      <c r="AC298" s="215" t="s">
        <v>236</v>
      </c>
      <c r="AD298" s="218"/>
      <c r="AE298" s="218"/>
      <c r="AF298" s="223">
        <v>19237500</v>
      </c>
      <c r="AG298" s="214">
        <f>AF298*1.12</f>
        <v>21546000.000000004</v>
      </c>
      <c r="AH298" s="214"/>
      <c r="AI298" s="224"/>
      <c r="AJ298" s="224">
        <v>34696250</v>
      </c>
      <c r="AK298" s="224">
        <f>AJ298*1.12</f>
        <v>38859800</v>
      </c>
      <c r="AL298" s="214"/>
      <c r="AM298" s="224"/>
      <c r="AN298" s="224">
        <v>40772850</v>
      </c>
      <c r="AO298" s="224">
        <f>AN298*1.12</f>
        <v>45665592.000000007</v>
      </c>
      <c r="AP298" s="214"/>
      <c r="AQ298" s="214"/>
      <c r="AR298" s="224">
        <v>43021784</v>
      </c>
      <c r="AS298" s="224">
        <f>AR298*1.12</f>
        <v>48184398.080000006</v>
      </c>
      <c r="AT298" s="214"/>
      <c r="AU298" s="214"/>
      <c r="AV298" s="224">
        <v>44338236</v>
      </c>
      <c r="AW298" s="224">
        <f>AV298*1.12</f>
        <v>49658824.320000008</v>
      </c>
      <c r="AX298" s="217"/>
      <c r="AY298" s="225">
        <v>0</v>
      </c>
      <c r="AZ298" s="225">
        <f>AY298*1.12</f>
        <v>0</v>
      </c>
      <c r="BA298" s="219">
        <v>120240021112</v>
      </c>
      <c r="BB298" s="218" t="s">
        <v>567</v>
      </c>
      <c r="BC298" s="227" t="s">
        <v>887</v>
      </c>
      <c r="BD298" s="218"/>
      <c r="BE298" s="218"/>
      <c r="BF298" s="218"/>
      <c r="BG298" s="218"/>
      <c r="BH298" s="218"/>
      <c r="BI298" s="218"/>
      <c r="BJ298" s="218"/>
      <c r="BK298" s="218"/>
      <c r="BL298" s="218"/>
      <c r="BM298" s="217" t="s">
        <v>990</v>
      </c>
    </row>
    <row r="299" spans="1:65" s="44" customFormat="1" ht="12.95" customHeight="1" x14ac:dyDescent="0.2">
      <c r="A299" s="46" t="s">
        <v>528</v>
      </c>
      <c r="B299" s="14" t="s">
        <v>441</v>
      </c>
      <c r="C299" s="14"/>
      <c r="D299" s="92" t="s">
        <v>569</v>
      </c>
      <c r="E299" s="23"/>
      <c r="F299" s="96"/>
      <c r="G299" s="23" t="s">
        <v>530</v>
      </c>
      <c r="H299" s="23"/>
      <c r="I299" s="23" t="s">
        <v>531</v>
      </c>
      <c r="J299" s="23" t="s">
        <v>531</v>
      </c>
      <c r="K299" s="23" t="s">
        <v>25</v>
      </c>
      <c r="L299" s="16"/>
      <c r="M299" s="16"/>
      <c r="N299" s="23">
        <v>50</v>
      </c>
      <c r="O299" s="15">
        <v>230000000</v>
      </c>
      <c r="P299" s="16" t="s">
        <v>233</v>
      </c>
      <c r="Q299" s="13" t="s">
        <v>520</v>
      </c>
      <c r="R299" s="16" t="s">
        <v>234</v>
      </c>
      <c r="S299" s="16">
        <v>230000000</v>
      </c>
      <c r="T299" s="23" t="s">
        <v>280</v>
      </c>
      <c r="U299" s="23"/>
      <c r="V299" s="14" t="s">
        <v>284</v>
      </c>
      <c r="W299" s="23"/>
      <c r="X299" s="23"/>
      <c r="Y299" s="26">
        <v>0</v>
      </c>
      <c r="Z299" s="47">
        <v>90</v>
      </c>
      <c r="AA299" s="23">
        <v>10</v>
      </c>
      <c r="AB299" s="23"/>
      <c r="AC299" s="14" t="s">
        <v>236</v>
      </c>
      <c r="AD299" s="23"/>
      <c r="AE299" s="23"/>
      <c r="AF299" s="48">
        <v>33881940</v>
      </c>
      <c r="AG299" s="46">
        <f t="shared" si="284"/>
        <v>37947772.800000004</v>
      </c>
      <c r="AH299" s="46"/>
      <c r="AI299" s="49"/>
      <c r="AJ299" s="49">
        <v>64430090</v>
      </c>
      <c r="AK299" s="49">
        <f t="shared" si="285"/>
        <v>72161700.800000012</v>
      </c>
      <c r="AL299" s="46"/>
      <c r="AM299" s="49"/>
      <c r="AN299" s="49">
        <v>73921100</v>
      </c>
      <c r="AO299" s="49">
        <f t="shared" si="286"/>
        <v>82791632.000000015</v>
      </c>
      <c r="AP299" s="46"/>
      <c r="AQ299" s="46"/>
      <c r="AR299" s="49">
        <v>78784844</v>
      </c>
      <c r="AS299" s="49">
        <f t="shared" si="287"/>
        <v>88239025.280000001</v>
      </c>
      <c r="AT299" s="46"/>
      <c r="AU299" s="46"/>
      <c r="AV299" s="49">
        <v>79600580</v>
      </c>
      <c r="AW299" s="49">
        <f t="shared" si="288"/>
        <v>89152649.600000009</v>
      </c>
      <c r="AX299" s="16"/>
      <c r="AY299" s="50">
        <v>0</v>
      </c>
      <c r="AZ299" s="50">
        <f t="shared" si="263"/>
        <v>0</v>
      </c>
      <c r="BA299" s="47">
        <v>120240021112</v>
      </c>
      <c r="BB299" s="23" t="s">
        <v>570</v>
      </c>
      <c r="BC299" s="23" t="s">
        <v>571</v>
      </c>
      <c r="BD299" s="23"/>
      <c r="BE299" s="23"/>
      <c r="BF299" s="23"/>
      <c r="BG299" s="23"/>
      <c r="BH299" s="23"/>
      <c r="BI299" s="23"/>
      <c r="BJ299" s="23"/>
      <c r="BK299" s="23"/>
      <c r="BL299" s="23"/>
      <c r="BM299" s="57" t="s">
        <v>416</v>
      </c>
    </row>
    <row r="300" spans="1:65" s="44" customFormat="1" ht="12.95" customHeight="1" x14ac:dyDescent="0.2">
      <c r="A300" s="46" t="s">
        <v>528</v>
      </c>
      <c r="B300" s="14" t="s">
        <v>441</v>
      </c>
      <c r="C300" s="14"/>
      <c r="D300" s="69" t="s">
        <v>734</v>
      </c>
      <c r="E300" s="23"/>
      <c r="F300" s="69"/>
      <c r="G300" s="23" t="s">
        <v>530</v>
      </c>
      <c r="H300" s="23"/>
      <c r="I300" s="23" t="s">
        <v>531</v>
      </c>
      <c r="J300" s="23" t="s">
        <v>531</v>
      </c>
      <c r="K300" s="16" t="s">
        <v>25</v>
      </c>
      <c r="L300" s="16"/>
      <c r="M300" s="16"/>
      <c r="N300" s="23">
        <v>50</v>
      </c>
      <c r="O300" s="13" t="s">
        <v>242</v>
      </c>
      <c r="P300" s="160" t="s">
        <v>718</v>
      </c>
      <c r="Q300" s="14" t="s">
        <v>659</v>
      </c>
      <c r="R300" s="16" t="s">
        <v>234</v>
      </c>
      <c r="S300" s="16">
        <v>230000000</v>
      </c>
      <c r="T300" s="23" t="s">
        <v>280</v>
      </c>
      <c r="U300" s="23"/>
      <c r="V300" s="14" t="s">
        <v>284</v>
      </c>
      <c r="W300" s="23"/>
      <c r="X300" s="23"/>
      <c r="Y300" s="26">
        <v>0</v>
      </c>
      <c r="Z300" s="47">
        <v>90</v>
      </c>
      <c r="AA300" s="23">
        <v>10</v>
      </c>
      <c r="AB300" s="23"/>
      <c r="AC300" s="14" t="s">
        <v>236</v>
      </c>
      <c r="AD300" s="23"/>
      <c r="AE300" s="23"/>
      <c r="AF300" s="48">
        <v>33881940</v>
      </c>
      <c r="AG300" s="46">
        <f t="shared" si="284"/>
        <v>37947772.800000004</v>
      </c>
      <c r="AH300" s="46"/>
      <c r="AI300" s="49"/>
      <c r="AJ300" s="49">
        <v>64430090</v>
      </c>
      <c r="AK300" s="49">
        <f t="shared" si="285"/>
        <v>72161700.800000012</v>
      </c>
      <c r="AL300" s="46"/>
      <c r="AM300" s="49"/>
      <c r="AN300" s="49">
        <v>73921100</v>
      </c>
      <c r="AO300" s="49">
        <f t="shared" si="286"/>
        <v>82791632.000000015</v>
      </c>
      <c r="AP300" s="46"/>
      <c r="AQ300" s="46"/>
      <c r="AR300" s="49">
        <v>78784844</v>
      </c>
      <c r="AS300" s="49">
        <f t="shared" si="287"/>
        <v>88239025.280000001</v>
      </c>
      <c r="AT300" s="46"/>
      <c r="AU300" s="46"/>
      <c r="AV300" s="49">
        <v>79600580</v>
      </c>
      <c r="AW300" s="49">
        <f t="shared" si="288"/>
        <v>89152649.600000009</v>
      </c>
      <c r="AX300" s="16"/>
      <c r="AY300" s="50">
        <v>0</v>
      </c>
      <c r="AZ300" s="50">
        <f t="shared" si="263"/>
        <v>0</v>
      </c>
      <c r="BA300" s="16" t="s">
        <v>446</v>
      </c>
      <c r="BB300" s="23" t="s">
        <v>570</v>
      </c>
      <c r="BC300" s="23" t="s">
        <v>735</v>
      </c>
      <c r="BD300" s="23"/>
      <c r="BE300" s="23"/>
      <c r="BF300" s="23"/>
      <c r="BG300" s="23"/>
      <c r="BH300" s="23"/>
      <c r="BI300" s="23"/>
      <c r="BJ300" s="23"/>
      <c r="BK300" s="23"/>
      <c r="BL300" s="23"/>
      <c r="BM300" s="16" t="s">
        <v>747</v>
      </c>
    </row>
    <row r="301" spans="1:65" s="44" customFormat="1" ht="12.95" customHeight="1" x14ac:dyDescent="0.2">
      <c r="A301" s="46" t="s">
        <v>528</v>
      </c>
      <c r="B301" s="14" t="s">
        <v>441</v>
      </c>
      <c r="C301" s="14"/>
      <c r="D301" s="69" t="s">
        <v>777</v>
      </c>
      <c r="E301" s="23"/>
      <c r="F301" s="69"/>
      <c r="G301" s="23" t="s">
        <v>530</v>
      </c>
      <c r="H301" s="23"/>
      <c r="I301" s="23" t="s">
        <v>531</v>
      </c>
      <c r="J301" s="23" t="s">
        <v>531</v>
      </c>
      <c r="K301" s="16" t="s">
        <v>25</v>
      </c>
      <c r="L301" s="16"/>
      <c r="M301" s="16"/>
      <c r="N301" s="23">
        <v>50</v>
      </c>
      <c r="O301" s="13" t="s">
        <v>242</v>
      </c>
      <c r="P301" s="160" t="s">
        <v>718</v>
      </c>
      <c r="Q301" s="14" t="s">
        <v>759</v>
      </c>
      <c r="R301" s="16" t="s">
        <v>234</v>
      </c>
      <c r="S301" s="16">
        <v>230000000</v>
      </c>
      <c r="T301" s="23" t="s">
        <v>280</v>
      </c>
      <c r="U301" s="23"/>
      <c r="V301" s="14" t="s">
        <v>284</v>
      </c>
      <c r="W301" s="23"/>
      <c r="X301" s="23"/>
      <c r="Y301" s="26">
        <v>0</v>
      </c>
      <c r="Z301" s="47">
        <v>90</v>
      </c>
      <c r="AA301" s="23">
        <v>10</v>
      </c>
      <c r="AB301" s="23"/>
      <c r="AC301" s="14" t="s">
        <v>236</v>
      </c>
      <c r="AD301" s="23"/>
      <c r="AE301" s="23"/>
      <c r="AF301" s="48">
        <v>33881940</v>
      </c>
      <c r="AG301" s="46">
        <v>37947772.800000004</v>
      </c>
      <c r="AH301" s="46"/>
      <c r="AI301" s="49"/>
      <c r="AJ301" s="49">
        <v>64430090</v>
      </c>
      <c r="AK301" s="49">
        <v>72161700.800000012</v>
      </c>
      <c r="AL301" s="46"/>
      <c r="AM301" s="49"/>
      <c r="AN301" s="49">
        <v>73921100</v>
      </c>
      <c r="AO301" s="49">
        <v>82791632.000000015</v>
      </c>
      <c r="AP301" s="46"/>
      <c r="AQ301" s="46"/>
      <c r="AR301" s="49">
        <v>78784844</v>
      </c>
      <c r="AS301" s="49">
        <v>88239025.280000001</v>
      </c>
      <c r="AT301" s="46"/>
      <c r="AU301" s="46"/>
      <c r="AV301" s="49">
        <v>79600580</v>
      </c>
      <c r="AW301" s="49">
        <v>89152649.600000009</v>
      </c>
      <c r="AX301" s="16"/>
      <c r="AY301" s="50">
        <v>0</v>
      </c>
      <c r="AZ301" s="50">
        <v>0</v>
      </c>
      <c r="BA301" s="16" t="s">
        <v>446</v>
      </c>
      <c r="BB301" s="23" t="s">
        <v>570</v>
      </c>
      <c r="BC301" s="23" t="s">
        <v>735</v>
      </c>
      <c r="BD301" s="23"/>
      <c r="BE301" s="23"/>
      <c r="BF301" s="23"/>
      <c r="BG301" s="23"/>
      <c r="BH301" s="23"/>
      <c r="BI301" s="23"/>
      <c r="BJ301" s="23"/>
      <c r="BK301" s="23"/>
      <c r="BL301" s="23"/>
      <c r="BM301" s="16" t="s">
        <v>191</v>
      </c>
    </row>
    <row r="302" spans="1:65" s="44" customFormat="1" ht="12.95" customHeight="1" x14ac:dyDescent="0.2">
      <c r="A302" s="46" t="s">
        <v>528</v>
      </c>
      <c r="B302" s="14" t="s">
        <v>441</v>
      </c>
      <c r="C302" s="14"/>
      <c r="D302" s="69" t="s">
        <v>802</v>
      </c>
      <c r="E302" s="23"/>
      <c r="F302" s="69"/>
      <c r="G302" s="23" t="s">
        <v>530</v>
      </c>
      <c r="H302" s="23"/>
      <c r="I302" s="23" t="s">
        <v>531</v>
      </c>
      <c r="J302" s="23" t="s">
        <v>531</v>
      </c>
      <c r="K302" s="23" t="s">
        <v>25</v>
      </c>
      <c r="L302" s="16"/>
      <c r="M302" s="16"/>
      <c r="N302" s="23">
        <v>50</v>
      </c>
      <c r="O302" s="15">
        <v>230000000</v>
      </c>
      <c r="P302" s="16" t="s">
        <v>233</v>
      </c>
      <c r="Q302" s="14" t="s">
        <v>445</v>
      </c>
      <c r="R302" s="16" t="s">
        <v>234</v>
      </c>
      <c r="S302" s="16">
        <v>230000000</v>
      </c>
      <c r="T302" s="23" t="s">
        <v>280</v>
      </c>
      <c r="U302" s="23"/>
      <c r="V302" s="14" t="s">
        <v>284</v>
      </c>
      <c r="W302" s="23"/>
      <c r="X302" s="23"/>
      <c r="Y302" s="26">
        <v>0</v>
      </c>
      <c r="Z302" s="47">
        <v>90</v>
      </c>
      <c r="AA302" s="23">
        <v>10</v>
      </c>
      <c r="AB302" s="23"/>
      <c r="AC302" s="14" t="s">
        <v>236</v>
      </c>
      <c r="AD302" s="23"/>
      <c r="AE302" s="23"/>
      <c r="AF302" s="48">
        <v>33881940</v>
      </c>
      <c r="AG302" s="46">
        <f t="shared" ref="AG302:AG303" si="306">AF302*1.12</f>
        <v>37947772.800000004</v>
      </c>
      <c r="AH302" s="46"/>
      <c r="AI302" s="49"/>
      <c r="AJ302" s="49">
        <v>64430090</v>
      </c>
      <c r="AK302" s="49">
        <f t="shared" ref="AK302:AK303" si="307">AJ302*1.12</f>
        <v>72161700.800000012</v>
      </c>
      <c r="AL302" s="46"/>
      <c r="AM302" s="49"/>
      <c r="AN302" s="49">
        <v>73921100</v>
      </c>
      <c r="AO302" s="49">
        <f t="shared" ref="AO302:AO303" si="308">AN302*1.12</f>
        <v>82791632.000000015</v>
      </c>
      <c r="AP302" s="46"/>
      <c r="AQ302" s="46"/>
      <c r="AR302" s="49">
        <v>78784844</v>
      </c>
      <c r="AS302" s="49">
        <f t="shared" ref="AS302:AS303" si="309">AR302*1.12</f>
        <v>88239025.280000001</v>
      </c>
      <c r="AT302" s="46"/>
      <c r="AU302" s="46"/>
      <c r="AV302" s="49">
        <v>79600580</v>
      </c>
      <c r="AW302" s="49">
        <f t="shared" ref="AW302:AW303" si="310">AV302*1.12</f>
        <v>89152649.600000009</v>
      </c>
      <c r="AX302" s="16"/>
      <c r="AY302" s="50">
        <v>0</v>
      </c>
      <c r="AZ302" s="50">
        <f t="shared" ref="AZ302" si="311">AY302*1.12</f>
        <v>0</v>
      </c>
      <c r="BA302" s="47">
        <v>120240021112</v>
      </c>
      <c r="BB302" s="23" t="s">
        <v>570</v>
      </c>
      <c r="BC302" s="25" t="s">
        <v>571</v>
      </c>
      <c r="BD302" s="23"/>
      <c r="BE302" s="23"/>
      <c r="BF302" s="23"/>
      <c r="BG302" s="23"/>
      <c r="BH302" s="23"/>
      <c r="BI302" s="23"/>
      <c r="BJ302" s="23"/>
      <c r="BK302" s="23"/>
      <c r="BL302" s="23"/>
      <c r="BM302" s="16"/>
    </row>
    <row r="303" spans="1:65" s="44" customFormat="1" ht="12.95" customHeight="1" x14ac:dyDescent="0.2">
      <c r="A303" s="46" t="s">
        <v>528</v>
      </c>
      <c r="B303" s="14" t="s">
        <v>441</v>
      </c>
      <c r="C303" s="14"/>
      <c r="D303" s="69" t="s">
        <v>851</v>
      </c>
      <c r="E303" s="23"/>
      <c r="F303" s="69"/>
      <c r="G303" s="23" t="s">
        <v>530</v>
      </c>
      <c r="H303" s="23"/>
      <c r="I303" s="23" t="s">
        <v>531</v>
      </c>
      <c r="J303" s="23" t="s">
        <v>531</v>
      </c>
      <c r="K303" s="23" t="s">
        <v>850</v>
      </c>
      <c r="L303" s="16"/>
      <c r="M303" s="16"/>
      <c r="N303" s="23">
        <v>50</v>
      </c>
      <c r="O303" s="15">
        <v>230000000</v>
      </c>
      <c r="P303" s="16" t="s">
        <v>233</v>
      </c>
      <c r="Q303" s="14" t="s">
        <v>797</v>
      </c>
      <c r="R303" s="16" t="s">
        <v>234</v>
      </c>
      <c r="S303" s="16">
        <v>230000000</v>
      </c>
      <c r="T303" s="23" t="s">
        <v>280</v>
      </c>
      <c r="U303" s="23"/>
      <c r="V303" s="14" t="s">
        <v>284</v>
      </c>
      <c r="W303" s="23"/>
      <c r="X303" s="23"/>
      <c r="Y303" s="26">
        <v>0</v>
      </c>
      <c r="Z303" s="47">
        <v>90</v>
      </c>
      <c r="AA303" s="23">
        <v>10</v>
      </c>
      <c r="AB303" s="23"/>
      <c r="AC303" s="14" t="s">
        <v>236</v>
      </c>
      <c r="AD303" s="23"/>
      <c r="AE303" s="23"/>
      <c r="AF303" s="48">
        <v>33881940</v>
      </c>
      <c r="AG303" s="46">
        <f t="shared" si="306"/>
        <v>37947772.800000004</v>
      </c>
      <c r="AH303" s="46"/>
      <c r="AI303" s="49"/>
      <c r="AJ303" s="49">
        <v>64430090</v>
      </c>
      <c r="AK303" s="49">
        <f t="shared" si="307"/>
        <v>72161700.800000012</v>
      </c>
      <c r="AL303" s="46"/>
      <c r="AM303" s="49"/>
      <c r="AN303" s="49">
        <v>73921100</v>
      </c>
      <c r="AO303" s="49">
        <f t="shared" si="308"/>
        <v>82791632.000000015</v>
      </c>
      <c r="AP303" s="46"/>
      <c r="AQ303" s="46"/>
      <c r="AR303" s="49">
        <v>78784844</v>
      </c>
      <c r="AS303" s="49">
        <f t="shared" si="309"/>
        <v>88239025.280000001</v>
      </c>
      <c r="AT303" s="46"/>
      <c r="AU303" s="46"/>
      <c r="AV303" s="49">
        <v>79600580</v>
      </c>
      <c r="AW303" s="49">
        <f t="shared" si="310"/>
        <v>89152649.600000009</v>
      </c>
      <c r="AX303" s="16"/>
      <c r="AY303" s="59">
        <v>0</v>
      </c>
      <c r="AZ303" s="59">
        <f>IF(AC303="С НДС",AY303*1.12,AY303)</f>
        <v>0</v>
      </c>
      <c r="BA303" s="47">
        <v>120240021112</v>
      </c>
      <c r="BB303" s="23" t="s">
        <v>570</v>
      </c>
      <c r="BC303" s="25" t="s">
        <v>571</v>
      </c>
      <c r="BD303" s="23"/>
      <c r="BE303" s="23"/>
      <c r="BF303" s="23"/>
      <c r="BG303" s="23"/>
      <c r="BH303" s="23"/>
      <c r="BI303" s="23"/>
      <c r="BJ303" s="23"/>
      <c r="BK303" s="23"/>
      <c r="BL303" s="23"/>
      <c r="BM303" s="16" t="s">
        <v>194</v>
      </c>
    </row>
    <row r="304" spans="1:65" ht="12.95" customHeight="1" x14ac:dyDescent="0.2">
      <c r="A304" s="46" t="s">
        <v>528</v>
      </c>
      <c r="B304" s="14" t="s">
        <v>441</v>
      </c>
      <c r="C304" s="14"/>
      <c r="D304" s="69" t="s">
        <v>888</v>
      </c>
      <c r="E304" s="23"/>
      <c r="F304" s="69"/>
      <c r="G304" s="23" t="s">
        <v>530</v>
      </c>
      <c r="H304" s="23"/>
      <c r="I304" s="23" t="s">
        <v>531</v>
      </c>
      <c r="J304" s="23" t="s">
        <v>531</v>
      </c>
      <c r="K304" s="23" t="s">
        <v>850</v>
      </c>
      <c r="L304" s="16"/>
      <c r="M304" s="16"/>
      <c r="N304" s="23">
        <v>50</v>
      </c>
      <c r="O304" s="15">
        <v>230000000</v>
      </c>
      <c r="P304" s="16" t="s">
        <v>233</v>
      </c>
      <c r="Q304" s="14" t="s">
        <v>876</v>
      </c>
      <c r="R304" s="16" t="s">
        <v>234</v>
      </c>
      <c r="S304" s="16">
        <v>230000000</v>
      </c>
      <c r="T304" s="23" t="s">
        <v>280</v>
      </c>
      <c r="U304" s="23"/>
      <c r="V304" s="14" t="s">
        <v>284</v>
      </c>
      <c r="W304" s="23"/>
      <c r="X304" s="23"/>
      <c r="Y304" s="26">
        <v>0</v>
      </c>
      <c r="Z304" s="47">
        <v>90</v>
      </c>
      <c r="AA304" s="23">
        <v>10</v>
      </c>
      <c r="AB304" s="23"/>
      <c r="AC304" s="14" t="s">
        <v>236</v>
      </c>
      <c r="AD304" s="23"/>
      <c r="AE304" s="23"/>
      <c r="AF304" s="48">
        <v>33881940</v>
      </c>
      <c r="AG304" s="46">
        <f t="shared" ref="AG304:AG305" si="312">AF304*1.12</f>
        <v>37947772.800000004</v>
      </c>
      <c r="AH304" s="46"/>
      <c r="AI304" s="49"/>
      <c r="AJ304" s="49">
        <v>64430090</v>
      </c>
      <c r="AK304" s="49">
        <f t="shared" ref="AK304:AK305" si="313">AJ304*1.12</f>
        <v>72161700.800000012</v>
      </c>
      <c r="AL304" s="46"/>
      <c r="AM304" s="49"/>
      <c r="AN304" s="49">
        <v>73921100</v>
      </c>
      <c r="AO304" s="49">
        <f t="shared" ref="AO304:AO305" si="314">AN304*1.12</f>
        <v>82791632.000000015</v>
      </c>
      <c r="AP304" s="46"/>
      <c r="AQ304" s="46"/>
      <c r="AR304" s="49">
        <v>78784844</v>
      </c>
      <c r="AS304" s="49">
        <f t="shared" ref="AS304:AS305" si="315">AR304*1.12</f>
        <v>88239025.280000001</v>
      </c>
      <c r="AT304" s="46"/>
      <c r="AU304" s="46"/>
      <c r="AV304" s="49">
        <v>79600580</v>
      </c>
      <c r="AW304" s="49">
        <f t="shared" ref="AW304:AW305" si="316">AV304*1.12</f>
        <v>89152649.600000009</v>
      </c>
      <c r="AX304" s="16"/>
      <c r="AY304" s="50">
        <v>0</v>
      </c>
      <c r="AZ304" s="50">
        <f t="shared" ref="AZ304:AZ305" si="317">AY304*1.12</f>
        <v>0</v>
      </c>
      <c r="BA304" s="47">
        <v>120240021112</v>
      </c>
      <c r="BB304" s="23" t="s">
        <v>570</v>
      </c>
      <c r="BC304" s="25" t="s">
        <v>889</v>
      </c>
      <c r="BD304" s="23"/>
      <c r="BE304" s="23"/>
      <c r="BF304" s="23"/>
      <c r="BG304" s="23"/>
      <c r="BH304" s="23"/>
      <c r="BI304" s="23"/>
      <c r="BJ304" s="23"/>
      <c r="BK304" s="23"/>
      <c r="BL304" s="23"/>
      <c r="BM304" s="16" t="s">
        <v>194</v>
      </c>
    </row>
    <row r="305" spans="1:70" ht="12.95" customHeight="1" x14ac:dyDescent="0.2">
      <c r="A305" s="214" t="s">
        <v>528</v>
      </c>
      <c r="B305" s="215" t="s">
        <v>441</v>
      </c>
      <c r="C305" s="215"/>
      <c r="D305" s="216" t="s">
        <v>952</v>
      </c>
      <c r="E305" s="218"/>
      <c r="F305" s="216"/>
      <c r="G305" s="218" t="s">
        <v>530</v>
      </c>
      <c r="H305" s="218"/>
      <c r="I305" s="218" t="s">
        <v>531</v>
      </c>
      <c r="J305" s="218" t="s">
        <v>531</v>
      </c>
      <c r="K305" s="218" t="s">
        <v>850</v>
      </c>
      <c r="L305" s="217"/>
      <c r="M305" s="217"/>
      <c r="N305" s="218">
        <v>50</v>
      </c>
      <c r="O305" s="229">
        <v>230000000</v>
      </c>
      <c r="P305" s="217" t="s">
        <v>233</v>
      </c>
      <c r="Q305" s="215" t="s">
        <v>903</v>
      </c>
      <c r="R305" s="217" t="s">
        <v>234</v>
      </c>
      <c r="S305" s="217">
        <v>230000000</v>
      </c>
      <c r="T305" s="218" t="s">
        <v>280</v>
      </c>
      <c r="U305" s="218"/>
      <c r="V305" s="215" t="s">
        <v>284</v>
      </c>
      <c r="W305" s="218"/>
      <c r="X305" s="218"/>
      <c r="Y305" s="221">
        <v>0</v>
      </c>
      <c r="Z305" s="219">
        <v>90</v>
      </c>
      <c r="AA305" s="218">
        <v>10</v>
      </c>
      <c r="AB305" s="218"/>
      <c r="AC305" s="215" t="s">
        <v>236</v>
      </c>
      <c r="AD305" s="218"/>
      <c r="AE305" s="218"/>
      <c r="AF305" s="223">
        <v>33881940</v>
      </c>
      <c r="AG305" s="214">
        <f t="shared" si="312"/>
        <v>37947772.800000004</v>
      </c>
      <c r="AH305" s="214"/>
      <c r="AI305" s="224"/>
      <c r="AJ305" s="224">
        <v>64430090</v>
      </c>
      <c r="AK305" s="224">
        <f t="shared" si="313"/>
        <v>72161700.800000012</v>
      </c>
      <c r="AL305" s="214"/>
      <c r="AM305" s="224"/>
      <c r="AN305" s="224">
        <v>73921100</v>
      </c>
      <c r="AO305" s="224">
        <f t="shared" si="314"/>
        <v>82791632.000000015</v>
      </c>
      <c r="AP305" s="214"/>
      <c r="AQ305" s="214"/>
      <c r="AR305" s="224">
        <v>78784844</v>
      </c>
      <c r="AS305" s="224">
        <f t="shared" si="315"/>
        <v>88239025.280000001</v>
      </c>
      <c r="AT305" s="214"/>
      <c r="AU305" s="214"/>
      <c r="AV305" s="224">
        <v>79600580</v>
      </c>
      <c r="AW305" s="224">
        <f t="shared" si="316"/>
        <v>89152649.600000009</v>
      </c>
      <c r="AX305" s="217"/>
      <c r="AY305" s="225">
        <v>0</v>
      </c>
      <c r="AZ305" s="225">
        <f t="shared" si="317"/>
        <v>0</v>
      </c>
      <c r="BA305" s="219">
        <v>120240021112</v>
      </c>
      <c r="BB305" s="218" t="s">
        <v>570</v>
      </c>
      <c r="BC305" s="227" t="s">
        <v>889</v>
      </c>
      <c r="BD305" s="218"/>
      <c r="BE305" s="218"/>
      <c r="BF305" s="218"/>
      <c r="BG305" s="218"/>
      <c r="BH305" s="218"/>
      <c r="BI305" s="218"/>
      <c r="BJ305" s="218"/>
      <c r="BK305" s="218"/>
      <c r="BL305" s="218"/>
      <c r="BM305" s="217" t="s">
        <v>990</v>
      </c>
    </row>
    <row r="306" spans="1:70" s="44" customFormat="1" ht="12.95" customHeight="1" x14ac:dyDescent="0.2">
      <c r="A306" s="46" t="s">
        <v>528</v>
      </c>
      <c r="B306" s="14" t="s">
        <v>441</v>
      </c>
      <c r="C306" s="14"/>
      <c r="D306" s="92" t="s">
        <v>572</v>
      </c>
      <c r="E306" s="23"/>
      <c r="F306" s="96"/>
      <c r="G306" s="23" t="s">
        <v>530</v>
      </c>
      <c r="H306" s="23"/>
      <c r="I306" s="23" t="s">
        <v>531</v>
      </c>
      <c r="J306" s="23" t="s">
        <v>531</v>
      </c>
      <c r="K306" s="23" t="s">
        <v>25</v>
      </c>
      <c r="L306" s="16"/>
      <c r="M306" s="16"/>
      <c r="N306" s="23">
        <v>50</v>
      </c>
      <c r="O306" s="15">
        <v>230000000</v>
      </c>
      <c r="P306" s="16" t="s">
        <v>233</v>
      </c>
      <c r="Q306" s="13" t="s">
        <v>520</v>
      </c>
      <c r="R306" s="16" t="s">
        <v>234</v>
      </c>
      <c r="S306" s="16">
        <v>230000000</v>
      </c>
      <c r="T306" s="23" t="s">
        <v>140</v>
      </c>
      <c r="U306" s="23"/>
      <c r="V306" s="14" t="s">
        <v>284</v>
      </c>
      <c r="W306" s="23"/>
      <c r="X306" s="23"/>
      <c r="Y306" s="26">
        <v>0</v>
      </c>
      <c r="Z306" s="47">
        <v>90</v>
      </c>
      <c r="AA306" s="23">
        <v>10</v>
      </c>
      <c r="AB306" s="23"/>
      <c r="AC306" s="14" t="s">
        <v>236</v>
      </c>
      <c r="AD306" s="23"/>
      <c r="AE306" s="23"/>
      <c r="AF306" s="48">
        <v>130438800</v>
      </c>
      <c r="AG306" s="46">
        <f t="shared" si="284"/>
        <v>146091456</v>
      </c>
      <c r="AH306" s="46"/>
      <c r="AI306" s="49"/>
      <c r="AJ306" s="49">
        <v>281293500</v>
      </c>
      <c r="AK306" s="49">
        <f t="shared" si="285"/>
        <v>315048720.00000006</v>
      </c>
      <c r="AL306" s="46"/>
      <c r="AM306" s="49"/>
      <c r="AN306" s="49">
        <v>365672600</v>
      </c>
      <c r="AO306" s="49">
        <f t="shared" si="286"/>
        <v>409553312.00000006</v>
      </c>
      <c r="AP306" s="46"/>
      <c r="AQ306" s="46"/>
      <c r="AR306" s="49">
        <v>393400292</v>
      </c>
      <c r="AS306" s="49">
        <f t="shared" si="287"/>
        <v>440608327.04000002</v>
      </c>
      <c r="AT306" s="46"/>
      <c r="AU306" s="46"/>
      <c r="AV306" s="49">
        <v>393400292</v>
      </c>
      <c r="AW306" s="49">
        <f t="shared" si="288"/>
        <v>440608327.04000002</v>
      </c>
      <c r="AX306" s="16"/>
      <c r="AY306" s="50">
        <v>0</v>
      </c>
      <c r="AZ306" s="50">
        <f t="shared" si="263"/>
        <v>0</v>
      </c>
      <c r="BA306" s="47">
        <v>120240021112</v>
      </c>
      <c r="BB306" s="23" t="s">
        <v>573</v>
      </c>
      <c r="BC306" s="23" t="s">
        <v>574</v>
      </c>
      <c r="BD306" s="23"/>
      <c r="BE306" s="23"/>
      <c r="BF306" s="23"/>
      <c r="BG306" s="23"/>
      <c r="BH306" s="23"/>
      <c r="BI306" s="23"/>
      <c r="BJ306" s="23"/>
      <c r="BK306" s="23"/>
      <c r="BL306" s="23"/>
      <c r="BM306" s="57" t="s">
        <v>416</v>
      </c>
    </row>
    <row r="307" spans="1:70" s="44" customFormat="1" ht="12.95" customHeight="1" x14ac:dyDescent="0.2">
      <c r="A307" s="46" t="s">
        <v>528</v>
      </c>
      <c r="B307" s="14" t="s">
        <v>441</v>
      </c>
      <c r="C307" s="14"/>
      <c r="D307" s="69" t="s">
        <v>736</v>
      </c>
      <c r="E307" s="23"/>
      <c r="F307" s="69"/>
      <c r="G307" s="23" t="s">
        <v>530</v>
      </c>
      <c r="H307" s="23"/>
      <c r="I307" s="23" t="s">
        <v>531</v>
      </c>
      <c r="J307" s="23" t="s">
        <v>531</v>
      </c>
      <c r="K307" s="16" t="s">
        <v>25</v>
      </c>
      <c r="L307" s="16"/>
      <c r="M307" s="16"/>
      <c r="N307" s="23">
        <v>50</v>
      </c>
      <c r="O307" s="13" t="s">
        <v>242</v>
      </c>
      <c r="P307" s="160" t="s">
        <v>718</v>
      </c>
      <c r="Q307" s="14" t="s">
        <v>659</v>
      </c>
      <c r="R307" s="16" t="s">
        <v>234</v>
      </c>
      <c r="S307" s="16">
        <v>230000000</v>
      </c>
      <c r="T307" s="23" t="s">
        <v>140</v>
      </c>
      <c r="U307" s="23"/>
      <c r="V307" s="14" t="s">
        <v>284</v>
      </c>
      <c r="W307" s="23"/>
      <c r="X307" s="23"/>
      <c r="Y307" s="26">
        <v>0</v>
      </c>
      <c r="Z307" s="47">
        <v>90</v>
      </c>
      <c r="AA307" s="23">
        <v>10</v>
      </c>
      <c r="AB307" s="23"/>
      <c r="AC307" s="14" t="s">
        <v>236</v>
      </c>
      <c r="AD307" s="23"/>
      <c r="AE307" s="23"/>
      <c r="AF307" s="48">
        <v>130438800</v>
      </c>
      <c r="AG307" s="46">
        <f t="shared" si="284"/>
        <v>146091456</v>
      </c>
      <c r="AH307" s="46"/>
      <c r="AI307" s="49"/>
      <c r="AJ307" s="49">
        <v>281293500</v>
      </c>
      <c r="AK307" s="49">
        <f t="shared" si="285"/>
        <v>315048720.00000006</v>
      </c>
      <c r="AL307" s="46"/>
      <c r="AM307" s="49"/>
      <c r="AN307" s="49">
        <v>365672600</v>
      </c>
      <c r="AO307" s="49">
        <f t="shared" si="286"/>
        <v>409553312.00000006</v>
      </c>
      <c r="AP307" s="46"/>
      <c r="AQ307" s="46"/>
      <c r="AR307" s="49">
        <v>393400292</v>
      </c>
      <c r="AS307" s="49">
        <f t="shared" si="287"/>
        <v>440608327.04000002</v>
      </c>
      <c r="AT307" s="46"/>
      <c r="AU307" s="46"/>
      <c r="AV307" s="49">
        <v>393400292</v>
      </c>
      <c r="AW307" s="49">
        <f t="shared" si="288"/>
        <v>440608327.04000002</v>
      </c>
      <c r="AX307" s="16"/>
      <c r="AY307" s="50">
        <v>0</v>
      </c>
      <c r="AZ307" s="50">
        <f t="shared" si="263"/>
        <v>0</v>
      </c>
      <c r="BA307" s="16" t="s">
        <v>446</v>
      </c>
      <c r="BB307" s="23" t="s">
        <v>573</v>
      </c>
      <c r="BC307" s="23" t="s">
        <v>737</v>
      </c>
      <c r="BD307" s="23"/>
      <c r="BE307" s="23"/>
      <c r="BF307" s="23"/>
      <c r="BG307" s="23"/>
      <c r="BH307" s="23"/>
      <c r="BI307" s="23"/>
      <c r="BJ307" s="23"/>
      <c r="BK307" s="23"/>
      <c r="BL307" s="23"/>
      <c r="BM307" s="16" t="s">
        <v>747</v>
      </c>
    </row>
    <row r="308" spans="1:70" s="44" customFormat="1" ht="12.95" customHeight="1" x14ac:dyDescent="0.2">
      <c r="A308" s="46" t="s">
        <v>528</v>
      </c>
      <c r="B308" s="14" t="s">
        <v>441</v>
      </c>
      <c r="C308" s="14"/>
      <c r="D308" s="69" t="s">
        <v>778</v>
      </c>
      <c r="E308" s="23"/>
      <c r="F308" s="69"/>
      <c r="G308" s="23" t="s">
        <v>530</v>
      </c>
      <c r="H308" s="23"/>
      <c r="I308" s="23" t="s">
        <v>531</v>
      </c>
      <c r="J308" s="23" t="s">
        <v>531</v>
      </c>
      <c r="K308" s="16" t="s">
        <v>25</v>
      </c>
      <c r="L308" s="16"/>
      <c r="M308" s="16"/>
      <c r="N308" s="23">
        <v>50</v>
      </c>
      <c r="O308" s="13" t="s">
        <v>242</v>
      </c>
      <c r="P308" s="160" t="s">
        <v>718</v>
      </c>
      <c r="Q308" s="14" t="s">
        <v>759</v>
      </c>
      <c r="R308" s="16" t="s">
        <v>234</v>
      </c>
      <c r="S308" s="16">
        <v>230000000</v>
      </c>
      <c r="T308" s="23" t="s">
        <v>140</v>
      </c>
      <c r="U308" s="23"/>
      <c r="V308" s="14" t="s">
        <v>284</v>
      </c>
      <c r="W308" s="23"/>
      <c r="X308" s="23"/>
      <c r="Y308" s="26">
        <v>0</v>
      </c>
      <c r="Z308" s="47">
        <v>90</v>
      </c>
      <c r="AA308" s="23">
        <v>10</v>
      </c>
      <c r="AB308" s="23"/>
      <c r="AC308" s="14" t="s">
        <v>236</v>
      </c>
      <c r="AD308" s="23"/>
      <c r="AE308" s="23"/>
      <c r="AF308" s="48">
        <v>130438800</v>
      </c>
      <c r="AG308" s="46">
        <v>146091456</v>
      </c>
      <c r="AH308" s="46"/>
      <c r="AI308" s="49"/>
      <c r="AJ308" s="49">
        <v>281293500</v>
      </c>
      <c r="AK308" s="49">
        <v>315048720.00000006</v>
      </c>
      <c r="AL308" s="46"/>
      <c r="AM308" s="49"/>
      <c r="AN308" s="49">
        <v>365672600</v>
      </c>
      <c r="AO308" s="49">
        <v>409553312.00000006</v>
      </c>
      <c r="AP308" s="46"/>
      <c r="AQ308" s="46"/>
      <c r="AR308" s="49">
        <v>393400292</v>
      </c>
      <c r="AS308" s="49">
        <v>440608327.04000002</v>
      </c>
      <c r="AT308" s="46"/>
      <c r="AU308" s="46"/>
      <c r="AV308" s="49">
        <v>393400292</v>
      </c>
      <c r="AW308" s="49">
        <v>440608327.04000002</v>
      </c>
      <c r="AX308" s="16"/>
      <c r="AY308" s="50">
        <v>0</v>
      </c>
      <c r="AZ308" s="50">
        <v>0</v>
      </c>
      <c r="BA308" s="16" t="s">
        <v>446</v>
      </c>
      <c r="BB308" s="23" t="s">
        <v>573</v>
      </c>
      <c r="BC308" s="23" t="s">
        <v>737</v>
      </c>
      <c r="BD308" s="23"/>
      <c r="BE308" s="23"/>
      <c r="BF308" s="23"/>
      <c r="BG308" s="23"/>
      <c r="BH308" s="23"/>
      <c r="BI308" s="23"/>
      <c r="BJ308" s="23"/>
      <c r="BK308" s="23"/>
      <c r="BL308" s="23"/>
      <c r="BM308" s="16" t="s">
        <v>191</v>
      </c>
    </row>
    <row r="309" spans="1:70" s="44" customFormat="1" ht="12.95" customHeight="1" x14ac:dyDescent="0.2">
      <c r="A309" s="46" t="s">
        <v>528</v>
      </c>
      <c r="B309" s="14" t="s">
        <v>441</v>
      </c>
      <c r="C309" s="14"/>
      <c r="D309" s="69" t="s">
        <v>803</v>
      </c>
      <c r="E309" s="23"/>
      <c r="F309" s="69"/>
      <c r="G309" s="23" t="s">
        <v>530</v>
      </c>
      <c r="H309" s="23"/>
      <c r="I309" s="23" t="s">
        <v>531</v>
      </c>
      <c r="J309" s="23" t="s">
        <v>531</v>
      </c>
      <c r="K309" s="23" t="s">
        <v>25</v>
      </c>
      <c r="L309" s="16"/>
      <c r="M309" s="16"/>
      <c r="N309" s="23">
        <v>50</v>
      </c>
      <c r="O309" s="15">
        <v>230000000</v>
      </c>
      <c r="P309" s="16" t="s">
        <v>233</v>
      </c>
      <c r="Q309" s="14" t="s">
        <v>445</v>
      </c>
      <c r="R309" s="16" t="s">
        <v>234</v>
      </c>
      <c r="S309" s="16">
        <v>230000000</v>
      </c>
      <c r="T309" s="23" t="s">
        <v>140</v>
      </c>
      <c r="U309" s="23"/>
      <c r="V309" s="14" t="s">
        <v>284</v>
      </c>
      <c r="W309" s="23"/>
      <c r="X309" s="23"/>
      <c r="Y309" s="26">
        <v>0</v>
      </c>
      <c r="Z309" s="47">
        <v>90</v>
      </c>
      <c r="AA309" s="23">
        <v>10</v>
      </c>
      <c r="AB309" s="23"/>
      <c r="AC309" s="14" t="s">
        <v>236</v>
      </c>
      <c r="AD309" s="23"/>
      <c r="AE309" s="23"/>
      <c r="AF309" s="48">
        <v>130438800</v>
      </c>
      <c r="AG309" s="46">
        <f t="shared" ref="AG309" si="318">AF309*1.12</f>
        <v>146091456</v>
      </c>
      <c r="AH309" s="46"/>
      <c r="AI309" s="49"/>
      <c r="AJ309" s="49">
        <v>281293500</v>
      </c>
      <c r="AK309" s="49">
        <f t="shared" ref="AK309" si="319">AJ309*1.12</f>
        <v>315048720.00000006</v>
      </c>
      <c r="AL309" s="46"/>
      <c r="AM309" s="49"/>
      <c r="AN309" s="49">
        <v>365672600</v>
      </c>
      <c r="AO309" s="49">
        <f t="shared" ref="AO309" si="320">AN309*1.12</f>
        <v>409553312.00000006</v>
      </c>
      <c r="AP309" s="46"/>
      <c r="AQ309" s="46"/>
      <c r="AR309" s="49">
        <v>393400292</v>
      </c>
      <c r="AS309" s="49">
        <f t="shared" ref="AS309" si="321">AR309*1.12</f>
        <v>440608327.04000002</v>
      </c>
      <c r="AT309" s="46"/>
      <c r="AU309" s="46"/>
      <c r="AV309" s="49">
        <v>393400292</v>
      </c>
      <c r="AW309" s="49">
        <f t="shared" ref="AW309" si="322">AV309*1.12</f>
        <v>440608327.04000002</v>
      </c>
      <c r="AX309" s="16"/>
      <c r="AY309" s="59">
        <v>0</v>
      </c>
      <c r="AZ309" s="59">
        <f>IF(AC309="С НДС",AY309*1.12,AY309)</f>
        <v>0</v>
      </c>
      <c r="BA309" s="47">
        <v>120240021112</v>
      </c>
      <c r="BB309" s="23" t="s">
        <v>573</v>
      </c>
      <c r="BC309" s="25" t="s">
        <v>574</v>
      </c>
      <c r="BD309" s="23"/>
      <c r="BE309" s="23"/>
      <c r="BF309" s="23"/>
      <c r="BG309" s="23"/>
      <c r="BH309" s="23"/>
      <c r="BI309" s="23"/>
      <c r="BJ309" s="23"/>
      <c r="BK309" s="23"/>
      <c r="BL309" s="23"/>
      <c r="BM309" s="16"/>
    </row>
    <row r="310" spans="1:70" s="44" customFormat="1" ht="12.95" customHeight="1" x14ac:dyDescent="0.2">
      <c r="A310" s="46" t="s">
        <v>528</v>
      </c>
      <c r="B310" s="14" t="s">
        <v>441</v>
      </c>
      <c r="C310" s="14"/>
      <c r="D310" s="69" t="s">
        <v>849</v>
      </c>
      <c r="E310" s="23"/>
      <c r="F310" s="69"/>
      <c r="G310" s="23" t="s">
        <v>530</v>
      </c>
      <c r="H310" s="23"/>
      <c r="I310" s="23" t="s">
        <v>531</v>
      </c>
      <c r="J310" s="23" t="s">
        <v>531</v>
      </c>
      <c r="K310" s="23" t="s">
        <v>850</v>
      </c>
      <c r="L310" s="16"/>
      <c r="M310" s="16"/>
      <c r="N310" s="23">
        <v>50</v>
      </c>
      <c r="O310" s="15">
        <v>230000000</v>
      </c>
      <c r="P310" s="16" t="s">
        <v>233</v>
      </c>
      <c r="Q310" s="14" t="s">
        <v>797</v>
      </c>
      <c r="R310" s="16" t="s">
        <v>234</v>
      </c>
      <c r="S310" s="16">
        <v>230000000</v>
      </c>
      <c r="T310" s="23" t="s">
        <v>140</v>
      </c>
      <c r="U310" s="23"/>
      <c r="V310" s="14" t="s">
        <v>284</v>
      </c>
      <c r="W310" s="23"/>
      <c r="X310" s="23"/>
      <c r="Y310" s="26">
        <v>0</v>
      </c>
      <c r="Z310" s="47">
        <v>90</v>
      </c>
      <c r="AA310" s="23">
        <v>10</v>
      </c>
      <c r="AB310" s="23"/>
      <c r="AC310" s="14" t="s">
        <v>236</v>
      </c>
      <c r="AD310" s="23"/>
      <c r="AE310" s="23"/>
      <c r="AF310" s="48">
        <v>130438800</v>
      </c>
      <c r="AG310" s="46">
        <f>AF310*1.12</f>
        <v>146091456</v>
      </c>
      <c r="AH310" s="46"/>
      <c r="AI310" s="49"/>
      <c r="AJ310" s="49">
        <v>281293500</v>
      </c>
      <c r="AK310" s="49">
        <f>AJ310*1.12</f>
        <v>315048720.00000006</v>
      </c>
      <c r="AL310" s="46"/>
      <c r="AM310" s="49"/>
      <c r="AN310" s="49">
        <v>365672600</v>
      </c>
      <c r="AO310" s="49">
        <f>AN310*1.12</f>
        <v>409553312.00000006</v>
      </c>
      <c r="AP310" s="46"/>
      <c r="AQ310" s="46"/>
      <c r="AR310" s="49">
        <v>393400292</v>
      </c>
      <c r="AS310" s="49">
        <f>AR310*1.12</f>
        <v>440608327.04000002</v>
      </c>
      <c r="AT310" s="46"/>
      <c r="AU310" s="46"/>
      <c r="AV310" s="49">
        <v>393400292</v>
      </c>
      <c r="AW310" s="49">
        <f>AV310*1.12</f>
        <v>440608327.04000002</v>
      </c>
      <c r="AX310" s="16"/>
      <c r="AY310" s="59">
        <v>0</v>
      </c>
      <c r="AZ310" s="59">
        <f>IF(AC310="С НДС",AY310*1.12,AY310)</f>
        <v>0</v>
      </c>
      <c r="BA310" s="47">
        <v>120240021112</v>
      </c>
      <c r="BB310" s="23" t="s">
        <v>573</v>
      </c>
      <c r="BC310" s="25" t="s">
        <v>574</v>
      </c>
      <c r="BD310" s="23"/>
      <c r="BE310" s="23"/>
      <c r="BF310" s="23"/>
      <c r="BG310" s="23"/>
      <c r="BH310" s="23"/>
      <c r="BI310" s="23"/>
      <c r="BJ310" s="23"/>
      <c r="BK310" s="23"/>
      <c r="BL310" s="23"/>
      <c r="BM310" s="16" t="s">
        <v>194</v>
      </c>
    </row>
    <row r="311" spans="1:70" ht="12.95" customHeight="1" x14ac:dyDescent="0.2">
      <c r="A311" s="46" t="s">
        <v>528</v>
      </c>
      <c r="B311" s="14" t="s">
        <v>441</v>
      </c>
      <c r="C311" s="14"/>
      <c r="D311" s="69" t="s">
        <v>890</v>
      </c>
      <c r="E311" s="23"/>
      <c r="F311" s="69"/>
      <c r="G311" s="23" t="s">
        <v>530</v>
      </c>
      <c r="H311" s="23"/>
      <c r="I311" s="23" t="s">
        <v>531</v>
      </c>
      <c r="J311" s="23" t="s">
        <v>531</v>
      </c>
      <c r="K311" s="23" t="s">
        <v>850</v>
      </c>
      <c r="L311" s="16"/>
      <c r="M311" s="16"/>
      <c r="N311" s="23">
        <v>50</v>
      </c>
      <c r="O311" s="15">
        <v>230000000</v>
      </c>
      <c r="P311" s="16" t="s">
        <v>233</v>
      </c>
      <c r="Q311" s="14" t="s">
        <v>876</v>
      </c>
      <c r="R311" s="16" t="s">
        <v>234</v>
      </c>
      <c r="S311" s="16">
        <v>230000000</v>
      </c>
      <c r="T311" s="23" t="s">
        <v>140</v>
      </c>
      <c r="U311" s="23"/>
      <c r="V311" s="14" t="s">
        <v>284</v>
      </c>
      <c r="W311" s="23"/>
      <c r="X311" s="23"/>
      <c r="Y311" s="26">
        <v>0</v>
      </c>
      <c r="Z311" s="47">
        <v>90</v>
      </c>
      <c r="AA311" s="23">
        <v>10</v>
      </c>
      <c r="AB311" s="23"/>
      <c r="AC311" s="14" t="s">
        <v>236</v>
      </c>
      <c r="AD311" s="23"/>
      <c r="AE311" s="23"/>
      <c r="AF311" s="48">
        <v>130438800</v>
      </c>
      <c r="AG311" s="46">
        <f>AF311*1.12</f>
        <v>146091456</v>
      </c>
      <c r="AH311" s="46"/>
      <c r="AI311" s="49"/>
      <c r="AJ311" s="49">
        <v>281293500</v>
      </c>
      <c r="AK311" s="49">
        <f>AJ311*1.12</f>
        <v>315048720.00000006</v>
      </c>
      <c r="AL311" s="46"/>
      <c r="AM311" s="49"/>
      <c r="AN311" s="49">
        <v>365672600</v>
      </c>
      <c r="AO311" s="49">
        <f>AN311*1.12</f>
        <v>409553312.00000006</v>
      </c>
      <c r="AP311" s="46"/>
      <c r="AQ311" s="46"/>
      <c r="AR311" s="49">
        <v>393400292</v>
      </c>
      <c r="AS311" s="49">
        <f>AR311*1.12</f>
        <v>440608327.04000002</v>
      </c>
      <c r="AT311" s="46"/>
      <c r="AU311" s="46"/>
      <c r="AV311" s="49">
        <v>393400292</v>
      </c>
      <c r="AW311" s="49">
        <f>AV311*1.12</f>
        <v>440608327.04000002</v>
      </c>
      <c r="AX311" s="16"/>
      <c r="AY311" s="50">
        <v>0</v>
      </c>
      <c r="AZ311" s="50">
        <v>0</v>
      </c>
      <c r="BA311" s="47">
        <v>120240021112</v>
      </c>
      <c r="BB311" s="23" t="s">
        <v>573</v>
      </c>
      <c r="BC311" s="25" t="s">
        <v>891</v>
      </c>
      <c r="BD311" s="23"/>
      <c r="BE311" s="23"/>
      <c r="BF311" s="23"/>
      <c r="BG311" s="23"/>
      <c r="BH311" s="23"/>
      <c r="BI311" s="23"/>
      <c r="BJ311" s="23"/>
      <c r="BK311" s="23"/>
      <c r="BL311" s="23"/>
      <c r="BM311" s="16" t="s">
        <v>194</v>
      </c>
    </row>
    <row r="312" spans="1:70" ht="12.95" customHeight="1" x14ac:dyDescent="0.2">
      <c r="A312" s="214" t="s">
        <v>528</v>
      </c>
      <c r="B312" s="215" t="s">
        <v>441</v>
      </c>
      <c r="C312" s="215"/>
      <c r="D312" s="216" t="s">
        <v>951</v>
      </c>
      <c r="E312" s="218"/>
      <c r="F312" s="216"/>
      <c r="G312" s="218" t="s">
        <v>530</v>
      </c>
      <c r="H312" s="218"/>
      <c r="I312" s="218" t="s">
        <v>531</v>
      </c>
      <c r="J312" s="218" t="s">
        <v>531</v>
      </c>
      <c r="K312" s="218" t="s">
        <v>850</v>
      </c>
      <c r="L312" s="217"/>
      <c r="M312" s="217"/>
      <c r="N312" s="218">
        <v>50</v>
      </c>
      <c r="O312" s="229">
        <v>230000000</v>
      </c>
      <c r="P312" s="217" t="s">
        <v>233</v>
      </c>
      <c r="Q312" s="215" t="s">
        <v>903</v>
      </c>
      <c r="R312" s="217" t="s">
        <v>234</v>
      </c>
      <c r="S312" s="217">
        <v>230000000</v>
      </c>
      <c r="T312" s="218" t="s">
        <v>140</v>
      </c>
      <c r="U312" s="218"/>
      <c r="V312" s="215" t="s">
        <v>284</v>
      </c>
      <c r="W312" s="218"/>
      <c r="X312" s="218"/>
      <c r="Y312" s="221">
        <v>0</v>
      </c>
      <c r="Z312" s="219">
        <v>90</v>
      </c>
      <c r="AA312" s="218">
        <v>10</v>
      </c>
      <c r="AB312" s="218"/>
      <c r="AC312" s="215" t="s">
        <v>236</v>
      </c>
      <c r="AD312" s="218"/>
      <c r="AE312" s="218"/>
      <c r="AF312" s="223">
        <v>130438800</v>
      </c>
      <c r="AG312" s="214">
        <f>AF312*1.12</f>
        <v>146091456</v>
      </c>
      <c r="AH312" s="214"/>
      <c r="AI312" s="224"/>
      <c r="AJ312" s="224">
        <v>281293500</v>
      </c>
      <c r="AK312" s="224">
        <f>AJ312*1.12</f>
        <v>315048720.00000006</v>
      </c>
      <c r="AL312" s="214"/>
      <c r="AM312" s="224"/>
      <c r="AN312" s="224">
        <v>365672600</v>
      </c>
      <c r="AO312" s="224">
        <f>AN312*1.12</f>
        <v>409553312.00000006</v>
      </c>
      <c r="AP312" s="214"/>
      <c r="AQ312" s="214"/>
      <c r="AR312" s="224">
        <v>393400292</v>
      </c>
      <c r="AS312" s="224">
        <f>AR312*1.12</f>
        <v>440608327.04000002</v>
      </c>
      <c r="AT312" s="214"/>
      <c r="AU312" s="214"/>
      <c r="AV312" s="224">
        <v>393400292</v>
      </c>
      <c r="AW312" s="224">
        <f>AV312*1.12</f>
        <v>440608327.04000002</v>
      </c>
      <c r="AX312" s="217"/>
      <c r="AY312" s="225">
        <v>0</v>
      </c>
      <c r="AZ312" s="225">
        <f>AY312*1.12</f>
        <v>0</v>
      </c>
      <c r="BA312" s="219">
        <v>120240021112</v>
      </c>
      <c r="BB312" s="218" t="s">
        <v>573</v>
      </c>
      <c r="BC312" s="227" t="s">
        <v>891</v>
      </c>
      <c r="BD312" s="218"/>
      <c r="BE312" s="218"/>
      <c r="BF312" s="218"/>
      <c r="BG312" s="218"/>
      <c r="BH312" s="218"/>
      <c r="BI312" s="218"/>
      <c r="BJ312" s="218"/>
      <c r="BK312" s="218"/>
      <c r="BL312" s="218"/>
      <c r="BM312" s="217" t="s">
        <v>990</v>
      </c>
    </row>
    <row r="313" spans="1:70" s="6" customFormat="1" ht="12.95" customHeight="1" x14ac:dyDescent="0.2">
      <c r="A313" s="26" t="s">
        <v>71</v>
      </c>
      <c r="B313" s="23" t="s">
        <v>425</v>
      </c>
      <c r="C313" s="14"/>
      <c r="D313" s="92" t="s">
        <v>575</v>
      </c>
      <c r="E313" s="26"/>
      <c r="F313" s="26"/>
      <c r="G313" s="24" t="s">
        <v>139</v>
      </c>
      <c r="H313" s="25"/>
      <c r="I313" s="25" t="s">
        <v>123</v>
      </c>
      <c r="J313" s="25" t="s">
        <v>123</v>
      </c>
      <c r="K313" s="16" t="s">
        <v>25</v>
      </c>
      <c r="L313" s="16"/>
      <c r="M313" s="16"/>
      <c r="N313" s="138">
        <v>100</v>
      </c>
      <c r="O313" s="54">
        <v>230000000</v>
      </c>
      <c r="P313" s="16" t="s">
        <v>233</v>
      </c>
      <c r="Q313" s="16" t="s">
        <v>520</v>
      </c>
      <c r="R313" s="16" t="s">
        <v>234</v>
      </c>
      <c r="S313" s="54">
        <v>230000000</v>
      </c>
      <c r="T313" s="24" t="s">
        <v>132</v>
      </c>
      <c r="U313" s="16"/>
      <c r="V313" s="16"/>
      <c r="W313" s="16" t="s">
        <v>477</v>
      </c>
      <c r="X313" s="16" t="s">
        <v>251</v>
      </c>
      <c r="Y313" s="47">
        <v>0</v>
      </c>
      <c r="Z313" s="47">
        <v>100</v>
      </c>
      <c r="AA313" s="47">
        <v>0</v>
      </c>
      <c r="AB313" s="16"/>
      <c r="AC313" s="16" t="s">
        <v>236</v>
      </c>
      <c r="AD313" s="55"/>
      <c r="AE313" s="97"/>
      <c r="AF313" s="35">
        <v>8985600</v>
      </c>
      <c r="AG313" s="35">
        <f t="shared" si="284"/>
        <v>10063872.000000002</v>
      </c>
      <c r="AH313" s="22"/>
      <c r="AI313" s="22"/>
      <c r="AJ313" s="22">
        <v>11980800</v>
      </c>
      <c r="AK313" s="35">
        <f>AJ313*1.12</f>
        <v>13418496.000000002</v>
      </c>
      <c r="AL313" s="22"/>
      <c r="AM313" s="22"/>
      <c r="AN313" s="22">
        <v>11980800</v>
      </c>
      <c r="AO313" s="35">
        <f>AN313*1.12</f>
        <v>13418496.000000002</v>
      </c>
      <c r="AP313" s="22"/>
      <c r="AQ313" s="22"/>
      <c r="AR313" s="22"/>
      <c r="AS313" s="22"/>
      <c r="AT313" s="22"/>
      <c r="AU313" s="22"/>
      <c r="AV313" s="22"/>
      <c r="AW313" s="22"/>
      <c r="AX313" s="22"/>
      <c r="AY313" s="50">
        <v>0</v>
      </c>
      <c r="AZ313" s="50">
        <f t="shared" si="263"/>
        <v>0</v>
      </c>
      <c r="BA313" s="16" t="s">
        <v>245</v>
      </c>
      <c r="BB313" s="16" t="s">
        <v>352</v>
      </c>
      <c r="BC313" s="24" t="s">
        <v>134</v>
      </c>
      <c r="BD313" s="14"/>
      <c r="BE313" s="14"/>
      <c r="BF313" s="14"/>
      <c r="BG313" s="14"/>
      <c r="BH313" s="14"/>
      <c r="BI313" s="14"/>
      <c r="BJ313" s="14"/>
      <c r="BK313" s="14"/>
      <c r="BL313" s="26"/>
      <c r="BM313" s="14" t="s">
        <v>784</v>
      </c>
    </row>
    <row r="314" spans="1:70" s="6" customFormat="1" ht="12.95" customHeight="1" x14ac:dyDescent="0.2">
      <c r="A314" s="26" t="s">
        <v>71</v>
      </c>
      <c r="B314" s="23" t="s">
        <v>425</v>
      </c>
      <c r="C314" s="14"/>
      <c r="D314" s="92" t="s">
        <v>576</v>
      </c>
      <c r="E314" s="26"/>
      <c r="F314" s="26"/>
      <c r="G314" s="24" t="s">
        <v>139</v>
      </c>
      <c r="H314" s="25"/>
      <c r="I314" s="25" t="s">
        <v>123</v>
      </c>
      <c r="J314" s="25" t="s">
        <v>123</v>
      </c>
      <c r="K314" s="16" t="s">
        <v>25</v>
      </c>
      <c r="L314" s="16"/>
      <c r="M314" s="16"/>
      <c r="N314" s="138">
        <v>100</v>
      </c>
      <c r="O314" s="54">
        <v>230000000</v>
      </c>
      <c r="P314" s="16" t="s">
        <v>233</v>
      </c>
      <c r="Q314" s="16" t="s">
        <v>520</v>
      </c>
      <c r="R314" s="16" t="s">
        <v>234</v>
      </c>
      <c r="S314" s="54">
        <v>230000000</v>
      </c>
      <c r="T314" s="24" t="s">
        <v>75</v>
      </c>
      <c r="U314" s="16"/>
      <c r="V314" s="16"/>
      <c r="W314" s="16" t="s">
        <v>477</v>
      </c>
      <c r="X314" s="16" t="s">
        <v>251</v>
      </c>
      <c r="Y314" s="47">
        <v>0</v>
      </c>
      <c r="Z314" s="47">
        <v>100</v>
      </c>
      <c r="AA314" s="47">
        <v>0</v>
      </c>
      <c r="AB314" s="16"/>
      <c r="AC314" s="16" t="s">
        <v>236</v>
      </c>
      <c r="AD314" s="55"/>
      <c r="AE314" s="97"/>
      <c r="AF314" s="35">
        <v>17971200</v>
      </c>
      <c r="AG314" s="35">
        <f t="shared" si="284"/>
        <v>20127744.000000004</v>
      </c>
      <c r="AH314" s="22"/>
      <c r="AI314" s="22"/>
      <c r="AJ314" s="22">
        <v>23961600</v>
      </c>
      <c r="AK314" s="35">
        <f>AJ314*1.12</f>
        <v>26836992.000000004</v>
      </c>
      <c r="AL314" s="22"/>
      <c r="AM314" s="22"/>
      <c r="AN314" s="22">
        <v>23961600</v>
      </c>
      <c r="AO314" s="35">
        <f>AN314*1.12</f>
        <v>26836992.000000004</v>
      </c>
      <c r="AP314" s="22"/>
      <c r="AQ314" s="22"/>
      <c r="AR314" s="22"/>
      <c r="AS314" s="22"/>
      <c r="AT314" s="22"/>
      <c r="AU314" s="22"/>
      <c r="AV314" s="22"/>
      <c r="AW314" s="22"/>
      <c r="AX314" s="22"/>
      <c r="AY314" s="50">
        <v>0</v>
      </c>
      <c r="AZ314" s="50">
        <f t="shared" si="263"/>
        <v>0</v>
      </c>
      <c r="BA314" s="16" t="s">
        <v>245</v>
      </c>
      <c r="BB314" s="16" t="s">
        <v>350</v>
      </c>
      <c r="BC314" s="24" t="s">
        <v>136</v>
      </c>
      <c r="BD314" s="14"/>
      <c r="BE314" s="14"/>
      <c r="BF314" s="14"/>
      <c r="BG314" s="14"/>
      <c r="BH314" s="14"/>
      <c r="BI314" s="14"/>
      <c r="BJ314" s="14"/>
      <c r="BK314" s="14"/>
      <c r="BL314" s="26"/>
      <c r="BM314" s="14" t="s">
        <v>784</v>
      </c>
    </row>
    <row r="315" spans="1:70" s="6" customFormat="1" ht="12.95" customHeight="1" x14ac:dyDescent="0.2">
      <c r="A315" s="26" t="s">
        <v>71</v>
      </c>
      <c r="B315" s="23" t="s">
        <v>425</v>
      </c>
      <c r="C315" s="14"/>
      <c r="D315" s="92" t="s">
        <v>577</v>
      </c>
      <c r="E315" s="26"/>
      <c r="F315" s="26"/>
      <c r="G315" s="24" t="s">
        <v>578</v>
      </c>
      <c r="H315" s="25"/>
      <c r="I315" s="25" t="s">
        <v>579</v>
      </c>
      <c r="J315" s="25" t="s">
        <v>579</v>
      </c>
      <c r="K315" s="16" t="s">
        <v>25</v>
      </c>
      <c r="L315" s="16"/>
      <c r="M315" s="16"/>
      <c r="N315" s="138">
        <v>100</v>
      </c>
      <c r="O315" s="54">
        <v>230000000</v>
      </c>
      <c r="P315" s="16" t="s">
        <v>233</v>
      </c>
      <c r="Q315" s="16" t="s">
        <v>520</v>
      </c>
      <c r="R315" s="16" t="s">
        <v>234</v>
      </c>
      <c r="S315" s="54">
        <v>230000000</v>
      </c>
      <c r="T315" s="24" t="s">
        <v>280</v>
      </c>
      <c r="U315" s="16"/>
      <c r="V315" s="16"/>
      <c r="W315" s="16" t="s">
        <v>477</v>
      </c>
      <c r="X315" s="16" t="s">
        <v>251</v>
      </c>
      <c r="Y315" s="47">
        <v>0</v>
      </c>
      <c r="Z315" s="47">
        <v>100</v>
      </c>
      <c r="AA315" s="47">
        <v>0</v>
      </c>
      <c r="AB315" s="16"/>
      <c r="AC315" s="16" t="s">
        <v>236</v>
      </c>
      <c r="AD315" s="55"/>
      <c r="AE315" s="97"/>
      <c r="AF315" s="35">
        <v>8962200</v>
      </c>
      <c r="AG315" s="35">
        <f t="shared" si="284"/>
        <v>10037664.000000002</v>
      </c>
      <c r="AH315" s="55"/>
      <c r="AI315" s="97"/>
      <c r="AJ315" s="35">
        <v>11949600</v>
      </c>
      <c r="AK315" s="35">
        <f t="shared" ref="AK315:AK317" si="323">AJ315*1.12</f>
        <v>13383552.000000002</v>
      </c>
      <c r="AL315" s="55"/>
      <c r="AM315" s="97"/>
      <c r="AN315" s="35">
        <v>11949600</v>
      </c>
      <c r="AO315" s="111">
        <f t="shared" ref="AO315:AO317" si="324">AN315*1.12</f>
        <v>13383552.000000002</v>
      </c>
      <c r="AP315" s="55"/>
      <c r="AQ315" s="56"/>
      <c r="AR315" s="35"/>
      <c r="AS315" s="35"/>
      <c r="AT315" s="55"/>
      <c r="AU315" s="56"/>
      <c r="AV315" s="111"/>
      <c r="AW315" s="111"/>
      <c r="AX315" s="56"/>
      <c r="AY315" s="50">
        <v>0</v>
      </c>
      <c r="AZ315" s="50">
        <f t="shared" si="263"/>
        <v>0</v>
      </c>
      <c r="BA315" s="16" t="s">
        <v>245</v>
      </c>
      <c r="BB315" s="16" t="s">
        <v>580</v>
      </c>
      <c r="BC315" s="24" t="s">
        <v>581</v>
      </c>
      <c r="BD315" s="16"/>
      <c r="BE315" s="16"/>
      <c r="BF315" s="16"/>
      <c r="BG315" s="16"/>
      <c r="BH315" s="16"/>
      <c r="BI315" s="16"/>
      <c r="BJ315" s="16"/>
      <c r="BK315" s="16"/>
      <c r="BL315" s="26"/>
      <c r="BM315" s="26" t="s">
        <v>986</v>
      </c>
    </row>
    <row r="316" spans="1:70" s="6" customFormat="1" ht="12.95" customHeight="1" x14ac:dyDescent="0.2">
      <c r="A316" s="26" t="s">
        <v>71</v>
      </c>
      <c r="B316" s="23" t="s">
        <v>425</v>
      </c>
      <c r="C316" s="14"/>
      <c r="D316" s="92" t="s">
        <v>582</v>
      </c>
      <c r="E316" s="26"/>
      <c r="F316" s="26"/>
      <c r="G316" s="51" t="s">
        <v>583</v>
      </c>
      <c r="H316" s="42"/>
      <c r="I316" s="42" t="s">
        <v>584</v>
      </c>
      <c r="J316" s="42" t="s">
        <v>584</v>
      </c>
      <c r="K316" s="57" t="s">
        <v>25</v>
      </c>
      <c r="L316" s="57"/>
      <c r="M316" s="57"/>
      <c r="N316" s="161">
        <v>100</v>
      </c>
      <c r="O316" s="162">
        <v>230000000</v>
      </c>
      <c r="P316" s="16" t="s">
        <v>233</v>
      </c>
      <c r="Q316" s="57" t="s">
        <v>520</v>
      </c>
      <c r="R316" s="57" t="s">
        <v>234</v>
      </c>
      <c r="S316" s="162">
        <v>230000000</v>
      </c>
      <c r="T316" s="51" t="s">
        <v>280</v>
      </c>
      <c r="U316" s="57"/>
      <c r="V316" s="57"/>
      <c r="W316" s="57" t="s">
        <v>477</v>
      </c>
      <c r="X316" s="57" t="s">
        <v>251</v>
      </c>
      <c r="Y316" s="163">
        <v>0</v>
      </c>
      <c r="Z316" s="163">
        <v>100</v>
      </c>
      <c r="AA316" s="163">
        <v>0</v>
      </c>
      <c r="AB316" s="57"/>
      <c r="AC316" s="57" t="s">
        <v>236</v>
      </c>
      <c r="AD316" s="164"/>
      <c r="AE316" s="165"/>
      <c r="AF316" s="166">
        <v>3343950</v>
      </c>
      <c r="AG316" s="166">
        <f t="shared" si="284"/>
        <v>3745224.0000000005</v>
      </c>
      <c r="AH316" s="164"/>
      <c r="AI316" s="165"/>
      <c r="AJ316" s="166">
        <v>4458600</v>
      </c>
      <c r="AK316" s="166">
        <f t="shared" si="323"/>
        <v>4993632.0000000009</v>
      </c>
      <c r="AL316" s="164"/>
      <c r="AM316" s="165"/>
      <c r="AN316" s="166">
        <v>4458600</v>
      </c>
      <c r="AO316" s="167">
        <f t="shared" si="324"/>
        <v>4993632.0000000009</v>
      </c>
      <c r="AP316" s="164"/>
      <c r="AQ316" s="168"/>
      <c r="AR316" s="166"/>
      <c r="AS316" s="166"/>
      <c r="AT316" s="164"/>
      <c r="AU316" s="168"/>
      <c r="AV316" s="167"/>
      <c r="AW316" s="167"/>
      <c r="AX316" s="168"/>
      <c r="AY316" s="50">
        <v>0</v>
      </c>
      <c r="AZ316" s="50">
        <f t="shared" si="263"/>
        <v>0</v>
      </c>
      <c r="BA316" s="57" t="s">
        <v>245</v>
      </c>
      <c r="BB316" s="57" t="s">
        <v>585</v>
      </c>
      <c r="BC316" s="51" t="s">
        <v>586</v>
      </c>
      <c r="BD316" s="57"/>
      <c r="BE316" s="57"/>
      <c r="BF316" s="57"/>
      <c r="BG316" s="57"/>
      <c r="BH316" s="57"/>
      <c r="BI316" s="57"/>
      <c r="BJ316" s="57"/>
      <c r="BK316" s="57"/>
      <c r="BL316" s="26"/>
      <c r="BM316" s="26" t="s">
        <v>986</v>
      </c>
    </row>
    <row r="317" spans="1:70" ht="12.95" customHeight="1" x14ac:dyDescent="0.2">
      <c r="A317" s="26" t="s">
        <v>71</v>
      </c>
      <c r="B317" s="23" t="s">
        <v>425</v>
      </c>
      <c r="C317" s="14"/>
      <c r="D317" s="92" t="s">
        <v>587</v>
      </c>
      <c r="E317" s="14"/>
      <c r="F317" s="14"/>
      <c r="G317" s="24" t="s">
        <v>588</v>
      </c>
      <c r="H317" s="14"/>
      <c r="I317" s="25" t="s">
        <v>589</v>
      </c>
      <c r="J317" s="25" t="s">
        <v>590</v>
      </c>
      <c r="K317" s="16" t="s">
        <v>25</v>
      </c>
      <c r="L317" s="14"/>
      <c r="M317" s="14"/>
      <c r="N317" s="138">
        <v>100</v>
      </c>
      <c r="O317" s="54">
        <v>230000000</v>
      </c>
      <c r="P317" s="16" t="s">
        <v>233</v>
      </c>
      <c r="Q317" s="16" t="s">
        <v>520</v>
      </c>
      <c r="R317" s="16" t="s">
        <v>234</v>
      </c>
      <c r="S317" s="54">
        <v>230000000</v>
      </c>
      <c r="T317" s="24" t="s">
        <v>132</v>
      </c>
      <c r="U317" s="14"/>
      <c r="V317" s="14"/>
      <c r="W317" s="16" t="s">
        <v>477</v>
      </c>
      <c r="X317" s="16" t="s">
        <v>251</v>
      </c>
      <c r="Y317" s="47">
        <v>0</v>
      </c>
      <c r="Z317" s="47">
        <v>100</v>
      </c>
      <c r="AA317" s="47">
        <v>0</v>
      </c>
      <c r="AB317" s="14"/>
      <c r="AC317" s="16" t="s">
        <v>236</v>
      </c>
      <c r="AD317" s="22"/>
      <c r="AE317" s="22"/>
      <c r="AF317" s="35">
        <v>3304140</v>
      </c>
      <c r="AG317" s="35">
        <f t="shared" si="284"/>
        <v>3700636.8000000003</v>
      </c>
      <c r="AH317" s="22"/>
      <c r="AI317" s="22"/>
      <c r="AJ317" s="35">
        <v>4405520</v>
      </c>
      <c r="AK317" s="35">
        <f t="shared" si="323"/>
        <v>4934182.4000000004</v>
      </c>
      <c r="AL317" s="22"/>
      <c r="AM317" s="22"/>
      <c r="AN317" s="35">
        <v>4405520</v>
      </c>
      <c r="AO317" s="35">
        <f t="shared" si="324"/>
        <v>4934182.4000000004</v>
      </c>
      <c r="AP317" s="22"/>
      <c r="AQ317" s="22"/>
      <c r="AR317" s="22"/>
      <c r="AS317" s="22"/>
      <c r="AT317" s="22"/>
      <c r="AU317" s="22"/>
      <c r="AV317" s="22"/>
      <c r="AW317" s="22"/>
      <c r="AX317" s="22"/>
      <c r="AY317" s="50">
        <v>0</v>
      </c>
      <c r="AZ317" s="50">
        <f t="shared" si="263"/>
        <v>0</v>
      </c>
      <c r="BA317" s="16" t="s">
        <v>245</v>
      </c>
      <c r="BB317" s="14" t="s">
        <v>591</v>
      </c>
      <c r="BC317" s="24" t="s">
        <v>592</v>
      </c>
      <c r="BD317" s="14"/>
      <c r="BE317" s="14"/>
      <c r="BF317" s="14"/>
      <c r="BG317" s="14"/>
      <c r="BH317" s="14"/>
      <c r="BI317" s="14"/>
      <c r="BJ317" s="14"/>
      <c r="BK317" s="14"/>
      <c r="BL317" s="14"/>
      <c r="BM317" s="26" t="s">
        <v>986</v>
      </c>
    </row>
    <row r="318" spans="1:70" s="43" customFormat="1" ht="12.95" customHeight="1" x14ac:dyDescent="0.2">
      <c r="A318" s="23" t="s">
        <v>71</v>
      </c>
      <c r="B318" s="23" t="s">
        <v>425</v>
      </c>
      <c r="C318" s="14"/>
      <c r="D318" s="92" t="s">
        <v>629</v>
      </c>
      <c r="E318" s="16"/>
      <c r="F318" s="96"/>
      <c r="G318" s="24" t="s">
        <v>139</v>
      </c>
      <c r="H318" s="25"/>
      <c r="I318" s="25" t="s">
        <v>123</v>
      </c>
      <c r="J318" s="25" t="s">
        <v>123</v>
      </c>
      <c r="K318" s="16" t="s">
        <v>25</v>
      </c>
      <c r="L318" s="16"/>
      <c r="M318" s="16"/>
      <c r="N318" s="138">
        <v>100</v>
      </c>
      <c r="O318" s="54">
        <v>230000000</v>
      </c>
      <c r="P318" s="16" t="s">
        <v>233</v>
      </c>
      <c r="Q318" s="16" t="s">
        <v>520</v>
      </c>
      <c r="R318" s="16" t="s">
        <v>234</v>
      </c>
      <c r="S318" s="54">
        <v>230000000</v>
      </c>
      <c r="T318" s="24" t="s">
        <v>132</v>
      </c>
      <c r="U318" s="16"/>
      <c r="V318" s="16"/>
      <c r="W318" s="16" t="s">
        <v>477</v>
      </c>
      <c r="X318" s="16" t="s">
        <v>251</v>
      </c>
      <c r="Y318" s="47">
        <v>0</v>
      </c>
      <c r="Z318" s="47">
        <v>100</v>
      </c>
      <c r="AA318" s="47">
        <v>0</v>
      </c>
      <c r="AB318" s="16"/>
      <c r="AC318" s="16" t="s">
        <v>236</v>
      </c>
      <c r="AD318" s="55"/>
      <c r="AE318" s="97"/>
      <c r="AF318" s="35">
        <v>8985600</v>
      </c>
      <c r="AG318" s="35">
        <f t="shared" si="284"/>
        <v>10063872.000000002</v>
      </c>
      <c r="AH318" s="22"/>
      <c r="AI318" s="22"/>
      <c r="AJ318" s="22">
        <v>11980800</v>
      </c>
      <c r="AK318" s="35">
        <f>AJ318*1.12</f>
        <v>13418496.000000002</v>
      </c>
      <c r="AL318" s="22"/>
      <c r="AM318" s="22"/>
      <c r="AN318" s="22">
        <v>11980800</v>
      </c>
      <c r="AO318" s="35">
        <f>AN318*1.12</f>
        <v>13418496.000000002</v>
      </c>
      <c r="AP318" s="22"/>
      <c r="AQ318" s="22"/>
      <c r="AR318" s="22"/>
      <c r="AS318" s="22"/>
      <c r="AT318" s="22"/>
      <c r="AU318" s="22"/>
      <c r="AV318" s="22"/>
      <c r="AW318" s="22"/>
      <c r="AX318" s="22"/>
      <c r="AY318" s="50">
        <v>0</v>
      </c>
      <c r="AZ318" s="50">
        <f t="shared" si="263"/>
        <v>0</v>
      </c>
      <c r="BA318" s="16" t="s">
        <v>245</v>
      </c>
      <c r="BB318" s="16" t="s">
        <v>352</v>
      </c>
      <c r="BC318" s="24" t="s">
        <v>134</v>
      </c>
      <c r="BD318" s="14"/>
      <c r="BE318" s="14"/>
      <c r="BF318" s="14"/>
      <c r="BG318" s="14"/>
      <c r="BH318" s="14"/>
      <c r="BI318" s="14"/>
      <c r="BJ318" s="14"/>
      <c r="BK318" s="14"/>
      <c r="BL318" s="14"/>
      <c r="BM318" s="26" t="s">
        <v>986</v>
      </c>
      <c r="BN318" s="4"/>
      <c r="BO318" s="4"/>
      <c r="BP318" s="4"/>
      <c r="BQ318" s="4"/>
      <c r="BR318" s="4"/>
    </row>
    <row r="319" spans="1:70" s="43" customFormat="1" ht="12.95" customHeight="1" x14ac:dyDescent="0.2">
      <c r="A319" s="23" t="s">
        <v>71</v>
      </c>
      <c r="B319" s="23" t="s">
        <v>425</v>
      </c>
      <c r="C319" s="14"/>
      <c r="D319" s="92" t="s">
        <v>630</v>
      </c>
      <c r="E319" s="16"/>
      <c r="F319" s="96"/>
      <c r="G319" s="24" t="s">
        <v>139</v>
      </c>
      <c r="H319" s="25"/>
      <c r="I319" s="25" t="s">
        <v>123</v>
      </c>
      <c r="J319" s="25" t="s">
        <v>123</v>
      </c>
      <c r="K319" s="16" t="s">
        <v>25</v>
      </c>
      <c r="L319" s="16"/>
      <c r="M319" s="16"/>
      <c r="N319" s="138">
        <v>100</v>
      </c>
      <c r="O319" s="54">
        <v>230000000</v>
      </c>
      <c r="P319" s="16" t="s">
        <v>233</v>
      </c>
      <c r="Q319" s="16" t="s">
        <v>520</v>
      </c>
      <c r="R319" s="16" t="s">
        <v>234</v>
      </c>
      <c r="S319" s="54">
        <v>230000000</v>
      </c>
      <c r="T319" s="24" t="s">
        <v>75</v>
      </c>
      <c r="U319" s="16"/>
      <c r="V319" s="16"/>
      <c r="W319" s="16" t="s">
        <v>477</v>
      </c>
      <c r="X319" s="16" t="s">
        <v>251</v>
      </c>
      <c r="Y319" s="47">
        <v>0</v>
      </c>
      <c r="Z319" s="47">
        <v>100</v>
      </c>
      <c r="AA319" s="47">
        <v>0</v>
      </c>
      <c r="AB319" s="16"/>
      <c r="AC319" s="16" t="s">
        <v>236</v>
      </c>
      <c r="AD319" s="55"/>
      <c r="AE319" s="97"/>
      <c r="AF319" s="35">
        <v>17971200</v>
      </c>
      <c r="AG319" s="35">
        <f t="shared" si="284"/>
        <v>20127744.000000004</v>
      </c>
      <c r="AH319" s="22"/>
      <c r="AI319" s="22"/>
      <c r="AJ319" s="22">
        <v>23961600</v>
      </c>
      <c r="AK319" s="35">
        <f>AJ319*1.12</f>
        <v>26836992.000000004</v>
      </c>
      <c r="AL319" s="22"/>
      <c r="AM319" s="22"/>
      <c r="AN319" s="22">
        <v>23961600</v>
      </c>
      <c r="AO319" s="35">
        <f>AN319*1.12</f>
        <v>26836992.000000004</v>
      </c>
      <c r="AP319" s="22"/>
      <c r="AQ319" s="22"/>
      <c r="AR319" s="22"/>
      <c r="AS319" s="22"/>
      <c r="AT319" s="22"/>
      <c r="AU319" s="22"/>
      <c r="AV319" s="22"/>
      <c r="AW319" s="22"/>
      <c r="AX319" s="22"/>
      <c r="AY319" s="50">
        <v>0</v>
      </c>
      <c r="AZ319" s="50">
        <f t="shared" si="263"/>
        <v>0</v>
      </c>
      <c r="BA319" s="16" t="s">
        <v>245</v>
      </c>
      <c r="BB319" s="16" t="s">
        <v>350</v>
      </c>
      <c r="BC319" s="24" t="s">
        <v>136</v>
      </c>
      <c r="BD319" s="14"/>
      <c r="BE319" s="14"/>
      <c r="BF319" s="14"/>
      <c r="BG319" s="14"/>
      <c r="BH319" s="14"/>
      <c r="BI319" s="14"/>
      <c r="BJ319" s="14"/>
      <c r="BK319" s="14"/>
      <c r="BL319" s="14"/>
      <c r="BM319" s="26" t="s">
        <v>986</v>
      </c>
      <c r="BN319" s="4"/>
      <c r="BO319" s="4"/>
      <c r="BP319" s="4"/>
      <c r="BQ319" s="4"/>
      <c r="BR319" s="4"/>
    </row>
    <row r="320" spans="1:70" s="43" customFormat="1" ht="12.95" customHeight="1" x14ac:dyDescent="0.2">
      <c r="A320" s="23" t="s">
        <v>71</v>
      </c>
      <c r="B320" s="23" t="s">
        <v>425</v>
      </c>
      <c r="C320" s="14"/>
      <c r="D320" s="92" t="s">
        <v>631</v>
      </c>
      <c r="E320" s="16"/>
      <c r="F320" s="96"/>
      <c r="G320" s="24" t="s">
        <v>578</v>
      </c>
      <c r="H320" s="25"/>
      <c r="I320" s="25" t="s">
        <v>579</v>
      </c>
      <c r="J320" s="25" t="s">
        <v>579</v>
      </c>
      <c r="K320" s="16" t="s">
        <v>25</v>
      </c>
      <c r="L320" s="16"/>
      <c r="M320" s="16"/>
      <c r="N320" s="138">
        <v>100</v>
      </c>
      <c r="O320" s="54">
        <v>230000000</v>
      </c>
      <c r="P320" s="16" t="s">
        <v>233</v>
      </c>
      <c r="Q320" s="16" t="s">
        <v>520</v>
      </c>
      <c r="R320" s="16" t="s">
        <v>234</v>
      </c>
      <c r="S320" s="54">
        <v>230000000</v>
      </c>
      <c r="T320" s="24" t="s">
        <v>280</v>
      </c>
      <c r="U320" s="16"/>
      <c r="V320" s="16"/>
      <c r="W320" s="16" t="s">
        <v>477</v>
      </c>
      <c r="X320" s="16" t="s">
        <v>251</v>
      </c>
      <c r="Y320" s="47">
        <v>0</v>
      </c>
      <c r="Z320" s="47">
        <v>100</v>
      </c>
      <c r="AA320" s="47">
        <v>0</v>
      </c>
      <c r="AB320" s="16"/>
      <c r="AC320" s="16" t="s">
        <v>236</v>
      </c>
      <c r="AD320" s="55"/>
      <c r="AE320" s="97"/>
      <c r="AF320" s="35">
        <v>8962200</v>
      </c>
      <c r="AG320" s="35">
        <f t="shared" si="284"/>
        <v>10037664.000000002</v>
      </c>
      <c r="AH320" s="55"/>
      <c r="AI320" s="97"/>
      <c r="AJ320" s="35">
        <v>11949600</v>
      </c>
      <c r="AK320" s="35">
        <f t="shared" ref="AK320:AK325" si="325">AJ320*1.12</f>
        <v>13383552.000000002</v>
      </c>
      <c r="AL320" s="55"/>
      <c r="AM320" s="97"/>
      <c r="AN320" s="35">
        <v>11949600</v>
      </c>
      <c r="AO320" s="111">
        <f t="shared" ref="AO320:AO325" si="326">AN320*1.12</f>
        <v>13383552.000000002</v>
      </c>
      <c r="AP320" s="55"/>
      <c r="AQ320" s="56"/>
      <c r="AR320" s="35"/>
      <c r="AS320" s="35"/>
      <c r="AT320" s="55"/>
      <c r="AU320" s="56"/>
      <c r="AV320" s="111"/>
      <c r="AW320" s="111"/>
      <c r="AX320" s="56"/>
      <c r="AY320" s="50">
        <v>0</v>
      </c>
      <c r="AZ320" s="50">
        <f t="shared" si="263"/>
        <v>0</v>
      </c>
      <c r="BA320" s="16" t="s">
        <v>245</v>
      </c>
      <c r="BB320" s="16" t="s">
        <v>580</v>
      </c>
      <c r="BC320" s="24" t="s">
        <v>581</v>
      </c>
      <c r="BD320" s="16"/>
      <c r="BE320" s="16"/>
      <c r="BF320" s="16"/>
      <c r="BG320" s="16"/>
      <c r="BH320" s="16"/>
      <c r="BI320" s="16"/>
      <c r="BJ320" s="16"/>
      <c r="BK320" s="16"/>
      <c r="BL320" s="16"/>
      <c r="BM320" s="14" t="s">
        <v>416</v>
      </c>
      <c r="BN320" s="4"/>
      <c r="BO320" s="4"/>
      <c r="BP320" s="4"/>
      <c r="BQ320" s="4"/>
      <c r="BR320" s="4"/>
    </row>
    <row r="321" spans="1:70" ht="12.95" customHeight="1" x14ac:dyDescent="0.2">
      <c r="A321" s="16" t="s">
        <v>71</v>
      </c>
      <c r="B321" s="23" t="s">
        <v>425</v>
      </c>
      <c r="C321" s="26"/>
      <c r="D321" s="92" t="s">
        <v>679</v>
      </c>
      <c r="E321" s="26"/>
      <c r="F321" s="26"/>
      <c r="G321" s="24" t="s">
        <v>578</v>
      </c>
      <c r="H321" s="25"/>
      <c r="I321" s="25" t="s">
        <v>579</v>
      </c>
      <c r="J321" s="25" t="s">
        <v>579</v>
      </c>
      <c r="K321" s="16" t="s">
        <v>25</v>
      </c>
      <c r="L321" s="16"/>
      <c r="M321" s="16"/>
      <c r="N321" s="138">
        <v>100</v>
      </c>
      <c r="O321" s="54">
        <v>230000000</v>
      </c>
      <c r="P321" s="16" t="s">
        <v>233</v>
      </c>
      <c r="Q321" s="16" t="s">
        <v>483</v>
      </c>
      <c r="R321" s="16" t="s">
        <v>234</v>
      </c>
      <c r="S321" s="54">
        <v>230000000</v>
      </c>
      <c r="T321" s="24" t="s">
        <v>280</v>
      </c>
      <c r="U321" s="16"/>
      <c r="V321" s="16" t="s">
        <v>251</v>
      </c>
      <c r="W321" s="16"/>
      <c r="X321" s="16"/>
      <c r="Y321" s="47">
        <v>0</v>
      </c>
      <c r="Z321" s="47">
        <v>100</v>
      </c>
      <c r="AA321" s="47">
        <v>0</v>
      </c>
      <c r="AB321" s="16"/>
      <c r="AC321" s="16" t="s">
        <v>236</v>
      </c>
      <c r="AD321" s="55"/>
      <c r="AE321" s="97"/>
      <c r="AF321" s="35">
        <v>8962200</v>
      </c>
      <c r="AG321" s="35">
        <f>AF321*1.12</f>
        <v>10037664.000000002</v>
      </c>
      <c r="AH321" s="55"/>
      <c r="AI321" s="97"/>
      <c r="AJ321" s="35">
        <v>11949600</v>
      </c>
      <c r="AK321" s="35">
        <f>AJ321*1.12</f>
        <v>13383552.000000002</v>
      </c>
      <c r="AL321" s="55"/>
      <c r="AM321" s="97"/>
      <c r="AN321" s="35">
        <v>11949600</v>
      </c>
      <c r="AO321" s="111">
        <f>AN321*1.12</f>
        <v>13383552.000000002</v>
      </c>
      <c r="AP321" s="55"/>
      <c r="AQ321" s="56"/>
      <c r="AR321" s="35"/>
      <c r="AS321" s="35"/>
      <c r="AT321" s="55"/>
      <c r="AU321" s="56"/>
      <c r="AV321" s="111"/>
      <c r="AW321" s="111"/>
      <c r="AX321" s="56"/>
      <c r="AY321" s="56">
        <v>0</v>
      </c>
      <c r="AZ321" s="56">
        <f t="shared" si="263"/>
        <v>0</v>
      </c>
      <c r="BA321" s="16" t="s">
        <v>245</v>
      </c>
      <c r="BB321" s="16" t="s">
        <v>580</v>
      </c>
      <c r="BC321" s="24" t="s">
        <v>581</v>
      </c>
      <c r="BD321" s="14"/>
      <c r="BE321" s="14"/>
      <c r="BF321" s="14"/>
      <c r="BG321" s="14"/>
      <c r="BH321" s="14"/>
      <c r="BI321" s="14"/>
      <c r="BJ321" s="14"/>
      <c r="BK321" s="14"/>
      <c r="BL321" s="14"/>
      <c r="BM321" s="14" t="s">
        <v>784</v>
      </c>
    </row>
    <row r="322" spans="1:70" s="43" customFormat="1" ht="12.95" customHeight="1" x14ac:dyDescent="0.2">
      <c r="A322" s="23" t="s">
        <v>71</v>
      </c>
      <c r="B322" s="23" t="s">
        <v>425</v>
      </c>
      <c r="C322" s="14"/>
      <c r="D322" s="92" t="s">
        <v>632</v>
      </c>
      <c r="E322" s="16"/>
      <c r="F322" s="96"/>
      <c r="G322" s="51" t="s">
        <v>583</v>
      </c>
      <c r="H322" s="42"/>
      <c r="I322" s="42" t="s">
        <v>584</v>
      </c>
      <c r="J322" s="42" t="s">
        <v>584</v>
      </c>
      <c r="K322" s="57" t="s">
        <v>25</v>
      </c>
      <c r="L322" s="57"/>
      <c r="M322" s="57"/>
      <c r="N322" s="161">
        <v>100</v>
      </c>
      <c r="O322" s="162">
        <v>230000000</v>
      </c>
      <c r="P322" s="16" t="s">
        <v>233</v>
      </c>
      <c r="Q322" s="57" t="s">
        <v>520</v>
      </c>
      <c r="R322" s="57" t="s">
        <v>234</v>
      </c>
      <c r="S322" s="162">
        <v>230000000</v>
      </c>
      <c r="T322" s="51" t="s">
        <v>280</v>
      </c>
      <c r="U322" s="57"/>
      <c r="V322" s="57"/>
      <c r="W322" s="57" t="s">
        <v>477</v>
      </c>
      <c r="X322" s="57" t="s">
        <v>251</v>
      </c>
      <c r="Y322" s="163">
        <v>0</v>
      </c>
      <c r="Z322" s="163">
        <v>100</v>
      </c>
      <c r="AA322" s="163">
        <v>0</v>
      </c>
      <c r="AB322" s="57"/>
      <c r="AC322" s="57" t="s">
        <v>236</v>
      </c>
      <c r="AD322" s="164"/>
      <c r="AE322" s="165"/>
      <c r="AF322" s="166">
        <v>3343950</v>
      </c>
      <c r="AG322" s="166">
        <f t="shared" si="284"/>
        <v>3745224.0000000005</v>
      </c>
      <c r="AH322" s="164"/>
      <c r="AI322" s="165"/>
      <c r="AJ322" s="166">
        <v>4458600</v>
      </c>
      <c r="AK322" s="166">
        <f t="shared" si="325"/>
        <v>4993632.0000000009</v>
      </c>
      <c r="AL322" s="164"/>
      <c r="AM322" s="165"/>
      <c r="AN322" s="166">
        <v>4458600</v>
      </c>
      <c r="AO322" s="167">
        <f t="shared" si="326"/>
        <v>4993632.0000000009</v>
      </c>
      <c r="AP322" s="164"/>
      <c r="AQ322" s="168"/>
      <c r="AR322" s="166"/>
      <c r="AS322" s="166"/>
      <c r="AT322" s="164"/>
      <c r="AU322" s="168"/>
      <c r="AV322" s="167"/>
      <c r="AW322" s="167"/>
      <c r="AX322" s="168"/>
      <c r="AY322" s="50">
        <v>0</v>
      </c>
      <c r="AZ322" s="50">
        <f t="shared" si="263"/>
        <v>0</v>
      </c>
      <c r="BA322" s="57" t="s">
        <v>245</v>
      </c>
      <c r="BB322" s="57" t="s">
        <v>585</v>
      </c>
      <c r="BC322" s="51" t="s">
        <v>586</v>
      </c>
      <c r="BD322" s="57"/>
      <c r="BE322" s="57"/>
      <c r="BF322" s="57"/>
      <c r="BG322" s="57"/>
      <c r="BH322" s="57"/>
      <c r="BI322" s="57"/>
      <c r="BJ322" s="57"/>
      <c r="BK322" s="57"/>
      <c r="BL322" s="57"/>
      <c r="BM322" s="14" t="s">
        <v>416</v>
      </c>
      <c r="BN322" s="4"/>
      <c r="BO322" s="4"/>
      <c r="BP322" s="4"/>
      <c r="BQ322" s="4"/>
      <c r="BR322" s="4"/>
    </row>
    <row r="323" spans="1:70" ht="12.95" customHeight="1" x14ac:dyDescent="0.2">
      <c r="A323" s="16" t="s">
        <v>71</v>
      </c>
      <c r="B323" s="23" t="s">
        <v>425</v>
      </c>
      <c r="C323" s="14"/>
      <c r="D323" s="92" t="s">
        <v>680</v>
      </c>
      <c r="E323" s="26"/>
      <c r="F323" s="26"/>
      <c r="G323" s="51" t="s">
        <v>583</v>
      </c>
      <c r="H323" s="42"/>
      <c r="I323" s="42" t="s">
        <v>584</v>
      </c>
      <c r="J323" s="42" t="s">
        <v>584</v>
      </c>
      <c r="K323" s="16" t="s">
        <v>25</v>
      </c>
      <c r="L323" s="16"/>
      <c r="M323" s="16"/>
      <c r="N323" s="138">
        <v>100</v>
      </c>
      <c r="O323" s="54">
        <v>230000000</v>
      </c>
      <c r="P323" s="16" t="s">
        <v>233</v>
      </c>
      <c r="Q323" s="16" t="s">
        <v>483</v>
      </c>
      <c r="R323" s="16" t="s">
        <v>234</v>
      </c>
      <c r="S323" s="54">
        <v>230000000</v>
      </c>
      <c r="T323" s="51" t="s">
        <v>280</v>
      </c>
      <c r="U323" s="16"/>
      <c r="V323" s="16" t="s">
        <v>251</v>
      </c>
      <c r="W323" s="57"/>
      <c r="X323" s="57"/>
      <c r="Y323" s="47">
        <v>0</v>
      </c>
      <c r="Z323" s="47">
        <v>100</v>
      </c>
      <c r="AA323" s="47">
        <v>0</v>
      </c>
      <c r="AB323" s="16"/>
      <c r="AC323" s="16" t="s">
        <v>236</v>
      </c>
      <c r="AD323" s="55"/>
      <c r="AE323" s="97"/>
      <c r="AF323" s="166">
        <v>3343950</v>
      </c>
      <c r="AG323" s="35">
        <f t="shared" si="284"/>
        <v>3745224.0000000005</v>
      </c>
      <c r="AH323" s="55"/>
      <c r="AI323" s="97"/>
      <c r="AJ323" s="166">
        <v>4458600</v>
      </c>
      <c r="AK323" s="35">
        <f t="shared" si="325"/>
        <v>4993632.0000000009</v>
      </c>
      <c r="AL323" s="55"/>
      <c r="AM323" s="97"/>
      <c r="AN323" s="166">
        <v>4458600</v>
      </c>
      <c r="AO323" s="111">
        <f t="shared" si="326"/>
        <v>4993632.0000000009</v>
      </c>
      <c r="AP323" s="55"/>
      <c r="AQ323" s="56"/>
      <c r="AR323" s="35"/>
      <c r="AS323" s="35"/>
      <c r="AT323" s="55"/>
      <c r="AU323" s="56"/>
      <c r="AV323" s="111"/>
      <c r="AW323" s="111"/>
      <c r="AX323" s="56"/>
      <c r="AY323" s="56">
        <v>0</v>
      </c>
      <c r="AZ323" s="56">
        <f t="shared" si="263"/>
        <v>0</v>
      </c>
      <c r="BA323" s="16" t="s">
        <v>245</v>
      </c>
      <c r="BB323" s="57" t="s">
        <v>585</v>
      </c>
      <c r="BC323" s="51" t="s">
        <v>586</v>
      </c>
      <c r="BD323" s="14"/>
      <c r="BE323" s="14"/>
      <c r="BF323" s="14"/>
      <c r="BG323" s="14"/>
      <c r="BH323" s="14"/>
      <c r="BI323" s="14"/>
      <c r="BJ323" s="14"/>
      <c r="BK323" s="14"/>
      <c r="BL323" s="14"/>
      <c r="BM323" s="14" t="s">
        <v>784</v>
      </c>
    </row>
    <row r="324" spans="1:70" s="43" customFormat="1" ht="12.95" customHeight="1" x14ac:dyDescent="0.2">
      <c r="A324" s="23" t="s">
        <v>71</v>
      </c>
      <c r="B324" s="23" t="s">
        <v>425</v>
      </c>
      <c r="C324" s="14"/>
      <c r="D324" s="92" t="s">
        <v>633</v>
      </c>
      <c r="E324" s="16"/>
      <c r="F324" s="96"/>
      <c r="G324" s="24" t="s">
        <v>588</v>
      </c>
      <c r="H324" s="14"/>
      <c r="I324" s="25" t="s">
        <v>589</v>
      </c>
      <c r="J324" s="25" t="s">
        <v>590</v>
      </c>
      <c r="K324" s="16" t="s">
        <v>25</v>
      </c>
      <c r="L324" s="14"/>
      <c r="M324" s="14"/>
      <c r="N324" s="138">
        <v>100</v>
      </c>
      <c r="O324" s="54">
        <v>230000000</v>
      </c>
      <c r="P324" s="16" t="s">
        <v>233</v>
      </c>
      <c r="Q324" s="16" t="s">
        <v>520</v>
      </c>
      <c r="R324" s="16" t="s">
        <v>234</v>
      </c>
      <c r="S324" s="54">
        <v>230000000</v>
      </c>
      <c r="T324" s="24" t="s">
        <v>132</v>
      </c>
      <c r="U324" s="14"/>
      <c r="V324" s="14"/>
      <c r="W324" s="16" t="s">
        <v>477</v>
      </c>
      <c r="X324" s="16" t="s">
        <v>251</v>
      </c>
      <c r="Y324" s="47">
        <v>0</v>
      </c>
      <c r="Z324" s="47">
        <v>100</v>
      </c>
      <c r="AA324" s="47">
        <v>0</v>
      </c>
      <c r="AB324" s="14"/>
      <c r="AC324" s="16" t="s">
        <v>236</v>
      </c>
      <c r="AD324" s="22"/>
      <c r="AE324" s="22"/>
      <c r="AF324" s="35">
        <v>3304140</v>
      </c>
      <c r="AG324" s="35">
        <f t="shared" si="284"/>
        <v>3700636.8000000003</v>
      </c>
      <c r="AH324" s="22"/>
      <c r="AI324" s="22"/>
      <c r="AJ324" s="35">
        <v>4405520</v>
      </c>
      <c r="AK324" s="35">
        <f t="shared" si="325"/>
        <v>4934182.4000000004</v>
      </c>
      <c r="AL324" s="22"/>
      <c r="AM324" s="22"/>
      <c r="AN324" s="35">
        <v>4405520</v>
      </c>
      <c r="AO324" s="35">
        <f t="shared" si="326"/>
        <v>4934182.4000000004</v>
      </c>
      <c r="AP324" s="22"/>
      <c r="AQ324" s="22"/>
      <c r="AR324" s="22"/>
      <c r="AS324" s="22"/>
      <c r="AT324" s="22"/>
      <c r="AU324" s="22"/>
      <c r="AV324" s="22"/>
      <c r="AW324" s="22"/>
      <c r="AX324" s="22"/>
      <c r="AY324" s="50">
        <v>0</v>
      </c>
      <c r="AZ324" s="50">
        <f t="shared" si="263"/>
        <v>0</v>
      </c>
      <c r="BA324" s="16" t="s">
        <v>245</v>
      </c>
      <c r="BB324" s="14" t="s">
        <v>591</v>
      </c>
      <c r="BC324" s="24" t="s">
        <v>592</v>
      </c>
      <c r="BD324" s="14"/>
      <c r="BE324" s="14"/>
      <c r="BF324" s="14"/>
      <c r="BG324" s="14"/>
      <c r="BH324" s="14"/>
      <c r="BI324" s="14"/>
      <c r="BJ324" s="14"/>
      <c r="BK324" s="14"/>
      <c r="BL324" s="14"/>
      <c r="BM324" s="14" t="s">
        <v>416</v>
      </c>
      <c r="BN324" s="4"/>
      <c r="BO324" s="4"/>
      <c r="BP324" s="4"/>
      <c r="BQ324" s="4"/>
      <c r="BR324" s="4"/>
    </row>
    <row r="325" spans="1:70" ht="12.95" customHeight="1" x14ac:dyDescent="0.2">
      <c r="A325" s="16" t="s">
        <v>71</v>
      </c>
      <c r="B325" s="23" t="s">
        <v>425</v>
      </c>
      <c r="C325" s="14"/>
      <c r="D325" s="92" t="s">
        <v>681</v>
      </c>
      <c r="E325" s="26"/>
      <c r="F325" s="26"/>
      <c r="G325" s="24" t="s">
        <v>588</v>
      </c>
      <c r="H325" s="14"/>
      <c r="I325" s="25" t="s">
        <v>589</v>
      </c>
      <c r="J325" s="25" t="s">
        <v>590</v>
      </c>
      <c r="K325" s="16" t="s">
        <v>25</v>
      </c>
      <c r="L325" s="16"/>
      <c r="M325" s="16"/>
      <c r="N325" s="138">
        <v>100</v>
      </c>
      <c r="O325" s="54">
        <v>230000000</v>
      </c>
      <c r="P325" s="16" t="s">
        <v>233</v>
      </c>
      <c r="Q325" s="16" t="s">
        <v>483</v>
      </c>
      <c r="R325" s="16" t="s">
        <v>234</v>
      </c>
      <c r="S325" s="54">
        <v>230000000</v>
      </c>
      <c r="T325" s="24" t="s">
        <v>132</v>
      </c>
      <c r="U325" s="16"/>
      <c r="V325" s="16" t="s">
        <v>251</v>
      </c>
      <c r="W325" s="16"/>
      <c r="X325" s="16"/>
      <c r="Y325" s="47">
        <v>0</v>
      </c>
      <c r="Z325" s="47">
        <v>100</v>
      </c>
      <c r="AA325" s="47">
        <v>0</v>
      </c>
      <c r="AB325" s="16"/>
      <c r="AC325" s="16" t="s">
        <v>236</v>
      </c>
      <c r="AD325" s="55"/>
      <c r="AE325" s="97"/>
      <c r="AF325" s="35">
        <v>3304140</v>
      </c>
      <c r="AG325" s="35">
        <f t="shared" si="284"/>
        <v>3700636.8000000003</v>
      </c>
      <c r="AH325" s="55"/>
      <c r="AI325" s="97"/>
      <c r="AJ325" s="35">
        <v>4405520</v>
      </c>
      <c r="AK325" s="35">
        <f t="shared" si="325"/>
        <v>4934182.4000000004</v>
      </c>
      <c r="AL325" s="55"/>
      <c r="AM325" s="97"/>
      <c r="AN325" s="35">
        <v>4405520</v>
      </c>
      <c r="AO325" s="111">
        <f t="shared" si="326"/>
        <v>4934182.4000000004</v>
      </c>
      <c r="AP325" s="55"/>
      <c r="AQ325" s="56"/>
      <c r="AR325" s="35"/>
      <c r="AS325" s="35"/>
      <c r="AT325" s="55"/>
      <c r="AU325" s="56"/>
      <c r="AV325" s="111"/>
      <c r="AW325" s="111"/>
      <c r="AX325" s="56"/>
      <c r="AY325" s="56">
        <v>0</v>
      </c>
      <c r="AZ325" s="56">
        <f t="shared" si="263"/>
        <v>0</v>
      </c>
      <c r="BA325" s="16" t="s">
        <v>245</v>
      </c>
      <c r="BB325" s="14" t="s">
        <v>591</v>
      </c>
      <c r="BC325" s="24" t="s">
        <v>592</v>
      </c>
      <c r="BD325" s="14"/>
      <c r="BE325" s="14"/>
      <c r="BF325" s="14"/>
      <c r="BG325" s="14"/>
      <c r="BH325" s="14"/>
      <c r="BI325" s="14"/>
      <c r="BJ325" s="14"/>
      <c r="BK325" s="14"/>
      <c r="BL325" s="14"/>
      <c r="BM325" s="14" t="s">
        <v>784</v>
      </c>
    </row>
    <row r="326" spans="1:70" s="6" customFormat="1" ht="12.95" customHeight="1" x14ac:dyDescent="0.2">
      <c r="A326" s="26" t="s">
        <v>682</v>
      </c>
      <c r="B326" s="26"/>
      <c r="C326" s="26"/>
      <c r="D326" s="92" t="s">
        <v>691</v>
      </c>
      <c r="E326" s="26"/>
      <c r="F326" s="69" t="s">
        <v>649</v>
      </c>
      <c r="G326" s="26" t="s">
        <v>683</v>
      </c>
      <c r="H326" s="26"/>
      <c r="I326" s="26" t="s">
        <v>684</v>
      </c>
      <c r="J326" s="26" t="s">
        <v>684</v>
      </c>
      <c r="K326" s="26" t="s">
        <v>9</v>
      </c>
      <c r="L326" s="26" t="s">
        <v>274</v>
      </c>
      <c r="M326" s="26" t="s">
        <v>685</v>
      </c>
      <c r="N326" s="13">
        <v>100</v>
      </c>
      <c r="O326" s="26">
        <v>230000000</v>
      </c>
      <c r="P326" s="16" t="s">
        <v>233</v>
      </c>
      <c r="Q326" s="14" t="s">
        <v>483</v>
      </c>
      <c r="R326" s="26" t="s">
        <v>234</v>
      </c>
      <c r="S326" s="26">
        <v>230000000</v>
      </c>
      <c r="T326" s="26" t="s">
        <v>72</v>
      </c>
      <c r="U326" s="26"/>
      <c r="V326" s="14" t="s">
        <v>235</v>
      </c>
      <c r="W326" s="26"/>
      <c r="X326" s="26"/>
      <c r="Y326" s="26">
        <v>0</v>
      </c>
      <c r="Z326" s="26">
        <v>100</v>
      </c>
      <c r="AA326" s="26">
        <v>0</v>
      </c>
      <c r="AB326" s="26"/>
      <c r="AC326" s="26" t="s">
        <v>236</v>
      </c>
      <c r="AD326" s="26"/>
      <c r="AE326" s="99"/>
      <c r="AF326" s="99">
        <v>20000000</v>
      </c>
      <c r="AG326" s="99">
        <v>22400000.000000004</v>
      </c>
      <c r="AH326" s="87"/>
      <c r="AI326" s="99"/>
      <c r="AJ326" s="99">
        <v>20049000</v>
      </c>
      <c r="AK326" s="99">
        <v>22454880.000000004</v>
      </c>
      <c r="AL326" s="26"/>
      <c r="AM326" s="26"/>
      <c r="AN326" s="26"/>
      <c r="AO326" s="26"/>
      <c r="AP326" s="26"/>
      <c r="AQ326" s="26"/>
      <c r="AR326" s="26"/>
      <c r="AS326" s="26"/>
      <c r="AT326" s="26"/>
      <c r="AU326" s="26"/>
      <c r="AV326" s="26"/>
      <c r="AW326" s="26"/>
      <c r="AX326" s="26"/>
      <c r="AY326" s="99">
        <v>40049000</v>
      </c>
      <c r="AZ326" s="99">
        <v>44854880.000000007</v>
      </c>
      <c r="BA326" s="100">
        <v>120240021112</v>
      </c>
      <c r="BB326" s="26" t="s">
        <v>686</v>
      </c>
      <c r="BC326" s="26" t="s">
        <v>687</v>
      </c>
      <c r="BD326" s="26"/>
      <c r="BE326" s="26"/>
      <c r="BF326" s="26"/>
      <c r="BG326" s="26"/>
      <c r="BH326" s="26"/>
      <c r="BI326" s="26"/>
      <c r="BJ326" s="26"/>
      <c r="BK326" s="26"/>
      <c r="BL326" s="26"/>
      <c r="BM326" s="23" t="s">
        <v>416</v>
      </c>
    </row>
    <row r="327" spans="1:70" ht="12.95" customHeight="1" x14ac:dyDescent="0.2">
      <c r="A327" s="16" t="s">
        <v>71</v>
      </c>
      <c r="B327" s="23" t="s">
        <v>425</v>
      </c>
      <c r="C327" s="23"/>
      <c r="D327" s="92" t="s">
        <v>694</v>
      </c>
      <c r="E327" s="23"/>
      <c r="F327" s="23"/>
      <c r="G327" s="23" t="s">
        <v>688</v>
      </c>
      <c r="H327" s="24"/>
      <c r="I327" s="24" t="s">
        <v>689</v>
      </c>
      <c r="J327" s="24" t="s">
        <v>690</v>
      </c>
      <c r="K327" s="25" t="s">
        <v>25</v>
      </c>
      <c r="L327" s="16"/>
      <c r="M327" s="26"/>
      <c r="N327" s="138">
        <v>100</v>
      </c>
      <c r="O327" s="54">
        <v>230000000</v>
      </c>
      <c r="P327" s="16" t="s">
        <v>233</v>
      </c>
      <c r="Q327" s="16" t="s">
        <v>483</v>
      </c>
      <c r="R327" s="16" t="s">
        <v>234</v>
      </c>
      <c r="S327" s="54">
        <v>230000000</v>
      </c>
      <c r="T327" s="24" t="s">
        <v>75</v>
      </c>
      <c r="U327" s="24"/>
      <c r="V327" s="16" t="s">
        <v>251</v>
      </c>
      <c r="W327" s="14"/>
      <c r="X327" s="16"/>
      <c r="Y327" s="16">
        <v>0</v>
      </c>
      <c r="Z327" s="23">
        <v>100</v>
      </c>
      <c r="AA327" s="23">
        <v>0</v>
      </c>
      <c r="AB327" s="23"/>
      <c r="AC327" s="23" t="s">
        <v>236</v>
      </c>
      <c r="AD327" s="16"/>
      <c r="AE327" s="26"/>
      <c r="AF327" s="22">
        <v>40107157</v>
      </c>
      <c r="AG327" s="71">
        <v>44920015.840000004</v>
      </c>
      <c r="AH327" s="22"/>
      <c r="AI327" s="22"/>
      <c r="AJ327" s="22">
        <v>53471770</v>
      </c>
      <c r="AK327" s="22">
        <v>59888382.400000006</v>
      </c>
      <c r="AL327" s="22"/>
      <c r="AM327" s="22"/>
      <c r="AN327" s="22">
        <v>53471770</v>
      </c>
      <c r="AO327" s="22">
        <v>59888382.400000006</v>
      </c>
      <c r="AP327" s="22"/>
      <c r="AQ327" s="22"/>
      <c r="AR327" s="22"/>
      <c r="AS327" s="22"/>
      <c r="AT327" s="22"/>
      <c r="AU327" s="22"/>
      <c r="AV327" s="22"/>
      <c r="AW327" s="22"/>
      <c r="AX327" s="22"/>
      <c r="AY327" s="71">
        <v>0</v>
      </c>
      <c r="AZ327" s="71">
        <v>164696780.64000002</v>
      </c>
      <c r="BA327" s="22" t="s">
        <v>245</v>
      </c>
      <c r="BB327" s="100" t="s">
        <v>357</v>
      </c>
      <c r="BC327" s="14" t="s">
        <v>135</v>
      </c>
      <c r="BD327" s="14"/>
      <c r="BE327" s="14"/>
      <c r="BF327" s="14"/>
      <c r="BG327" s="14"/>
      <c r="BH327" s="14"/>
      <c r="BI327" s="14"/>
      <c r="BJ327" s="14"/>
      <c r="BK327" s="14"/>
      <c r="BL327" s="14"/>
      <c r="BM327" s="14" t="s">
        <v>784</v>
      </c>
    </row>
    <row r="328" spans="1:70" ht="12.95" customHeight="1" x14ac:dyDescent="0.2">
      <c r="A328" s="32" t="s">
        <v>71</v>
      </c>
      <c r="B328" s="29" t="s">
        <v>425</v>
      </c>
      <c r="C328" s="29"/>
      <c r="D328" s="92" t="s">
        <v>693</v>
      </c>
      <c r="E328" s="140"/>
      <c r="F328" s="29"/>
      <c r="G328" s="23" t="s">
        <v>688</v>
      </c>
      <c r="H328" s="30"/>
      <c r="I328" s="24" t="s">
        <v>689</v>
      </c>
      <c r="J328" s="24" t="s">
        <v>690</v>
      </c>
      <c r="K328" s="31" t="s">
        <v>25</v>
      </c>
      <c r="L328" s="32"/>
      <c r="M328" s="33"/>
      <c r="N328" s="141">
        <v>100</v>
      </c>
      <c r="O328" s="142">
        <v>230000000</v>
      </c>
      <c r="P328" s="16" t="s">
        <v>233</v>
      </c>
      <c r="Q328" s="16" t="s">
        <v>483</v>
      </c>
      <c r="R328" s="32" t="s">
        <v>234</v>
      </c>
      <c r="S328" s="142">
        <v>230000000</v>
      </c>
      <c r="T328" s="30" t="s">
        <v>280</v>
      </c>
      <c r="U328" s="30"/>
      <c r="V328" s="32" t="s">
        <v>251</v>
      </c>
      <c r="W328" s="14"/>
      <c r="X328" s="32"/>
      <c r="Y328" s="32">
        <v>0</v>
      </c>
      <c r="Z328" s="29">
        <v>100</v>
      </c>
      <c r="AA328" s="29">
        <v>0</v>
      </c>
      <c r="AB328" s="29"/>
      <c r="AC328" s="29" t="s">
        <v>236</v>
      </c>
      <c r="AD328" s="32"/>
      <c r="AE328" s="33"/>
      <c r="AF328" s="27">
        <v>7254720</v>
      </c>
      <c r="AG328" s="71">
        <v>8125286.4000000004</v>
      </c>
      <c r="AH328" s="27"/>
      <c r="AI328" s="27"/>
      <c r="AJ328" s="71">
        <v>9672960</v>
      </c>
      <c r="AK328" s="71">
        <v>10833715.200000001</v>
      </c>
      <c r="AL328" s="71"/>
      <c r="AM328" s="71"/>
      <c r="AN328" s="71">
        <v>9672960</v>
      </c>
      <c r="AO328" s="71">
        <v>10833715.200000001</v>
      </c>
      <c r="AP328" s="27"/>
      <c r="AQ328" s="27"/>
      <c r="AR328" s="27"/>
      <c r="AS328" s="27"/>
      <c r="AT328" s="27"/>
      <c r="AU328" s="27"/>
      <c r="AV328" s="27"/>
      <c r="AW328" s="27"/>
      <c r="AX328" s="27"/>
      <c r="AY328" s="71">
        <v>0</v>
      </c>
      <c r="AZ328" s="71">
        <v>29792716.800000004</v>
      </c>
      <c r="BA328" s="22" t="s">
        <v>245</v>
      </c>
      <c r="BB328" s="100" t="s">
        <v>358</v>
      </c>
      <c r="BC328" s="14" t="s">
        <v>269</v>
      </c>
      <c r="BD328" s="28"/>
      <c r="BE328" s="28"/>
      <c r="BF328" s="28"/>
      <c r="BG328" s="28"/>
      <c r="BH328" s="28"/>
      <c r="BI328" s="28"/>
      <c r="BJ328" s="28"/>
      <c r="BK328" s="28"/>
      <c r="BL328" s="28"/>
      <c r="BM328" s="14" t="s">
        <v>784</v>
      </c>
    </row>
    <row r="329" spans="1:70" ht="12.95" customHeight="1" x14ac:dyDescent="0.2">
      <c r="A329" s="16" t="s">
        <v>71</v>
      </c>
      <c r="B329" s="23" t="s">
        <v>425</v>
      </c>
      <c r="C329" s="23"/>
      <c r="D329" s="92" t="s">
        <v>692</v>
      </c>
      <c r="E329" s="94"/>
      <c r="F329" s="23"/>
      <c r="G329" s="23" t="s">
        <v>688</v>
      </c>
      <c r="H329" s="24"/>
      <c r="I329" s="24" t="s">
        <v>689</v>
      </c>
      <c r="J329" s="24" t="s">
        <v>690</v>
      </c>
      <c r="K329" s="25" t="s">
        <v>25</v>
      </c>
      <c r="L329" s="16"/>
      <c r="M329" s="26"/>
      <c r="N329" s="138">
        <v>100</v>
      </c>
      <c r="O329" s="54">
        <v>230000000</v>
      </c>
      <c r="P329" s="16" t="s">
        <v>233</v>
      </c>
      <c r="Q329" s="16" t="s">
        <v>483</v>
      </c>
      <c r="R329" s="16" t="s">
        <v>234</v>
      </c>
      <c r="S329" s="54">
        <v>230000000</v>
      </c>
      <c r="T329" s="24" t="s">
        <v>72</v>
      </c>
      <c r="U329" s="24"/>
      <c r="V329" s="16" t="s">
        <v>251</v>
      </c>
      <c r="W329" s="14"/>
      <c r="X329" s="16"/>
      <c r="Y329" s="16">
        <v>0</v>
      </c>
      <c r="Z329" s="23">
        <v>100</v>
      </c>
      <c r="AA329" s="23">
        <v>0</v>
      </c>
      <c r="AB329" s="23"/>
      <c r="AC329" s="23" t="s">
        <v>236</v>
      </c>
      <c r="AD329" s="16"/>
      <c r="AE329" s="26"/>
      <c r="AF329" s="27">
        <v>30677377.5</v>
      </c>
      <c r="AG329" s="71">
        <v>34358662.800000004</v>
      </c>
      <c r="AH329" s="22"/>
      <c r="AI329" s="22"/>
      <c r="AJ329" s="71">
        <v>40903170</v>
      </c>
      <c r="AK329" s="71">
        <v>45811550.400000006</v>
      </c>
      <c r="AL329" s="71"/>
      <c r="AM329" s="71"/>
      <c r="AN329" s="71">
        <v>40903170</v>
      </c>
      <c r="AO329" s="71">
        <v>45811550.400000006</v>
      </c>
      <c r="AP329" s="22"/>
      <c r="AQ329" s="22"/>
      <c r="AR329" s="22"/>
      <c r="AS329" s="22"/>
      <c r="AT329" s="22"/>
      <c r="AU329" s="22"/>
      <c r="AV329" s="22"/>
      <c r="AW329" s="22"/>
      <c r="AX329" s="22"/>
      <c r="AY329" s="71">
        <v>0</v>
      </c>
      <c r="AZ329" s="71">
        <v>125981763.60000001</v>
      </c>
      <c r="BA329" s="22" t="s">
        <v>245</v>
      </c>
      <c r="BB329" s="100" t="s">
        <v>359</v>
      </c>
      <c r="BC329" s="14" t="s">
        <v>360</v>
      </c>
      <c r="BD329" s="14"/>
      <c r="BE329" s="14"/>
      <c r="BF329" s="14"/>
      <c r="BG329" s="14"/>
      <c r="BH329" s="14"/>
      <c r="BI329" s="14"/>
      <c r="BJ329" s="14"/>
      <c r="BK329" s="14"/>
      <c r="BL329" s="14"/>
      <c r="BM329" s="14" t="s">
        <v>784</v>
      </c>
    </row>
    <row r="330" spans="1:70" ht="12.95" customHeight="1" x14ac:dyDescent="0.2">
      <c r="A330" s="46" t="s">
        <v>528</v>
      </c>
      <c r="B330" s="14"/>
      <c r="C330" s="16"/>
      <c r="D330" s="69" t="s">
        <v>739</v>
      </c>
      <c r="E330" s="69"/>
      <c r="F330" s="69"/>
      <c r="G330" s="14" t="s">
        <v>740</v>
      </c>
      <c r="H330" s="14" t="s">
        <v>649</v>
      </c>
      <c r="I330" s="13" t="s">
        <v>741</v>
      </c>
      <c r="J330" s="169" t="s">
        <v>742</v>
      </c>
      <c r="K330" s="14" t="s">
        <v>25</v>
      </c>
      <c r="L330" s="14"/>
      <c r="M330" s="14"/>
      <c r="N330" s="86">
        <v>100</v>
      </c>
      <c r="O330" s="23">
        <v>230000000</v>
      </c>
      <c r="P330" s="16" t="s">
        <v>233</v>
      </c>
      <c r="Q330" s="14" t="s">
        <v>659</v>
      </c>
      <c r="R330" s="16" t="s">
        <v>234</v>
      </c>
      <c r="S330" s="16">
        <v>230000000</v>
      </c>
      <c r="T330" s="25" t="s">
        <v>743</v>
      </c>
      <c r="U330" s="14"/>
      <c r="V330" s="16" t="s">
        <v>284</v>
      </c>
      <c r="W330" s="14"/>
      <c r="X330" s="14"/>
      <c r="Y330" s="86">
        <v>0</v>
      </c>
      <c r="Z330" s="86">
        <v>100</v>
      </c>
      <c r="AA330" s="86">
        <v>0</v>
      </c>
      <c r="AB330" s="14"/>
      <c r="AC330" s="14" t="s">
        <v>236</v>
      </c>
      <c r="AD330" s="105"/>
      <c r="AE330" s="59"/>
      <c r="AF330" s="22">
        <v>9423000</v>
      </c>
      <c r="AG330" s="22">
        <f>IF(AC330="С НДС",AF330*1.12,AF330)</f>
        <v>10553760.000000002</v>
      </c>
      <c r="AH330" s="22"/>
      <c r="AI330" s="22"/>
      <c r="AJ330" s="22">
        <v>13768000</v>
      </c>
      <c r="AK330" s="22">
        <f>IF(AC330="С НДС",AJ330*1.12,AJ330)</f>
        <v>15420160.000000002</v>
      </c>
      <c r="AL330" s="22"/>
      <c r="AM330" s="22"/>
      <c r="AN330" s="22">
        <v>15420460</v>
      </c>
      <c r="AO330" s="22">
        <f>IF(AC330="С НДС",AN330*1.12,AN330)</f>
        <v>17270915.200000003</v>
      </c>
      <c r="AP330" s="22"/>
      <c r="AQ330" s="22"/>
      <c r="AR330" s="22">
        <v>17270579.199999999</v>
      </c>
      <c r="AS330" s="22">
        <f>IF(AC330="С НДС",AR330*1.12,AR330)</f>
        <v>19343048.704</v>
      </c>
      <c r="AT330" s="22"/>
      <c r="AU330" s="22"/>
      <c r="AV330" s="22">
        <v>19343048.699999999</v>
      </c>
      <c r="AW330" s="22">
        <f>IF(AC330="С НДС",AV330*1.12,AV330)</f>
        <v>21664214.544</v>
      </c>
      <c r="AX330" s="59"/>
      <c r="AY330" s="59">
        <v>0</v>
      </c>
      <c r="AZ330" s="59">
        <f>IF(AC330="С НДС",AY330*1.12,AY330)</f>
        <v>0</v>
      </c>
      <c r="BA330" s="23" t="s">
        <v>245</v>
      </c>
      <c r="BB330" s="24" t="s">
        <v>744</v>
      </c>
      <c r="BC330" s="24" t="s">
        <v>744</v>
      </c>
      <c r="BD330" s="14"/>
      <c r="BE330" s="14"/>
      <c r="BF330" s="14"/>
      <c r="BG330" s="14"/>
      <c r="BH330" s="14"/>
      <c r="BI330" s="14"/>
      <c r="BJ330" s="14"/>
      <c r="BK330" s="14"/>
      <c r="BL330" s="14"/>
      <c r="BM330" s="13"/>
    </row>
    <row r="331" spans="1:70" ht="12.95" customHeight="1" x14ac:dyDescent="0.2">
      <c r="A331" s="46" t="s">
        <v>528</v>
      </c>
      <c r="B331" s="14"/>
      <c r="C331" s="16"/>
      <c r="D331" s="69" t="s">
        <v>779</v>
      </c>
      <c r="E331" s="69"/>
      <c r="F331" s="69"/>
      <c r="G331" s="14" t="s">
        <v>740</v>
      </c>
      <c r="H331" s="14" t="s">
        <v>649</v>
      </c>
      <c r="I331" s="13" t="s">
        <v>741</v>
      </c>
      <c r="J331" s="169" t="s">
        <v>742</v>
      </c>
      <c r="K331" s="14" t="s">
        <v>25</v>
      </c>
      <c r="L331" s="14"/>
      <c r="M331" s="14"/>
      <c r="N331" s="86">
        <v>100</v>
      </c>
      <c r="O331" s="23">
        <v>230000000</v>
      </c>
      <c r="P331" s="16" t="s">
        <v>233</v>
      </c>
      <c r="Q331" s="14" t="s">
        <v>759</v>
      </c>
      <c r="R331" s="16" t="s">
        <v>234</v>
      </c>
      <c r="S331" s="16">
        <v>230000000</v>
      </c>
      <c r="T331" s="25" t="s">
        <v>743</v>
      </c>
      <c r="U331" s="14"/>
      <c r="V331" s="16" t="s">
        <v>284</v>
      </c>
      <c r="W331" s="14"/>
      <c r="X331" s="14"/>
      <c r="Y331" s="86">
        <v>0</v>
      </c>
      <c r="Z331" s="86">
        <v>100</v>
      </c>
      <c r="AA331" s="86">
        <v>0</v>
      </c>
      <c r="AB331" s="14"/>
      <c r="AC331" s="14" t="s">
        <v>236</v>
      </c>
      <c r="AD331" s="105"/>
      <c r="AE331" s="59"/>
      <c r="AF331" s="22">
        <v>9423000</v>
      </c>
      <c r="AG331" s="22">
        <v>10553760.000000002</v>
      </c>
      <c r="AH331" s="22"/>
      <c r="AI331" s="22"/>
      <c r="AJ331" s="22">
        <v>13768000</v>
      </c>
      <c r="AK331" s="22">
        <v>15420160.000000002</v>
      </c>
      <c r="AL331" s="22"/>
      <c r="AM331" s="22"/>
      <c r="AN331" s="22">
        <v>15420460</v>
      </c>
      <c r="AO331" s="22">
        <v>17270915.200000003</v>
      </c>
      <c r="AP331" s="22"/>
      <c r="AQ331" s="22"/>
      <c r="AR331" s="22">
        <v>17270579.199999999</v>
      </c>
      <c r="AS331" s="22">
        <v>19343048.704</v>
      </c>
      <c r="AT331" s="22"/>
      <c r="AU331" s="22"/>
      <c r="AV331" s="22">
        <v>19343048.699999999</v>
      </c>
      <c r="AW331" s="22">
        <v>21664214.544</v>
      </c>
      <c r="AX331" s="59"/>
      <c r="AY331" s="59">
        <v>0</v>
      </c>
      <c r="AZ331" s="59">
        <v>84252098.448000014</v>
      </c>
      <c r="BA331" s="23" t="s">
        <v>245</v>
      </c>
      <c r="BB331" s="24" t="s">
        <v>744</v>
      </c>
      <c r="BC331" s="24" t="s">
        <v>744</v>
      </c>
      <c r="BD331" s="14"/>
      <c r="BE331" s="14"/>
      <c r="BF331" s="14"/>
      <c r="BG331" s="14"/>
      <c r="BH331" s="14"/>
      <c r="BI331" s="14"/>
      <c r="BJ331" s="14"/>
      <c r="BK331" s="14"/>
      <c r="BL331" s="14"/>
      <c r="BM331" s="16" t="s">
        <v>191</v>
      </c>
    </row>
    <row r="332" spans="1:70" s="43" customFormat="1" ht="12.95" customHeight="1" x14ac:dyDescent="0.2">
      <c r="A332" s="14" t="s">
        <v>528</v>
      </c>
      <c r="B332" s="14"/>
      <c r="C332" s="14"/>
      <c r="D332" s="14" t="s">
        <v>857</v>
      </c>
      <c r="E332" s="14"/>
      <c r="F332" s="14"/>
      <c r="G332" s="14" t="s">
        <v>740</v>
      </c>
      <c r="H332" s="14" t="s">
        <v>649</v>
      </c>
      <c r="I332" s="14" t="s">
        <v>741</v>
      </c>
      <c r="J332" s="14" t="s">
        <v>742</v>
      </c>
      <c r="K332" s="14" t="s">
        <v>25</v>
      </c>
      <c r="L332" s="14"/>
      <c r="M332" s="14"/>
      <c r="N332" s="14">
        <v>100</v>
      </c>
      <c r="O332" s="14">
        <v>230000000</v>
      </c>
      <c r="P332" s="16" t="s">
        <v>233</v>
      </c>
      <c r="Q332" s="14" t="s">
        <v>797</v>
      </c>
      <c r="R332" s="16" t="s">
        <v>234</v>
      </c>
      <c r="S332" s="16">
        <v>230000000</v>
      </c>
      <c r="T332" s="16" t="s">
        <v>68</v>
      </c>
      <c r="U332" s="16"/>
      <c r="V332" s="16" t="s">
        <v>284</v>
      </c>
      <c r="W332" s="16"/>
      <c r="X332" s="16"/>
      <c r="Y332" s="16">
        <v>0</v>
      </c>
      <c r="Z332" s="16">
        <v>100</v>
      </c>
      <c r="AA332" s="16">
        <v>0</v>
      </c>
      <c r="AB332" s="16"/>
      <c r="AC332" s="16" t="s">
        <v>236</v>
      </c>
      <c r="AD332" s="16"/>
      <c r="AE332" s="16"/>
      <c r="AF332" s="48">
        <v>1884660</v>
      </c>
      <c r="AG332" s="46">
        <f>AF332*1.12</f>
        <v>2110819.2000000002</v>
      </c>
      <c r="AH332" s="16"/>
      <c r="AI332" s="16"/>
      <c r="AJ332" s="48">
        <v>1884660</v>
      </c>
      <c r="AK332" s="49">
        <f>AJ332*1.12</f>
        <v>2110819.2000000002</v>
      </c>
      <c r="AL332" s="16"/>
      <c r="AM332" s="16"/>
      <c r="AN332" s="49">
        <v>3084032.0000000005</v>
      </c>
      <c r="AO332" s="49">
        <f>AN332*1.12</f>
        <v>3454115.8400000008</v>
      </c>
      <c r="AP332" s="16"/>
      <c r="AQ332" s="16"/>
      <c r="AR332" s="49">
        <v>3454115.8400000008</v>
      </c>
      <c r="AS332" s="49">
        <f>AR332*1.12</f>
        <v>3868609.7408000012</v>
      </c>
      <c r="AT332" s="16"/>
      <c r="AU332" s="16"/>
      <c r="AV332" s="49">
        <v>3868609.7408000003</v>
      </c>
      <c r="AW332" s="49">
        <f>AV332*1.12</f>
        <v>4332842.9096960006</v>
      </c>
      <c r="AX332" s="16"/>
      <c r="AY332" s="59">
        <v>0</v>
      </c>
      <c r="AZ332" s="59">
        <f>IF(AC332="С НДС",AY332*1.12,AY332)</f>
        <v>0</v>
      </c>
      <c r="BA332" s="16" t="s">
        <v>245</v>
      </c>
      <c r="BB332" s="16" t="s">
        <v>744</v>
      </c>
      <c r="BC332" s="16" t="s">
        <v>858</v>
      </c>
      <c r="BD332" s="16"/>
      <c r="BE332" s="16"/>
      <c r="BF332" s="16"/>
      <c r="BG332" s="16"/>
      <c r="BH332" s="16"/>
      <c r="BI332" s="16"/>
      <c r="BJ332" s="16"/>
      <c r="BK332" s="16"/>
      <c r="BL332" s="16"/>
      <c r="BM332" s="16" t="s">
        <v>859</v>
      </c>
    </row>
    <row r="333" spans="1:70" ht="12.95" customHeight="1" x14ac:dyDescent="0.2">
      <c r="A333" s="79" t="s">
        <v>528</v>
      </c>
      <c r="B333" s="14"/>
      <c r="C333" s="28"/>
      <c r="D333" s="170" t="s">
        <v>896</v>
      </c>
      <c r="E333" s="29"/>
      <c r="F333" s="170"/>
      <c r="G333" s="29" t="s">
        <v>740</v>
      </c>
      <c r="H333" s="29" t="s">
        <v>649</v>
      </c>
      <c r="I333" s="29" t="s">
        <v>741</v>
      </c>
      <c r="J333" s="29" t="s">
        <v>742</v>
      </c>
      <c r="K333" s="29" t="s">
        <v>25</v>
      </c>
      <c r="L333" s="32"/>
      <c r="M333" s="32"/>
      <c r="N333" s="29">
        <v>100</v>
      </c>
      <c r="O333" s="80">
        <v>230000000</v>
      </c>
      <c r="P333" s="16" t="s">
        <v>233</v>
      </c>
      <c r="Q333" s="14" t="s">
        <v>876</v>
      </c>
      <c r="R333" s="32" t="s">
        <v>234</v>
      </c>
      <c r="S333" s="32">
        <v>230000000</v>
      </c>
      <c r="T333" s="29" t="s">
        <v>743</v>
      </c>
      <c r="U333" s="29"/>
      <c r="V333" s="28" t="s">
        <v>284</v>
      </c>
      <c r="W333" s="29"/>
      <c r="X333" s="29"/>
      <c r="Y333" s="33">
        <v>0</v>
      </c>
      <c r="Z333" s="81">
        <v>100</v>
      </c>
      <c r="AA333" s="29">
        <v>0</v>
      </c>
      <c r="AB333" s="29"/>
      <c r="AC333" s="28" t="s">
        <v>236</v>
      </c>
      <c r="AD333" s="29"/>
      <c r="AE333" s="29"/>
      <c r="AF333" s="82">
        <v>1884660</v>
      </c>
      <c r="AG333" s="79">
        <v>2110819.2000000002</v>
      </c>
      <c r="AH333" s="83"/>
      <c r="AI333" s="84"/>
      <c r="AJ333" s="84">
        <v>1884660</v>
      </c>
      <c r="AK333" s="84">
        <v>2110819.2000000002</v>
      </c>
      <c r="AL333" s="29"/>
      <c r="AM333" s="84"/>
      <c r="AN333" s="84">
        <v>3084032.0000000005</v>
      </c>
      <c r="AO333" s="84">
        <v>3454115.8400000008</v>
      </c>
      <c r="AP333" s="29"/>
      <c r="AQ333" s="29"/>
      <c r="AR333" s="84">
        <v>3454115.8400000008</v>
      </c>
      <c r="AS333" s="84">
        <v>3868609.7408000012</v>
      </c>
      <c r="AT333" s="29"/>
      <c r="AU333" s="29"/>
      <c r="AV333" s="84">
        <v>3868609.7408000003</v>
      </c>
      <c r="AW333" s="84">
        <v>4332842.9096960006</v>
      </c>
      <c r="AX333" s="32"/>
      <c r="AY333" s="85">
        <v>0</v>
      </c>
      <c r="AZ333" s="85">
        <v>0</v>
      </c>
      <c r="BA333" s="81" t="s">
        <v>245</v>
      </c>
      <c r="BB333" s="29" t="s">
        <v>858</v>
      </c>
      <c r="BC333" s="29" t="s">
        <v>858</v>
      </c>
      <c r="BD333" s="29"/>
      <c r="BE333" s="29"/>
      <c r="BF333" s="29"/>
      <c r="BG333" s="29"/>
      <c r="BH333" s="29"/>
      <c r="BI333" s="23"/>
      <c r="BJ333" s="23"/>
      <c r="BK333" s="23"/>
      <c r="BL333" s="23"/>
      <c r="BM333" s="16" t="s">
        <v>191</v>
      </c>
    </row>
    <row r="334" spans="1:70" ht="12.95" customHeight="1" x14ac:dyDescent="0.2">
      <c r="A334" s="46" t="s">
        <v>528</v>
      </c>
      <c r="B334" s="14"/>
      <c r="C334" s="14"/>
      <c r="D334" s="69" t="s">
        <v>945</v>
      </c>
      <c r="E334" s="23"/>
      <c r="F334" s="69"/>
      <c r="G334" s="14" t="s">
        <v>740</v>
      </c>
      <c r="H334" s="14" t="s">
        <v>649</v>
      </c>
      <c r="I334" s="14" t="s">
        <v>741</v>
      </c>
      <c r="J334" s="14" t="s">
        <v>742</v>
      </c>
      <c r="K334" s="14" t="s">
        <v>25</v>
      </c>
      <c r="L334" s="14"/>
      <c r="M334" s="14"/>
      <c r="N334" s="14">
        <v>100</v>
      </c>
      <c r="O334" s="14">
        <v>230000000</v>
      </c>
      <c r="P334" s="16" t="s">
        <v>233</v>
      </c>
      <c r="Q334" s="14" t="s">
        <v>903</v>
      </c>
      <c r="R334" s="16" t="s">
        <v>234</v>
      </c>
      <c r="S334" s="16">
        <v>230000000</v>
      </c>
      <c r="T334" s="16" t="s">
        <v>743</v>
      </c>
      <c r="U334" s="16"/>
      <c r="V334" s="16" t="s">
        <v>946</v>
      </c>
      <c r="W334" s="16"/>
      <c r="X334" s="16"/>
      <c r="Y334" s="16">
        <v>0</v>
      </c>
      <c r="Z334" s="16">
        <v>100</v>
      </c>
      <c r="AA334" s="16">
        <v>0</v>
      </c>
      <c r="AB334" s="16"/>
      <c r="AC334" s="16" t="s">
        <v>236</v>
      </c>
      <c r="AD334" s="16"/>
      <c r="AE334" s="16"/>
      <c r="AF334" s="48"/>
      <c r="AG334" s="46">
        <v>0</v>
      </c>
      <c r="AH334" s="16"/>
      <c r="AI334" s="16"/>
      <c r="AJ334" s="48">
        <v>1884660</v>
      </c>
      <c r="AK334" s="49">
        <v>2110819.2000000002</v>
      </c>
      <c r="AL334" s="16"/>
      <c r="AM334" s="16"/>
      <c r="AN334" s="49">
        <v>3084032.0000000005</v>
      </c>
      <c r="AO334" s="49">
        <v>3454115.8400000008</v>
      </c>
      <c r="AP334" s="16"/>
      <c r="AQ334" s="16"/>
      <c r="AR334" s="49">
        <v>3454115.8400000008</v>
      </c>
      <c r="AS334" s="49">
        <v>3868609.7408000012</v>
      </c>
      <c r="AT334" s="16"/>
      <c r="AU334" s="16"/>
      <c r="AV334" s="49"/>
      <c r="AW334" s="49">
        <v>0</v>
      </c>
      <c r="AX334" s="16"/>
      <c r="AY334" s="59">
        <v>0</v>
      </c>
      <c r="AZ334" s="59">
        <f>IF(AC334="С НДС",AY334*1.12,AY334)</f>
        <v>0</v>
      </c>
      <c r="BA334" s="16" t="s">
        <v>245</v>
      </c>
      <c r="BB334" s="16" t="s">
        <v>858</v>
      </c>
      <c r="BC334" s="16" t="s">
        <v>858</v>
      </c>
      <c r="BD334" s="16"/>
      <c r="BE334" s="16"/>
      <c r="BF334" s="16"/>
      <c r="BG334" s="16"/>
      <c r="BH334" s="16"/>
      <c r="BI334" s="16"/>
      <c r="BJ334" s="23"/>
      <c r="BK334" s="23"/>
      <c r="BL334" s="23"/>
      <c r="BM334" s="16" t="s">
        <v>191</v>
      </c>
    </row>
    <row r="335" spans="1:70" ht="12.95" customHeight="1" x14ac:dyDescent="0.2">
      <c r="A335" s="46" t="s">
        <v>528</v>
      </c>
      <c r="B335" s="14"/>
      <c r="C335" s="14"/>
      <c r="D335" s="69" t="s">
        <v>966</v>
      </c>
      <c r="E335" s="23"/>
      <c r="F335" s="69"/>
      <c r="G335" s="14" t="s">
        <v>740</v>
      </c>
      <c r="H335" s="14" t="s">
        <v>649</v>
      </c>
      <c r="I335" s="14" t="s">
        <v>741</v>
      </c>
      <c r="J335" s="14" t="s">
        <v>742</v>
      </c>
      <c r="K335" s="14" t="s">
        <v>25</v>
      </c>
      <c r="L335" s="14"/>
      <c r="M335" s="14"/>
      <c r="N335" s="14">
        <v>100</v>
      </c>
      <c r="O335" s="14">
        <v>230000000</v>
      </c>
      <c r="P335" s="16" t="s">
        <v>233</v>
      </c>
      <c r="Q335" s="14" t="s">
        <v>645</v>
      </c>
      <c r="R335" s="16" t="s">
        <v>234</v>
      </c>
      <c r="S335" s="16">
        <v>230000000</v>
      </c>
      <c r="T335" s="57" t="s">
        <v>90</v>
      </c>
      <c r="U335" s="16"/>
      <c r="V335" s="16" t="s">
        <v>946</v>
      </c>
      <c r="W335" s="16"/>
      <c r="X335" s="16"/>
      <c r="Y335" s="16">
        <v>0</v>
      </c>
      <c r="Z335" s="16">
        <v>100</v>
      </c>
      <c r="AA335" s="16">
        <v>0</v>
      </c>
      <c r="AB335" s="16"/>
      <c r="AC335" s="16" t="s">
        <v>236</v>
      </c>
      <c r="AD335" s="16"/>
      <c r="AE335" s="16"/>
      <c r="AF335" s="48"/>
      <c r="AG335" s="46"/>
      <c r="AH335" s="47">
        <v>8</v>
      </c>
      <c r="AI335" s="16"/>
      <c r="AJ335" s="48">
        <v>1884660</v>
      </c>
      <c r="AK335" s="49">
        <f>AJ335*1.12</f>
        <v>2110819.2000000002</v>
      </c>
      <c r="AL335" s="47">
        <v>13</v>
      </c>
      <c r="AM335" s="16"/>
      <c r="AN335" s="49">
        <v>3062572.5</v>
      </c>
      <c r="AO335" s="49">
        <f>AN335*1.12</f>
        <v>3430081.2</v>
      </c>
      <c r="AP335" s="47">
        <v>14</v>
      </c>
      <c r="AQ335" s="16"/>
      <c r="AR335" s="49">
        <v>3298155</v>
      </c>
      <c r="AS335" s="49">
        <f>AR335*1.12</f>
        <v>3693933.6000000006</v>
      </c>
      <c r="AT335" s="16"/>
      <c r="AU335" s="16"/>
      <c r="AV335" s="49"/>
      <c r="AW335" s="49"/>
      <c r="AX335" s="16" t="s">
        <v>215</v>
      </c>
      <c r="AY335" s="205">
        <v>0</v>
      </c>
      <c r="AZ335" s="49">
        <f>AY335*1.12</f>
        <v>0</v>
      </c>
      <c r="BA335" s="16" t="s">
        <v>245</v>
      </c>
      <c r="BB335" s="16" t="s">
        <v>858</v>
      </c>
      <c r="BC335" s="16" t="s">
        <v>858</v>
      </c>
      <c r="BD335" s="16"/>
      <c r="BE335" s="16"/>
      <c r="BF335" s="16"/>
      <c r="BG335" s="16"/>
      <c r="BH335" s="16"/>
      <c r="BI335" s="16"/>
      <c r="BJ335" s="23"/>
      <c r="BK335" s="23"/>
      <c r="BL335" s="23"/>
      <c r="BM335" s="23" t="s">
        <v>991</v>
      </c>
    </row>
    <row r="336" spans="1:70" s="120" customFormat="1" ht="12.95" customHeight="1" x14ac:dyDescent="0.25">
      <c r="A336" s="95" t="s">
        <v>66</v>
      </c>
      <c r="B336" s="16"/>
      <c r="C336" s="16"/>
      <c r="D336" s="92" t="s">
        <v>780</v>
      </c>
      <c r="E336" s="16"/>
      <c r="F336" s="16"/>
      <c r="G336" s="16" t="s">
        <v>265</v>
      </c>
      <c r="H336" s="16"/>
      <c r="I336" s="16" t="s">
        <v>266</v>
      </c>
      <c r="J336" s="16" t="s">
        <v>266</v>
      </c>
      <c r="K336" s="16" t="s">
        <v>25</v>
      </c>
      <c r="L336" s="16"/>
      <c r="M336" s="16"/>
      <c r="N336" s="47">
        <v>80</v>
      </c>
      <c r="O336" s="54">
        <v>230000000</v>
      </c>
      <c r="P336" s="16" t="s">
        <v>233</v>
      </c>
      <c r="Q336" s="32" t="s">
        <v>759</v>
      </c>
      <c r="R336" s="32" t="s">
        <v>234</v>
      </c>
      <c r="S336" s="54">
        <v>230000000</v>
      </c>
      <c r="T336" s="16" t="s">
        <v>781</v>
      </c>
      <c r="U336" s="16"/>
      <c r="V336" s="95" t="s">
        <v>235</v>
      </c>
      <c r="W336" s="16"/>
      <c r="X336" s="16"/>
      <c r="Y336" s="95" t="s">
        <v>278</v>
      </c>
      <c r="Z336" s="95" t="s">
        <v>697</v>
      </c>
      <c r="AA336" s="95">
        <v>10</v>
      </c>
      <c r="AB336" s="89"/>
      <c r="AC336" s="23" t="s">
        <v>236</v>
      </c>
      <c r="AD336" s="13"/>
      <c r="AE336" s="13"/>
      <c r="AF336" s="77">
        <v>10550480</v>
      </c>
      <c r="AG336" s="77">
        <f>AF336*1.12</f>
        <v>11816537.600000001</v>
      </c>
      <c r="AH336" s="60"/>
      <c r="AI336" s="60"/>
      <c r="AJ336" s="124">
        <v>21029784</v>
      </c>
      <c r="AK336" s="77">
        <f>AJ336*1.12</f>
        <v>23553358.080000002</v>
      </c>
      <c r="AL336" s="60"/>
      <c r="AM336" s="115"/>
      <c r="AN336" s="115"/>
      <c r="AO336" s="115"/>
      <c r="AP336" s="115"/>
      <c r="AQ336" s="115"/>
      <c r="AR336" s="115"/>
      <c r="AS336" s="115"/>
      <c r="AT336" s="115"/>
      <c r="AU336" s="115"/>
      <c r="AV336" s="115"/>
      <c r="AW336" s="115"/>
      <c r="AX336" s="115"/>
      <c r="AY336" s="171">
        <f t="shared" ref="AY336:AZ336" si="327">AF336+AJ336+AN336+AR336+AV336</f>
        <v>31580264</v>
      </c>
      <c r="AZ336" s="46">
        <f t="shared" si="327"/>
        <v>35369895.680000007</v>
      </c>
      <c r="BA336" s="124">
        <v>120240021112</v>
      </c>
      <c r="BB336" s="16" t="s">
        <v>782</v>
      </c>
      <c r="BC336" s="16" t="s">
        <v>783</v>
      </c>
      <c r="BD336" s="13"/>
      <c r="BE336" s="13"/>
      <c r="BF336" s="13"/>
      <c r="BG336" s="13"/>
      <c r="BH336" s="13"/>
      <c r="BI336" s="13"/>
      <c r="BJ336" s="13"/>
      <c r="BK336" s="13"/>
      <c r="BL336" s="13"/>
    </row>
    <row r="337" spans="1:82" s="120" customFormat="1" ht="12.95" customHeight="1" x14ac:dyDescent="0.2">
      <c r="A337" s="95" t="s">
        <v>66</v>
      </c>
      <c r="B337" s="16"/>
      <c r="C337" s="16"/>
      <c r="D337" s="16" t="s">
        <v>796</v>
      </c>
      <c r="E337" s="16"/>
      <c r="F337" s="16"/>
      <c r="G337" s="16" t="s">
        <v>265</v>
      </c>
      <c r="H337" s="16"/>
      <c r="I337" s="16" t="s">
        <v>266</v>
      </c>
      <c r="J337" s="16" t="s">
        <v>266</v>
      </c>
      <c r="K337" s="16" t="s">
        <v>9</v>
      </c>
      <c r="L337" s="16" t="s">
        <v>524</v>
      </c>
      <c r="M337" s="16"/>
      <c r="N337" s="47">
        <v>80</v>
      </c>
      <c r="O337" s="54">
        <v>230000000</v>
      </c>
      <c r="P337" s="16" t="s">
        <v>233</v>
      </c>
      <c r="Q337" s="32" t="s">
        <v>759</v>
      </c>
      <c r="R337" s="32" t="s">
        <v>234</v>
      </c>
      <c r="S337" s="54">
        <v>230000000</v>
      </c>
      <c r="T337" s="16" t="s">
        <v>781</v>
      </c>
      <c r="U337" s="16"/>
      <c r="V337" s="95" t="s">
        <v>235</v>
      </c>
      <c r="W337" s="16"/>
      <c r="X337" s="16"/>
      <c r="Y337" s="95" t="s">
        <v>278</v>
      </c>
      <c r="Z337" s="95" t="s">
        <v>697</v>
      </c>
      <c r="AA337" s="95" t="s">
        <v>190</v>
      </c>
      <c r="AB337" s="89">
        <v>90</v>
      </c>
      <c r="AC337" s="89"/>
      <c r="AD337" s="13"/>
      <c r="AE337" s="13"/>
      <c r="AF337" s="118">
        <v>3636720</v>
      </c>
      <c r="AG337" s="118">
        <f>AF337*1.12</f>
        <v>4073126.4000000004</v>
      </c>
      <c r="AH337" s="60" t="s">
        <v>649</v>
      </c>
      <c r="AI337" s="60" t="s">
        <v>649</v>
      </c>
      <c r="AJ337" s="46">
        <v>7251659</v>
      </c>
      <c r="AK337" s="118">
        <f>AJ337*1.12</f>
        <v>8121858.080000001</v>
      </c>
      <c r="AL337" s="60" t="s">
        <v>649</v>
      </c>
      <c r="AM337" s="115"/>
      <c r="AN337" s="115"/>
      <c r="AO337" s="115"/>
      <c r="AP337" s="115"/>
      <c r="AQ337" s="115"/>
      <c r="AR337" s="115"/>
      <c r="AS337" s="115"/>
      <c r="AT337" s="115"/>
      <c r="AU337" s="115"/>
      <c r="AV337" s="115"/>
      <c r="AW337" s="115"/>
      <c r="AX337" s="115"/>
      <c r="AY337" s="149">
        <f>AF337+AJ337</f>
        <v>10888379</v>
      </c>
      <c r="AZ337" s="46">
        <f>AG337+AK337</f>
        <v>12194984.48</v>
      </c>
      <c r="BA337" s="124">
        <v>120240021112</v>
      </c>
      <c r="BB337" s="16" t="s">
        <v>794</v>
      </c>
      <c r="BC337" s="16" t="s">
        <v>795</v>
      </c>
      <c r="BD337" s="13"/>
      <c r="BE337" s="13"/>
      <c r="BF337" s="13"/>
      <c r="BG337" s="13"/>
      <c r="BH337" s="13"/>
      <c r="BI337" s="13"/>
      <c r="BJ337" s="13"/>
      <c r="BK337" s="13"/>
      <c r="BL337" s="13"/>
      <c r="BM337" s="23" t="s">
        <v>416</v>
      </c>
      <c r="BN337" s="4"/>
      <c r="BO337" s="4"/>
      <c r="BP337" s="4"/>
      <c r="BQ337" s="4"/>
      <c r="BR337" s="4"/>
      <c r="BS337" s="4"/>
      <c r="BT337" s="4"/>
      <c r="BU337" s="4"/>
      <c r="BV337" s="4"/>
      <c r="BW337" s="4"/>
      <c r="BX337" s="4"/>
      <c r="BY337" s="4"/>
      <c r="BZ337" s="4"/>
      <c r="CA337" s="4"/>
      <c r="CB337" s="4"/>
      <c r="CC337" s="4"/>
      <c r="CD337" s="4"/>
    </row>
    <row r="338" spans="1:82" s="43" customFormat="1" ht="12.95" customHeight="1" x14ac:dyDescent="0.2">
      <c r="A338" s="46" t="s">
        <v>528</v>
      </c>
      <c r="B338" s="14"/>
      <c r="C338" s="14"/>
      <c r="D338" s="92" t="s">
        <v>860</v>
      </c>
      <c r="E338" s="16"/>
      <c r="F338" s="69"/>
      <c r="G338" s="23" t="s">
        <v>740</v>
      </c>
      <c r="H338" s="23" t="s">
        <v>649</v>
      </c>
      <c r="I338" s="23" t="s">
        <v>741</v>
      </c>
      <c r="J338" s="23" t="s">
        <v>742</v>
      </c>
      <c r="K338" s="16" t="s">
        <v>25</v>
      </c>
      <c r="L338" s="16"/>
      <c r="M338" s="16"/>
      <c r="N338" s="47">
        <v>100</v>
      </c>
      <c r="O338" s="13">
        <v>230000000</v>
      </c>
      <c r="P338" s="16" t="s">
        <v>233</v>
      </c>
      <c r="Q338" s="14" t="s">
        <v>797</v>
      </c>
      <c r="R338" s="13" t="s">
        <v>234</v>
      </c>
      <c r="S338" s="13">
        <v>230000000</v>
      </c>
      <c r="T338" s="16" t="s">
        <v>68</v>
      </c>
      <c r="U338" s="16"/>
      <c r="V338" s="14" t="s">
        <v>284</v>
      </c>
      <c r="W338" s="16"/>
      <c r="X338" s="16"/>
      <c r="Y338" s="26">
        <v>0</v>
      </c>
      <c r="Z338" s="47">
        <v>100</v>
      </c>
      <c r="AA338" s="23">
        <v>0</v>
      </c>
      <c r="AB338" s="16"/>
      <c r="AC338" s="14" t="s">
        <v>236</v>
      </c>
      <c r="AD338" s="35"/>
      <c r="AE338" s="48"/>
      <c r="AF338" s="48">
        <v>1884660</v>
      </c>
      <c r="AG338" s="46">
        <f>AF338*1.12</f>
        <v>2110819.2000000002</v>
      </c>
      <c r="AH338" s="35"/>
      <c r="AI338" s="48"/>
      <c r="AJ338" s="48">
        <v>1884660</v>
      </c>
      <c r="AK338" s="49">
        <f>AJ338*1.12</f>
        <v>2110819.2000000002</v>
      </c>
      <c r="AL338" s="16"/>
      <c r="AM338" s="48"/>
      <c r="AN338" s="49">
        <v>3084032.0000000005</v>
      </c>
      <c r="AO338" s="49">
        <f>AN338*1.12</f>
        <v>3454115.8400000008</v>
      </c>
      <c r="AP338" s="16"/>
      <c r="AQ338" s="16"/>
      <c r="AR338" s="49">
        <v>3454115.8400000008</v>
      </c>
      <c r="AS338" s="49">
        <f>AR338*1.12</f>
        <v>3868609.7408000012</v>
      </c>
      <c r="AT338" s="16"/>
      <c r="AU338" s="16"/>
      <c r="AV338" s="49">
        <v>3868609.7408000003</v>
      </c>
      <c r="AW338" s="49">
        <f>AV338*1.12</f>
        <v>4332842.9096960006</v>
      </c>
      <c r="AX338" s="16"/>
      <c r="AY338" s="59">
        <v>0</v>
      </c>
      <c r="AZ338" s="59">
        <f>IF(AC338="С НДС",AY338*1.12,AY338)</f>
        <v>0</v>
      </c>
      <c r="BA338" s="45" t="s">
        <v>245</v>
      </c>
      <c r="BB338" s="16" t="s">
        <v>744</v>
      </c>
      <c r="BC338" s="25" t="s">
        <v>861</v>
      </c>
      <c r="BD338" s="16"/>
      <c r="BE338" s="16"/>
      <c r="BF338" s="16"/>
      <c r="BG338" s="16"/>
      <c r="BH338" s="16"/>
      <c r="BI338" s="16"/>
      <c r="BJ338" s="16"/>
      <c r="BK338" s="16"/>
      <c r="BL338" s="20"/>
      <c r="BM338" s="16" t="s">
        <v>815</v>
      </c>
    </row>
    <row r="339" spans="1:82" ht="12.95" customHeight="1" x14ac:dyDescent="0.2">
      <c r="A339" s="79" t="s">
        <v>528</v>
      </c>
      <c r="B339" s="14"/>
      <c r="C339" s="28"/>
      <c r="D339" s="170" t="s">
        <v>899</v>
      </c>
      <c r="E339" s="29"/>
      <c r="F339" s="170"/>
      <c r="G339" s="29" t="s">
        <v>740</v>
      </c>
      <c r="H339" s="29" t="s">
        <v>649</v>
      </c>
      <c r="I339" s="29" t="s">
        <v>741</v>
      </c>
      <c r="J339" s="29" t="s">
        <v>742</v>
      </c>
      <c r="K339" s="29" t="s">
        <v>25</v>
      </c>
      <c r="L339" s="32"/>
      <c r="M339" s="32"/>
      <c r="N339" s="29">
        <v>100</v>
      </c>
      <c r="O339" s="80">
        <v>230000000</v>
      </c>
      <c r="P339" s="16" t="s">
        <v>233</v>
      </c>
      <c r="Q339" s="14" t="s">
        <v>876</v>
      </c>
      <c r="R339" s="32" t="s">
        <v>234</v>
      </c>
      <c r="S339" s="32">
        <v>230000000</v>
      </c>
      <c r="T339" s="29" t="s">
        <v>743</v>
      </c>
      <c r="U339" s="29"/>
      <c r="V339" s="28" t="s">
        <v>284</v>
      </c>
      <c r="W339" s="29"/>
      <c r="X339" s="29"/>
      <c r="Y339" s="33">
        <v>0</v>
      </c>
      <c r="Z339" s="81">
        <v>100</v>
      </c>
      <c r="AA339" s="29">
        <v>0</v>
      </c>
      <c r="AB339" s="29"/>
      <c r="AC339" s="28" t="s">
        <v>236</v>
      </c>
      <c r="AD339" s="29"/>
      <c r="AE339" s="29"/>
      <c r="AF339" s="82">
        <v>1884660</v>
      </c>
      <c r="AG339" s="79">
        <v>2110819.2000000002</v>
      </c>
      <c r="AH339" s="83"/>
      <c r="AI339" s="84"/>
      <c r="AJ339" s="84">
        <v>1884660</v>
      </c>
      <c r="AK339" s="84">
        <v>2110819.2000000002</v>
      </c>
      <c r="AL339" s="29"/>
      <c r="AM339" s="84"/>
      <c r="AN339" s="84">
        <v>3084032.0000000005</v>
      </c>
      <c r="AO339" s="84">
        <v>3454115.8400000008</v>
      </c>
      <c r="AP339" s="29"/>
      <c r="AQ339" s="29"/>
      <c r="AR339" s="84">
        <v>3454115.8400000008</v>
      </c>
      <c r="AS339" s="84">
        <v>3868609.7408000012</v>
      </c>
      <c r="AT339" s="29"/>
      <c r="AU339" s="29"/>
      <c r="AV339" s="84">
        <v>3868609.7408000003</v>
      </c>
      <c r="AW339" s="84">
        <v>4332842.9096960006</v>
      </c>
      <c r="AX339" s="32"/>
      <c r="AY339" s="85">
        <v>0</v>
      </c>
      <c r="AZ339" s="85">
        <v>0</v>
      </c>
      <c r="BA339" s="81" t="s">
        <v>245</v>
      </c>
      <c r="BB339" s="29" t="s">
        <v>861</v>
      </c>
      <c r="BC339" s="29" t="s">
        <v>861</v>
      </c>
      <c r="BD339" s="29"/>
      <c r="BE339" s="29"/>
      <c r="BF339" s="29"/>
      <c r="BG339" s="29"/>
      <c r="BH339" s="29"/>
      <c r="BI339" s="23"/>
      <c r="BJ339" s="23"/>
      <c r="BK339" s="23"/>
      <c r="BL339" s="23"/>
      <c r="BM339" s="16" t="s">
        <v>191</v>
      </c>
    </row>
    <row r="340" spans="1:82" ht="13.15" customHeight="1" x14ac:dyDescent="0.2">
      <c r="A340" s="79" t="s">
        <v>528</v>
      </c>
      <c r="B340" s="14"/>
      <c r="C340" s="28"/>
      <c r="D340" s="170" t="s">
        <v>949</v>
      </c>
      <c r="E340" s="29"/>
      <c r="F340" s="170"/>
      <c r="G340" s="23" t="s">
        <v>740</v>
      </c>
      <c r="H340" s="23" t="s">
        <v>649</v>
      </c>
      <c r="I340" s="23" t="s">
        <v>741</v>
      </c>
      <c r="J340" s="23" t="s">
        <v>742</v>
      </c>
      <c r="K340" s="16" t="s">
        <v>25</v>
      </c>
      <c r="L340" s="16"/>
      <c r="M340" s="16"/>
      <c r="N340" s="47">
        <v>100</v>
      </c>
      <c r="O340" s="13">
        <v>230000000</v>
      </c>
      <c r="P340" s="16" t="s">
        <v>233</v>
      </c>
      <c r="Q340" s="14" t="s">
        <v>903</v>
      </c>
      <c r="R340" s="13" t="s">
        <v>234</v>
      </c>
      <c r="S340" s="13">
        <v>230000000</v>
      </c>
      <c r="T340" s="23" t="s">
        <v>743</v>
      </c>
      <c r="U340" s="16"/>
      <c r="V340" s="14" t="s">
        <v>946</v>
      </c>
      <c r="W340" s="16"/>
      <c r="X340" s="16"/>
      <c r="Y340" s="26">
        <v>0</v>
      </c>
      <c r="Z340" s="47">
        <v>100</v>
      </c>
      <c r="AA340" s="23">
        <v>0</v>
      </c>
      <c r="AB340" s="16"/>
      <c r="AC340" s="14" t="s">
        <v>236</v>
      </c>
      <c r="AD340" s="35"/>
      <c r="AE340" s="48"/>
      <c r="AF340" s="48"/>
      <c r="AG340" s="46">
        <v>0</v>
      </c>
      <c r="AH340" s="35"/>
      <c r="AI340" s="48"/>
      <c r="AJ340" s="48">
        <v>1884660</v>
      </c>
      <c r="AK340" s="49">
        <v>2110819.2000000002</v>
      </c>
      <c r="AL340" s="16"/>
      <c r="AM340" s="48"/>
      <c r="AN340" s="49">
        <v>3084032.0000000005</v>
      </c>
      <c r="AO340" s="49">
        <v>3454115.8400000008</v>
      </c>
      <c r="AP340" s="16"/>
      <c r="AQ340" s="16"/>
      <c r="AR340" s="49">
        <v>3454115.8400000008</v>
      </c>
      <c r="AS340" s="49">
        <v>3868609.7408000012</v>
      </c>
      <c r="AT340" s="16"/>
      <c r="AU340" s="16"/>
      <c r="AV340" s="49"/>
      <c r="AW340" s="49">
        <v>0</v>
      </c>
      <c r="AX340" s="16"/>
      <c r="AY340" s="59">
        <v>0</v>
      </c>
      <c r="AZ340" s="59">
        <f>IF(AC340="С НДС",AY340*1.12,AY340)</f>
        <v>0</v>
      </c>
      <c r="BA340" s="45" t="s">
        <v>245</v>
      </c>
      <c r="BB340" s="25" t="s">
        <v>861</v>
      </c>
      <c r="BC340" s="25" t="s">
        <v>861</v>
      </c>
      <c r="BD340" s="16"/>
      <c r="BE340" s="16"/>
      <c r="BF340" s="16"/>
      <c r="BG340" s="16"/>
      <c r="BH340" s="16"/>
      <c r="BI340" s="16"/>
      <c r="BJ340" s="23"/>
      <c r="BK340" s="23"/>
      <c r="BL340" s="23"/>
      <c r="BM340" s="16" t="s">
        <v>191</v>
      </c>
    </row>
    <row r="341" spans="1:82" ht="12.95" customHeight="1" x14ac:dyDescent="0.2">
      <c r="A341" s="79" t="s">
        <v>528</v>
      </c>
      <c r="B341" s="14"/>
      <c r="C341" s="28"/>
      <c r="D341" s="170" t="s">
        <v>967</v>
      </c>
      <c r="E341" s="29"/>
      <c r="F341" s="170"/>
      <c r="G341" s="23" t="s">
        <v>740</v>
      </c>
      <c r="H341" s="23" t="s">
        <v>649</v>
      </c>
      <c r="I341" s="23" t="s">
        <v>741</v>
      </c>
      <c r="J341" s="23" t="s">
        <v>742</v>
      </c>
      <c r="K341" s="16" t="s">
        <v>25</v>
      </c>
      <c r="L341" s="16"/>
      <c r="M341" s="16"/>
      <c r="N341" s="47">
        <v>100</v>
      </c>
      <c r="O341" s="13">
        <v>230000000</v>
      </c>
      <c r="P341" s="16" t="s">
        <v>233</v>
      </c>
      <c r="Q341" s="14" t="s">
        <v>645</v>
      </c>
      <c r="R341" s="13" t="s">
        <v>234</v>
      </c>
      <c r="S341" s="13">
        <v>230000000</v>
      </c>
      <c r="T341" s="16" t="s">
        <v>921</v>
      </c>
      <c r="U341" s="16"/>
      <c r="V341" s="14" t="s">
        <v>946</v>
      </c>
      <c r="W341" s="16"/>
      <c r="X341" s="16"/>
      <c r="Y341" s="26">
        <v>0</v>
      </c>
      <c r="Z341" s="47">
        <v>100</v>
      </c>
      <c r="AA341" s="23">
        <v>0</v>
      </c>
      <c r="AB341" s="16"/>
      <c r="AC341" s="14" t="s">
        <v>236</v>
      </c>
      <c r="AD341" s="35"/>
      <c r="AE341" s="48"/>
      <c r="AF341" s="48"/>
      <c r="AG341" s="46"/>
      <c r="AH341" s="47">
        <v>8</v>
      </c>
      <c r="AI341" s="48"/>
      <c r="AJ341" s="48">
        <v>1884660</v>
      </c>
      <c r="AK341" s="49">
        <f t="shared" ref="AK341" si="328">AJ341*1.12</f>
        <v>2110819.2000000002</v>
      </c>
      <c r="AL341" s="47">
        <v>13</v>
      </c>
      <c r="AM341" s="48"/>
      <c r="AN341" s="49">
        <v>3062572.5</v>
      </c>
      <c r="AO341" s="49">
        <f t="shared" ref="AO341" si="329">AN341*1.12</f>
        <v>3430081.2</v>
      </c>
      <c r="AP341" s="47">
        <v>14</v>
      </c>
      <c r="AQ341" s="16"/>
      <c r="AR341" s="49">
        <v>3298155</v>
      </c>
      <c r="AS341" s="49">
        <f t="shared" ref="AS341" si="330">AR341*1.12</f>
        <v>3693933.6000000006</v>
      </c>
      <c r="AT341" s="16"/>
      <c r="AU341" s="16"/>
      <c r="AV341" s="49"/>
      <c r="AW341" s="49"/>
      <c r="AX341" s="16" t="s">
        <v>215</v>
      </c>
      <c r="AY341" s="205">
        <v>0</v>
      </c>
      <c r="AZ341" s="49">
        <f t="shared" ref="AZ341" si="331">AY341*1.12</f>
        <v>0</v>
      </c>
      <c r="BA341" s="45" t="s">
        <v>245</v>
      </c>
      <c r="BB341" s="25" t="s">
        <v>861</v>
      </c>
      <c r="BC341" s="25" t="s">
        <v>861</v>
      </c>
      <c r="BD341" s="16"/>
      <c r="BE341" s="16"/>
      <c r="BF341" s="16"/>
      <c r="BG341" s="16"/>
      <c r="BH341" s="16"/>
      <c r="BI341" s="16"/>
      <c r="BJ341" s="23"/>
      <c r="BK341" s="23"/>
      <c r="BL341" s="23"/>
      <c r="BM341" s="23" t="s">
        <v>991</v>
      </c>
    </row>
    <row r="342" spans="1:82" s="43" customFormat="1" ht="13.15" customHeight="1" x14ac:dyDescent="0.2">
      <c r="A342" s="46" t="s">
        <v>528</v>
      </c>
      <c r="B342" s="14"/>
      <c r="C342" s="14"/>
      <c r="D342" s="92" t="s">
        <v>862</v>
      </c>
      <c r="E342" s="16"/>
      <c r="F342" s="69"/>
      <c r="G342" s="23" t="s">
        <v>740</v>
      </c>
      <c r="H342" s="23" t="s">
        <v>649</v>
      </c>
      <c r="I342" s="23" t="s">
        <v>741</v>
      </c>
      <c r="J342" s="23" t="s">
        <v>742</v>
      </c>
      <c r="K342" s="16" t="s">
        <v>25</v>
      </c>
      <c r="L342" s="16"/>
      <c r="M342" s="16"/>
      <c r="N342" s="47">
        <v>100</v>
      </c>
      <c r="O342" s="13">
        <v>230000000</v>
      </c>
      <c r="P342" s="16" t="s">
        <v>233</v>
      </c>
      <c r="Q342" s="14" t="s">
        <v>797</v>
      </c>
      <c r="R342" s="13" t="s">
        <v>234</v>
      </c>
      <c r="S342" s="13">
        <v>230000000</v>
      </c>
      <c r="T342" s="16" t="s">
        <v>68</v>
      </c>
      <c r="U342" s="16"/>
      <c r="V342" s="14" t="s">
        <v>284</v>
      </c>
      <c r="W342" s="16"/>
      <c r="X342" s="16"/>
      <c r="Y342" s="26">
        <v>0</v>
      </c>
      <c r="Z342" s="47">
        <v>100</v>
      </c>
      <c r="AA342" s="23">
        <v>0</v>
      </c>
      <c r="AB342" s="16"/>
      <c r="AC342" s="14" t="s">
        <v>236</v>
      </c>
      <c r="AD342" s="35"/>
      <c r="AE342" s="48"/>
      <c r="AF342" s="48">
        <v>3769320</v>
      </c>
      <c r="AG342" s="46">
        <f t="shared" ref="AG342:AG346" si="332">AF342*1.12</f>
        <v>4221638.4000000004</v>
      </c>
      <c r="AH342" s="35"/>
      <c r="AI342" s="48"/>
      <c r="AJ342" s="48">
        <v>3769320</v>
      </c>
      <c r="AK342" s="49">
        <f t="shared" ref="AK342:AK346" si="333">AJ342*1.12</f>
        <v>4221638.4000000004</v>
      </c>
      <c r="AL342" s="16"/>
      <c r="AM342" s="48"/>
      <c r="AN342" s="49">
        <v>6168064.0000000009</v>
      </c>
      <c r="AO342" s="49">
        <f t="shared" ref="AO342:AO346" si="334">AN342*1.12</f>
        <v>6908231.6800000016</v>
      </c>
      <c r="AP342" s="16"/>
      <c r="AQ342" s="16"/>
      <c r="AR342" s="49">
        <v>6908231.6800000016</v>
      </c>
      <c r="AS342" s="49">
        <f t="shared" ref="AS342:AS346" si="335">AR342*1.12</f>
        <v>7737219.4816000024</v>
      </c>
      <c r="AT342" s="16"/>
      <c r="AU342" s="16"/>
      <c r="AV342" s="49">
        <v>7737219.4816000005</v>
      </c>
      <c r="AW342" s="49">
        <f t="shared" ref="AW342:AW346" si="336">AV342*1.12</f>
        <v>8665685.8193920013</v>
      </c>
      <c r="AX342" s="16"/>
      <c r="AY342" s="59">
        <v>0</v>
      </c>
      <c r="AZ342" s="59">
        <f>IF(AC342="С НДС",AY342*1.12,AY342)</f>
        <v>0</v>
      </c>
      <c r="BA342" s="45" t="s">
        <v>245</v>
      </c>
      <c r="BB342" s="16" t="s">
        <v>744</v>
      </c>
      <c r="BC342" s="25" t="s">
        <v>863</v>
      </c>
      <c r="BD342" s="16"/>
      <c r="BE342" s="16"/>
      <c r="BF342" s="16"/>
      <c r="BG342" s="16"/>
      <c r="BH342" s="16"/>
      <c r="BI342" s="16"/>
      <c r="BJ342" s="16"/>
      <c r="BK342" s="16"/>
      <c r="BL342" s="20"/>
      <c r="BM342" s="16" t="s">
        <v>815</v>
      </c>
    </row>
    <row r="343" spans="1:82" ht="13.15" customHeight="1" x14ac:dyDescent="0.2">
      <c r="A343" s="79" t="s">
        <v>528</v>
      </c>
      <c r="B343" s="14"/>
      <c r="C343" s="28"/>
      <c r="D343" s="170" t="s">
        <v>897</v>
      </c>
      <c r="E343" s="29"/>
      <c r="F343" s="170"/>
      <c r="G343" s="29" t="s">
        <v>740</v>
      </c>
      <c r="H343" s="29" t="s">
        <v>649</v>
      </c>
      <c r="I343" s="29" t="s">
        <v>741</v>
      </c>
      <c r="J343" s="29" t="s">
        <v>742</v>
      </c>
      <c r="K343" s="29" t="s">
        <v>25</v>
      </c>
      <c r="L343" s="32"/>
      <c r="M343" s="32"/>
      <c r="N343" s="29">
        <v>100</v>
      </c>
      <c r="O343" s="80">
        <v>230000000</v>
      </c>
      <c r="P343" s="16" t="s">
        <v>233</v>
      </c>
      <c r="Q343" s="14" t="s">
        <v>876</v>
      </c>
      <c r="R343" s="32" t="s">
        <v>234</v>
      </c>
      <c r="S343" s="32">
        <v>230000000</v>
      </c>
      <c r="T343" s="29" t="s">
        <v>743</v>
      </c>
      <c r="U343" s="29"/>
      <c r="V343" s="28" t="s">
        <v>284</v>
      </c>
      <c r="W343" s="29"/>
      <c r="X343" s="29"/>
      <c r="Y343" s="33">
        <v>0</v>
      </c>
      <c r="Z343" s="81">
        <v>100</v>
      </c>
      <c r="AA343" s="29">
        <v>0</v>
      </c>
      <c r="AB343" s="29"/>
      <c r="AC343" s="28" t="s">
        <v>236</v>
      </c>
      <c r="AD343" s="29"/>
      <c r="AE343" s="29"/>
      <c r="AF343" s="82">
        <v>3769320</v>
      </c>
      <c r="AG343" s="79">
        <v>4221638.4000000004</v>
      </c>
      <c r="AH343" s="83"/>
      <c r="AI343" s="84"/>
      <c r="AJ343" s="84">
        <v>3769320</v>
      </c>
      <c r="AK343" s="84">
        <v>4221638.4000000004</v>
      </c>
      <c r="AL343" s="29"/>
      <c r="AM343" s="84"/>
      <c r="AN343" s="84">
        <v>6168064.0000000009</v>
      </c>
      <c r="AO343" s="84">
        <v>6908231.6800000016</v>
      </c>
      <c r="AP343" s="29"/>
      <c r="AQ343" s="29"/>
      <c r="AR343" s="84">
        <v>6908231.6800000016</v>
      </c>
      <c r="AS343" s="84">
        <v>7737219.4816000024</v>
      </c>
      <c r="AT343" s="29"/>
      <c r="AU343" s="29"/>
      <c r="AV343" s="84">
        <v>7737219.4816000005</v>
      </c>
      <c r="AW343" s="84">
        <v>8665685.8193920013</v>
      </c>
      <c r="AX343" s="32"/>
      <c r="AY343" s="85">
        <v>0</v>
      </c>
      <c r="AZ343" s="85">
        <v>0</v>
      </c>
      <c r="BA343" s="81" t="s">
        <v>245</v>
      </c>
      <c r="BB343" s="29" t="s">
        <v>863</v>
      </c>
      <c r="BC343" s="29" t="s">
        <v>863</v>
      </c>
      <c r="BD343" s="29"/>
      <c r="BE343" s="29"/>
      <c r="BF343" s="29"/>
      <c r="BG343" s="29"/>
      <c r="BH343" s="29"/>
      <c r="BI343" s="23"/>
      <c r="BJ343" s="23"/>
      <c r="BK343" s="23"/>
      <c r="BL343" s="23"/>
      <c r="BM343" s="16" t="s">
        <v>191</v>
      </c>
    </row>
    <row r="344" spans="1:82" ht="12.95" customHeight="1" x14ac:dyDescent="0.2">
      <c r="A344" s="79" t="s">
        <v>528</v>
      </c>
      <c r="B344" s="14"/>
      <c r="C344" s="28"/>
      <c r="D344" s="170" t="s">
        <v>947</v>
      </c>
      <c r="E344" s="29"/>
      <c r="F344" s="170"/>
      <c r="G344" s="23" t="s">
        <v>740</v>
      </c>
      <c r="H344" s="23" t="s">
        <v>649</v>
      </c>
      <c r="I344" s="23" t="s">
        <v>741</v>
      </c>
      <c r="J344" s="23" t="s">
        <v>742</v>
      </c>
      <c r="K344" s="16" t="s">
        <v>25</v>
      </c>
      <c r="L344" s="16"/>
      <c r="M344" s="16"/>
      <c r="N344" s="47">
        <v>100</v>
      </c>
      <c r="O344" s="13">
        <v>230000000</v>
      </c>
      <c r="P344" s="16" t="s">
        <v>233</v>
      </c>
      <c r="Q344" s="14" t="s">
        <v>903</v>
      </c>
      <c r="R344" s="13" t="s">
        <v>234</v>
      </c>
      <c r="S344" s="13">
        <v>230000000</v>
      </c>
      <c r="T344" s="23" t="s">
        <v>743</v>
      </c>
      <c r="U344" s="16"/>
      <c r="V344" s="14" t="s">
        <v>946</v>
      </c>
      <c r="W344" s="16"/>
      <c r="X344" s="16"/>
      <c r="Y344" s="26">
        <v>0</v>
      </c>
      <c r="Z344" s="47">
        <v>100</v>
      </c>
      <c r="AA344" s="23">
        <v>0</v>
      </c>
      <c r="AB344" s="16"/>
      <c r="AC344" s="14" t="s">
        <v>236</v>
      </c>
      <c r="AD344" s="35"/>
      <c r="AE344" s="48"/>
      <c r="AF344" s="48"/>
      <c r="AG344" s="46">
        <v>0</v>
      </c>
      <c r="AH344" s="35"/>
      <c r="AI344" s="48"/>
      <c r="AJ344" s="48">
        <v>3769320</v>
      </c>
      <c r="AK344" s="49">
        <v>4221638.4000000004</v>
      </c>
      <c r="AL344" s="16"/>
      <c r="AM344" s="48"/>
      <c r="AN344" s="49">
        <v>6168064.0000000009</v>
      </c>
      <c r="AO344" s="49">
        <v>6908231.6800000016</v>
      </c>
      <c r="AP344" s="16"/>
      <c r="AQ344" s="16"/>
      <c r="AR344" s="49">
        <v>6908231.6800000016</v>
      </c>
      <c r="AS344" s="49">
        <v>7737219.4816000024</v>
      </c>
      <c r="AT344" s="16"/>
      <c r="AU344" s="16"/>
      <c r="AV344" s="49"/>
      <c r="AW344" s="49">
        <v>0</v>
      </c>
      <c r="AX344" s="16"/>
      <c r="AY344" s="59">
        <v>0</v>
      </c>
      <c r="AZ344" s="59">
        <f>IF(AC344="С НДС",AY344*1.12,AY344)</f>
        <v>0</v>
      </c>
      <c r="BA344" s="45" t="s">
        <v>245</v>
      </c>
      <c r="BB344" s="25" t="s">
        <v>863</v>
      </c>
      <c r="BC344" s="25" t="s">
        <v>863</v>
      </c>
      <c r="BD344" s="16"/>
      <c r="BE344" s="16"/>
      <c r="BF344" s="16"/>
      <c r="BG344" s="16"/>
      <c r="BH344" s="16"/>
      <c r="BI344" s="16"/>
      <c r="BJ344" s="23"/>
      <c r="BK344" s="23"/>
      <c r="BL344" s="23"/>
      <c r="BM344" s="16" t="s">
        <v>191</v>
      </c>
    </row>
    <row r="345" spans="1:82" ht="12.95" customHeight="1" x14ac:dyDescent="0.2">
      <c r="A345" s="79" t="s">
        <v>528</v>
      </c>
      <c r="B345" s="14"/>
      <c r="C345" s="28"/>
      <c r="D345" s="170" t="s">
        <v>968</v>
      </c>
      <c r="E345" s="29"/>
      <c r="F345" s="170"/>
      <c r="G345" s="23" t="s">
        <v>740</v>
      </c>
      <c r="H345" s="23" t="s">
        <v>649</v>
      </c>
      <c r="I345" s="23" t="s">
        <v>741</v>
      </c>
      <c r="J345" s="23" t="s">
        <v>742</v>
      </c>
      <c r="K345" s="16" t="s">
        <v>25</v>
      </c>
      <c r="L345" s="16"/>
      <c r="M345" s="16"/>
      <c r="N345" s="47">
        <v>100</v>
      </c>
      <c r="O345" s="13">
        <v>230000000</v>
      </c>
      <c r="P345" s="16" t="s">
        <v>233</v>
      </c>
      <c r="Q345" s="14" t="s">
        <v>645</v>
      </c>
      <c r="R345" s="13" t="s">
        <v>234</v>
      </c>
      <c r="S345" s="13">
        <v>230000000</v>
      </c>
      <c r="T345" s="16" t="s">
        <v>910</v>
      </c>
      <c r="U345" s="16"/>
      <c r="V345" s="14" t="s">
        <v>946</v>
      </c>
      <c r="W345" s="16"/>
      <c r="X345" s="16"/>
      <c r="Y345" s="26">
        <v>0</v>
      </c>
      <c r="Z345" s="47">
        <v>100</v>
      </c>
      <c r="AA345" s="23">
        <v>0</v>
      </c>
      <c r="AB345" s="16"/>
      <c r="AC345" s="14" t="s">
        <v>236</v>
      </c>
      <c r="AD345" s="35"/>
      <c r="AE345" s="48"/>
      <c r="AF345" s="48"/>
      <c r="AG345" s="46"/>
      <c r="AH345" s="47">
        <v>16</v>
      </c>
      <c r="AI345" s="48"/>
      <c r="AJ345" s="48">
        <v>3769320</v>
      </c>
      <c r="AK345" s="49">
        <f t="shared" ref="AK345" si="337">AJ345*1.12</f>
        <v>4221638.4000000004</v>
      </c>
      <c r="AL345" s="47">
        <v>26</v>
      </c>
      <c r="AM345" s="48"/>
      <c r="AN345" s="49">
        <v>6125145</v>
      </c>
      <c r="AO345" s="49">
        <f t="shared" ref="AO345" si="338">AN345*1.12</f>
        <v>6860162.4000000004</v>
      </c>
      <c r="AP345" s="47">
        <v>29</v>
      </c>
      <c r="AQ345" s="16"/>
      <c r="AR345" s="49">
        <v>6831892.5</v>
      </c>
      <c r="AS345" s="49">
        <f t="shared" ref="AS345" si="339">AR345*1.12</f>
        <v>7651719.6000000006</v>
      </c>
      <c r="AT345" s="16"/>
      <c r="AU345" s="16"/>
      <c r="AV345" s="49"/>
      <c r="AW345" s="49"/>
      <c r="AX345" s="16" t="s">
        <v>969</v>
      </c>
      <c r="AY345" s="205">
        <v>0</v>
      </c>
      <c r="AZ345" s="49">
        <f t="shared" ref="AZ345" si="340">AY345*1.12</f>
        <v>0</v>
      </c>
      <c r="BA345" s="45" t="s">
        <v>245</v>
      </c>
      <c r="BB345" s="25" t="s">
        <v>863</v>
      </c>
      <c r="BC345" s="25" t="s">
        <v>863</v>
      </c>
      <c r="BD345" s="16"/>
      <c r="BE345" s="16"/>
      <c r="BF345" s="16"/>
      <c r="BG345" s="16"/>
      <c r="BH345" s="16"/>
      <c r="BI345" s="16"/>
      <c r="BJ345" s="23"/>
      <c r="BK345" s="23"/>
      <c r="BL345" s="23"/>
      <c r="BM345" s="23" t="s">
        <v>991</v>
      </c>
    </row>
    <row r="346" spans="1:82" s="43" customFormat="1" ht="13.15" customHeight="1" x14ac:dyDescent="0.2">
      <c r="A346" s="46" t="s">
        <v>528</v>
      </c>
      <c r="B346" s="14"/>
      <c r="C346" s="14"/>
      <c r="D346" s="92" t="s">
        <v>864</v>
      </c>
      <c r="E346" s="16"/>
      <c r="F346" s="69"/>
      <c r="G346" s="23" t="s">
        <v>740</v>
      </c>
      <c r="H346" s="23" t="s">
        <v>649</v>
      </c>
      <c r="I346" s="23" t="s">
        <v>741</v>
      </c>
      <c r="J346" s="23" t="s">
        <v>742</v>
      </c>
      <c r="K346" s="16" t="s">
        <v>25</v>
      </c>
      <c r="L346" s="16"/>
      <c r="M346" s="16"/>
      <c r="N346" s="47">
        <v>100</v>
      </c>
      <c r="O346" s="13">
        <v>230000000</v>
      </c>
      <c r="P346" s="16" t="s">
        <v>233</v>
      </c>
      <c r="Q346" s="14" t="s">
        <v>797</v>
      </c>
      <c r="R346" s="13" t="s">
        <v>234</v>
      </c>
      <c r="S346" s="13">
        <v>230000000</v>
      </c>
      <c r="T346" s="16" t="s">
        <v>68</v>
      </c>
      <c r="U346" s="16"/>
      <c r="V346" s="14" t="s">
        <v>284</v>
      </c>
      <c r="W346" s="16"/>
      <c r="X346" s="16"/>
      <c r="Y346" s="26">
        <v>0</v>
      </c>
      <c r="Z346" s="47">
        <v>100</v>
      </c>
      <c r="AA346" s="23">
        <v>0</v>
      </c>
      <c r="AB346" s="16"/>
      <c r="AC346" s="14" t="s">
        <v>236</v>
      </c>
      <c r="AD346" s="35"/>
      <c r="AE346" s="48"/>
      <c r="AF346" s="48">
        <v>1884660</v>
      </c>
      <c r="AG346" s="46">
        <f t="shared" si="332"/>
        <v>2110819.2000000002</v>
      </c>
      <c r="AH346" s="35"/>
      <c r="AI346" s="48"/>
      <c r="AJ346" s="48">
        <v>1884660</v>
      </c>
      <c r="AK346" s="49">
        <f t="shared" si="333"/>
        <v>2110819.2000000002</v>
      </c>
      <c r="AL346" s="16"/>
      <c r="AM346" s="48"/>
      <c r="AN346" s="49">
        <v>3084032.0000000005</v>
      </c>
      <c r="AO346" s="49">
        <f t="shared" si="334"/>
        <v>3454115.8400000008</v>
      </c>
      <c r="AP346" s="16"/>
      <c r="AQ346" s="16"/>
      <c r="AR346" s="49">
        <v>3454115.8400000008</v>
      </c>
      <c r="AS346" s="49">
        <f t="shared" si="335"/>
        <v>3868609.7408000012</v>
      </c>
      <c r="AT346" s="16"/>
      <c r="AU346" s="16"/>
      <c r="AV346" s="49">
        <v>3868609.7408000003</v>
      </c>
      <c r="AW346" s="49">
        <f t="shared" si="336"/>
        <v>4332842.9096960006</v>
      </c>
      <c r="AX346" s="16"/>
      <c r="AY346" s="59">
        <v>0</v>
      </c>
      <c r="AZ346" s="59">
        <f>IF(AC346="С НДС",AY346*1.12,AY346)</f>
        <v>0</v>
      </c>
      <c r="BA346" s="45" t="s">
        <v>245</v>
      </c>
      <c r="BB346" s="16" t="s">
        <v>744</v>
      </c>
      <c r="BC346" s="25" t="s">
        <v>865</v>
      </c>
      <c r="BD346" s="16"/>
      <c r="BE346" s="16"/>
      <c r="BF346" s="16"/>
      <c r="BG346" s="16"/>
      <c r="BH346" s="16"/>
      <c r="BI346" s="16"/>
      <c r="BJ346" s="16"/>
      <c r="BK346" s="16"/>
      <c r="BL346" s="20"/>
      <c r="BM346" s="16" t="s">
        <v>815</v>
      </c>
    </row>
    <row r="347" spans="1:82" ht="13.15" customHeight="1" x14ac:dyDescent="0.2">
      <c r="A347" s="79" t="s">
        <v>528</v>
      </c>
      <c r="B347" s="14"/>
      <c r="C347" s="28"/>
      <c r="D347" s="170" t="s">
        <v>898</v>
      </c>
      <c r="E347" s="29"/>
      <c r="F347" s="170"/>
      <c r="G347" s="29" t="s">
        <v>740</v>
      </c>
      <c r="H347" s="29" t="s">
        <v>649</v>
      </c>
      <c r="I347" s="29" t="s">
        <v>741</v>
      </c>
      <c r="J347" s="29" t="s">
        <v>742</v>
      </c>
      <c r="K347" s="29" t="s">
        <v>25</v>
      </c>
      <c r="L347" s="32"/>
      <c r="M347" s="32"/>
      <c r="N347" s="29">
        <v>100</v>
      </c>
      <c r="O347" s="80">
        <v>230000000</v>
      </c>
      <c r="P347" s="16" t="s">
        <v>233</v>
      </c>
      <c r="Q347" s="14" t="s">
        <v>876</v>
      </c>
      <c r="R347" s="32" t="s">
        <v>234</v>
      </c>
      <c r="S347" s="32">
        <v>230000000</v>
      </c>
      <c r="T347" s="29" t="s">
        <v>743</v>
      </c>
      <c r="U347" s="29"/>
      <c r="V347" s="28" t="s">
        <v>284</v>
      </c>
      <c r="W347" s="29"/>
      <c r="X347" s="29"/>
      <c r="Y347" s="33">
        <v>0</v>
      </c>
      <c r="Z347" s="81">
        <v>100</v>
      </c>
      <c r="AA347" s="29">
        <v>0</v>
      </c>
      <c r="AB347" s="29"/>
      <c r="AC347" s="28" t="s">
        <v>236</v>
      </c>
      <c r="AD347" s="29"/>
      <c r="AE347" s="29"/>
      <c r="AF347" s="82">
        <v>1884660</v>
      </c>
      <c r="AG347" s="79">
        <v>2110819.2000000002</v>
      </c>
      <c r="AH347" s="83"/>
      <c r="AI347" s="84"/>
      <c r="AJ347" s="84">
        <v>1884660</v>
      </c>
      <c r="AK347" s="84">
        <v>2110819.2000000002</v>
      </c>
      <c r="AL347" s="29"/>
      <c r="AM347" s="84"/>
      <c r="AN347" s="84">
        <v>3084032.0000000005</v>
      </c>
      <c r="AO347" s="84">
        <v>3454115.8400000008</v>
      </c>
      <c r="AP347" s="29"/>
      <c r="AQ347" s="29"/>
      <c r="AR347" s="84">
        <v>3454115.8400000008</v>
      </c>
      <c r="AS347" s="84">
        <v>3868609.7408000012</v>
      </c>
      <c r="AT347" s="29"/>
      <c r="AU347" s="29"/>
      <c r="AV347" s="84">
        <v>3868609.7408000003</v>
      </c>
      <c r="AW347" s="84">
        <v>4332842.9096960006</v>
      </c>
      <c r="AX347" s="32"/>
      <c r="AY347" s="85">
        <v>0</v>
      </c>
      <c r="AZ347" s="85">
        <v>0</v>
      </c>
      <c r="BA347" s="81" t="s">
        <v>245</v>
      </c>
      <c r="BB347" s="29" t="s">
        <v>865</v>
      </c>
      <c r="BC347" s="29" t="s">
        <v>865</v>
      </c>
      <c r="BD347" s="29"/>
      <c r="BE347" s="29"/>
      <c r="BF347" s="29"/>
      <c r="BG347" s="29"/>
      <c r="BH347" s="29"/>
      <c r="BI347" s="23"/>
      <c r="BJ347" s="23"/>
      <c r="BK347" s="23"/>
      <c r="BL347" s="23"/>
      <c r="BM347" s="16" t="s">
        <v>191</v>
      </c>
    </row>
    <row r="348" spans="1:82" ht="13.15" customHeight="1" x14ac:dyDescent="0.2">
      <c r="A348" s="79" t="s">
        <v>528</v>
      </c>
      <c r="B348" s="14"/>
      <c r="C348" s="28"/>
      <c r="D348" s="170" t="s">
        <v>948</v>
      </c>
      <c r="E348" s="29"/>
      <c r="F348" s="170"/>
      <c r="G348" s="23" t="s">
        <v>740</v>
      </c>
      <c r="H348" s="23" t="s">
        <v>649</v>
      </c>
      <c r="I348" s="23" t="s">
        <v>741</v>
      </c>
      <c r="J348" s="23" t="s">
        <v>742</v>
      </c>
      <c r="K348" s="16" t="s">
        <v>25</v>
      </c>
      <c r="L348" s="16"/>
      <c r="M348" s="16"/>
      <c r="N348" s="47">
        <v>100</v>
      </c>
      <c r="O348" s="13">
        <v>230000000</v>
      </c>
      <c r="P348" s="16" t="s">
        <v>233</v>
      </c>
      <c r="Q348" s="14" t="s">
        <v>903</v>
      </c>
      <c r="R348" s="13" t="s">
        <v>234</v>
      </c>
      <c r="S348" s="13">
        <v>230000000</v>
      </c>
      <c r="T348" s="23" t="s">
        <v>743</v>
      </c>
      <c r="U348" s="16"/>
      <c r="V348" s="14" t="s">
        <v>946</v>
      </c>
      <c r="W348" s="16"/>
      <c r="X348" s="16"/>
      <c r="Y348" s="26">
        <v>0</v>
      </c>
      <c r="Z348" s="47">
        <v>100</v>
      </c>
      <c r="AA348" s="23">
        <v>0</v>
      </c>
      <c r="AB348" s="16"/>
      <c r="AC348" s="14" t="s">
        <v>236</v>
      </c>
      <c r="AD348" s="35"/>
      <c r="AE348" s="48"/>
      <c r="AF348" s="48"/>
      <c r="AG348" s="46">
        <v>0</v>
      </c>
      <c r="AH348" s="35"/>
      <c r="AI348" s="48"/>
      <c r="AJ348" s="48">
        <v>1884660</v>
      </c>
      <c r="AK348" s="49">
        <v>2110819.2000000002</v>
      </c>
      <c r="AL348" s="16"/>
      <c r="AM348" s="48"/>
      <c r="AN348" s="49">
        <v>3084032.0000000005</v>
      </c>
      <c r="AO348" s="49">
        <v>3454115.8400000008</v>
      </c>
      <c r="AP348" s="16"/>
      <c r="AQ348" s="16"/>
      <c r="AR348" s="49">
        <v>3454115.8400000008</v>
      </c>
      <c r="AS348" s="49">
        <v>3868609.7408000012</v>
      </c>
      <c r="AT348" s="16"/>
      <c r="AU348" s="16"/>
      <c r="AV348" s="49"/>
      <c r="AW348" s="49">
        <v>0</v>
      </c>
      <c r="AX348" s="16"/>
      <c r="AY348" s="59">
        <v>0</v>
      </c>
      <c r="AZ348" s="59">
        <f>IF(AC348="С НДС",AY348*1.12,AY348)</f>
        <v>0</v>
      </c>
      <c r="BA348" s="45" t="s">
        <v>245</v>
      </c>
      <c r="BB348" s="25" t="s">
        <v>865</v>
      </c>
      <c r="BC348" s="25" t="s">
        <v>865</v>
      </c>
      <c r="BD348" s="16"/>
      <c r="BE348" s="16"/>
      <c r="BF348" s="16"/>
      <c r="BG348" s="16"/>
      <c r="BH348" s="16"/>
      <c r="BI348" s="16"/>
      <c r="BJ348" s="23"/>
      <c r="BK348" s="23"/>
      <c r="BL348" s="23"/>
      <c r="BM348" s="16" t="s">
        <v>191</v>
      </c>
    </row>
    <row r="349" spans="1:82" ht="12.95" customHeight="1" x14ac:dyDescent="0.2">
      <c r="A349" s="79" t="s">
        <v>528</v>
      </c>
      <c r="B349" s="14"/>
      <c r="C349" s="28"/>
      <c r="D349" s="170" t="s">
        <v>970</v>
      </c>
      <c r="E349" s="29"/>
      <c r="F349" s="170"/>
      <c r="G349" s="23" t="s">
        <v>740</v>
      </c>
      <c r="H349" s="23" t="s">
        <v>649</v>
      </c>
      <c r="I349" s="23" t="s">
        <v>741</v>
      </c>
      <c r="J349" s="23" t="s">
        <v>742</v>
      </c>
      <c r="K349" s="16" t="s">
        <v>25</v>
      </c>
      <c r="L349" s="16"/>
      <c r="M349" s="16"/>
      <c r="N349" s="47">
        <v>100</v>
      </c>
      <c r="O349" s="13">
        <v>230000000</v>
      </c>
      <c r="P349" s="16" t="s">
        <v>233</v>
      </c>
      <c r="Q349" s="14" t="s">
        <v>645</v>
      </c>
      <c r="R349" s="13" t="s">
        <v>234</v>
      </c>
      <c r="S349" s="13">
        <v>230000000</v>
      </c>
      <c r="T349" s="16" t="s">
        <v>904</v>
      </c>
      <c r="U349" s="16"/>
      <c r="V349" s="14" t="s">
        <v>946</v>
      </c>
      <c r="W349" s="16"/>
      <c r="X349" s="16"/>
      <c r="Y349" s="26">
        <v>0</v>
      </c>
      <c r="Z349" s="47">
        <v>100</v>
      </c>
      <c r="AA349" s="23">
        <v>0</v>
      </c>
      <c r="AB349" s="16"/>
      <c r="AC349" s="14" t="s">
        <v>236</v>
      </c>
      <c r="AD349" s="35"/>
      <c r="AE349" s="48"/>
      <c r="AF349" s="48"/>
      <c r="AG349" s="46"/>
      <c r="AH349" s="47">
        <v>8</v>
      </c>
      <c r="AI349" s="48"/>
      <c r="AJ349" s="48">
        <v>1884660</v>
      </c>
      <c r="AK349" s="49">
        <f t="shared" ref="AK349" si="341">AJ349*1.12</f>
        <v>2110819.2000000002</v>
      </c>
      <c r="AL349" s="47">
        <v>13</v>
      </c>
      <c r="AM349" s="48"/>
      <c r="AN349" s="49">
        <v>3062572.5</v>
      </c>
      <c r="AO349" s="49">
        <f t="shared" ref="AO349" si="342">AN349*1.12</f>
        <v>3430081.2</v>
      </c>
      <c r="AP349" s="47">
        <v>14</v>
      </c>
      <c r="AQ349" s="16"/>
      <c r="AR349" s="49">
        <v>3298155</v>
      </c>
      <c r="AS349" s="49">
        <f t="shared" ref="AS349" si="343">AR349*1.12</f>
        <v>3693933.6000000006</v>
      </c>
      <c r="AT349" s="16"/>
      <c r="AU349" s="16"/>
      <c r="AV349" s="49"/>
      <c r="AW349" s="49"/>
      <c r="AX349" s="16" t="s">
        <v>215</v>
      </c>
      <c r="AY349" s="205">
        <v>0</v>
      </c>
      <c r="AZ349" s="49">
        <f t="shared" ref="AZ349" si="344">AY349*1.12</f>
        <v>0</v>
      </c>
      <c r="BA349" s="45" t="s">
        <v>245</v>
      </c>
      <c r="BB349" s="25" t="s">
        <v>865</v>
      </c>
      <c r="BC349" s="25" t="s">
        <v>865</v>
      </c>
      <c r="BD349" s="16"/>
      <c r="BE349" s="16"/>
      <c r="BF349" s="16"/>
      <c r="BG349" s="16"/>
      <c r="BH349" s="16"/>
      <c r="BI349" s="16"/>
      <c r="BJ349" s="23"/>
      <c r="BK349" s="23"/>
      <c r="BL349" s="23"/>
      <c r="BM349" s="23" t="s">
        <v>991</v>
      </c>
    </row>
    <row r="350" spans="1:82" s="6" customFormat="1" ht="12.95" customHeight="1" x14ac:dyDescent="0.2">
      <c r="A350" s="57" t="s">
        <v>66</v>
      </c>
      <c r="B350" s="57" t="s">
        <v>441</v>
      </c>
      <c r="C350" s="57"/>
      <c r="D350" s="92" t="s">
        <v>866</v>
      </c>
      <c r="E350" s="156"/>
      <c r="F350" s="156"/>
      <c r="G350" s="16" t="s">
        <v>265</v>
      </c>
      <c r="H350" s="16"/>
      <c r="I350" s="16" t="s">
        <v>266</v>
      </c>
      <c r="J350" s="16" t="s">
        <v>266</v>
      </c>
      <c r="K350" s="16" t="s">
        <v>25</v>
      </c>
      <c r="L350" s="16"/>
      <c r="M350" s="16"/>
      <c r="N350" s="47">
        <v>80</v>
      </c>
      <c r="O350" s="15">
        <v>230000000</v>
      </c>
      <c r="P350" s="16" t="s">
        <v>233</v>
      </c>
      <c r="Q350" s="15" t="s">
        <v>797</v>
      </c>
      <c r="R350" s="15" t="s">
        <v>234</v>
      </c>
      <c r="S350" s="15">
        <v>230000000</v>
      </c>
      <c r="T350" s="15" t="s">
        <v>90</v>
      </c>
      <c r="U350" s="15"/>
      <c r="V350" s="15" t="s">
        <v>235</v>
      </c>
      <c r="W350" s="16"/>
      <c r="X350" s="16"/>
      <c r="Y350" s="47">
        <v>0</v>
      </c>
      <c r="Z350" s="47">
        <v>90</v>
      </c>
      <c r="AA350" s="47">
        <v>10</v>
      </c>
      <c r="AB350" s="16"/>
      <c r="AC350" s="15" t="s">
        <v>236</v>
      </c>
      <c r="AD350" s="16"/>
      <c r="AE350" s="35">
        <v>4158651</v>
      </c>
      <c r="AF350" s="46">
        <v>4158651</v>
      </c>
      <c r="AG350" s="46">
        <f>AF350*1.12</f>
        <v>4657689.12</v>
      </c>
      <c r="AH350" s="124"/>
      <c r="AI350" s="46">
        <v>17464688</v>
      </c>
      <c r="AJ350" s="46">
        <v>17464688</v>
      </c>
      <c r="AK350" s="46">
        <f>AJ350*1.12</f>
        <v>19560450.560000002</v>
      </c>
      <c r="AL350" s="124"/>
      <c r="AM350" s="124"/>
      <c r="AN350" s="124"/>
      <c r="AO350" s="124"/>
      <c r="AP350" s="124"/>
      <c r="AQ350" s="124"/>
      <c r="AR350" s="124"/>
      <c r="AS350" s="124"/>
      <c r="AT350" s="124"/>
      <c r="AU350" s="124"/>
      <c r="AV350" s="124"/>
      <c r="AW350" s="124"/>
      <c r="AX350" s="124"/>
      <c r="AY350" s="172">
        <f>AF350+AJ350+AN350+AR350+AV350</f>
        <v>21623339</v>
      </c>
      <c r="AZ350" s="46">
        <f>AG350+AK350+AO350+AS350+AW350</f>
        <v>24218139.680000003</v>
      </c>
      <c r="BA350" s="16" t="s">
        <v>245</v>
      </c>
      <c r="BB350" s="16" t="s">
        <v>867</v>
      </c>
      <c r="BC350" s="16" t="s">
        <v>868</v>
      </c>
      <c r="BD350" s="16"/>
      <c r="BE350" s="16"/>
      <c r="BF350" s="16"/>
      <c r="BG350" s="16"/>
      <c r="BH350" s="16"/>
      <c r="BI350" s="16"/>
      <c r="BJ350" s="16"/>
      <c r="BK350" s="16"/>
      <c r="BL350" s="16"/>
      <c r="BM350" s="23" t="s">
        <v>416</v>
      </c>
    </row>
    <row r="351" spans="1:82" s="6" customFormat="1" ht="12.95" customHeight="1" x14ac:dyDescent="0.2">
      <c r="A351" s="129" t="s">
        <v>66</v>
      </c>
      <c r="B351" s="16" t="s">
        <v>441</v>
      </c>
      <c r="C351" s="16"/>
      <c r="D351" s="92" t="s">
        <v>928</v>
      </c>
      <c r="E351" s="23"/>
      <c r="F351" s="23"/>
      <c r="G351" s="16" t="s">
        <v>265</v>
      </c>
      <c r="H351" s="23"/>
      <c r="I351" s="16" t="s">
        <v>266</v>
      </c>
      <c r="J351" s="16" t="s">
        <v>266</v>
      </c>
      <c r="K351" s="16" t="s">
        <v>9</v>
      </c>
      <c r="L351" s="16" t="s">
        <v>524</v>
      </c>
      <c r="M351" s="16"/>
      <c r="N351" s="47">
        <v>80</v>
      </c>
      <c r="O351" s="57" t="s">
        <v>232</v>
      </c>
      <c r="P351" s="16" t="s">
        <v>233</v>
      </c>
      <c r="Q351" s="16" t="s">
        <v>903</v>
      </c>
      <c r="R351" s="16" t="s">
        <v>234</v>
      </c>
      <c r="S351" s="16">
        <v>230000000</v>
      </c>
      <c r="T351" s="16" t="s">
        <v>90</v>
      </c>
      <c r="U351" s="16"/>
      <c r="V351" s="16" t="s">
        <v>251</v>
      </c>
      <c r="W351" s="16"/>
      <c r="X351" s="16"/>
      <c r="Y351" s="47">
        <v>0</v>
      </c>
      <c r="Z351" s="47">
        <v>90</v>
      </c>
      <c r="AA351" s="47">
        <v>10</v>
      </c>
      <c r="AB351" s="16"/>
      <c r="AC351" s="15" t="s">
        <v>236</v>
      </c>
      <c r="AD351" s="16"/>
      <c r="AE351" s="16"/>
      <c r="AF351" s="124">
        <v>150000</v>
      </c>
      <c r="AG351" s="124">
        <v>168000.00000000003</v>
      </c>
      <c r="AH351" s="124"/>
      <c r="AI351" s="124"/>
      <c r="AJ351" s="124">
        <v>11783163</v>
      </c>
      <c r="AK351" s="124">
        <v>13197142.560000001</v>
      </c>
      <c r="AL351" s="124"/>
      <c r="AM351" s="124"/>
      <c r="AN351" s="124">
        <v>14545160</v>
      </c>
      <c r="AO351" s="124">
        <v>16290579.200000001</v>
      </c>
      <c r="AP351" s="124"/>
      <c r="AQ351" s="124"/>
      <c r="AR351" s="124"/>
      <c r="AS351" s="124"/>
      <c r="AT351" s="124"/>
      <c r="AU351" s="124"/>
      <c r="AV351" s="124"/>
      <c r="AW351" s="124"/>
      <c r="AX351" s="124"/>
      <c r="AY351" s="59">
        <v>0</v>
      </c>
      <c r="AZ351" s="59">
        <f>IF(AC351="С НДС",AY351*1.12,AY351)</f>
        <v>0</v>
      </c>
      <c r="BA351" s="16" t="s">
        <v>245</v>
      </c>
      <c r="BB351" s="16" t="s">
        <v>525</v>
      </c>
      <c r="BC351" s="16" t="s">
        <v>526</v>
      </c>
      <c r="BD351" s="14" t="s">
        <v>649</v>
      </c>
      <c r="BE351" s="13"/>
      <c r="BF351" s="13"/>
      <c r="BG351" s="13"/>
      <c r="BH351" s="13"/>
      <c r="BI351" s="13"/>
      <c r="BJ351" s="13"/>
      <c r="BK351" s="13"/>
      <c r="BL351" s="13"/>
      <c r="BM351" s="136" t="s">
        <v>649</v>
      </c>
      <c r="BN351" s="120" t="s">
        <v>649</v>
      </c>
    </row>
    <row r="352" spans="1:82" s="6" customFormat="1" ht="12.95" customHeight="1" x14ac:dyDescent="0.2">
      <c r="A352" s="129" t="s">
        <v>66</v>
      </c>
      <c r="B352" s="16" t="s">
        <v>441</v>
      </c>
      <c r="C352" s="16"/>
      <c r="D352" s="130" t="s">
        <v>965</v>
      </c>
      <c r="E352" s="23"/>
      <c r="F352" s="23"/>
      <c r="G352" s="16" t="s">
        <v>265</v>
      </c>
      <c r="H352" s="23"/>
      <c r="I352" s="16" t="s">
        <v>266</v>
      </c>
      <c r="J352" s="16" t="s">
        <v>266</v>
      </c>
      <c r="K352" s="16" t="s">
        <v>9</v>
      </c>
      <c r="L352" s="16" t="s">
        <v>524</v>
      </c>
      <c r="M352" s="16"/>
      <c r="N352" s="47">
        <v>80</v>
      </c>
      <c r="O352" s="57" t="s">
        <v>232</v>
      </c>
      <c r="P352" s="16" t="s">
        <v>233</v>
      </c>
      <c r="Q352" s="16" t="s">
        <v>645</v>
      </c>
      <c r="R352" s="16" t="s">
        <v>234</v>
      </c>
      <c r="S352" s="16">
        <v>230000000</v>
      </c>
      <c r="T352" s="16" t="s">
        <v>90</v>
      </c>
      <c r="U352" s="57"/>
      <c r="V352" s="16" t="s">
        <v>251</v>
      </c>
      <c r="W352" s="16"/>
      <c r="X352" s="16"/>
      <c r="Y352" s="47">
        <v>0</v>
      </c>
      <c r="Z352" s="47">
        <v>90</v>
      </c>
      <c r="AA352" s="47">
        <v>10</v>
      </c>
      <c r="AB352" s="16"/>
      <c r="AC352" s="15" t="s">
        <v>236</v>
      </c>
      <c r="AD352" s="16"/>
      <c r="AE352" s="16"/>
      <c r="AF352" s="124"/>
      <c r="AG352" s="124"/>
      <c r="AH352" s="124"/>
      <c r="AI352" s="124"/>
      <c r="AJ352" s="124">
        <v>11933163</v>
      </c>
      <c r="AK352" s="124">
        <v>13365142.560000001</v>
      </c>
      <c r="AL352" s="124"/>
      <c r="AM352" s="124"/>
      <c r="AN352" s="124">
        <v>14545160</v>
      </c>
      <c r="AO352" s="124">
        <v>16290579.200000001</v>
      </c>
      <c r="AP352" s="124"/>
      <c r="AQ352" s="124"/>
      <c r="AR352" s="124"/>
      <c r="AS352" s="124"/>
      <c r="AT352" s="124"/>
      <c r="AU352" s="124"/>
      <c r="AV352" s="124"/>
      <c r="AW352" s="124"/>
      <c r="AX352" s="124"/>
      <c r="AY352" s="173">
        <v>26478323</v>
      </c>
      <c r="AZ352" s="124">
        <f>AY352*1.12</f>
        <v>29655721.760000002</v>
      </c>
      <c r="BA352" s="16" t="s">
        <v>245</v>
      </c>
      <c r="BB352" s="16" t="s">
        <v>525</v>
      </c>
      <c r="BC352" s="16" t="s">
        <v>526</v>
      </c>
      <c r="BD352" s="26"/>
      <c r="BE352" s="26"/>
      <c r="BF352" s="26"/>
      <c r="BG352" s="26"/>
      <c r="BH352" s="26"/>
      <c r="BI352" s="26"/>
      <c r="BJ352" s="26"/>
      <c r="BK352" s="26"/>
      <c r="BL352" s="26"/>
      <c r="BM352" s="59"/>
    </row>
    <row r="353" spans="1:66" s="6" customFormat="1" ht="12.95" customHeight="1" x14ac:dyDescent="0.2">
      <c r="A353" s="129" t="s">
        <v>66</v>
      </c>
      <c r="B353" s="16" t="s">
        <v>441</v>
      </c>
      <c r="C353" s="16"/>
      <c r="D353" s="92" t="s">
        <v>929</v>
      </c>
      <c r="E353" s="23"/>
      <c r="F353" s="23"/>
      <c r="G353" s="16" t="s">
        <v>265</v>
      </c>
      <c r="H353" s="23"/>
      <c r="I353" s="16" t="s">
        <v>266</v>
      </c>
      <c r="J353" s="16" t="s">
        <v>266</v>
      </c>
      <c r="K353" s="16" t="s">
        <v>9</v>
      </c>
      <c r="L353" s="16" t="s">
        <v>524</v>
      </c>
      <c r="M353" s="16"/>
      <c r="N353" s="47">
        <v>80</v>
      </c>
      <c r="O353" s="57" t="s">
        <v>232</v>
      </c>
      <c r="P353" s="16" t="s">
        <v>233</v>
      </c>
      <c r="Q353" s="16" t="s">
        <v>903</v>
      </c>
      <c r="R353" s="16" t="s">
        <v>234</v>
      </c>
      <c r="S353" s="16">
        <v>230000000</v>
      </c>
      <c r="T353" s="16" t="s">
        <v>910</v>
      </c>
      <c r="U353" s="16"/>
      <c r="V353" s="16" t="s">
        <v>251</v>
      </c>
      <c r="W353" s="16"/>
      <c r="X353" s="16"/>
      <c r="Y353" s="47">
        <v>0</v>
      </c>
      <c r="Z353" s="47">
        <v>90</v>
      </c>
      <c r="AA353" s="47">
        <v>10</v>
      </c>
      <c r="AB353" s="16"/>
      <c r="AC353" s="15" t="s">
        <v>236</v>
      </c>
      <c r="AD353" s="16"/>
      <c r="AE353" s="16"/>
      <c r="AF353" s="124">
        <v>150000</v>
      </c>
      <c r="AG353" s="124">
        <v>168000.00000000003</v>
      </c>
      <c r="AH353" s="124"/>
      <c r="AI353" s="124"/>
      <c r="AJ353" s="124">
        <v>5952985</v>
      </c>
      <c r="AK353" s="124">
        <v>6667343.2000000002</v>
      </c>
      <c r="AL353" s="124"/>
      <c r="AM353" s="124"/>
      <c r="AN353" s="124">
        <v>12484960</v>
      </c>
      <c r="AO353" s="124">
        <v>13983155.200000001</v>
      </c>
      <c r="AP353" s="124"/>
      <c r="AQ353" s="124"/>
      <c r="AR353" s="124"/>
      <c r="AS353" s="124"/>
      <c r="AT353" s="124"/>
      <c r="AU353" s="124"/>
      <c r="AV353" s="124"/>
      <c r="AW353" s="124"/>
      <c r="AX353" s="124"/>
      <c r="AY353" s="173">
        <v>18587945</v>
      </c>
      <c r="AZ353" s="124">
        <v>20818498.400000002</v>
      </c>
      <c r="BA353" s="16" t="s">
        <v>245</v>
      </c>
      <c r="BB353" s="16" t="s">
        <v>930</v>
      </c>
      <c r="BC353" s="16" t="s">
        <v>931</v>
      </c>
      <c r="BD353" s="14" t="s">
        <v>649</v>
      </c>
      <c r="BE353" s="13"/>
      <c r="BF353" s="13"/>
      <c r="BG353" s="13"/>
      <c r="BH353" s="13"/>
      <c r="BI353" s="13"/>
      <c r="BJ353" s="13"/>
      <c r="BK353" s="13"/>
      <c r="BL353" s="13"/>
      <c r="BM353" s="136" t="s">
        <v>649</v>
      </c>
      <c r="BN353" s="120" t="s">
        <v>649</v>
      </c>
    </row>
    <row r="354" spans="1:66" s="6" customFormat="1" ht="12.95" customHeight="1" x14ac:dyDescent="0.2">
      <c r="A354" s="134" t="s">
        <v>66</v>
      </c>
      <c r="B354" s="16" t="s">
        <v>441</v>
      </c>
      <c r="C354" s="16"/>
      <c r="D354" s="92" t="s">
        <v>932</v>
      </c>
      <c r="E354" s="23"/>
      <c r="F354" s="23"/>
      <c r="G354" s="16" t="s">
        <v>265</v>
      </c>
      <c r="H354" s="16"/>
      <c r="I354" s="16" t="s">
        <v>266</v>
      </c>
      <c r="J354" s="16" t="s">
        <v>266</v>
      </c>
      <c r="K354" s="16" t="s">
        <v>25</v>
      </c>
      <c r="L354" s="16"/>
      <c r="M354" s="16"/>
      <c r="N354" s="47">
        <v>80</v>
      </c>
      <c r="O354" s="57" t="s">
        <v>232</v>
      </c>
      <c r="P354" s="16" t="s">
        <v>233</v>
      </c>
      <c r="Q354" s="16" t="s">
        <v>903</v>
      </c>
      <c r="R354" s="16" t="s">
        <v>234</v>
      </c>
      <c r="S354" s="16">
        <v>230000000</v>
      </c>
      <c r="T354" s="16" t="s">
        <v>933</v>
      </c>
      <c r="U354" s="16"/>
      <c r="V354" s="16" t="s">
        <v>251</v>
      </c>
      <c r="W354" s="16"/>
      <c r="X354" s="16"/>
      <c r="Y354" s="47">
        <v>0</v>
      </c>
      <c r="Z354" s="47">
        <v>90</v>
      </c>
      <c r="AA354" s="47">
        <v>10</v>
      </c>
      <c r="AB354" s="16"/>
      <c r="AC354" s="15" t="s">
        <v>236</v>
      </c>
      <c r="AD354" s="16"/>
      <c r="AE354" s="16"/>
      <c r="AF354" s="124">
        <v>500000</v>
      </c>
      <c r="AG354" s="124">
        <v>560000</v>
      </c>
      <c r="AH354" s="124"/>
      <c r="AI354" s="124"/>
      <c r="AJ354" s="124">
        <v>90908000</v>
      </c>
      <c r="AK354" s="124">
        <v>101816960.00000001</v>
      </c>
      <c r="AL354" s="124"/>
      <c r="AM354" s="124"/>
      <c r="AN354" s="124">
        <v>22727000</v>
      </c>
      <c r="AO354" s="124">
        <v>25454240.000000004</v>
      </c>
      <c r="AP354" s="124"/>
      <c r="AQ354" s="124"/>
      <c r="AR354" s="124"/>
      <c r="AS354" s="124"/>
      <c r="AT354" s="124"/>
      <c r="AU354" s="124"/>
      <c r="AV354" s="124"/>
      <c r="AW354" s="124"/>
      <c r="AX354" s="124"/>
      <c r="AY354" s="46">
        <v>0</v>
      </c>
      <c r="AZ354" s="46">
        <v>0</v>
      </c>
      <c r="BA354" s="16" t="s">
        <v>245</v>
      </c>
      <c r="BB354" s="16" t="s">
        <v>934</v>
      </c>
      <c r="BC354" s="16" t="s">
        <v>935</v>
      </c>
      <c r="BD354" s="14" t="s">
        <v>649</v>
      </c>
      <c r="BE354" s="13"/>
      <c r="BF354" s="13"/>
      <c r="BG354" s="13"/>
      <c r="BH354" s="13"/>
      <c r="BI354" s="13"/>
      <c r="BJ354" s="13"/>
      <c r="BK354" s="13"/>
      <c r="BL354" s="13"/>
      <c r="BM354" s="206" t="s">
        <v>990</v>
      </c>
      <c r="BN354" s="120" t="s">
        <v>649</v>
      </c>
    </row>
    <row r="355" spans="1:66" s="6" customFormat="1" ht="12.95" customHeight="1" x14ac:dyDescent="0.2">
      <c r="A355" s="134" t="s">
        <v>66</v>
      </c>
      <c r="B355" s="16" t="s">
        <v>441</v>
      </c>
      <c r="C355" s="16"/>
      <c r="D355" s="92" t="s">
        <v>936</v>
      </c>
      <c r="E355" s="23"/>
      <c r="F355" s="23"/>
      <c r="G355" s="16" t="s">
        <v>265</v>
      </c>
      <c r="H355" s="16"/>
      <c r="I355" s="16" t="s">
        <v>266</v>
      </c>
      <c r="J355" s="16" t="s">
        <v>266</v>
      </c>
      <c r="K355" s="16" t="s">
        <v>25</v>
      </c>
      <c r="L355" s="16"/>
      <c r="M355" s="16"/>
      <c r="N355" s="47">
        <v>80</v>
      </c>
      <c r="O355" s="57" t="s">
        <v>232</v>
      </c>
      <c r="P355" s="16" t="s">
        <v>233</v>
      </c>
      <c r="Q355" s="16" t="s">
        <v>903</v>
      </c>
      <c r="R355" s="16" t="s">
        <v>234</v>
      </c>
      <c r="S355" s="16">
        <v>230000000</v>
      </c>
      <c r="T355" s="16" t="s">
        <v>910</v>
      </c>
      <c r="U355" s="16"/>
      <c r="V355" s="16" t="s">
        <v>251</v>
      </c>
      <c r="W355" s="16"/>
      <c r="X355" s="16"/>
      <c r="Y355" s="47">
        <v>0</v>
      </c>
      <c r="Z355" s="47">
        <v>90</v>
      </c>
      <c r="AA355" s="47">
        <v>10</v>
      </c>
      <c r="AB355" s="16"/>
      <c r="AC355" s="15" t="s">
        <v>236</v>
      </c>
      <c r="AD355" s="16"/>
      <c r="AE355" s="16"/>
      <c r="AF355" s="124">
        <v>500000</v>
      </c>
      <c r="AG355" s="124">
        <v>560000</v>
      </c>
      <c r="AH355" s="124"/>
      <c r="AI355" s="124"/>
      <c r="AJ355" s="124">
        <v>83648190</v>
      </c>
      <c r="AK355" s="124">
        <v>93685972.800000012</v>
      </c>
      <c r="AL355" s="124"/>
      <c r="AM355" s="124"/>
      <c r="AN355" s="124">
        <v>20912047</v>
      </c>
      <c r="AO355" s="124">
        <v>23421492.640000001</v>
      </c>
      <c r="AP355" s="124"/>
      <c r="AQ355" s="124"/>
      <c r="AR355" s="124"/>
      <c r="AS355" s="124"/>
      <c r="AT355" s="124"/>
      <c r="AU355" s="124"/>
      <c r="AV355" s="124"/>
      <c r="AW355" s="124"/>
      <c r="AX355" s="124"/>
      <c r="AY355" s="46">
        <v>0</v>
      </c>
      <c r="AZ355" s="46">
        <v>0</v>
      </c>
      <c r="BA355" s="16" t="s">
        <v>245</v>
      </c>
      <c r="BB355" s="16" t="s">
        <v>937</v>
      </c>
      <c r="BC355" s="16" t="s">
        <v>938</v>
      </c>
      <c r="BD355" s="14" t="s">
        <v>649</v>
      </c>
      <c r="BE355" s="13"/>
      <c r="BF355" s="13"/>
      <c r="BG355" s="13"/>
      <c r="BH355" s="13"/>
      <c r="BI355" s="13"/>
      <c r="BJ355" s="13"/>
      <c r="BK355" s="13"/>
      <c r="BL355" s="13"/>
      <c r="BM355" s="206" t="s">
        <v>990</v>
      </c>
      <c r="BN355" s="120" t="s">
        <v>649</v>
      </c>
    </row>
    <row r="356" spans="1:66" s="6" customFormat="1" ht="12.95" customHeight="1" x14ac:dyDescent="0.2">
      <c r="A356" s="134" t="s">
        <v>66</v>
      </c>
      <c r="B356" s="16" t="s">
        <v>441</v>
      </c>
      <c r="C356" s="16"/>
      <c r="D356" s="92" t="s">
        <v>939</v>
      </c>
      <c r="E356" s="23"/>
      <c r="F356" s="23"/>
      <c r="G356" s="16" t="s">
        <v>265</v>
      </c>
      <c r="H356" s="16"/>
      <c r="I356" s="16" t="s">
        <v>266</v>
      </c>
      <c r="J356" s="16" t="s">
        <v>266</v>
      </c>
      <c r="K356" s="16" t="s">
        <v>25</v>
      </c>
      <c r="L356" s="16"/>
      <c r="M356" s="16"/>
      <c r="N356" s="47">
        <v>80</v>
      </c>
      <c r="O356" s="57" t="s">
        <v>232</v>
      </c>
      <c r="P356" s="16" t="s">
        <v>233</v>
      </c>
      <c r="Q356" s="16" t="s">
        <v>903</v>
      </c>
      <c r="R356" s="16" t="s">
        <v>234</v>
      </c>
      <c r="S356" s="16">
        <v>230000000</v>
      </c>
      <c r="T356" s="16" t="s">
        <v>904</v>
      </c>
      <c r="U356" s="16"/>
      <c r="V356" s="16" t="s">
        <v>251</v>
      </c>
      <c r="W356" s="16"/>
      <c r="X356" s="16"/>
      <c r="Y356" s="47">
        <v>0</v>
      </c>
      <c r="Z356" s="47">
        <v>90</v>
      </c>
      <c r="AA356" s="47">
        <v>10</v>
      </c>
      <c r="AB356" s="16"/>
      <c r="AC356" s="15" t="s">
        <v>236</v>
      </c>
      <c r="AD356" s="16"/>
      <c r="AE356" s="16"/>
      <c r="AF356" s="124">
        <v>500000</v>
      </c>
      <c r="AG356" s="124">
        <v>560000</v>
      </c>
      <c r="AH356" s="124"/>
      <c r="AI356" s="124"/>
      <c r="AJ356" s="124">
        <v>64416670</v>
      </c>
      <c r="AK356" s="124">
        <v>72146670.400000006</v>
      </c>
      <c r="AL356" s="124"/>
      <c r="AM356" s="124"/>
      <c r="AN356" s="124">
        <v>16104167</v>
      </c>
      <c r="AO356" s="124">
        <v>18036667.040000003</v>
      </c>
      <c r="AP356" s="124"/>
      <c r="AQ356" s="124"/>
      <c r="AR356" s="124"/>
      <c r="AS356" s="124"/>
      <c r="AT356" s="124"/>
      <c r="AU356" s="124"/>
      <c r="AV356" s="124"/>
      <c r="AW356" s="124"/>
      <c r="AX356" s="124"/>
      <c r="AY356" s="46">
        <v>0</v>
      </c>
      <c r="AZ356" s="46">
        <v>0</v>
      </c>
      <c r="BA356" s="16" t="s">
        <v>245</v>
      </c>
      <c r="BB356" s="16" t="s">
        <v>940</v>
      </c>
      <c r="BC356" s="16" t="s">
        <v>941</v>
      </c>
      <c r="BD356" s="14" t="s">
        <v>649</v>
      </c>
      <c r="BE356" s="13"/>
      <c r="BF356" s="13"/>
      <c r="BG356" s="13"/>
      <c r="BH356" s="13"/>
      <c r="BI356" s="13"/>
      <c r="BJ356" s="13"/>
      <c r="BK356" s="13"/>
      <c r="BL356" s="13"/>
      <c r="BM356" s="206" t="s">
        <v>990</v>
      </c>
      <c r="BN356" s="120" t="s">
        <v>649</v>
      </c>
    </row>
    <row r="357" spans="1:66" s="6" customFormat="1" ht="12.95" customHeight="1" x14ac:dyDescent="0.2">
      <c r="A357" s="134" t="s">
        <v>66</v>
      </c>
      <c r="B357" s="57" t="s">
        <v>441</v>
      </c>
      <c r="C357" s="57"/>
      <c r="D357" s="92" t="s">
        <v>942</v>
      </c>
      <c r="E357" s="156"/>
      <c r="F357" s="156"/>
      <c r="G357" s="57" t="s">
        <v>265</v>
      </c>
      <c r="H357" s="57"/>
      <c r="I357" s="57" t="s">
        <v>266</v>
      </c>
      <c r="J357" s="57" t="s">
        <v>266</v>
      </c>
      <c r="K357" s="57" t="s">
        <v>25</v>
      </c>
      <c r="L357" s="57"/>
      <c r="M357" s="57"/>
      <c r="N357" s="163">
        <v>80</v>
      </c>
      <c r="O357" s="57" t="s">
        <v>232</v>
      </c>
      <c r="P357" s="16" t="s">
        <v>233</v>
      </c>
      <c r="Q357" s="57" t="s">
        <v>903</v>
      </c>
      <c r="R357" s="57" t="s">
        <v>234</v>
      </c>
      <c r="S357" s="57">
        <v>230000000</v>
      </c>
      <c r="T357" s="57" t="s">
        <v>781</v>
      </c>
      <c r="U357" s="57"/>
      <c r="V357" s="57" t="s">
        <v>922</v>
      </c>
      <c r="W357" s="57"/>
      <c r="X357" s="57"/>
      <c r="Y357" s="163">
        <v>0</v>
      </c>
      <c r="Z357" s="163">
        <v>90</v>
      </c>
      <c r="AA357" s="163">
        <v>10</v>
      </c>
      <c r="AB357" s="57"/>
      <c r="AC357" s="41" t="s">
        <v>236</v>
      </c>
      <c r="AD357" s="57"/>
      <c r="AE357" s="57"/>
      <c r="AF357" s="133">
        <v>500000</v>
      </c>
      <c r="AG357" s="133">
        <v>560000</v>
      </c>
      <c r="AH357" s="133"/>
      <c r="AI357" s="133"/>
      <c r="AJ357" s="133">
        <v>38268506</v>
      </c>
      <c r="AK357" s="133">
        <v>42860726.720000006</v>
      </c>
      <c r="AL357" s="133"/>
      <c r="AM357" s="133"/>
      <c r="AN357" s="133">
        <v>5000000</v>
      </c>
      <c r="AO357" s="133">
        <v>5600000.0000000009</v>
      </c>
      <c r="AP357" s="133"/>
      <c r="AQ357" s="133"/>
      <c r="AR357" s="133"/>
      <c r="AS357" s="133"/>
      <c r="AT357" s="133"/>
      <c r="AU357" s="133"/>
      <c r="AV357" s="133"/>
      <c r="AW357" s="133"/>
      <c r="AX357" s="133"/>
      <c r="AY357" s="132">
        <v>0</v>
      </c>
      <c r="AZ357" s="132">
        <v>0</v>
      </c>
      <c r="BA357" s="57" t="s">
        <v>245</v>
      </c>
      <c r="BB357" s="57" t="s">
        <v>943</v>
      </c>
      <c r="BC357" s="134" t="s">
        <v>944</v>
      </c>
      <c r="BD357" s="39" t="s">
        <v>649</v>
      </c>
      <c r="BE357" s="34"/>
      <c r="BF357" s="34"/>
      <c r="BG357" s="34"/>
      <c r="BH357" s="34"/>
      <c r="BI357" s="34"/>
      <c r="BJ357" s="34"/>
      <c r="BK357" s="34"/>
      <c r="BL357" s="34"/>
      <c r="BM357" s="206" t="s">
        <v>990</v>
      </c>
      <c r="BN357" s="120" t="s">
        <v>649</v>
      </c>
    </row>
    <row r="358" spans="1:66" s="44" customFormat="1" ht="13.15" customHeight="1" x14ac:dyDescent="0.2">
      <c r="A358" s="16" t="s">
        <v>971</v>
      </c>
      <c r="B358" s="16"/>
      <c r="C358" s="16"/>
      <c r="D358" s="92" t="s">
        <v>972</v>
      </c>
      <c r="E358" s="14"/>
      <c r="F358" s="24"/>
      <c r="G358" s="24" t="s">
        <v>973</v>
      </c>
      <c r="H358" s="25"/>
      <c r="I358" s="25" t="s">
        <v>974</v>
      </c>
      <c r="J358" s="25" t="s">
        <v>974</v>
      </c>
      <c r="K358" s="23" t="s">
        <v>961</v>
      </c>
      <c r="L358" s="14" t="s">
        <v>962</v>
      </c>
      <c r="M358" s="14"/>
      <c r="N358" s="24">
        <v>100</v>
      </c>
      <c r="O358" s="16">
        <v>230000000</v>
      </c>
      <c r="P358" s="16" t="s">
        <v>233</v>
      </c>
      <c r="Q358" s="14" t="s">
        <v>645</v>
      </c>
      <c r="R358" s="16" t="s">
        <v>234</v>
      </c>
      <c r="S358" s="16">
        <v>230000000</v>
      </c>
      <c r="T358" s="16" t="s">
        <v>72</v>
      </c>
      <c r="U358" s="14"/>
      <c r="V358" s="14" t="s">
        <v>251</v>
      </c>
      <c r="W358" s="14"/>
      <c r="X358" s="14"/>
      <c r="Y358" s="86">
        <v>0</v>
      </c>
      <c r="Z358" s="86">
        <v>100</v>
      </c>
      <c r="AA358" s="86">
        <v>0</v>
      </c>
      <c r="AB358" s="54"/>
      <c r="AC358" s="54" t="s">
        <v>236</v>
      </c>
      <c r="AD358" s="22"/>
      <c r="AE358" s="22"/>
      <c r="AF358" s="207">
        <v>48886809.5</v>
      </c>
      <c r="AG358" s="22">
        <f>AF358*1.12</f>
        <v>54753226.640000008</v>
      </c>
      <c r="AH358" s="22"/>
      <c r="AI358" s="22"/>
      <c r="AJ358" s="22">
        <v>54460077.500002198</v>
      </c>
      <c r="AK358" s="22">
        <f>AJ358*1.12</f>
        <v>60995286.800002471</v>
      </c>
      <c r="AL358" s="22"/>
      <c r="AM358" s="22"/>
      <c r="AN358" s="22">
        <v>56723640.5</v>
      </c>
      <c r="AO358" s="22">
        <f>AN358*1.12</f>
        <v>63530477.360000007</v>
      </c>
      <c r="AP358" s="22"/>
      <c r="AQ358" s="22"/>
      <c r="AR358" s="22"/>
      <c r="AS358" s="22"/>
      <c r="AT358" s="22"/>
      <c r="AU358" s="22"/>
      <c r="AV358" s="22"/>
      <c r="AW358" s="22"/>
      <c r="AX358" s="22"/>
      <c r="AY358" s="22">
        <v>0</v>
      </c>
      <c r="AZ358" s="22">
        <f>AY358*1.12</f>
        <v>0</v>
      </c>
      <c r="BA358" s="47">
        <v>120240021112</v>
      </c>
      <c r="BB358" s="146" t="s">
        <v>975</v>
      </c>
      <c r="BC358" s="24" t="s">
        <v>976</v>
      </c>
      <c r="BD358" s="39" t="s">
        <v>649</v>
      </c>
      <c r="BE358" s="16"/>
      <c r="BF358" s="16"/>
      <c r="BG358" s="23"/>
      <c r="BH358" s="23"/>
      <c r="BI358" s="23"/>
      <c r="BJ358" s="23"/>
      <c r="BK358" s="23"/>
      <c r="BM358" s="23" t="s">
        <v>991</v>
      </c>
    </row>
    <row r="359" spans="1:66" ht="13.15" customHeight="1" x14ac:dyDescent="0.2">
      <c r="A359" s="210"/>
      <c r="B359" s="210"/>
      <c r="C359" s="210"/>
      <c r="D359" s="210"/>
      <c r="E359" s="210"/>
      <c r="F359" s="213" t="s">
        <v>246</v>
      </c>
      <c r="G359" s="210"/>
      <c r="H359" s="210"/>
      <c r="I359" s="210"/>
      <c r="J359" s="210"/>
      <c r="K359" s="210"/>
      <c r="L359" s="210"/>
      <c r="M359" s="210"/>
      <c r="N359" s="210"/>
      <c r="O359" s="210"/>
      <c r="P359" s="210"/>
      <c r="Q359" s="210"/>
      <c r="R359" s="210"/>
      <c r="S359" s="210"/>
      <c r="T359" s="210"/>
      <c r="U359" s="210"/>
      <c r="V359" s="210"/>
      <c r="W359" s="210"/>
      <c r="X359" s="210"/>
      <c r="Y359" s="210"/>
      <c r="Z359" s="210"/>
      <c r="AA359" s="210"/>
      <c r="AB359" s="210"/>
      <c r="AC359" s="210"/>
      <c r="AD359" s="246"/>
      <c r="AE359" s="246"/>
      <c r="AF359" s="246"/>
      <c r="AG359" s="211"/>
      <c r="AH359" s="246"/>
      <c r="AI359" s="246"/>
      <c r="AJ359" s="246"/>
      <c r="AK359" s="246"/>
      <c r="AL359" s="246"/>
      <c r="AM359" s="246"/>
      <c r="AN359" s="246"/>
      <c r="AO359" s="246"/>
      <c r="AP359" s="246"/>
      <c r="AQ359" s="246"/>
      <c r="AR359" s="246"/>
      <c r="AS359" s="246"/>
      <c r="AT359" s="246"/>
      <c r="AU359" s="246"/>
      <c r="AV359" s="246"/>
      <c r="AW359" s="246"/>
      <c r="AX359" s="246"/>
      <c r="AY359" s="246">
        <f>SUM(AY175:AY358)</f>
        <v>7373856792.1282864</v>
      </c>
      <c r="AZ359" s="246">
        <f>SUM(AZ175:AZ358)</f>
        <v>8663442966.6716805</v>
      </c>
      <c r="BA359" s="210"/>
      <c r="BB359" s="210"/>
      <c r="BC359" s="210"/>
      <c r="BD359" s="210"/>
      <c r="BE359" s="210"/>
      <c r="BF359" s="210"/>
      <c r="BG359" s="210"/>
      <c r="BH359" s="210"/>
      <c r="BI359" s="210"/>
      <c r="BJ359" s="210"/>
      <c r="BK359" s="210"/>
      <c r="BL359" s="210"/>
      <c r="BM359" s="210"/>
    </row>
    <row r="360" spans="1:66" ht="13.15" customHeight="1" x14ac:dyDescent="0.2">
      <c r="A360" s="210"/>
      <c r="B360" s="210"/>
      <c r="C360" s="210"/>
      <c r="D360" s="210"/>
      <c r="E360" s="210"/>
      <c r="F360" s="213" t="s">
        <v>249</v>
      </c>
      <c r="G360" s="210"/>
      <c r="H360" s="210"/>
      <c r="I360" s="210"/>
      <c r="J360" s="210"/>
      <c r="K360" s="210"/>
      <c r="L360" s="210"/>
      <c r="M360" s="210"/>
      <c r="N360" s="210"/>
      <c r="O360" s="210"/>
      <c r="P360" s="210"/>
      <c r="Q360" s="210"/>
      <c r="R360" s="210"/>
      <c r="S360" s="210"/>
      <c r="T360" s="210"/>
      <c r="U360" s="210"/>
      <c r="V360" s="210"/>
      <c r="W360" s="210"/>
      <c r="X360" s="210"/>
      <c r="Y360" s="210"/>
      <c r="Z360" s="210"/>
      <c r="AA360" s="210"/>
      <c r="AB360" s="210"/>
      <c r="AC360" s="210"/>
      <c r="AD360" s="246"/>
      <c r="AE360" s="246"/>
      <c r="AF360" s="246"/>
      <c r="AG360" s="211"/>
      <c r="AH360" s="246"/>
      <c r="AI360" s="246"/>
      <c r="AJ360" s="246"/>
      <c r="AK360" s="246"/>
      <c r="AL360" s="246"/>
      <c r="AM360" s="246"/>
      <c r="AN360" s="246"/>
      <c r="AO360" s="246"/>
      <c r="AP360" s="246"/>
      <c r="AQ360" s="246"/>
      <c r="AR360" s="246"/>
      <c r="AS360" s="246"/>
      <c r="AT360" s="246"/>
      <c r="AU360" s="246"/>
      <c r="AV360" s="246"/>
      <c r="AW360" s="246"/>
      <c r="AX360" s="246"/>
      <c r="AY360" s="246">
        <f>AY120+AY173+AY359</f>
        <v>18626764587.853096</v>
      </c>
      <c r="AZ360" s="246">
        <f>AZ120+AZ173+AZ359</f>
        <v>21266699697.883469</v>
      </c>
      <c r="BA360" s="210"/>
      <c r="BB360" s="210"/>
      <c r="BC360" s="210"/>
      <c r="BD360" s="210"/>
      <c r="BE360" s="210"/>
      <c r="BF360" s="210"/>
      <c r="BG360" s="210"/>
      <c r="BH360" s="210"/>
      <c r="BI360" s="210"/>
      <c r="BJ360" s="210"/>
      <c r="BK360" s="210"/>
      <c r="BL360" s="210"/>
      <c r="BM360" s="210"/>
    </row>
  </sheetData>
  <protectedRanges>
    <protectedRange sqref="J228" name="Диапазон3_74_5_1_5_2_1_1_1_1_1_2_5_1_2_1_2" securityDescriptor="O:WDG:WDD:(A;;CC;;;S-1-5-21-1281035640-548247933-376692995-11259)(A;;CC;;;S-1-5-21-1281035640-548247933-376692995-11258)(A;;CC;;;S-1-5-21-1281035640-548247933-376692995-5864)"/>
    <protectedRange sqref="I136" name="Диапазон3_27_1_2_1_1_1_24_1_3" securityDescriptor="O:WDG:WDD:(A;;CC;;;S-1-5-21-1281035640-548247933-376692995-11259)(A;;CC;;;S-1-5-21-1281035640-548247933-376692995-11258)(A;;CC;;;S-1-5-21-1281035640-548247933-376692995-5864)"/>
    <protectedRange sqref="J136" name="Диапазон3_27_1_2_2_1_1_24_1_3" securityDescriptor="O:WDG:WDD:(A;;CC;;;S-1-5-21-1281035640-548247933-376692995-11259)(A;;CC;;;S-1-5-21-1281035640-548247933-376692995-11258)(A;;CC;;;S-1-5-21-1281035640-548247933-376692995-5864)"/>
    <protectedRange sqref="I235" name="Диапазон3_27_1_2_1_1_1_24_1_1_1" securityDescriptor="O:WDG:WDD:(A;;CC;;;S-1-5-21-1281035640-548247933-376692995-11259)(A;;CC;;;S-1-5-21-1281035640-548247933-376692995-11258)(A;;CC;;;S-1-5-21-1281035640-548247933-376692995-5864)"/>
    <protectedRange sqref="J235" name="Диапазон3_27_1_2_2_1_1_24_1_1_1" securityDescriptor="O:WDG:WDD:(A;;CC;;;S-1-5-21-1281035640-548247933-376692995-11259)(A;;CC;;;S-1-5-21-1281035640-548247933-376692995-11258)(A;;CC;;;S-1-5-21-1281035640-548247933-376692995-5864)"/>
    <protectedRange sqref="I137" name="Диапазон3_27_1_2_1_1_1_24_1_2_1" securityDescriptor="O:WDG:WDD:(A;;CC;;;S-1-5-21-1281035640-548247933-376692995-11259)(A;;CC;;;S-1-5-21-1281035640-548247933-376692995-11258)(A;;CC;;;S-1-5-21-1281035640-548247933-376692995-5864)"/>
    <protectedRange sqref="J137" name="Диапазон3_27_1_2_2_1_1_24_1_2_1" securityDescriptor="O:WDG:WDD:(A;;CC;;;S-1-5-21-1281035640-548247933-376692995-11259)(A;;CC;;;S-1-5-21-1281035640-548247933-376692995-11258)(A;;CC;;;S-1-5-21-1281035640-548247933-376692995-5864)"/>
    <protectedRange sqref="J229" name="Диапазон3_74_5_1_5_2_1_1_1_1_1_2_5_1_2_1_1_1" securityDescriptor="O:WDG:WDD:(A;;CC;;;S-1-5-21-1281035640-548247933-376692995-11259)(A;;CC;;;S-1-5-21-1281035640-548247933-376692995-11258)(A;;CC;;;S-1-5-21-1281035640-548247933-376692995-5864)"/>
    <protectedRange sqref="H145:I145" name="Диапазон3_27_1_2_1_1_1_24_1_3_1" securityDescriptor="O:WDG:WDD:(A;;CC;;;S-1-5-21-1281035640-548247933-376692995-11259)(A;;CC;;;S-1-5-21-1281035640-548247933-376692995-11258)(A;;CC;;;S-1-5-21-1281035640-548247933-376692995-5864)"/>
    <protectedRange sqref="H138:I138" name="Диапазон3_27_1_2_1_1_1_24_1_4" securityDescriptor="O:WDG:WDD:(A;;CC;;;S-1-5-21-1281035640-548247933-376692995-11259)(A;;CC;;;S-1-5-21-1281035640-548247933-376692995-11258)(A;;CC;;;S-1-5-21-1281035640-548247933-376692995-5864)"/>
    <protectedRange sqref="I237" name="Диапазон3_27_1_2_1_1_1_24_1_1_1_1" securityDescriptor="O:WDG:WDD:(A;;CC;;;S-1-5-21-1281035640-548247933-376692995-11259)(A;;CC;;;S-1-5-21-1281035640-548247933-376692995-11258)(A;;CC;;;S-1-5-21-1281035640-548247933-376692995-5864)"/>
    <protectedRange sqref="J237" name="Диапазон3_27_1_2_2_1_1_24_1_1_1_1" securityDescriptor="O:WDG:WDD:(A;;CC;;;S-1-5-21-1281035640-548247933-376692995-11259)(A;;CC;;;S-1-5-21-1281035640-548247933-376692995-11258)(A;;CC;;;S-1-5-21-1281035640-548247933-376692995-5864)"/>
    <protectedRange sqref="J191" name="Диапазон3_74_5_1_5_2_1_1_1_1_1_2_5_1_2_1_2_1" securityDescriptor="O:WDG:WDD:(A;;CC;;;S-1-5-21-1281035640-548247933-376692995-11259)(A;;CC;;;S-1-5-21-1281035640-548247933-376692995-11258)(A;;CC;;;S-1-5-21-1281035640-548247933-376692995-5864)"/>
    <protectedRange sqref="J194" name="Диапазон3_74_5_1_5_2_1_1_1_1_1_2_5_1_2_1_3" securityDescriptor="O:WDG:WDD:(A;;CC;;;S-1-5-21-1281035640-548247933-376692995-11259)(A;;CC;;;S-1-5-21-1281035640-548247933-376692995-11258)(A;;CC;;;S-1-5-21-1281035640-548247933-376692995-5864)"/>
    <protectedRange sqref="J197" name="Диапазон3_74_5_1_5_2_1_1_1_1_1_2_5_1_2_1_4" securityDescriptor="O:WDG:WDD:(A;;CC;;;S-1-5-21-1281035640-548247933-376692995-11259)(A;;CC;;;S-1-5-21-1281035640-548247933-376692995-11258)(A;;CC;;;S-1-5-21-1281035640-548247933-376692995-5864)"/>
    <protectedRange sqref="J326" name="Диапазон3_27_1_2_1_1_1_24_1_1_1_1_1" securityDescriptor="O:WDG:WDD:(A;;CC;;;S-1-5-21-1281035640-548247933-376692995-11259)(A;;CC;;;S-1-5-21-1281035640-548247933-376692995-11258)(A;;CC;;;S-1-5-21-1281035640-548247933-376692995-5864)"/>
    <protectedRange sqref="K326" name="Диапазон3_27_1_2_2_1_1_24_1_1_1_1_1" securityDescriptor="O:WDG:WDD:(A;;CC;;;S-1-5-21-1281035640-548247933-376692995-11259)(A;;CC;;;S-1-5-21-1281035640-548247933-376692995-11258)(A;;CC;;;S-1-5-21-1281035640-548247933-376692995-5864)"/>
    <protectedRange sqref="J321" name="Диапазон3_27_1_2_1_1_1_24_1_1_1_2" securityDescriptor="O:WDG:WDD:(A;;CC;;;S-1-5-21-1281035640-548247933-376692995-11259)(A;;CC;;;S-1-5-21-1281035640-548247933-376692995-11258)(A;;CC;;;S-1-5-21-1281035640-548247933-376692995-5864)"/>
    <protectedRange sqref="K321" name="Диапазон3_27_1_2_2_1_1_24_1_1_1_2" securityDescriptor="O:WDG:WDD:(A;;CC;;;S-1-5-21-1281035640-548247933-376692995-11259)(A;;CC;;;S-1-5-21-1281035640-548247933-376692995-11258)(A;;CC;;;S-1-5-21-1281035640-548247933-376692995-5864)"/>
    <protectedRange sqref="J323" name="Диапазон3_27_1_2_1_1_1_24_1_1_1_3" securityDescriptor="O:WDG:WDD:(A;;CC;;;S-1-5-21-1281035640-548247933-376692995-11259)(A;;CC;;;S-1-5-21-1281035640-548247933-376692995-11258)(A;;CC;;;S-1-5-21-1281035640-548247933-376692995-5864)"/>
    <protectedRange sqref="K323" name="Диапазон3_27_1_2_2_1_1_24_1_1_1_3" securityDescriptor="O:WDG:WDD:(A;;CC;;;S-1-5-21-1281035640-548247933-376692995-11259)(A;;CC;;;S-1-5-21-1281035640-548247933-376692995-11258)(A;;CC;;;S-1-5-21-1281035640-548247933-376692995-5864)"/>
    <protectedRange sqref="J325" name="Диапазон3_27_1_2_1_1_1_24_1_1_1_4" securityDescriptor="O:WDG:WDD:(A;;CC;;;S-1-5-21-1281035640-548247933-376692995-11259)(A;;CC;;;S-1-5-21-1281035640-548247933-376692995-11258)(A;;CC;;;S-1-5-21-1281035640-548247933-376692995-5864)"/>
    <protectedRange sqref="K325" name="Диапазон3_27_1_2_2_1_1_24_1_1_1_4" securityDescriptor="O:WDG:WDD:(A;;CC;;;S-1-5-21-1281035640-548247933-376692995-11259)(A;;CC;;;S-1-5-21-1281035640-548247933-376692995-11258)(A;;CC;;;S-1-5-21-1281035640-548247933-376692995-5864)"/>
    <protectedRange sqref="H139:I139" name="Диапазон3_27_1_2_1_1_1_24_1_4_1" securityDescriptor="O:WDG:WDD:(A;;CC;;;S-1-5-21-1281035640-548247933-376692995-11259)(A;;CC;;;S-1-5-21-1281035640-548247933-376692995-11258)(A;;CC;;;S-1-5-21-1281035640-548247933-376692995-5864)"/>
    <protectedRange sqref="H157:I157 H159:I161" name="Диапазон3_27_1_2_1_1_1_24_1_1" securityDescriptor="O:WDG:WDD:(A;;CC;;;S-1-5-21-1281035640-548247933-376692995-11259)(A;;CC;;;S-1-5-21-1281035640-548247933-376692995-11258)(A;;CC;;;S-1-5-21-1281035640-548247933-376692995-5864)"/>
    <protectedRange sqref="I162:J162" name="Диапазон3_27_1_2_1_1_1_24_1_1_1_5" securityDescriptor="O:WDG:WDD:(A;;CC;;;S-1-5-21-1281035640-548247933-376692995-11259)(A;;CC;;;S-1-5-21-1281035640-548247933-376692995-11258)(A;;CC;;;S-1-5-21-1281035640-548247933-376692995-5864)"/>
    <protectedRange sqref="I310" name="Диапазон3_27_1_2_1_1_1_24_1_1_1_6" securityDescriptor="O:WDG:WDD:(A;;CC;;;S-1-5-21-1281035640-548247933-376692995-11259)(A;;CC;;;S-1-5-21-1281035640-548247933-376692995-11258)(A;;CC;;;S-1-5-21-1281035640-548247933-376692995-5864)"/>
    <protectedRange sqref="J310" name="Диапазон3_27_1_2_2_1_1_24_1_1_1_5" securityDescriptor="O:WDG:WDD:(A;;CC;;;S-1-5-21-1281035640-548247933-376692995-11259)(A;;CC;;;S-1-5-21-1281035640-548247933-376692995-11258)(A;;CC;;;S-1-5-21-1281035640-548247933-376692995-5864)"/>
    <protectedRange sqref="I303" name="Диапазон3_27_1_2_1_1_1_24_1_1_1_7" securityDescriptor="O:WDG:WDD:(A;;CC;;;S-1-5-21-1281035640-548247933-376692995-11259)(A;;CC;;;S-1-5-21-1281035640-548247933-376692995-11258)(A;;CC;;;S-1-5-21-1281035640-548247933-376692995-5864)"/>
    <protectedRange sqref="J303" name="Диапазон3_27_1_2_2_1_1_24_1_1_1_6" securityDescriptor="O:WDG:WDD:(A;;CC;;;S-1-5-21-1281035640-548247933-376692995-11259)(A;;CC;;;S-1-5-21-1281035640-548247933-376692995-11258)(A;;CC;;;S-1-5-21-1281035640-548247933-376692995-5864)"/>
    <protectedRange sqref="I296" name="Диапазон3_27_1_2_1_1_1_24_1_1_1_8" securityDescriptor="O:WDG:WDD:(A;;CC;;;S-1-5-21-1281035640-548247933-376692995-11259)(A;;CC;;;S-1-5-21-1281035640-548247933-376692995-11258)(A;;CC;;;S-1-5-21-1281035640-548247933-376692995-5864)"/>
    <protectedRange sqref="J296" name="Диапазон3_27_1_2_2_1_1_24_1_1_1_7" securityDescriptor="O:WDG:WDD:(A;;CC;;;S-1-5-21-1281035640-548247933-376692995-11259)(A;;CC;;;S-1-5-21-1281035640-548247933-376692995-11258)(A;;CC;;;S-1-5-21-1281035640-548247933-376692995-5864)"/>
    <protectedRange sqref="I289" name="Диапазон3_27_1_2_1_1_1_24_1_1_1_9" securityDescriptor="O:WDG:WDD:(A;;CC;;;S-1-5-21-1281035640-548247933-376692995-11259)(A;;CC;;;S-1-5-21-1281035640-548247933-376692995-11258)(A;;CC;;;S-1-5-21-1281035640-548247933-376692995-5864)"/>
    <protectedRange sqref="J289" name="Диапазон3_27_1_2_2_1_1_24_1_1_1_8" securityDescriptor="O:WDG:WDD:(A;;CC;;;S-1-5-21-1281035640-548247933-376692995-11259)(A;;CC;;;S-1-5-21-1281035640-548247933-376692995-11258)(A;;CC;;;S-1-5-21-1281035640-548247933-376692995-5864)"/>
    <protectedRange sqref="I270" name="Диапазон3_27_1_2_1_1_1_24_1_1_1_10" securityDescriptor="O:WDG:WDD:(A;;CC;;;S-1-5-21-1281035640-548247933-376692995-11259)(A;;CC;;;S-1-5-21-1281035640-548247933-376692995-11258)(A;;CC;;;S-1-5-21-1281035640-548247933-376692995-5864)"/>
    <protectedRange sqref="J270" name="Диапазон3_27_1_2_2_1_1_24_1_1_1_9" securityDescriptor="O:WDG:WDD:(A;;CC;;;S-1-5-21-1281035640-548247933-376692995-11259)(A;;CC;;;S-1-5-21-1281035640-548247933-376692995-11258)(A;;CC;;;S-1-5-21-1281035640-548247933-376692995-5864)"/>
    <protectedRange sqref="I262" name="Диапазон3_27_1_2_1_1_1_24_1_1_1_11" securityDescriptor="O:WDG:WDD:(A;;CC;;;S-1-5-21-1281035640-548247933-376692995-11259)(A;;CC;;;S-1-5-21-1281035640-548247933-376692995-11258)(A;;CC;;;S-1-5-21-1281035640-548247933-376692995-5864)"/>
    <protectedRange sqref="J262" name="Диапазон3_27_1_2_2_1_1_24_1_1_1_10" securityDescriptor="O:WDG:WDD:(A;;CC;;;S-1-5-21-1281035640-548247933-376692995-11259)(A;;CC;;;S-1-5-21-1281035640-548247933-376692995-11258)(A;;CC;;;S-1-5-21-1281035640-548247933-376692995-5864)"/>
    <protectedRange sqref="I332" name="Диапазон3_27_1_2_1_1_1_24_1_1_1_12" securityDescriptor="O:WDG:WDD:(A;;CC;;;S-1-5-21-1281035640-548247933-376692995-11259)(A;;CC;;;S-1-5-21-1281035640-548247933-376692995-11258)(A;;CC;;;S-1-5-21-1281035640-548247933-376692995-5864)"/>
    <protectedRange sqref="J332" name="Диапазон3_27_1_2_2_1_1_24_1_1_1_11" securityDescriptor="O:WDG:WDD:(A;;CC;;;S-1-5-21-1281035640-548247933-376692995-11259)(A;;CC;;;S-1-5-21-1281035640-548247933-376692995-11258)(A;;CC;;;S-1-5-21-1281035640-548247933-376692995-5864)"/>
    <protectedRange sqref="I342 I346 I338 I350" name="Диапазон3_27_1_2_1_1_1_24_1_1_1_13" securityDescriptor="O:WDG:WDD:(A;;CC;;;S-1-5-21-1281035640-548247933-376692995-11259)(A;;CC;;;S-1-5-21-1281035640-548247933-376692995-11258)(A;;CC;;;S-1-5-21-1281035640-548247933-376692995-5864)"/>
    <protectedRange sqref="J342 J346 J338 J350" name="Диапазон3_27_1_2_2_1_1_24_1_1_1_12" securityDescriptor="O:WDG:WDD:(A;;CC;;;S-1-5-21-1281035640-548247933-376692995-11259)(A;;CC;;;S-1-5-21-1281035640-548247933-376692995-11258)(A;;CC;;;S-1-5-21-1281035640-548247933-376692995-5864)"/>
    <protectedRange sqref="I163:J163" name="Диапазон3_27_1_2_1_1_1_24_1_1_1_5_1" securityDescriptor="O:WDG:WDD:(A;;CC;;;S-1-5-21-1281035640-548247933-376692995-11259)(A;;CC;;;S-1-5-21-1281035640-548247933-376692995-11258)(A;;CC;;;S-1-5-21-1281035640-548247933-376692995-5864)"/>
    <protectedRange sqref="I263" name="Диапазон3_27_1_2_1_1_1_24_1_1_1_11_1" securityDescriptor="O:WDG:WDD:(A;;CC;;;S-1-5-21-1281035640-548247933-376692995-11259)(A;;CC;;;S-1-5-21-1281035640-548247933-376692995-11258)(A;;CC;;;S-1-5-21-1281035640-548247933-376692995-5864)"/>
    <protectedRange sqref="J263" name="Диапазон3_27_1_2_2_1_1_24_1_1_1_10_1" securityDescriptor="O:WDG:WDD:(A;;CC;;;S-1-5-21-1281035640-548247933-376692995-11259)(A;;CC;;;S-1-5-21-1281035640-548247933-376692995-11258)(A;;CC;;;S-1-5-21-1281035640-548247933-376692995-5864)"/>
    <protectedRange sqref="H158:I158 H164:I164" name="Диапазон3_27_1_2_1_1_1_24_1_1_2" securityDescriptor="O:WDG:WDD:(A;;CC;;;S-1-5-21-1281035640-548247933-376692995-11259)(A;;CC;;;S-1-5-21-1281035640-548247933-376692995-11258)(A;;CC;;;S-1-5-21-1281035640-548247933-376692995-5864)"/>
    <protectedRange sqref="J150 J152 J154" name="Диапазон3_74_5_1_5_2_1_1_1_1_1_2_5_1_2_1_2_2" securityDescriptor="O:WDG:WDD:(A;;CC;;;S-1-5-21-1281035640-548247933-376692995-11259)(A;;CC;;;S-1-5-21-1281035640-548247933-376692995-11258)(A;;CC;;;S-1-5-21-1281035640-548247933-376692995-5864)"/>
    <protectedRange sqref="I264" name="Диапазон3_27_1_2_1_1_1_24_1_1_1_11_1_1" securityDescriptor="O:WDG:WDD:(A;;CC;;;S-1-5-21-1281035640-548247933-376692995-11259)(A;;CC;;;S-1-5-21-1281035640-548247933-376692995-11258)(A;;CC;;;S-1-5-21-1281035640-548247933-376692995-5864)"/>
    <protectedRange sqref="J264" name="Диапазон3_27_1_2_2_1_1_24_1_1_1_10_1_1" securityDescriptor="O:WDG:WDD:(A;;CC;;;S-1-5-21-1281035640-548247933-376692995-11259)(A;;CC;;;S-1-5-21-1281035640-548247933-376692995-11258)(A;;CC;;;S-1-5-21-1281035640-548247933-376692995-5864)"/>
    <protectedRange sqref="I271" name="Диапазон3_27_1_2_1_1_1_24_1_1_1_10_1" securityDescriptor="O:WDG:WDD:(A;;CC;;;S-1-5-21-1281035640-548247933-376692995-11259)(A;;CC;;;S-1-5-21-1281035640-548247933-376692995-11258)(A;;CC;;;S-1-5-21-1281035640-548247933-376692995-5864)"/>
    <protectedRange sqref="J271" name="Диапазон3_27_1_2_2_1_1_24_1_1_1_9_1" securityDescriptor="O:WDG:WDD:(A;;CC;;;S-1-5-21-1281035640-548247933-376692995-11259)(A;;CC;;;S-1-5-21-1281035640-548247933-376692995-11258)(A;;CC;;;S-1-5-21-1281035640-548247933-376692995-5864)"/>
    <protectedRange sqref="I290" name="Диапазон3_27_1_2_1_1_1_24_1_1_1_9_1" securityDescriptor="O:WDG:WDD:(A;;CC;;;S-1-5-21-1281035640-548247933-376692995-11259)(A;;CC;;;S-1-5-21-1281035640-548247933-376692995-11258)(A;;CC;;;S-1-5-21-1281035640-548247933-376692995-5864)"/>
    <protectedRange sqref="J290" name="Диапазон3_27_1_2_2_1_1_24_1_1_1_8_1" securityDescriptor="O:WDG:WDD:(A;;CC;;;S-1-5-21-1281035640-548247933-376692995-11259)(A;;CC;;;S-1-5-21-1281035640-548247933-376692995-11258)(A;;CC;;;S-1-5-21-1281035640-548247933-376692995-5864)"/>
    <protectedRange sqref="I297" name="Диапазон3_27_1_2_1_1_1_24_1_1_1_8_1" securityDescriptor="O:WDG:WDD:(A;;CC;;;S-1-5-21-1281035640-548247933-376692995-11259)(A;;CC;;;S-1-5-21-1281035640-548247933-376692995-11258)(A;;CC;;;S-1-5-21-1281035640-548247933-376692995-5864)"/>
    <protectedRange sqref="J297" name="Диапазон3_27_1_2_2_1_1_24_1_1_1_7_1" securityDescriptor="O:WDG:WDD:(A;;CC;;;S-1-5-21-1281035640-548247933-376692995-11259)(A;;CC;;;S-1-5-21-1281035640-548247933-376692995-11258)(A;;CC;;;S-1-5-21-1281035640-548247933-376692995-5864)"/>
    <protectedRange sqref="I304" name="Диапазон3_27_1_2_1_1_1_24_1_1_1_7_1" securityDescriptor="O:WDG:WDD:(A;;CC;;;S-1-5-21-1281035640-548247933-376692995-11259)(A;;CC;;;S-1-5-21-1281035640-548247933-376692995-11258)(A;;CC;;;S-1-5-21-1281035640-548247933-376692995-5864)"/>
    <protectedRange sqref="J304" name="Диапазон3_27_1_2_2_1_1_24_1_1_1_6_1" securityDescriptor="O:WDG:WDD:(A;;CC;;;S-1-5-21-1281035640-548247933-376692995-11259)(A;;CC;;;S-1-5-21-1281035640-548247933-376692995-11258)(A;;CC;;;S-1-5-21-1281035640-548247933-376692995-5864)"/>
    <protectedRange sqref="I311 I275 I278 I281 I284 I347 I333 I343 I339" name="Диапазон3_27_1_2_1_1_1_24_1_1_1_6_1" securityDescriptor="O:WDG:WDD:(A;;CC;;;S-1-5-21-1281035640-548247933-376692995-11259)(A;;CC;;;S-1-5-21-1281035640-548247933-376692995-11258)(A;;CC;;;S-1-5-21-1281035640-548247933-376692995-5864)"/>
    <protectedRange sqref="J311 J275 J278 J281 J284 J347 J333 J343 J339" name="Диапазон3_27_1_2_2_1_1_24_1_1_1_5_1" securityDescriptor="O:WDG:WDD:(A;;CC;;;S-1-5-21-1281035640-548247933-376692995-11259)(A;;CC;;;S-1-5-21-1281035640-548247933-376692995-11258)(A;;CC;;;S-1-5-21-1281035640-548247933-376692995-5864)"/>
    <protectedRange sqref="J156" name="Диапазон3_74_5_1_5_2_1_1_1_1_1_2_5_1_2_1" securityDescriptor="O:WDG:WDD:(A;;CC;;;S-1-5-21-1281035640-548247933-376692995-11259)(A;;CC;;;S-1-5-21-1281035640-548247933-376692995-11258)(A;;CC;;;S-1-5-21-1281035640-548247933-376692995-5864)"/>
    <protectedRange sqref="I170" name="Диапазон3_6_3_2_1_2_2_1_1_2" securityDescriptor="O:WDG:WDD:(A;;CC;;;S-1-5-21-1281035640-548247933-376692995-11259)(A;;CC;;;S-1-5-21-1281035640-548247933-376692995-11258)(A;;CC;;;S-1-5-21-1281035640-548247933-376692995-5864)"/>
    <protectedRange sqref="J170" name="Диапазон3_6_3_2_1_2_1_1_1_1_2" securityDescriptor="O:WDG:WDD:(A;;CC;;;S-1-5-21-1281035640-548247933-376692995-11259)(A;;CC;;;S-1-5-21-1281035640-548247933-376692995-11258)(A;;CC;;;S-1-5-21-1281035640-548247933-376692995-5864)"/>
    <protectedRange sqref="I354:I356" name="Диапазон3_27_1_2_1_1_1_24_1_1_1_1_2" securityDescriptor="O:WDG:WDD:(A;;CC;;;S-1-5-21-1281035640-548247933-376692995-11259)(A;;CC;;;S-1-5-21-1281035640-548247933-376692995-11258)(A;;CC;;;S-1-5-21-1281035640-548247933-376692995-5864)"/>
    <protectedRange sqref="J354:J356" name="Диапазон3_27_1_2_2_1_1_24_1_1_1_1_2" securityDescriptor="O:WDG:WDD:(A;;CC;;;S-1-5-21-1281035640-548247933-376692995-11259)(A;;CC;;;S-1-5-21-1281035640-548247933-376692995-11258)(A;;CC;;;S-1-5-21-1281035640-548247933-376692995-5864)"/>
    <protectedRange sqref="I357" name="Диапазон3_27_1_2_1_1_1_24_1_1_1_1_2_1" securityDescriptor="O:WDG:WDD:(A;;CC;;;S-1-5-21-1281035640-548247933-376692995-11259)(A;;CC;;;S-1-5-21-1281035640-548247933-376692995-11258)(A;;CC;;;S-1-5-21-1281035640-548247933-376692995-5864)"/>
    <protectedRange sqref="J357" name="Диапазон3_27_1_2_2_1_1_24_1_1_1_1_2_1" securityDescriptor="O:WDG:WDD:(A;;CC;;;S-1-5-21-1281035640-548247933-376692995-11259)(A;;CC;;;S-1-5-21-1281035640-548247933-376692995-11258)(A;;CC;;;S-1-5-21-1281035640-548247933-376692995-5864)"/>
    <protectedRange sqref="I334" name="Диапазон3_27_1_2_1_1_1_24_1_1_1_6_1_1" securityDescriptor="O:WDG:WDD:(A;;CC;;;S-1-5-21-1281035640-548247933-376692995-11259)(A;;CC;;;S-1-5-21-1281035640-548247933-376692995-11258)(A;;CC;;;S-1-5-21-1281035640-548247933-376692995-5864)"/>
    <protectedRange sqref="J334" name="Диапазон3_27_1_2_2_1_1_24_1_1_1_5_1_1" securityDescriptor="O:WDG:WDD:(A;;CC;;;S-1-5-21-1281035640-548247933-376692995-11259)(A;;CC;;;S-1-5-21-1281035640-548247933-376692995-11258)(A;;CC;;;S-1-5-21-1281035640-548247933-376692995-5864)"/>
    <protectedRange sqref="I344" name="Диапазон3_27_1_2_1_1_1_24_1_1_1_6_1_1_1" securityDescriptor="O:WDG:WDD:(A;;CC;;;S-1-5-21-1281035640-548247933-376692995-11259)(A;;CC;;;S-1-5-21-1281035640-548247933-376692995-11258)(A;;CC;;;S-1-5-21-1281035640-548247933-376692995-5864)"/>
    <protectedRange sqref="J344" name="Диапазон3_27_1_2_2_1_1_24_1_1_1_5_1_1_1" securityDescriptor="O:WDG:WDD:(A;;CC;;;S-1-5-21-1281035640-548247933-376692995-11259)(A;;CC;;;S-1-5-21-1281035640-548247933-376692995-11258)(A;;CC;;;S-1-5-21-1281035640-548247933-376692995-5864)"/>
    <protectedRange sqref="I348" name="Диапазон3_27_1_2_1_1_1_24_1_1_1_6_1_2" securityDescriptor="O:WDG:WDD:(A;;CC;;;S-1-5-21-1281035640-548247933-376692995-11259)(A;;CC;;;S-1-5-21-1281035640-548247933-376692995-11258)(A;;CC;;;S-1-5-21-1281035640-548247933-376692995-5864)"/>
    <protectedRange sqref="J348" name="Диапазон3_27_1_2_2_1_1_24_1_1_1_5_1_2" securityDescriptor="O:WDG:WDD:(A;;CC;;;S-1-5-21-1281035640-548247933-376692995-11259)(A;;CC;;;S-1-5-21-1281035640-548247933-376692995-11258)(A;;CC;;;S-1-5-21-1281035640-548247933-376692995-5864)"/>
    <protectedRange sqref="I340" name="Диапазон3_27_1_2_1_1_1_24_1_1_1_6_1_3" securityDescriptor="O:WDG:WDD:(A;;CC;;;S-1-5-21-1281035640-548247933-376692995-11259)(A;;CC;;;S-1-5-21-1281035640-548247933-376692995-11258)(A;;CC;;;S-1-5-21-1281035640-548247933-376692995-5864)"/>
    <protectedRange sqref="J340" name="Диапазон3_27_1_2_2_1_1_24_1_1_1_5_1_3" securityDescriptor="O:WDG:WDD:(A;;CC;;;S-1-5-21-1281035640-548247933-376692995-11259)(A;;CC;;;S-1-5-21-1281035640-548247933-376692995-11258)(A;;CC;;;S-1-5-21-1281035640-548247933-376692995-5864)"/>
    <protectedRange sqref="I312" name="Диапазон3_27_1_2_1_1_1_24_1_1_1_6_1_4" securityDescriptor="O:WDG:WDD:(A;;CC;;;S-1-5-21-1281035640-548247933-376692995-11259)(A;;CC;;;S-1-5-21-1281035640-548247933-376692995-11258)(A;;CC;;;S-1-5-21-1281035640-548247933-376692995-5864)"/>
    <protectedRange sqref="J312" name="Диапазон3_27_1_2_2_1_1_24_1_1_1_5_1_4" securityDescriptor="O:WDG:WDD:(A;;CC;;;S-1-5-21-1281035640-548247933-376692995-11259)(A;;CC;;;S-1-5-21-1281035640-548247933-376692995-11258)(A;;CC;;;S-1-5-21-1281035640-548247933-376692995-5864)"/>
    <protectedRange sqref="I305" name="Диапазон3_27_1_2_1_1_1_24_1_1_1_7_1_1" securityDescriptor="O:WDG:WDD:(A;;CC;;;S-1-5-21-1281035640-548247933-376692995-11259)(A;;CC;;;S-1-5-21-1281035640-548247933-376692995-11258)(A;;CC;;;S-1-5-21-1281035640-548247933-376692995-5864)"/>
    <protectedRange sqref="J305" name="Диапазон3_27_1_2_2_1_1_24_1_1_1_6_1_1" securityDescriptor="O:WDG:WDD:(A;;CC;;;S-1-5-21-1281035640-548247933-376692995-11259)(A;;CC;;;S-1-5-21-1281035640-548247933-376692995-11258)(A;;CC;;;S-1-5-21-1281035640-548247933-376692995-5864)"/>
    <protectedRange sqref="I298" name="Диапазон3_27_1_2_1_1_1_24_1_1_1_8_1_1" securityDescriptor="O:WDG:WDD:(A;;CC;;;S-1-5-21-1281035640-548247933-376692995-11259)(A;;CC;;;S-1-5-21-1281035640-548247933-376692995-11258)(A;;CC;;;S-1-5-21-1281035640-548247933-376692995-5864)"/>
    <protectedRange sqref="J298" name="Диапазон3_27_1_2_2_1_1_24_1_1_1_7_1_1" securityDescriptor="O:WDG:WDD:(A;;CC;;;S-1-5-21-1281035640-548247933-376692995-11259)(A;;CC;;;S-1-5-21-1281035640-548247933-376692995-11258)(A;;CC;;;S-1-5-21-1281035640-548247933-376692995-5864)"/>
    <protectedRange sqref="I291" name="Диапазон3_27_1_2_1_1_1_24_1_1_1_9_1_1" securityDescriptor="O:WDG:WDD:(A;;CC;;;S-1-5-21-1281035640-548247933-376692995-11259)(A;;CC;;;S-1-5-21-1281035640-548247933-376692995-11258)(A;;CC;;;S-1-5-21-1281035640-548247933-376692995-5864)"/>
    <protectedRange sqref="J291" name="Диапазон3_27_1_2_2_1_1_24_1_1_1_8_1_1" securityDescriptor="O:WDG:WDD:(A;;CC;;;S-1-5-21-1281035640-548247933-376692995-11259)(A;;CC;;;S-1-5-21-1281035640-548247933-376692995-11258)(A;;CC;;;S-1-5-21-1281035640-548247933-376692995-5864)"/>
    <protectedRange sqref="I272" name="Диапазон3_27_1_2_1_1_1_24_1_1_1_10_1_1" securityDescriptor="O:WDG:WDD:(A;;CC;;;S-1-5-21-1281035640-548247933-376692995-11259)(A;;CC;;;S-1-5-21-1281035640-548247933-376692995-11258)(A;;CC;;;S-1-5-21-1281035640-548247933-376692995-5864)"/>
    <protectedRange sqref="J272" name="Диапазон3_27_1_2_2_1_1_24_1_1_1_9_1_1" securityDescriptor="O:WDG:WDD:(A;;CC;;;S-1-5-21-1281035640-548247933-376692995-11259)(A;;CC;;;S-1-5-21-1281035640-548247933-376692995-11258)(A;;CC;;;S-1-5-21-1281035640-548247933-376692995-5864)"/>
    <protectedRange sqref="I265" name="Диапазон3_27_1_2_1_1_1_24_1_1_1_11_1_1_1" securityDescriptor="O:WDG:WDD:(A;;CC;;;S-1-5-21-1281035640-548247933-376692995-11259)(A;;CC;;;S-1-5-21-1281035640-548247933-376692995-11258)(A;;CC;;;S-1-5-21-1281035640-548247933-376692995-5864)"/>
    <protectedRange sqref="J265" name="Диапазон3_27_1_2_2_1_1_24_1_1_1_10_1_1_1" securityDescriptor="O:WDG:WDD:(A;;CC;;;S-1-5-21-1281035640-548247933-376692995-11259)(A;;CC;;;S-1-5-21-1281035640-548247933-376692995-11258)(A;;CC;;;S-1-5-21-1281035640-548247933-376692995-5864)"/>
    <protectedRange sqref="I168" name="Диапазон3_6_3_2_1_2_2_1_2_1_2" securityDescriptor="O:WDG:WDD:(A;;CC;;;S-1-5-21-1281035640-548247933-376692995-11259)(A;;CC;;;S-1-5-21-1281035640-548247933-376692995-11258)(A;;CC;;;S-1-5-21-1281035640-548247933-376692995-5864)"/>
    <protectedRange sqref="J168" name="Диапазон3_6_3_2_1_2_1_1_1_2_1_2" securityDescriptor="O:WDG:WDD:(A;;CC;;;S-1-5-21-1281035640-548247933-376692995-11259)(A;;CC;;;S-1-5-21-1281035640-548247933-376692995-11258)(A;;CC;;;S-1-5-21-1281035640-548247933-376692995-5864)"/>
    <protectedRange sqref="I171" name="Диапазон3_6_3_2_1_2_2_1_1_2_2" securityDescriptor="O:WDG:WDD:(A;;CC;;;S-1-5-21-1281035640-548247933-376692995-11259)(A;;CC;;;S-1-5-21-1281035640-548247933-376692995-11258)(A;;CC;;;S-1-5-21-1281035640-548247933-376692995-5864)"/>
    <protectedRange sqref="J171" name="Диапазон3_6_3_2_1_2_1_1_1_1_2_2" securityDescriptor="O:WDG:WDD:(A;;CC;;;S-1-5-21-1281035640-548247933-376692995-11259)(A;;CC;;;S-1-5-21-1281035640-548247933-376692995-11258)(A;;CC;;;S-1-5-21-1281035640-548247933-376692995-5864)"/>
    <protectedRange sqref="I166" name="Диапазон3_6_3_2_1_2_2_1_1_1_1" securityDescriptor="O:WDG:WDD:(A;;CC;;;S-1-5-21-1281035640-548247933-376692995-11259)(A;;CC;;;S-1-5-21-1281035640-548247933-376692995-11258)(A;;CC;;;S-1-5-21-1281035640-548247933-376692995-5864)"/>
    <protectedRange sqref="J166" name="Диапазон3_6_3_2_1_2_1_1_1_1_1_1" securityDescriptor="O:WDG:WDD:(A;;CC;;;S-1-5-21-1281035640-548247933-376692995-11259)(A;;CC;;;S-1-5-21-1281035640-548247933-376692995-11258)(A;;CC;;;S-1-5-21-1281035640-548247933-376692995-5864)"/>
    <protectedRange sqref="I172" name="Диапазон3_6_3_2_1_2_2_1_2_1_1_1" securityDescriptor="O:WDG:WDD:(A;;CC;;;S-1-5-21-1281035640-548247933-376692995-11259)(A;;CC;;;S-1-5-21-1281035640-548247933-376692995-11258)(A;;CC;;;S-1-5-21-1281035640-548247933-376692995-5864)"/>
    <protectedRange sqref="J172" name="Диапазон3_6_3_2_1_2_1_1_1_2_1_1_1" securityDescriptor="O:WDG:WDD:(A;;CC;;;S-1-5-21-1281035640-548247933-376692995-11259)(A;;CC;;;S-1-5-21-1281035640-548247933-376692995-11258)(A;;CC;;;S-1-5-21-1281035640-548247933-376692995-5864)"/>
    <protectedRange sqref="I335" name="Диапазон3_27_1_2_1_1_1_24_1_1_1_6_1_1_1_4" securityDescriptor="O:WDG:WDD:(A;;CC;;;S-1-5-21-1281035640-548247933-376692995-11259)(A;;CC;;;S-1-5-21-1281035640-548247933-376692995-11258)(A;;CC;;;S-1-5-21-1281035640-548247933-376692995-5864)"/>
    <protectedRange sqref="J335" name="Диапазон3_27_1_2_2_1_1_24_1_1_1_5_1_1_1_4" securityDescriptor="O:WDG:WDD:(A;;CC;;;S-1-5-21-1281035640-548247933-376692995-11259)(A;;CC;;;S-1-5-21-1281035640-548247933-376692995-11258)(A;;CC;;;S-1-5-21-1281035640-548247933-376692995-5864)"/>
    <protectedRange sqref="I341" name="Диапазон3_27_1_2_1_1_1_24_1_1_1_6_1_3_3" securityDescriptor="O:WDG:WDD:(A;;CC;;;S-1-5-21-1281035640-548247933-376692995-11259)(A;;CC;;;S-1-5-21-1281035640-548247933-376692995-11258)(A;;CC;;;S-1-5-21-1281035640-548247933-376692995-5864)"/>
    <protectedRange sqref="J341" name="Диапазон3_27_1_2_2_1_1_24_1_1_1_5_1_3_3" securityDescriptor="O:WDG:WDD:(A;;CC;;;S-1-5-21-1281035640-548247933-376692995-11259)(A;;CC;;;S-1-5-21-1281035640-548247933-376692995-11258)(A;;CC;;;S-1-5-21-1281035640-548247933-376692995-5864)"/>
    <protectedRange sqref="I345" name="Диапазон3_27_1_2_1_1_1_24_1_1_1_6_1_1_1_1_3" securityDescriptor="O:WDG:WDD:(A;;CC;;;S-1-5-21-1281035640-548247933-376692995-11259)(A;;CC;;;S-1-5-21-1281035640-548247933-376692995-11258)(A;;CC;;;S-1-5-21-1281035640-548247933-376692995-5864)"/>
    <protectedRange sqref="J345" name="Диапазон3_27_1_2_2_1_1_24_1_1_1_5_1_1_1_1_3" securityDescriptor="O:WDG:WDD:(A;;CC;;;S-1-5-21-1281035640-548247933-376692995-11259)(A;;CC;;;S-1-5-21-1281035640-548247933-376692995-11258)(A;;CC;;;S-1-5-21-1281035640-548247933-376692995-5864)"/>
    <protectedRange sqref="I349" name="Диапазон3_27_1_2_1_1_1_24_1_1_1_6_1_2_1_3" securityDescriptor="O:WDG:WDD:(A;;CC;;;S-1-5-21-1281035640-548247933-376692995-11259)(A;;CC;;;S-1-5-21-1281035640-548247933-376692995-11258)(A;;CC;;;S-1-5-21-1281035640-548247933-376692995-5864)"/>
    <protectedRange sqref="J349" name="Диапазон3_27_1_2_2_1_1_24_1_1_1_5_1_2_1_3" securityDescriptor="O:WDG:WDD:(A;;CC;;;S-1-5-21-1281035640-548247933-376692995-11259)(A;;CC;;;S-1-5-21-1281035640-548247933-376692995-11258)(A;;CC;;;S-1-5-21-1281035640-548247933-376692995-5864)"/>
    <protectedRange sqref="H140:I140" name="Диапазон3_27_1_2_1_1_1_24_1_4_1_1" securityDescriptor="O:WDG:WDD:(A;;CC;;;S-1-5-21-1281035640-548247933-376692995-11259)(A;;CC;;;S-1-5-21-1281035640-548247933-376692995-11258)(A;;CC;;;S-1-5-21-1281035640-548247933-376692995-5864)"/>
  </protectedRanges>
  <autoFilter ref="A14:WXN360"/>
  <mergeCells count="64">
    <mergeCell ref="Q10:Q12"/>
    <mergeCell ref="K10:K12"/>
    <mergeCell ref="L10:L12"/>
    <mergeCell ref="M10:M12"/>
    <mergeCell ref="N10:N12"/>
    <mergeCell ref="O10:O12"/>
    <mergeCell ref="P10:P12"/>
    <mergeCell ref="AH11:AH12"/>
    <mergeCell ref="AI11:AI12"/>
    <mergeCell ref="AJ11:AJ12"/>
    <mergeCell ref="AK11:AK12"/>
    <mergeCell ref="R10:R12"/>
    <mergeCell ref="S10:S12"/>
    <mergeCell ref="T10:T12"/>
    <mergeCell ref="U10:U12"/>
    <mergeCell ref="AL11:AL12"/>
    <mergeCell ref="BD11:BF11"/>
    <mergeCell ref="BG11:BI11"/>
    <mergeCell ref="BJ11:BL11"/>
    <mergeCell ref="AN11:AN12"/>
    <mergeCell ref="AO11:AO12"/>
    <mergeCell ref="AX11:AX12"/>
    <mergeCell ref="AY11:AY12"/>
    <mergeCell ref="AZ11:AZ12"/>
    <mergeCell ref="BB11:BB12"/>
    <mergeCell ref="AM11:AM12"/>
    <mergeCell ref="BB10:BC10"/>
    <mergeCell ref="BC11:BC12"/>
    <mergeCell ref="AP10:AS10"/>
    <mergeCell ref="AP11:AP12"/>
    <mergeCell ref="AQ11:AQ12"/>
    <mergeCell ref="AR11:AR12"/>
    <mergeCell ref="AS11:AS12"/>
    <mergeCell ref="AT10:AW10"/>
    <mergeCell ref="AT11:AT12"/>
    <mergeCell ref="AU11:AU12"/>
    <mergeCell ref="AV11:AV12"/>
    <mergeCell ref="AW11:AW12"/>
    <mergeCell ref="BD10:BL10"/>
    <mergeCell ref="BM10:BM12"/>
    <mergeCell ref="W11:X11"/>
    <mergeCell ref="AB10:AB12"/>
    <mergeCell ref="AC10:AC12"/>
    <mergeCell ref="AD10:AG10"/>
    <mergeCell ref="AH10:AK10"/>
    <mergeCell ref="AL10:AO10"/>
    <mergeCell ref="AD11:AD12"/>
    <mergeCell ref="AE11:AE12"/>
    <mergeCell ref="AF11:AF12"/>
    <mergeCell ref="AG11:AG12"/>
    <mergeCell ref="V10:X10"/>
    <mergeCell ref="Y10:AA11"/>
    <mergeCell ref="AX10:AZ10"/>
    <mergeCell ref="BA10:BA12"/>
    <mergeCell ref="A10:A12"/>
    <mergeCell ref="F10:F12"/>
    <mergeCell ref="G10:G12"/>
    <mergeCell ref="I10:I12"/>
    <mergeCell ref="J10:J12"/>
    <mergeCell ref="C10:C12"/>
    <mergeCell ref="D10:D12"/>
    <mergeCell ref="E10:E12"/>
    <mergeCell ref="B10:B12"/>
    <mergeCell ref="H10:H12"/>
  </mergeCells>
  <conditionalFormatting sqref="AT175:AU177 AT201:AU201 AT203:AU203 AT205:AU205 AT207:AU207 AT210:AU210 AT213:AU213 AT216:AU216 AT192:AU192 AT195:AU195 AT198:AU199 AT180:AU180 AT183:AU183 AT185:AU185 AT187:AU187 AT189:AU189">
    <cfRule type="duplicateValues" dxfId="101" priority="104" stopIfTrue="1"/>
  </conditionalFormatting>
  <conditionalFormatting sqref="BC205">
    <cfRule type="duplicateValues" dxfId="100" priority="103"/>
  </conditionalFormatting>
  <conditionalFormatting sqref="AX175:AX177 AX201 AX203 AX205 AX207 AX210 AX213 AX216 AX192 AX195 AX198:AX199 AX180 AX183 AX185 AX187 AX189">
    <cfRule type="duplicateValues" dxfId="99" priority="102" stopIfTrue="1"/>
  </conditionalFormatting>
  <conditionalFormatting sqref="E50 E53 E56 E59 E62">
    <cfRule type="duplicateValues" dxfId="98" priority="101"/>
  </conditionalFormatting>
  <conditionalFormatting sqref="AT217:AU217">
    <cfRule type="duplicateValues" dxfId="97" priority="105" stopIfTrue="1"/>
  </conditionalFormatting>
  <conditionalFormatting sqref="BC218 AX217 BC220 BC222 BC224 BC226">
    <cfRule type="duplicateValues" dxfId="96" priority="106" stopIfTrue="1"/>
  </conditionalFormatting>
  <conditionalFormatting sqref="AT200:AU200">
    <cfRule type="duplicateValues" dxfId="95" priority="100" stopIfTrue="1"/>
  </conditionalFormatting>
  <conditionalFormatting sqref="AX200">
    <cfRule type="duplicateValues" dxfId="94" priority="99" stopIfTrue="1"/>
  </conditionalFormatting>
  <conditionalFormatting sqref="AT202:AU202">
    <cfRule type="duplicateValues" dxfId="93" priority="98" stopIfTrue="1"/>
  </conditionalFormatting>
  <conditionalFormatting sqref="AX202">
    <cfRule type="duplicateValues" dxfId="92" priority="97" stopIfTrue="1"/>
  </conditionalFormatting>
  <conditionalFormatting sqref="AT204:AU204">
    <cfRule type="duplicateValues" dxfId="91" priority="96" stopIfTrue="1"/>
  </conditionalFormatting>
  <conditionalFormatting sqref="AX204">
    <cfRule type="duplicateValues" dxfId="90" priority="95" stopIfTrue="1"/>
  </conditionalFormatting>
  <conditionalFormatting sqref="AT206:AU206">
    <cfRule type="duplicateValues" dxfId="89" priority="94" stopIfTrue="1"/>
  </conditionalFormatting>
  <conditionalFormatting sqref="BC206">
    <cfRule type="duplicateValues" dxfId="88" priority="93"/>
  </conditionalFormatting>
  <conditionalFormatting sqref="AX206">
    <cfRule type="duplicateValues" dxfId="87" priority="92" stopIfTrue="1"/>
  </conditionalFormatting>
  <conditionalFormatting sqref="AT208:AU208">
    <cfRule type="duplicateValues" dxfId="86" priority="91" stopIfTrue="1"/>
  </conditionalFormatting>
  <conditionalFormatting sqref="AX208">
    <cfRule type="duplicateValues" dxfId="85" priority="90" stopIfTrue="1"/>
  </conditionalFormatting>
  <conditionalFormatting sqref="AT211:AU211">
    <cfRule type="duplicateValues" dxfId="84" priority="89" stopIfTrue="1"/>
  </conditionalFormatting>
  <conditionalFormatting sqref="AX211">
    <cfRule type="duplicateValues" dxfId="83" priority="88" stopIfTrue="1"/>
  </conditionalFormatting>
  <conditionalFormatting sqref="AT214:AU214">
    <cfRule type="duplicateValues" dxfId="82" priority="87" stopIfTrue="1"/>
  </conditionalFormatting>
  <conditionalFormatting sqref="AX214">
    <cfRule type="duplicateValues" dxfId="81" priority="86" stopIfTrue="1"/>
  </conditionalFormatting>
  <conditionalFormatting sqref="AX232">
    <cfRule type="duplicateValues" dxfId="80" priority="85" stopIfTrue="1"/>
  </conditionalFormatting>
  <conditionalFormatting sqref="H110 H115">
    <cfRule type="duplicateValues" dxfId="79" priority="84"/>
  </conditionalFormatting>
  <conditionalFormatting sqref="H110">
    <cfRule type="duplicateValues" dxfId="78" priority="83"/>
  </conditionalFormatting>
  <conditionalFormatting sqref="H110">
    <cfRule type="duplicateValues" dxfId="77" priority="82"/>
  </conditionalFormatting>
  <conditionalFormatting sqref="AT238:AU239">
    <cfRule type="duplicateValues" dxfId="76" priority="81" stopIfTrue="1"/>
  </conditionalFormatting>
  <conditionalFormatting sqref="AX238:AX239">
    <cfRule type="duplicateValues" dxfId="75" priority="80" stopIfTrue="1"/>
  </conditionalFormatting>
  <conditionalFormatting sqref="AT190:AU190">
    <cfRule type="duplicateValues" dxfId="74" priority="79" stopIfTrue="1"/>
  </conditionalFormatting>
  <conditionalFormatting sqref="AX190">
    <cfRule type="duplicateValues" dxfId="73" priority="78" stopIfTrue="1"/>
  </conditionalFormatting>
  <conditionalFormatting sqref="AT193:AU193">
    <cfRule type="duplicateValues" dxfId="72" priority="77" stopIfTrue="1"/>
  </conditionalFormatting>
  <conditionalFormatting sqref="AX193">
    <cfRule type="duplicateValues" dxfId="71" priority="76" stopIfTrue="1"/>
  </conditionalFormatting>
  <conditionalFormatting sqref="AT196:AU196">
    <cfRule type="duplicateValues" dxfId="70" priority="75" stopIfTrue="1"/>
  </conditionalFormatting>
  <conditionalFormatting sqref="AX196">
    <cfRule type="duplicateValues" dxfId="69" priority="74" stopIfTrue="1"/>
  </conditionalFormatting>
  <conditionalFormatting sqref="BB240">
    <cfRule type="duplicateValues" dxfId="68" priority="72" stopIfTrue="1"/>
  </conditionalFormatting>
  <conditionalFormatting sqref="AX240">
    <cfRule type="duplicateValues" dxfId="67" priority="73" stopIfTrue="1"/>
  </conditionalFormatting>
  <conditionalFormatting sqref="AT315:AU315">
    <cfRule type="duplicateValues" dxfId="66" priority="70" stopIfTrue="1"/>
  </conditionalFormatting>
  <conditionalFormatting sqref="AX315">
    <cfRule type="duplicateValues" dxfId="65" priority="71" stopIfTrue="1"/>
  </conditionalFormatting>
  <conditionalFormatting sqref="AT316:AU316">
    <cfRule type="duplicateValues" dxfId="64" priority="68" stopIfTrue="1"/>
  </conditionalFormatting>
  <conditionalFormatting sqref="AX316">
    <cfRule type="duplicateValues" dxfId="63" priority="69" stopIfTrue="1"/>
  </conditionalFormatting>
  <conditionalFormatting sqref="H111">
    <cfRule type="duplicateValues" dxfId="62" priority="67"/>
  </conditionalFormatting>
  <conditionalFormatting sqref="H111">
    <cfRule type="duplicateValues" dxfId="61" priority="66"/>
  </conditionalFormatting>
  <conditionalFormatting sqref="H111">
    <cfRule type="duplicateValues" dxfId="60" priority="65"/>
  </conditionalFormatting>
  <conditionalFormatting sqref="H116">
    <cfRule type="duplicateValues" dxfId="59" priority="64"/>
  </conditionalFormatting>
  <conditionalFormatting sqref="H116">
    <cfRule type="duplicateValues" dxfId="58" priority="63"/>
  </conditionalFormatting>
  <conditionalFormatting sqref="H116">
    <cfRule type="duplicateValues" dxfId="57" priority="62"/>
  </conditionalFormatting>
  <conditionalFormatting sqref="AT320:AU320">
    <cfRule type="duplicateValues" dxfId="56" priority="60" stopIfTrue="1"/>
  </conditionalFormatting>
  <conditionalFormatting sqref="AX320">
    <cfRule type="duplicateValues" dxfId="55" priority="61" stopIfTrue="1"/>
  </conditionalFormatting>
  <conditionalFormatting sqref="AT322:AU322">
    <cfRule type="duplicateValues" dxfId="54" priority="58" stopIfTrue="1"/>
  </conditionalFormatting>
  <conditionalFormatting sqref="AX322">
    <cfRule type="duplicateValues" dxfId="53" priority="59" stopIfTrue="1"/>
  </conditionalFormatting>
  <conditionalFormatting sqref="H112">
    <cfRule type="duplicateValues" dxfId="52" priority="53"/>
  </conditionalFormatting>
  <conditionalFormatting sqref="H112">
    <cfRule type="duplicateValues" dxfId="51" priority="52"/>
  </conditionalFormatting>
  <conditionalFormatting sqref="H112">
    <cfRule type="duplicateValues" dxfId="50" priority="51"/>
  </conditionalFormatting>
  <conditionalFormatting sqref="H117">
    <cfRule type="duplicateValues" dxfId="49" priority="50"/>
  </conditionalFormatting>
  <conditionalFormatting sqref="H117">
    <cfRule type="duplicateValues" dxfId="48" priority="49"/>
  </conditionalFormatting>
  <conditionalFormatting sqref="H117">
    <cfRule type="duplicateValues" dxfId="47" priority="48"/>
  </conditionalFormatting>
  <conditionalFormatting sqref="AP237">
    <cfRule type="duplicateValues" dxfId="46" priority="47" stopIfTrue="1"/>
  </conditionalFormatting>
  <conditionalFormatting sqref="AT191:AU191">
    <cfRule type="duplicateValues" dxfId="45" priority="45" stopIfTrue="1"/>
  </conditionalFormatting>
  <conditionalFormatting sqref="AX191">
    <cfRule type="duplicateValues" dxfId="44" priority="46" stopIfTrue="1"/>
  </conditionalFormatting>
  <conditionalFormatting sqref="AT194:AU194">
    <cfRule type="duplicateValues" dxfId="43" priority="43" stopIfTrue="1"/>
  </conditionalFormatting>
  <conditionalFormatting sqref="AX194">
    <cfRule type="duplicateValues" dxfId="42" priority="44" stopIfTrue="1"/>
  </conditionalFormatting>
  <conditionalFormatting sqref="AT197:AU197">
    <cfRule type="duplicateValues" dxfId="41" priority="41" stopIfTrue="1"/>
  </conditionalFormatting>
  <conditionalFormatting sqref="AX197">
    <cfRule type="duplicateValues" dxfId="40" priority="42" stopIfTrue="1"/>
  </conditionalFormatting>
  <conditionalFormatting sqref="AQ326">
    <cfRule type="duplicateValues" dxfId="39" priority="39" stopIfTrue="1"/>
  </conditionalFormatting>
  <conditionalFormatting sqref="AP326">
    <cfRule type="duplicateValues" dxfId="38" priority="40" stopIfTrue="1"/>
  </conditionalFormatting>
  <conditionalFormatting sqref="AT327:AU329">
    <cfRule type="duplicateValues" dxfId="37" priority="37" stopIfTrue="1"/>
  </conditionalFormatting>
  <conditionalFormatting sqref="AX327:AX329">
    <cfRule type="duplicateValues" dxfId="36" priority="38" stopIfTrue="1"/>
  </conditionalFormatting>
  <conditionalFormatting sqref="AT321:AU321">
    <cfRule type="duplicateValues" dxfId="35" priority="35" stopIfTrue="1"/>
  </conditionalFormatting>
  <conditionalFormatting sqref="AX321">
    <cfRule type="duplicateValues" dxfId="34" priority="36" stopIfTrue="1"/>
  </conditionalFormatting>
  <conditionalFormatting sqref="AT323:AU323">
    <cfRule type="duplicateValues" dxfId="33" priority="33" stopIfTrue="1"/>
  </conditionalFormatting>
  <conditionalFormatting sqref="AX323">
    <cfRule type="duplicateValues" dxfId="32" priority="34" stopIfTrue="1"/>
  </conditionalFormatting>
  <conditionalFormatting sqref="AT325:AU325">
    <cfRule type="duplicateValues" dxfId="31" priority="31" stopIfTrue="1"/>
  </conditionalFormatting>
  <conditionalFormatting sqref="AX325">
    <cfRule type="duplicateValues" dxfId="30" priority="32" stopIfTrue="1"/>
  </conditionalFormatting>
  <conditionalFormatting sqref="AZ74">
    <cfRule type="duplicateValues" dxfId="29" priority="30"/>
  </conditionalFormatting>
  <conditionalFormatting sqref="AZ79">
    <cfRule type="duplicateValues" dxfId="28" priority="29"/>
  </conditionalFormatting>
  <conditionalFormatting sqref="AZ109">
    <cfRule type="duplicateValues" dxfId="27" priority="28"/>
  </conditionalFormatting>
  <conditionalFormatting sqref="AZ100">
    <cfRule type="duplicateValues" dxfId="26" priority="27"/>
  </conditionalFormatting>
  <conditionalFormatting sqref="AZ100">
    <cfRule type="duplicateValues" dxfId="25" priority="25"/>
    <cfRule type="duplicateValues" dxfId="24" priority="26"/>
  </conditionalFormatting>
  <conditionalFormatting sqref="H118">
    <cfRule type="duplicateValues" dxfId="23" priority="24"/>
  </conditionalFormatting>
  <conditionalFormatting sqref="H118">
    <cfRule type="duplicateValues" dxfId="22" priority="23"/>
  </conditionalFormatting>
  <conditionalFormatting sqref="H118">
    <cfRule type="duplicateValues" dxfId="21" priority="22"/>
  </conditionalFormatting>
  <conditionalFormatting sqref="H89">
    <cfRule type="duplicateValues" dxfId="20" priority="19"/>
  </conditionalFormatting>
  <conditionalFormatting sqref="H89">
    <cfRule type="duplicateValues" dxfId="19" priority="21"/>
  </conditionalFormatting>
  <conditionalFormatting sqref="H89">
    <cfRule type="duplicateValues" dxfId="18" priority="20"/>
  </conditionalFormatting>
  <conditionalFormatting sqref="H92">
    <cfRule type="duplicateValues" dxfId="17" priority="16"/>
  </conditionalFormatting>
  <conditionalFormatting sqref="H92">
    <cfRule type="duplicateValues" dxfId="16" priority="18"/>
  </conditionalFormatting>
  <conditionalFormatting sqref="H92">
    <cfRule type="duplicateValues" dxfId="15" priority="17"/>
  </conditionalFormatting>
  <conditionalFormatting sqref="H19">
    <cfRule type="duplicateValues" dxfId="14" priority="13"/>
  </conditionalFormatting>
  <conditionalFormatting sqref="H19">
    <cfRule type="duplicateValues" dxfId="13" priority="15"/>
  </conditionalFormatting>
  <conditionalFormatting sqref="H19">
    <cfRule type="duplicateValues" dxfId="12" priority="14"/>
  </conditionalFormatting>
  <conditionalFormatting sqref="H22">
    <cfRule type="duplicateValues" dxfId="11" priority="10"/>
  </conditionalFormatting>
  <conditionalFormatting sqref="H22">
    <cfRule type="duplicateValues" dxfId="10" priority="12"/>
  </conditionalFormatting>
  <conditionalFormatting sqref="H22">
    <cfRule type="duplicateValues" dxfId="9" priority="11"/>
  </conditionalFormatting>
  <conditionalFormatting sqref="AZ101">
    <cfRule type="duplicateValues" dxfId="8" priority="9"/>
  </conditionalFormatting>
  <conditionalFormatting sqref="AZ101">
    <cfRule type="duplicateValues" dxfId="7" priority="7"/>
    <cfRule type="duplicateValues" dxfId="6" priority="8"/>
  </conditionalFormatting>
  <conditionalFormatting sqref="AZ80">
    <cfRule type="duplicateValues" dxfId="5" priority="6"/>
  </conditionalFormatting>
  <conditionalFormatting sqref="BC219">
    <cfRule type="duplicateValues" dxfId="4" priority="5" stopIfTrue="1"/>
  </conditionalFormatting>
  <conditionalFormatting sqref="BC221">
    <cfRule type="duplicateValues" dxfId="3" priority="4" stopIfTrue="1"/>
  </conditionalFormatting>
  <conditionalFormatting sqref="BC223">
    <cfRule type="duplicateValues" dxfId="2" priority="3" stopIfTrue="1"/>
  </conditionalFormatting>
  <conditionalFormatting sqref="BC225">
    <cfRule type="duplicateValues" dxfId="1" priority="2" stopIfTrue="1"/>
  </conditionalFormatting>
  <conditionalFormatting sqref="BC227">
    <cfRule type="duplicateValues" dxfId="0" priority="1" stopIfTrue="1"/>
  </conditionalFormatting>
  <dataValidations count="11">
    <dataValidation type="custom" allowBlank="1" showInputMessage="1" showErrorMessage="1" sqref="AF228">
      <formula1>#REF!*#REF!</formula1>
    </dataValidation>
    <dataValidation type="list" allowBlank="1" showInputMessage="1" showErrorMessage="1" sqref="L325 L122:L124 L238:L239 L313:L316 L216:L217 L210:L211 L213:L214 L198:L208 L175:L190 L192:L193 L195:L196 L318:L323 L230:L232">
      <formula1>основания150</formula1>
    </dataValidation>
    <dataValidation type="list" allowBlank="1" showInputMessage="1" showErrorMessage="1" sqref="AB136:AB140 WMF136 WLU137 WCJ136 VSN136 VIR136 UYV136 UOZ136 UFD136 TVH136 TLL136 TBP136 SRT136 SHX136 RYB136 ROF136 REJ136 QUN136 QKR136 QAV136 PQZ136 PHD136 OXH136 ONL136 ODP136 NTT136 NJX136 NAB136 MQF136 MGJ136 LWN136 LMR136 LCV136 KSZ136 KJD136 JZH136 JPL136 JFP136 IVT136 ILX136 ICB136 HSF136 HIJ136 GYN136 GOR136 GEV136 FUZ136 FLD136 FBH136 ERL136 EHP136 DXT136 DNX136 DEB136 CUF136 CKJ136 CAN136 BQR136 BGV136 AWZ136 AND136 ADH136 TL136 JP136 WWB136 WCH236 VIR235 UYV235 UOZ235 UFD235 TVH235 TLL235 TBP235 SRT235 SHX235 RYB235 ROF235 REJ235 QUN235 QKR235 QAV235 PQZ235 PHD235 OXH235 ONL235 ODP235 NTT235 NJX235 NAB235 MQF235 MGJ235 LWN235 LMR235 LCV235 KSZ235 KJD235 JZH235 JPL235 JFP235 IVT235 ILX235 ICB235 HSF235 HIJ235 GYN235 GOR235 GEV235 FUZ235 FLD235 FBH235 ERL235 EHP235 DXT235 DNX235 DEB235 CUF235 CKJ235 CAN235 BQR235 BGV235 AWZ235 AND235 ADH235 TL235 JP235 WWB235 WMF235 WCJ235 AB242:AB245 VSL236 VIP236 UYT236 UOX236 UFB236 TVF236 TLJ236 TBN236 SRR236 SHV236 RXZ236 ROD236 REH236 QUL236 QKP236 QAT236 PQX236 PHB236 OXF236 ONJ236 ODN236 NTR236 NJV236 MZZ236 MQD236 MGH236 LWL236 LMP236 LCT236 KSX236 KJB236 JZF236 JPJ236 JFN236 IVR236 ILV236 IBZ236 HSD236 HIH236 GYL236 GOP236 GET236 FUX236 FLB236 FBF236 ERJ236 EHN236 DXR236 DNV236 DDZ236 CUD236 CKH236 CAL236 BQP236 BGT236 AWX236 ANB236 ADF236 TJ236 JN236 WVZ236 WMD236 VSN235 WBY137 VSC137 VIG137 UYK137 UOO137 UES137 TUW137 TLA137 TBE137 SRI137 SHM137 RXQ137 RNU137 RDY137 QUC137 QKG137 QAK137 PQO137 PGS137 OWW137 ONA137 ODE137 NTI137 NJM137 MZQ137 MPU137 MFY137 LWC137 LMG137 LCK137 KSO137 KIS137 JYW137 JPA137 JFE137 IVI137 ILM137 IBQ137 HRU137 HHY137 GYC137 GOG137 GEK137 FUO137 FKS137 FAW137 ERA137 EHE137 DXI137 DNM137 DDQ137 CTU137 CJY137 CAC137 BQG137 BGK137 AWO137 AMS137 ACW137 TA137 JE137 WVQ137 AB125:AB126 AB145 AB157:AB161 AB330:AB331 AB218:AB227">
      <formula1>ЕИ</formula1>
    </dataValidation>
    <dataValidation type="list" allowBlank="1" showInputMessage="1" showErrorMessage="1" sqref="U136:U140 WLY136 WLN137 WCC136 VSG136 VIK136 UYO136 UOS136 UEW136 TVA136 TLE136 TBI136 SRM136 SHQ136 RXU136 RNY136 REC136 QUG136 QKK136 QAO136 PQS136 PGW136 OXA136 ONE136 ODI136 NTM136 NJQ136 MZU136 MPY136 MGC136 LWG136 LMK136 LCO136 KSS136 KIW136 JZA136 JPE136 JFI136 IVM136 ILQ136 IBU136 HRY136 HIC136 GYG136 GOK136 GEO136 FUS136 FKW136 FBA136 ERE136 EHI136 DXM136 DNQ136 DDU136 CTY136 CKC136 CAG136 BQK136 BGO136 AWS136 AMW136 ADA136 TE136 JI136 WVU136 WLW236 VIK235 UYO235 UOS235 UEW235 TVA235 TLE235 TBI235 SRM235 SHQ235 RXU235 RNY235 REC235 QUG235 QKK235 QAO235 PQS235 PGW235 OXA235 ONE235 ODI235 NTM235 NJQ235 MZU235 MPY235 MGC235 LWG235 LMK235 LCO235 KSS235 KIW235 JZA235 JPE235 JFI235 IVM235 ILQ235 IBU235 HRY235 HIC235 GYG235 GOK235 GEO235 FUS235 FKW235 FBA235 ERE235 EHI235 DXM235 DNQ235 DDU235 CTY235 CKC235 CAG235 BQK235 BGO235 AWS235 AMW235 ADA235 TE235 JI235 WVU235 WLY235 WCC235 U242:U245 WCA236 VSE236 VII236 UYM236 UOQ236 UEU236 TUY236 TLC236 TBG236 SRK236 SHO236 RXS236 RNW236 REA236 QUE236 QKI236 QAM236 PQQ236 PGU236 OWY236 ONC236 ODG236 NTK236 NJO236 MZS236 MPW236 MGA236 LWE236 LMI236 LCM236 KSQ236 KIU236 JYY236 JPC236 JFG236 IVK236 ILO236 IBS236 HRW236 HIA236 GYE236 GOI236 GEM236 FUQ236 FKU236 FAY236 ERC236 EHG236 DXK236 DNO236 DDS236 CTW236 CKA236 CAE236 BQI236 BGM236 AWQ236 AMU236 ACY236 TC236 JG236 WVS236 VSG235 WBR137 VRV137 VHZ137 UYD137 UOH137 UEL137 TUP137 TKT137 TAX137 SRB137 SHF137 RXJ137 RNN137 RDR137 QTV137 QJZ137 QAD137 PQH137 PGL137 OWP137 OMT137 OCX137 NTB137 NJF137 MZJ137 MPN137 MFR137 LVV137 LLZ137 LCD137 KSH137 KIL137 JYP137 JOT137 JEX137 IVB137 ILF137 IBJ137 HRN137 HHR137 GXV137 GNZ137 GED137 FUH137 FKL137 FAP137 EQT137 EGX137 DXB137 DNF137 DDJ137 CTN137 CJR137 BZV137 BPZ137 BGD137 AWH137 AML137 ACP137 ST137 IX137 WVJ137 U125:U126 U145 U358 U330:U331 U149:U152 U157:U161 U218:U227">
      <formula1>Инкотермс</formula1>
    </dataValidation>
    <dataValidation type="custom" allowBlank="1" showInputMessage="1" showErrorMessage="1" sqref="AY131165:AY131188 AY65629:AY65652 AY196701:AY196724 AY983133:AY983156 AY917597:AY917620 AY852061:AY852084 AY786525:AY786548 AY720989:AY721012 AY655453:AY655476 AY589917:AY589940 AY524381:AY524404 AY458845:AY458868 AY393309:AY393332 AY327773:AY327796 AY262237:AY262260">
      <formula1>AO65629*AX65629</formula1>
    </dataValidation>
    <dataValidation type="list" allowBlank="1" showInputMessage="1" showErrorMessage="1" sqref="WVR983133:WVR983961 L65629:L66457 JF65629:JF66457 TB65629:TB66457 ACX65629:ACX66457 AMT65629:AMT66457 AWP65629:AWP66457 BGL65629:BGL66457 BQH65629:BQH66457 CAD65629:CAD66457 CJZ65629:CJZ66457 CTV65629:CTV66457 DDR65629:DDR66457 DNN65629:DNN66457 DXJ65629:DXJ66457 EHF65629:EHF66457 ERB65629:ERB66457 FAX65629:FAX66457 FKT65629:FKT66457 FUP65629:FUP66457 GEL65629:GEL66457 GOH65629:GOH66457 GYD65629:GYD66457 HHZ65629:HHZ66457 HRV65629:HRV66457 IBR65629:IBR66457 ILN65629:ILN66457 IVJ65629:IVJ66457 JFF65629:JFF66457 JPB65629:JPB66457 JYX65629:JYX66457 KIT65629:KIT66457 KSP65629:KSP66457 LCL65629:LCL66457 LMH65629:LMH66457 LWD65629:LWD66457 MFZ65629:MFZ66457 MPV65629:MPV66457 MZR65629:MZR66457 NJN65629:NJN66457 NTJ65629:NTJ66457 ODF65629:ODF66457 ONB65629:ONB66457 OWX65629:OWX66457 PGT65629:PGT66457 PQP65629:PQP66457 QAL65629:QAL66457 QKH65629:QKH66457 QUD65629:QUD66457 RDZ65629:RDZ66457 RNV65629:RNV66457 RXR65629:RXR66457 SHN65629:SHN66457 SRJ65629:SRJ66457 TBF65629:TBF66457 TLB65629:TLB66457 TUX65629:TUX66457 UET65629:UET66457 UOP65629:UOP66457 UYL65629:UYL66457 VIH65629:VIH66457 VSD65629:VSD66457 WBZ65629:WBZ66457 WLV65629:WLV66457 WVR65629:WVR66457 L131165:L131993 JF131165:JF131993 TB131165:TB131993 ACX131165:ACX131993 AMT131165:AMT131993 AWP131165:AWP131993 BGL131165:BGL131993 BQH131165:BQH131993 CAD131165:CAD131993 CJZ131165:CJZ131993 CTV131165:CTV131993 DDR131165:DDR131993 DNN131165:DNN131993 DXJ131165:DXJ131993 EHF131165:EHF131993 ERB131165:ERB131993 FAX131165:FAX131993 FKT131165:FKT131993 FUP131165:FUP131993 GEL131165:GEL131993 GOH131165:GOH131993 GYD131165:GYD131993 HHZ131165:HHZ131993 HRV131165:HRV131993 IBR131165:IBR131993 ILN131165:ILN131993 IVJ131165:IVJ131993 JFF131165:JFF131993 JPB131165:JPB131993 JYX131165:JYX131993 KIT131165:KIT131993 KSP131165:KSP131993 LCL131165:LCL131993 LMH131165:LMH131993 LWD131165:LWD131993 MFZ131165:MFZ131993 MPV131165:MPV131993 MZR131165:MZR131993 NJN131165:NJN131993 NTJ131165:NTJ131993 ODF131165:ODF131993 ONB131165:ONB131993 OWX131165:OWX131993 PGT131165:PGT131993 PQP131165:PQP131993 QAL131165:QAL131993 QKH131165:QKH131993 QUD131165:QUD131993 RDZ131165:RDZ131993 RNV131165:RNV131993 RXR131165:RXR131993 SHN131165:SHN131993 SRJ131165:SRJ131993 TBF131165:TBF131993 TLB131165:TLB131993 TUX131165:TUX131993 UET131165:UET131993 UOP131165:UOP131993 UYL131165:UYL131993 VIH131165:VIH131993 VSD131165:VSD131993 WBZ131165:WBZ131993 WLV131165:WLV131993 WVR131165:WVR131993 L196701:L197529 JF196701:JF197529 TB196701:TB197529 ACX196701:ACX197529 AMT196701:AMT197529 AWP196701:AWP197529 BGL196701:BGL197529 BQH196701:BQH197529 CAD196701:CAD197529 CJZ196701:CJZ197529 CTV196701:CTV197529 DDR196701:DDR197529 DNN196701:DNN197529 DXJ196701:DXJ197529 EHF196701:EHF197529 ERB196701:ERB197529 FAX196701:FAX197529 FKT196701:FKT197529 FUP196701:FUP197529 GEL196701:GEL197529 GOH196701:GOH197529 GYD196701:GYD197529 HHZ196701:HHZ197529 HRV196701:HRV197529 IBR196701:IBR197529 ILN196701:ILN197529 IVJ196701:IVJ197529 JFF196701:JFF197529 JPB196701:JPB197529 JYX196701:JYX197529 KIT196701:KIT197529 KSP196701:KSP197529 LCL196701:LCL197529 LMH196701:LMH197529 LWD196701:LWD197529 MFZ196701:MFZ197529 MPV196701:MPV197529 MZR196701:MZR197529 NJN196701:NJN197529 NTJ196701:NTJ197529 ODF196701:ODF197529 ONB196701:ONB197529 OWX196701:OWX197529 PGT196701:PGT197529 PQP196701:PQP197529 QAL196701:QAL197529 QKH196701:QKH197529 QUD196701:QUD197529 RDZ196701:RDZ197529 RNV196701:RNV197529 RXR196701:RXR197529 SHN196701:SHN197529 SRJ196701:SRJ197529 TBF196701:TBF197529 TLB196701:TLB197529 TUX196701:TUX197529 UET196701:UET197529 UOP196701:UOP197529 UYL196701:UYL197529 VIH196701:VIH197529 VSD196701:VSD197529 WBZ196701:WBZ197529 WLV196701:WLV197529 WVR196701:WVR197529 L262237:L263065 JF262237:JF263065 TB262237:TB263065 ACX262237:ACX263065 AMT262237:AMT263065 AWP262237:AWP263065 BGL262237:BGL263065 BQH262237:BQH263065 CAD262237:CAD263065 CJZ262237:CJZ263065 CTV262237:CTV263065 DDR262237:DDR263065 DNN262237:DNN263065 DXJ262237:DXJ263065 EHF262237:EHF263065 ERB262237:ERB263065 FAX262237:FAX263065 FKT262237:FKT263065 FUP262237:FUP263065 GEL262237:GEL263065 GOH262237:GOH263065 GYD262237:GYD263065 HHZ262237:HHZ263065 HRV262237:HRV263065 IBR262237:IBR263065 ILN262237:ILN263065 IVJ262237:IVJ263065 JFF262237:JFF263065 JPB262237:JPB263065 JYX262237:JYX263065 KIT262237:KIT263065 KSP262237:KSP263065 LCL262237:LCL263065 LMH262237:LMH263065 LWD262237:LWD263065 MFZ262237:MFZ263065 MPV262237:MPV263065 MZR262237:MZR263065 NJN262237:NJN263065 NTJ262237:NTJ263065 ODF262237:ODF263065 ONB262237:ONB263065 OWX262237:OWX263065 PGT262237:PGT263065 PQP262237:PQP263065 QAL262237:QAL263065 QKH262237:QKH263065 QUD262237:QUD263065 RDZ262237:RDZ263065 RNV262237:RNV263065 RXR262237:RXR263065 SHN262237:SHN263065 SRJ262237:SRJ263065 TBF262237:TBF263065 TLB262237:TLB263065 TUX262237:TUX263065 UET262237:UET263065 UOP262237:UOP263065 UYL262237:UYL263065 VIH262237:VIH263065 VSD262237:VSD263065 WBZ262237:WBZ263065 WLV262237:WLV263065 WVR262237:WVR263065 L327773:L328601 JF327773:JF328601 TB327773:TB328601 ACX327773:ACX328601 AMT327773:AMT328601 AWP327773:AWP328601 BGL327773:BGL328601 BQH327773:BQH328601 CAD327773:CAD328601 CJZ327773:CJZ328601 CTV327773:CTV328601 DDR327773:DDR328601 DNN327773:DNN328601 DXJ327773:DXJ328601 EHF327773:EHF328601 ERB327773:ERB328601 FAX327773:FAX328601 FKT327773:FKT328601 FUP327773:FUP328601 GEL327773:GEL328601 GOH327773:GOH328601 GYD327773:GYD328601 HHZ327773:HHZ328601 HRV327773:HRV328601 IBR327773:IBR328601 ILN327773:ILN328601 IVJ327773:IVJ328601 JFF327773:JFF328601 JPB327773:JPB328601 JYX327773:JYX328601 KIT327773:KIT328601 KSP327773:KSP328601 LCL327773:LCL328601 LMH327773:LMH328601 LWD327773:LWD328601 MFZ327773:MFZ328601 MPV327773:MPV328601 MZR327773:MZR328601 NJN327773:NJN328601 NTJ327773:NTJ328601 ODF327773:ODF328601 ONB327773:ONB328601 OWX327773:OWX328601 PGT327773:PGT328601 PQP327773:PQP328601 QAL327773:QAL328601 QKH327773:QKH328601 QUD327773:QUD328601 RDZ327773:RDZ328601 RNV327773:RNV328601 RXR327773:RXR328601 SHN327773:SHN328601 SRJ327773:SRJ328601 TBF327773:TBF328601 TLB327773:TLB328601 TUX327773:TUX328601 UET327773:UET328601 UOP327773:UOP328601 UYL327773:UYL328601 VIH327773:VIH328601 VSD327773:VSD328601 WBZ327773:WBZ328601 WLV327773:WLV328601 WVR327773:WVR328601 L393309:L394137 JF393309:JF394137 TB393309:TB394137 ACX393309:ACX394137 AMT393309:AMT394137 AWP393309:AWP394137 BGL393309:BGL394137 BQH393309:BQH394137 CAD393309:CAD394137 CJZ393309:CJZ394137 CTV393309:CTV394137 DDR393309:DDR394137 DNN393309:DNN394137 DXJ393309:DXJ394137 EHF393309:EHF394137 ERB393309:ERB394137 FAX393309:FAX394137 FKT393309:FKT394137 FUP393309:FUP394137 GEL393309:GEL394137 GOH393309:GOH394137 GYD393309:GYD394137 HHZ393309:HHZ394137 HRV393309:HRV394137 IBR393309:IBR394137 ILN393309:ILN394137 IVJ393309:IVJ394137 JFF393309:JFF394137 JPB393309:JPB394137 JYX393309:JYX394137 KIT393309:KIT394137 KSP393309:KSP394137 LCL393309:LCL394137 LMH393309:LMH394137 LWD393309:LWD394137 MFZ393309:MFZ394137 MPV393309:MPV394137 MZR393309:MZR394137 NJN393309:NJN394137 NTJ393309:NTJ394137 ODF393309:ODF394137 ONB393309:ONB394137 OWX393309:OWX394137 PGT393309:PGT394137 PQP393309:PQP394137 QAL393309:QAL394137 QKH393309:QKH394137 QUD393309:QUD394137 RDZ393309:RDZ394137 RNV393309:RNV394137 RXR393309:RXR394137 SHN393309:SHN394137 SRJ393309:SRJ394137 TBF393309:TBF394137 TLB393309:TLB394137 TUX393309:TUX394137 UET393309:UET394137 UOP393309:UOP394137 UYL393309:UYL394137 VIH393309:VIH394137 VSD393309:VSD394137 WBZ393309:WBZ394137 WLV393309:WLV394137 WVR393309:WVR394137 L458845:L459673 JF458845:JF459673 TB458845:TB459673 ACX458845:ACX459673 AMT458845:AMT459673 AWP458845:AWP459673 BGL458845:BGL459673 BQH458845:BQH459673 CAD458845:CAD459673 CJZ458845:CJZ459673 CTV458845:CTV459673 DDR458845:DDR459673 DNN458845:DNN459673 DXJ458845:DXJ459673 EHF458845:EHF459673 ERB458845:ERB459673 FAX458845:FAX459673 FKT458845:FKT459673 FUP458845:FUP459673 GEL458845:GEL459673 GOH458845:GOH459673 GYD458845:GYD459673 HHZ458845:HHZ459673 HRV458845:HRV459673 IBR458845:IBR459673 ILN458845:ILN459673 IVJ458845:IVJ459673 JFF458845:JFF459673 JPB458845:JPB459673 JYX458845:JYX459673 KIT458845:KIT459673 KSP458845:KSP459673 LCL458845:LCL459673 LMH458845:LMH459673 LWD458845:LWD459673 MFZ458845:MFZ459673 MPV458845:MPV459673 MZR458845:MZR459673 NJN458845:NJN459673 NTJ458845:NTJ459673 ODF458845:ODF459673 ONB458845:ONB459673 OWX458845:OWX459673 PGT458845:PGT459673 PQP458845:PQP459673 QAL458845:QAL459673 QKH458845:QKH459673 QUD458845:QUD459673 RDZ458845:RDZ459673 RNV458845:RNV459673 RXR458845:RXR459673 SHN458845:SHN459673 SRJ458845:SRJ459673 TBF458845:TBF459673 TLB458845:TLB459673 TUX458845:TUX459673 UET458845:UET459673 UOP458845:UOP459673 UYL458845:UYL459673 VIH458845:VIH459673 VSD458845:VSD459673 WBZ458845:WBZ459673 WLV458845:WLV459673 WVR458845:WVR459673 L524381:L525209 JF524381:JF525209 TB524381:TB525209 ACX524381:ACX525209 AMT524381:AMT525209 AWP524381:AWP525209 BGL524381:BGL525209 BQH524381:BQH525209 CAD524381:CAD525209 CJZ524381:CJZ525209 CTV524381:CTV525209 DDR524381:DDR525209 DNN524381:DNN525209 DXJ524381:DXJ525209 EHF524381:EHF525209 ERB524381:ERB525209 FAX524381:FAX525209 FKT524381:FKT525209 FUP524381:FUP525209 GEL524381:GEL525209 GOH524381:GOH525209 GYD524381:GYD525209 HHZ524381:HHZ525209 HRV524381:HRV525209 IBR524381:IBR525209 ILN524381:ILN525209 IVJ524381:IVJ525209 JFF524381:JFF525209 JPB524381:JPB525209 JYX524381:JYX525209 KIT524381:KIT525209 KSP524381:KSP525209 LCL524381:LCL525209 LMH524381:LMH525209 LWD524381:LWD525209 MFZ524381:MFZ525209 MPV524381:MPV525209 MZR524381:MZR525209 NJN524381:NJN525209 NTJ524381:NTJ525209 ODF524381:ODF525209 ONB524381:ONB525209 OWX524381:OWX525209 PGT524381:PGT525209 PQP524381:PQP525209 QAL524381:QAL525209 QKH524381:QKH525209 QUD524381:QUD525209 RDZ524381:RDZ525209 RNV524381:RNV525209 RXR524381:RXR525209 SHN524381:SHN525209 SRJ524381:SRJ525209 TBF524381:TBF525209 TLB524381:TLB525209 TUX524381:TUX525209 UET524381:UET525209 UOP524381:UOP525209 UYL524381:UYL525209 VIH524381:VIH525209 VSD524381:VSD525209 WBZ524381:WBZ525209 WLV524381:WLV525209 WVR524381:WVR525209 L589917:L590745 JF589917:JF590745 TB589917:TB590745 ACX589917:ACX590745 AMT589917:AMT590745 AWP589917:AWP590745 BGL589917:BGL590745 BQH589917:BQH590745 CAD589917:CAD590745 CJZ589917:CJZ590745 CTV589917:CTV590745 DDR589917:DDR590745 DNN589917:DNN590745 DXJ589917:DXJ590745 EHF589917:EHF590745 ERB589917:ERB590745 FAX589917:FAX590745 FKT589917:FKT590745 FUP589917:FUP590745 GEL589917:GEL590745 GOH589917:GOH590745 GYD589917:GYD590745 HHZ589917:HHZ590745 HRV589917:HRV590745 IBR589917:IBR590745 ILN589917:ILN590745 IVJ589917:IVJ590745 JFF589917:JFF590745 JPB589917:JPB590745 JYX589917:JYX590745 KIT589917:KIT590745 KSP589917:KSP590745 LCL589917:LCL590745 LMH589917:LMH590745 LWD589917:LWD590745 MFZ589917:MFZ590745 MPV589917:MPV590745 MZR589917:MZR590745 NJN589917:NJN590745 NTJ589917:NTJ590745 ODF589917:ODF590745 ONB589917:ONB590745 OWX589917:OWX590745 PGT589917:PGT590745 PQP589917:PQP590745 QAL589917:QAL590745 QKH589917:QKH590745 QUD589917:QUD590745 RDZ589917:RDZ590745 RNV589917:RNV590745 RXR589917:RXR590745 SHN589917:SHN590745 SRJ589917:SRJ590745 TBF589917:TBF590745 TLB589917:TLB590745 TUX589917:TUX590745 UET589917:UET590745 UOP589917:UOP590745 UYL589917:UYL590745 VIH589917:VIH590745 VSD589917:VSD590745 WBZ589917:WBZ590745 WLV589917:WLV590745 WVR589917:WVR590745 L655453:L656281 JF655453:JF656281 TB655453:TB656281 ACX655453:ACX656281 AMT655453:AMT656281 AWP655453:AWP656281 BGL655453:BGL656281 BQH655453:BQH656281 CAD655453:CAD656281 CJZ655453:CJZ656281 CTV655453:CTV656281 DDR655453:DDR656281 DNN655453:DNN656281 DXJ655453:DXJ656281 EHF655453:EHF656281 ERB655453:ERB656281 FAX655453:FAX656281 FKT655453:FKT656281 FUP655453:FUP656281 GEL655453:GEL656281 GOH655453:GOH656281 GYD655453:GYD656281 HHZ655453:HHZ656281 HRV655453:HRV656281 IBR655453:IBR656281 ILN655453:ILN656281 IVJ655453:IVJ656281 JFF655453:JFF656281 JPB655453:JPB656281 JYX655453:JYX656281 KIT655453:KIT656281 KSP655453:KSP656281 LCL655453:LCL656281 LMH655453:LMH656281 LWD655453:LWD656281 MFZ655453:MFZ656281 MPV655453:MPV656281 MZR655453:MZR656281 NJN655453:NJN656281 NTJ655453:NTJ656281 ODF655453:ODF656281 ONB655453:ONB656281 OWX655453:OWX656281 PGT655453:PGT656281 PQP655453:PQP656281 QAL655453:QAL656281 QKH655453:QKH656281 QUD655453:QUD656281 RDZ655453:RDZ656281 RNV655453:RNV656281 RXR655453:RXR656281 SHN655453:SHN656281 SRJ655453:SRJ656281 TBF655453:TBF656281 TLB655453:TLB656281 TUX655453:TUX656281 UET655453:UET656281 UOP655453:UOP656281 UYL655453:UYL656281 VIH655453:VIH656281 VSD655453:VSD656281 WBZ655453:WBZ656281 WLV655453:WLV656281 WVR655453:WVR656281 L720989:L721817 JF720989:JF721817 TB720989:TB721817 ACX720989:ACX721817 AMT720989:AMT721817 AWP720989:AWP721817 BGL720989:BGL721817 BQH720989:BQH721817 CAD720989:CAD721817 CJZ720989:CJZ721817 CTV720989:CTV721817 DDR720989:DDR721817 DNN720989:DNN721817 DXJ720989:DXJ721817 EHF720989:EHF721817 ERB720989:ERB721817 FAX720989:FAX721817 FKT720989:FKT721817 FUP720989:FUP721817 GEL720989:GEL721817 GOH720989:GOH721817 GYD720989:GYD721817 HHZ720989:HHZ721817 HRV720989:HRV721817 IBR720989:IBR721817 ILN720989:ILN721817 IVJ720989:IVJ721817 JFF720989:JFF721817 JPB720989:JPB721817 JYX720989:JYX721817 KIT720989:KIT721817 KSP720989:KSP721817 LCL720989:LCL721817 LMH720989:LMH721817 LWD720989:LWD721817 MFZ720989:MFZ721817 MPV720989:MPV721817 MZR720989:MZR721817 NJN720989:NJN721817 NTJ720989:NTJ721817 ODF720989:ODF721817 ONB720989:ONB721817 OWX720989:OWX721817 PGT720989:PGT721817 PQP720989:PQP721817 QAL720989:QAL721817 QKH720989:QKH721817 QUD720989:QUD721817 RDZ720989:RDZ721817 RNV720989:RNV721817 RXR720989:RXR721817 SHN720989:SHN721817 SRJ720989:SRJ721817 TBF720989:TBF721817 TLB720989:TLB721817 TUX720989:TUX721817 UET720989:UET721817 UOP720989:UOP721817 UYL720989:UYL721817 VIH720989:VIH721817 VSD720989:VSD721817 WBZ720989:WBZ721817 WLV720989:WLV721817 WVR720989:WVR721817 L786525:L787353 JF786525:JF787353 TB786525:TB787353 ACX786525:ACX787353 AMT786525:AMT787353 AWP786525:AWP787353 BGL786525:BGL787353 BQH786525:BQH787353 CAD786525:CAD787353 CJZ786525:CJZ787353 CTV786525:CTV787353 DDR786525:DDR787353 DNN786525:DNN787353 DXJ786525:DXJ787353 EHF786525:EHF787353 ERB786525:ERB787353 FAX786525:FAX787353 FKT786525:FKT787353 FUP786525:FUP787353 GEL786525:GEL787353 GOH786525:GOH787353 GYD786525:GYD787353 HHZ786525:HHZ787353 HRV786525:HRV787353 IBR786525:IBR787353 ILN786525:ILN787353 IVJ786525:IVJ787353 JFF786525:JFF787353 JPB786525:JPB787353 JYX786525:JYX787353 KIT786525:KIT787353 KSP786525:KSP787353 LCL786525:LCL787353 LMH786525:LMH787353 LWD786525:LWD787353 MFZ786525:MFZ787353 MPV786525:MPV787353 MZR786525:MZR787353 NJN786525:NJN787353 NTJ786525:NTJ787353 ODF786525:ODF787353 ONB786525:ONB787353 OWX786525:OWX787353 PGT786525:PGT787353 PQP786525:PQP787353 QAL786525:QAL787353 QKH786525:QKH787353 QUD786525:QUD787353 RDZ786525:RDZ787353 RNV786525:RNV787353 RXR786525:RXR787353 SHN786525:SHN787353 SRJ786525:SRJ787353 TBF786525:TBF787353 TLB786525:TLB787353 TUX786525:TUX787353 UET786525:UET787353 UOP786525:UOP787353 UYL786525:UYL787353 VIH786525:VIH787353 VSD786525:VSD787353 WBZ786525:WBZ787353 WLV786525:WLV787353 WVR786525:WVR787353 L852061:L852889 JF852061:JF852889 TB852061:TB852889 ACX852061:ACX852889 AMT852061:AMT852889 AWP852061:AWP852889 BGL852061:BGL852889 BQH852061:BQH852889 CAD852061:CAD852889 CJZ852061:CJZ852889 CTV852061:CTV852889 DDR852061:DDR852889 DNN852061:DNN852889 DXJ852061:DXJ852889 EHF852061:EHF852889 ERB852061:ERB852889 FAX852061:FAX852889 FKT852061:FKT852889 FUP852061:FUP852889 GEL852061:GEL852889 GOH852061:GOH852889 GYD852061:GYD852889 HHZ852061:HHZ852889 HRV852061:HRV852889 IBR852061:IBR852889 ILN852061:ILN852889 IVJ852061:IVJ852889 JFF852061:JFF852889 JPB852061:JPB852889 JYX852061:JYX852889 KIT852061:KIT852889 KSP852061:KSP852889 LCL852061:LCL852889 LMH852061:LMH852889 LWD852061:LWD852889 MFZ852061:MFZ852889 MPV852061:MPV852889 MZR852061:MZR852889 NJN852061:NJN852889 NTJ852061:NTJ852889 ODF852061:ODF852889 ONB852061:ONB852889 OWX852061:OWX852889 PGT852061:PGT852889 PQP852061:PQP852889 QAL852061:QAL852889 QKH852061:QKH852889 QUD852061:QUD852889 RDZ852061:RDZ852889 RNV852061:RNV852889 RXR852061:RXR852889 SHN852061:SHN852889 SRJ852061:SRJ852889 TBF852061:TBF852889 TLB852061:TLB852889 TUX852061:TUX852889 UET852061:UET852889 UOP852061:UOP852889 UYL852061:UYL852889 VIH852061:VIH852889 VSD852061:VSD852889 WBZ852061:WBZ852889 WLV852061:WLV852889 WVR852061:WVR852889 L917597:L918425 JF917597:JF918425 TB917597:TB918425 ACX917597:ACX918425 AMT917597:AMT918425 AWP917597:AWP918425 BGL917597:BGL918425 BQH917597:BQH918425 CAD917597:CAD918425 CJZ917597:CJZ918425 CTV917597:CTV918425 DDR917597:DDR918425 DNN917597:DNN918425 DXJ917597:DXJ918425 EHF917597:EHF918425 ERB917597:ERB918425 FAX917597:FAX918425 FKT917597:FKT918425 FUP917597:FUP918425 GEL917597:GEL918425 GOH917597:GOH918425 GYD917597:GYD918425 HHZ917597:HHZ918425 HRV917597:HRV918425 IBR917597:IBR918425 ILN917597:ILN918425 IVJ917597:IVJ918425 JFF917597:JFF918425 JPB917597:JPB918425 JYX917597:JYX918425 KIT917597:KIT918425 KSP917597:KSP918425 LCL917597:LCL918425 LMH917597:LMH918425 LWD917597:LWD918425 MFZ917597:MFZ918425 MPV917597:MPV918425 MZR917597:MZR918425 NJN917597:NJN918425 NTJ917597:NTJ918425 ODF917597:ODF918425 ONB917597:ONB918425 OWX917597:OWX918425 PGT917597:PGT918425 PQP917597:PQP918425 QAL917597:QAL918425 QKH917597:QKH918425 QUD917597:QUD918425 RDZ917597:RDZ918425 RNV917597:RNV918425 RXR917597:RXR918425 SHN917597:SHN918425 SRJ917597:SRJ918425 TBF917597:TBF918425 TLB917597:TLB918425 TUX917597:TUX918425 UET917597:UET918425 UOP917597:UOP918425 UYL917597:UYL918425 VIH917597:VIH918425 VSD917597:VSD918425 WBZ917597:WBZ918425 WLV917597:WLV918425 WVR917597:WVR918425 L983133:L983961 JF983133:JF983961 TB983133:TB983961 ACX983133:ACX983961 AMT983133:AMT983961 AWP983133:AWP983961 BGL983133:BGL983961 BQH983133:BQH983961 CAD983133:CAD983961 CJZ983133:CJZ983961 CTV983133:CTV983961 DDR983133:DDR983961 DNN983133:DNN983961 DXJ983133:DXJ983961 EHF983133:EHF983961 ERB983133:ERB983961 FAX983133:FAX983961 FKT983133:FKT983961 FUP983133:FUP983961 GEL983133:GEL983961 GOH983133:GOH983961 GYD983133:GYD983961 HHZ983133:HHZ983961 HRV983133:HRV983961 IBR983133:IBR983961 ILN983133:ILN983961 IVJ983133:IVJ983961 JFF983133:JFF983961 JPB983133:JPB983961 JYX983133:JYX983961 KIT983133:KIT983961 KSP983133:KSP983961 LCL983133:LCL983961 LMH983133:LMH983961 LWD983133:LWD983961 MFZ983133:MFZ983961 MPV983133:MPV983961 MZR983133:MZR983961 NJN983133:NJN983961 NTJ983133:NTJ983961 ODF983133:ODF983961 ONB983133:ONB983961 OWX983133:OWX983961 PGT983133:PGT983961 PQP983133:PQP983961 QAL983133:QAL983961 QKH983133:QKH983961 QUD983133:QUD983961 RDZ983133:RDZ983961 RNV983133:RNV983961 RXR983133:RXR983961 SHN983133:SHN983961 SRJ983133:SRJ983961 TBF983133:TBF983961 TLB983133:TLB983961 TUX983133:TUX983961 UET983133:UET983961 UOP983133:UOP983961 UYL983133:UYL983961 VIH983133:VIH983961 VSD983133:VSD983961 WBZ983133:WBZ983961 WLV983133:WLV983961 IX120 IX14 WVJ14 WVJ120 WLN14 WLN120 WBR14 WBR120 VRV14 VRV120 VHZ14 VHZ120 UYD14 UYD120 UOH14 UOH120 UEL14 UEL120 TUP14 TUP120 TKT14 TKT120 TAX14 TAX120 SRB14 SRB120 SHF14 SHF120 RXJ14 RXJ120 RNN14 RNN120 RDR14 RDR120 QTV14 QTV120 QJZ14 QJZ120 QAD14 QAD120 PQH14 PQH120 PGL14 PGL120 OWP14 OWP120 OMT14 OMT120 OCX14 OCX120 NTB14 NTB120 NJF14 NJF120 MZJ14 MZJ120 MPN14 MPN120 MFR14 MFR120 LVV14 LVV120 LLZ14 LLZ120 LCD14 LCD120 KSH14 KSH120 KIL14 KIL120 JYP14 JYP120 JOT14 JOT120 JEX14 JEX120 IVB14 IVB120 ILF14 ILF120 IBJ14 IBJ120 HRN14 HRN120 HHR14 HHR120 GXV14 GXV120 GNZ14 GNZ120 GED14 GED120 FUH14 FUH120 FKL14 FKL120 FAP14 FAP120 EQT14 EQT120 EGX14 EGX120 DXB14 DXB120 DNF14 DNF120 DDJ14 DDJ120 CTN14 CTN120 CJR14 CJR120 BZV14 BZV120 BPZ14 BPZ120 BGD14 BGD120 AWH14 AWH120 AML14 AML120 ACP14 ACP120 ST14 ST120 L14 N175:N176 AMR359:AMR361 ACV359:ACV361 SZ359:SZ361 JD359:JD361 WVP359:WVP361 WLT359:WLT361 WBX359:WBX361 VSB359:VSB361 VIF359:VIF361 UYJ359:UYJ361 UON359:UON361 UER359:UER361 TUV359:TUV361 TKZ359:TKZ361 TBD359:TBD361 SRH359:SRH361 SHL359:SHL361 RXP359:RXP361 RNT359:RNT361 RDX359:RDX361 QUB359:QUB361 QKF359:QKF361 QAJ359:QAJ361 PQN359:PQN361 PGR359:PGR361 OWV359:OWV361 OMZ359:OMZ361 ODD359:ODD361 NTH359:NTH361 NJL359:NJL361 MZP359:MZP361 MPT359:MPT361 MFX359:MFX361 LWB359:LWB361 LMF359:LMF361 LCJ359:LCJ361 KSN359:KSN361 KIR359:KIR361 JYV359:JYV361 JOZ359:JOZ361 JFD359:JFD361 IVH359:IVH361 ILL359:ILL361 IBP359:IBP361 HRT359:HRT361 HHX359:HHX361 GYB359:GYB361 GOF359:GOF361 GEJ359:GEJ361 FUN359:FUN361 FKR359:FKR361 FAV359:FAV361 EQZ359:EQZ361 EHD359:EHD361 DXH359:DXH361 DNL359:DNL361 DDP359:DDP361 CTT359:CTT361 CJX359:CJX361 CAB359:CAB361 BQF359:BQF361 BGJ359:BGJ361 AWN359:AWN361 L136:L140 ABT116:ABT117 UDZ115 TUD115 TKH115 TAL115 SQP115 SGT115 RWX115 RNB115 RDF115 QTJ115 QJN115 PZR115 PPV115 PFZ115 OWD115 OMH115 OCL115 NSP115 NIT115 MYX115 MPB115 MFF115 LVJ115 LLN115 LBR115 KRV115 KHZ115 JYD115 JOH115 JEL115 IUP115 IKT115 IAX115 HRB115 HHF115 GXJ115 GNN115 GDR115 FTV115 FJZ115 FAD115 EQH115 EGL115 DWP115 DMT115 DCX115 CTB115 CJF115 BZJ115 BPN115 BFR115 AVV115 ALZ115 ACD115 SH115 IL115 WUX115 WLB115 WBF115 VRJ115 ALP116:ALP117 VHN115 L120 WBT136 DWZ133 EGV133 EQR133 FAN133 FKJ133 FUF133 GEB133 GNX133 GXT133 HHP133 HRL133 IBH133 ILD133 IUZ133 JEV133 JOR133 JYN133 KIJ133 KSF133 LCB133 LLX133 LVT133 MFP133 MPL133 MZH133 NJD133 NSZ133 OCV133 OMR133 OWN133 PGJ133 PQF133 QAB133 QJX133 QTT133 RDP133 RNL133 RXH133 SHD133 SQZ133 TAV133 TKR133 TUN133 UEJ133 UOF133 UYB133 VHX133 VRT133 WBP133 WLL133 WVH133 IV133 SR133 ACN133 AMJ133 AWF133 BGB133 BPX133 BZT133 CJP133 CTL133 L125:L126 M38 VRX136 VIB136 UYF136 UOJ136 UEN136 TUR136 TKV136 TAZ136 SRD136 SHH136 RXL136 RNP136 RDT136 QTX136 QKB136 QAF136 PQJ136 PGN136 OWR136 OMV136 OCZ136 NTD136 NJH136 MZL136 MPP136 MFT136 LVX136 LMB136 LCF136 KSJ136 KIN136 JYR136 JOV136 JEZ136 IVD136 ILH136 IBL136 HRP136 HHT136 GXX136 GOB136 GEF136 FUJ136 FKN136 FAR136 EQV136 EGZ136 DXD136 DNH136 DDL136 CTP136 CJT136 BZX136 BQB136 BGF136 AWJ136 AMN136 ACR136 SV136 IZ136 WLP136 WVL136 AVL116:AVL117 DDH133 UYF235 UOJ235 UEN235 TUR235 TKV235 TAZ235 SRD235 SHH235 RXL235 RNP235 RDT235 QTX235 QKB235 QAF235 PQJ235 PGN235 OWR235 OMV235 OCZ235 NTD235 NJH235 MZL235 MPP235 MFT235 LVX235 LMB235 LCF235 KSJ235 KIN235 JYR235 JOV235 JEZ235 IVD235 ILH235 IBL235 HRP235 HHT235 GXX235 GOB235 GEF235 FUJ235 FKN235 FAR235 EQV235 EGZ235 DXD235 DNH235 DDL235 CTP235 CJT235 BZX235 BQB235 BGF235 AWJ235 AMN235 ACR235 SV235 IZ235 WLP235 WVL235 WBT235 VRX235 BFZ134 IX236 IU229 AML69:AML70 AWH69:AWH70 BGD69:BGD70 BPZ69:BPZ70 BZV69:BZV70 CJR69:CJR70 CTN69:CTN70 DDJ69:DDJ70 DNF69:DNF70 DXB69:DXB70 EGX69:EGX70 EQT69:EQT70 FAP69:FAP70 FKL69:FKL70 FUH69:FUH70 GED69:GED70 GNZ69:GNZ70 GXV69:GXV70 HHR69:HHR70 HRN69:HRN70 IBJ69:IBJ70 ILF69:ILF70 IVB69:IVB70 JEX69:JEX70 JOT69:JOT70 JYP69:JYP70 KIL69:KIL70 KSH69:KSH70 LCD69:LCD70 LLZ69:LLZ70 LVV69:LVV70 MFR69:MFR70 MPN69:MPN70 MZJ69:MZJ70 NJF69:NJF70 NTB69:NTB70 OCX69:OCX70 OMT69:OMT70 OWP69:OWP70 PGL69:PGL70 PQH69:PQH70 QAD69:QAD70 QJZ69:QJZ70 QTV69:QTV70 RDR69:RDR70 RNN69:RNN70 RXJ69:RXJ70 SHF69:SHF70 SRB69:SRB70 TAX69:TAX70 TKT69:TKT70 TUP69:TUP70 UEL69:UEL70 UOH69:UOH70 UYD69:UYD70 VHZ69:VHZ70 VRV69:VRV70 WBR69:WBR70 WLN69:WLN70 WVJ69:WVJ70 IX69:IX70 ST69:ST70 ACP69:ACP70 M358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IX27 ST27 ACP27 M27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IX30 ST30 ACP30 M30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IX35 ST35 ACP35 M35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IX38 ST38 ACP38 AMP142 BPV134 BZR134 CJN134 CTJ134 DDF134 DNB134 DWX134 EGT134 EQP134 FAL134 FKH134 FUD134 GDZ134 GNV134 GXR134 HHN134 HRJ134 IBF134 ILB134 IUX134 JET134 JOP134 JYL134 KIH134 KSD134 LBZ134 LLV134 LVR134 MFN134 MPJ134 MZF134 NJB134 NSX134 OCT134 OMP134 OWL134 PGH134 PQD134 PZZ134 QJV134 QTR134 RDN134 RNJ134 RXF134 SHB134 SQX134 TAT134 TKP134 TUL134 UEH134 UOD134 UXZ134 VHV134 VRR134 WBN134 WLJ134 WVF134 IT134 SP134 ACL134 AMH134 L317 ACT142 WLN236 WVJ236 WBR236 VRV236 VHZ236 UYD236 UOH236 UEL236 TUP236 TKT236 TAX236 SRB236 SHF236 RXJ236 RNN236 RDR236 QTV236 QJZ236 QAD236 PQH236 PGL236 OWP236 OMT236 OCX236 NTB236 NJF236 MZJ236 MPN236 MFR236 LVV236 LLZ236 LCD236 KSH236 KIL236 JYP236 JOT236 JEX236 IVB236 ILF236 IBJ236 HRN236 HHR236 GXV236 GNZ236 GED236 FUH236 FKL236 FAP236 EQT236 EGX236 DXB236 DNF236 DDJ236 CTN236 CJR236 BZV236 BPZ236 BGD236 AWH236 AML236 ACP236 VIB235 N238:N239 ALZ71 AVV71 BFR71 BPN71 BZJ71 CJF71 CTB71 DCX71 DMT71 DWP71 EGL71 EQH71 FAD71 FJZ71 FTV71 GDR71 GNN71 GXJ71 HHF71 HRB71 IAX71 IKT71 IUP71 JEL71 JOH71 JYD71 KHZ71 KRV71 LBR71 LLN71 LVJ71 MFF71 MPB71 MYX71 NIT71 NSP71 OCL71 OMH71 OWD71 PFZ71 PPV71 PZR71 QJN71 QTJ71 RDF71 RNB71 RWX71 SGT71 SQP71 TAL71 TKH71 TUD71 UDZ71 UNV71 UXR71 VHN71 VRJ71 WBF71 WLB71 WUX71 IL71 SH71 ACD71 AVL72:AVL73 BFH72:BFH73 BPD72:BPD73 BYZ72:BYZ73 CIV72:CIV73 CSR72:CSR73 DCN72:DCN73 DMJ72:DMJ73 DWF72:DWF73 EGB72:EGB73 EPX72:EPX73 EZT72:EZT73 FJP72:FJP73 FTL72:FTL73 GDH72:GDH73 GND72:GND73 GWZ72:GWZ73 HGV72:HGV73 HQR72:HQR73 IAN72:IAN73 IKJ72:IKJ73 IUF72:IUF73 JEB72:JEB73 JNX72:JNX73 JXT72:JXT73 KHP72:KHP73 KRL72:KRL73 LBH72:LBH73 LLD72:LLD73 LUZ72:LUZ73 MEV72:MEV73 MOR72:MOR73 MYN72:MYN73 NIJ72:NIJ73 NSF72:NSF73 OCB72:OCB73 OLX72:OLX73 OVT72:OVT73 PFP72:PFP73 PPL72:PPL73 PZH72:PZH73 QJD72:QJD73 QSZ72:QSZ73 RCV72:RCV73 RMR72:RMR73 RWN72:RWN73 SGJ72:SGJ73 SQF72:SQF73 TAB72:TAB73 TJX72:TJX73 TTT72:TTT73 UDP72:UDP73 UNL72:UNL73 UXH72:UXH73 VHD72:VHD73 VQZ72:VQZ73 WAV72:WAV73 WKR72:WKR73 WUN72:WUN73 IB72:IB73 RX72:RX73 ALZ76 AVV76 BFR76 BPN76 BZJ76 CJF76 CTB76 DCX76 DMT76 DWP76 EGL76 EQH76 FAD76 FJZ76 FTV76 GDR76 GNN76 GXJ76 HHF76 HRB76 IAX76 IKT76 IUP76 JEL76 JOH76 JYD76 KHZ76 KRV76 LBR76 LLN76 LVJ76 MFF76 MPB76 MYX76 NIT76 NSP76 OCL76 OMH76 OWD76 PFZ76 PPV76 PZR76 QJN76 QTJ76 RDF76 RNB76 RWX76 SGT76 SQP76 TAL76 TKH76 TUD76 UDZ76 UNV76 UXR76 VHN76 VRJ76 WBF76 WLB76 WUX76 IL76 SH76 ACD76 AVL77:AVL78 BFH77:BFH78 BPD77:BPD78 BYZ77:BYZ78 CIV77:CIV78 CSR77:CSR78 DCN77:DCN78 DMJ77:DMJ78 DWF77:DWF78 EGB77:EGB78 EPX77:EPX78 EZT77:EZT78 FJP77:FJP78 FTL77:FTL78 GDH77:GDH78 GND77:GND78 GWZ77:GWZ78 HGV77:HGV78 HQR77:HQR78 IAN77:IAN78 IKJ77:IKJ78 IUF77:IUF78 JEB77:JEB78 JNX77:JNX78 JXT77:JXT78 KHP77:KHP78 KRL77:KRL78 LBH77:LBH78 LLD77:LLD78 LUZ77:LUZ78 MEV77:MEV78 MOR77:MOR78 MYN77:MYN78 NIJ77:NIJ78 NSF77:NSF78 OCB77:OCB78 OLX77:OLX78 OVT77:OVT78 PFP77:PFP78 PPL77:PPL78 PZH77:PZH78 QJD77:QJD78 QSZ77:QSZ78 RCV77:RCV78 RMR77:RMR78 RWN77:RWN78 SGJ77:SGJ78 SQF77:SQF78 TAB77:TAB78 TJX77:TJX78 TTT77:TTT78 UDP77:UDP78 UNL77:UNL78 UXH77:UXH78 VHD77:VHD78 VQZ77:VQZ78 WAV77:WAV78 WKR77:WKR78 WUN77:WUN78 IB77:IB78 RX77:RX78 ABT77:ABT78 ACD81 ALZ81 AVV81 BFR81 BPN81 BZJ81 CJF81 CTB81 DCX81 DMT81 DWP81 EGL81 EQH81 FAD81 FJZ81 FTV81 GDR81 GNN81 GXJ81 HHF81 HRB81 IAX81 IKT81 IUP81 JEL81 JOH81 JYD81 KHZ81 KRV81 LBR81 LLN81 LVJ81 MFF81 MPB81 MYX81 NIT81 NSP81 OCL81 OMH81 OWD81 PFZ81 PPV81 PZR81 QJN81 QTJ81 RDF81 RNB81 RWX81 SGT81 SQP81 TAL81 TKH81 TUD81 UDZ81 UNV81 UXR81 VHN81 VRJ81 WBF81 WLB81 WUX81 IL81 SH81 AVL82:AVL83 BFH82:BFH83 BPD82:BPD83 BYZ82:BYZ83 CIV82:CIV83 CSR82:CSR83 DCN82:DCN83 DMJ82:DMJ83 DWF82:DWF83 EGB82:EGB83 EPX82:EPX83 EZT82:EZT83 FJP82:FJP83 FTL82:FTL83 GDH82:GDH83 GND82:GND83 GWZ82:GWZ83 HGV82:HGV83 HQR82:HQR83 IAN82:IAN83 IKJ82:IKJ83 IUF82:IUF83 JEB82:JEB83 JNX82:JNX83 JXT82:JXT83 KHP82:KHP83 KRL82:KRL83 LBH82:LBH83 LLD82:LLD83 LUZ82:LUZ83 MEV82:MEV83 MOR82:MOR83 MYN82:MYN83 NIJ82:NIJ83 NSF82:NSF83 OCB82:OCB83 OLX82:OLX83 OVT82:OVT83 PFP82:PFP83 PPL82:PPL83 PZH82:PZH83 QJD82:QJD83 QSZ82:QSZ83 RCV82:RCV83 RMR82:RMR83 RWN82:RWN83 SGJ82:SGJ83 SQF82:SQF83 TAB82:TAB83 TJX82:TJX83 TTT82:TTT83 UDP82:UDP83 UNL82:UNL83 UXH82:UXH83 VHD82:VHD83 VQZ82:VQZ83 WAV82:WAV83 WKR82:WKR83 WUN82:WUN83 IB82:IB83 RX82:RX83 ABT82:ABT83 SH86:SH87 ACD86:ACD87 ALZ86:ALZ87 AVV86:AVV87 BFR86:BFR87 BPN86:BPN87 BZJ86:BZJ87 CJF86:CJF87 CTB86:CTB87 DCX86:DCX87 DMT86:DMT87 DWP86:DWP87 EGL86:EGL87 EQH86:EQH87 FAD86:FAD87 FJZ86:FJZ87 FTV86:FTV87 GDR86:GDR87 GNN86:GNN87 GXJ86:GXJ87 HHF86:HHF87 HRB86:HRB87 IAX86:IAX87 IKT86:IKT87 IUP86:IUP87 JEL86:JEL87 JOH86:JOH87 JYD86:JYD87 KHZ86:KHZ87 KRV86:KRV87 LBR86:LBR87 LLN86:LLN87 LVJ86:LVJ87 MFF86:MFF87 MPB86:MPB87 MYX86:MYX87 NIT86:NIT87 NSP86:NSP87 OCL86:OCL87 OMH86:OMH87 OWD86:OWD87 PFZ86:PFZ87 PPV86:PPV87 PZR86:PZR87 QJN86:QJN87 QTJ86:QTJ87 RDF86:RDF87 RNB86:RNB87 RWX86:RWX87 SGT86:SGT87 SQP86:SQP87 TAL86:TAL87 TKH86:TKH87 TUD86:TUD87 UDZ86:UDZ87 UNV86:UNV87 UXR86:UXR87 VHN86:VHN87 VRJ86:VRJ87 WBF86:WBF87 WLB86:WLB87 WUX86:WUX87 IL86:IL87 AVL88 BFH88 BPD88 BYZ88 CIV88 CSR88 DCN88 DMJ88 DWF88 EGB88 EPX88 EZT88 FJP88 FTL88 GDH88 GND88 GWZ88 HGV88 HQR88 IAN88 IKJ88 IUF88 JEB88 JNX88 JXT88 KHP88 KRL88 LBH88 LLD88 LUZ88 MEV88 MOR88 MYN88 NIJ88 NSF88 OCB88 OLX88 OVT88 PFP88 PPL88 PZH88 QJD88 QSZ88 RCV88 RMR88 RWN88 SGJ88 SQF88 TAB88 TJX88 TTT88 UDP88 UNL88 UXH88 VHD88 VQZ88 WAV88 WKR88 WUN88 IB88 RX88 IL90 SH90 ACD90 ALZ90 AVV90 BFR90 BPN90 BZJ90 CJF90 CTB90 DCX90 DMT90 DWP90 EGL90 EQH90 FAD90 FJZ90 FTV90 GDR90 GNN90 GXJ90 HHF90 HRB90 IAX90 IKT90 IUP90 JEL90 JOH90 JYD90 KHZ90 KRV90 LBR90 LLN90 LVJ90 MFF90 MPB90 MYX90 NIT90 NSP90 OCL90 OMH90 OWD90 PFZ90 PPV90 PZR90 QJN90 QTJ90 RDF90 RNB90 RWX90 SGT90 SQP90 TAL90 TKH90 TUD90 UDZ90 UNV90 UXR90 VHN90 VRJ90 WBF90 WLB90 WUX90 AVL91 BFH91 BPD91 BYZ91 CIV91 CSR91 DCN91 DMJ91 DWF91 EGB91 EPX91 EZT91 FJP91 FTL91 GDH91 GND91 GWZ91 HGV91 HQR91 IAN91 IKJ91 IUF91 JEB91 JNX91 JXT91 KHP91 KRL91 LBH91 LLD91 LUZ91 MEV91 MOR91 MYN91 NIJ91 NSF91 OCB91 OLX91 OVT91 PFP91 PPL91 PZH91 QJD91 QSZ91 RCV91 RMR91 RWN91 SGJ91 SQF91 TAB91 TJX91 TTT91 UDP91 UNL91 UXH91 VHD91 VQZ91 WAV91 WKR91 WUN91 IB91 RX91 ABT91 WUX93 IL93 SH93 ACD93 ALZ93 AVV93 BFR93 BPN93 BZJ93 CJF93 CTB93 DCX93 DMT93 DWP93 EGL93 EQH93 FAD93 FJZ93 FTV93 GDR93 GNN93 GXJ93 HHF93 HRB93 IAX93 IKT93 IUP93 JEL93 JOH93 JYD93 KHZ93 KRV93 LBR93 LLN93 LVJ93 MFF93 MPB93 MYX93 NIT93 NSP93 OCL93 OMH93 OWD93 PFZ93 PPV93 PZR93 QJN93 QTJ93 RDF93 RNB93 RWX93 SGT93 SQP93 TAL93 TKH93 TUD93 UDZ93 UNV93 UXR93 VHN93 VRJ93 WBF93 WLB93 AVL94:AVL95 BFH94:BFH95 BPD94:BPD95 BYZ94:BYZ95 CIV94:CIV95 CSR94:CSR95 DCN94:DCN95 DMJ94:DMJ95 DWF94:DWF95 EGB94:EGB95 EPX94:EPX95 EZT94:EZT95 FJP94:FJP95 FTL94:FTL95 GDH94:GDH95 GND94:GND95 GWZ94:GWZ95 HGV94:HGV95 HQR94:HQR95 IAN94:IAN95 IKJ94:IKJ95 IUF94:IUF95 JEB94:JEB95 JNX94:JNX95 JXT94:JXT95 KHP94:KHP95 KRL94:KRL95 LBH94:LBH95 LLD94:LLD95 LUZ94:LUZ95 MEV94:MEV95 MOR94:MOR95 MYN94:MYN95 NIJ94:NIJ95 NSF94:NSF95 OCB94:OCB95 OLX94:OLX95 OVT94:OVT95 PFP94:PFP95 PPL94:PPL95 PZH94:PZH95 QJD94:QJD95 QSZ94:QSZ95 RCV94:RCV95 RMR94:RMR95 RWN94:RWN95 SGJ94:SGJ95 SQF94:SQF95 TAB94:TAB95 TJX94:TJX95 TTT94:TTT95 UDP94:UDP95 UNL94:UNL95 UXH94:UXH95 VHD94:VHD95 VQZ94:VQZ95 WAV94:WAV95 WKR94:WKR95 WUN94:WUN95 IB94:IB95 RX94:RX95 ABT94:ABT95 WLB97 WUX97 IL97 SH97 ACD97 ALZ97 AVV97 BFR97 BPN97 BZJ97 CJF97 CTB97 DCX97 DMT97 DWP97 EGL97 EQH97 FAD97 FJZ97 FTV97 GDR97 GNN97 GXJ97 HHF97 HRB97 IAX97 IKT97 IUP97 JEL97 JOH97 JYD97 KHZ97 KRV97 LBR97 LLN97 LVJ97 MFF97 MPB97 MYX97 NIT97 NSP97 OCL97 OMH97 OWD97 PFZ97 PPV97 PZR97 QJN97 QTJ97 RDF97 RNB97 RWX97 SGT97 SQP97 TAL97 TKH97 TUD97 UDZ97 UNV97 UXR97 VHN97 VRJ97 WBF97 AVL98:AVL99 BFH98:BFH99 BPD98:BPD99 BYZ98:BYZ99 CIV98:CIV99 CSR98:CSR99 DCN98:DCN99 DMJ98:DMJ99 DWF98:DWF99 EGB98:EGB99 EPX98:EPX99 EZT98:EZT99 FJP98:FJP99 FTL98:FTL99 GDH98:GDH99 GND98:GND99 GWZ98:GWZ99 HGV98:HGV99 HQR98:HQR99 IAN98:IAN99 IKJ98:IKJ99 IUF98:IUF99 JEB98:JEB99 JNX98:JNX99 JXT98:JXT99 KHP98:KHP99 KRL98:KRL99 LBH98:LBH99 LLD98:LLD99 LUZ98:LUZ99 MEV98:MEV99 MOR98:MOR99 MYN98:MYN99 NIJ98:NIJ99 NSF98:NSF99 OCB98:OCB99 OLX98:OLX99 OVT98:OVT99 PFP98:PFP99 PPL98:PPL99 PZH98:PZH99 QJD98:QJD99 QSZ98:QSZ99 RCV98:RCV99 RMR98:RMR99 RWN98:RWN99 SGJ98:SGJ99 SQF98:SQF99 TAB98:TAB99 TJX98:TJX99 TTT98:TTT99 UDP98:UDP99 UNL98:UNL99 UXH98:UXH99 VHD98:VHD99 VQZ98:VQZ99 WAV98:WAV99 WKR98:WKR99 WUN98:WUN99 IB98:IB99 RX98:RX99 ABT98:ABT99 WBF102 ST236 WLB102 WUX102 IL102 SH102 ACD102 ALZ102 AVV102 BFR102 BPN102 BZJ102 CJF102 CTB102 DCX102 DMT102 DWP102 EGL102 EQH102 FAD102 FJZ102 FTV102 GDR102 GNN102 GXJ102 HHF102 HRB102 IAX102 IKT102 IUP102 JEL102 JOH102 JYD102 KHZ102 KRV102 LBR102 LLN102 LVJ102 MFF102 MPB102 MYX102 NIT102 NSP102 OCL102 OMH102 OWD102 PFZ102 PPV102 PZR102 QJN102 QTJ102 RDF102 RNB102 RWX102 SGT102 SQP102 TAL102 TKH102 TUD102 UDZ102 UNV102 UXR102 VHN102 VRJ102 AVL103:AVL104 BFH103:BFH104 BPD103:BPD104 BYZ103:BYZ104 CIV103:CIV104 CSR103:CSR104 DCN103:DCN104 DMJ103:DMJ104 DWF103:DWF104 EGB103:EGB104 EPX103:EPX104 EZT103:EZT104 FJP103:FJP104 FTL103:FTL104 GDH103:GDH104 GND103:GND104 GWZ103:GWZ104 HGV103:HGV104 HQR103:HQR104 IAN103:IAN104 IKJ103:IKJ104 IUF103:IUF104 JEB103:JEB104 JNX103:JNX104 JXT103:JXT104 KHP103:KHP104 KRL103:KRL104 LBH103:LBH104 LLD103:LLD104 LUZ103:LUZ104 MEV103:MEV104 MOR103:MOR104 MYN103:MYN104 NIJ103:NIJ104 NSF103:NSF104 OCB103:OCB104 OLX103:OLX104 OVT103:OVT104 PFP103:PFP104 PPL103:PPL104 PZH103:PZH104 QJD103:QJD104 QSZ103:QSZ104 RCV103:RCV104 RMR103:RMR104 RWN103:RWN104 SGJ103:SGJ104 SQF103:SQF104 TAB103:TAB104 TJX103:TJX104 TTT103:TTT104 UDP103:UDP104 UNL103:UNL104 UXH103:UXH104 VHD103:VHD104 VQZ103:VQZ104 WAV103:WAV104 WKR103:WKR104 WUN103:WUN104 IB103:IB104 RX103:RX104 ABT103:ABT104 VRJ106 UXR115 WBF106 WLB106 WUX106 IL106 SH106 ACD106 ALZ106 AVV106 BFR106 BPN106 BZJ106 CJF106 CTB106 DCX106 DMT106 DWP106 EGL106 EQH106 FAD106 FJZ106 FTV106 GDR106 GNN106 GXJ106 HHF106 HRB106 IAX106 IKT106 IUP106 JEL106 JOH106 JYD106 KHZ106 KRV106 LBR106 LLN106 LVJ106 MFF106 MPB106 MYX106 NIT106 NSP106 OCL106 OMH106 OWD106 PFZ106 PPV106 PZR106 QJN106 QTJ106 RDF106 RNB106 RWX106 SGT106 SQP106 TAL106 TKH106 TUD106 UDZ106 UNV106 UXR106 VHN106 AVL107:AVL108 BFH107:BFH108 BPD107:BPD108 BYZ107:BYZ108 CIV107:CIV108 CSR107:CSR108 DCN107:DCN108 DMJ107:DMJ108 DWF107:DWF108 EGB107:EGB108 EPX107:EPX108 EZT107:EZT108 FJP107:FJP108 FTL107:FTL108 GDH107:GDH108 GND107:GND108 GWZ107:GWZ108 HGV107:HGV108 HQR107:HQR108 IAN107:IAN108 IKJ107:IKJ108 IUF107:IUF108 JEB107:JEB108 JNX107:JNX108 JXT107:JXT108 KHP107:KHP108 KRL107:KRL108 LBH107:LBH108 LLD107:LLD108 LUZ107:LUZ108 MEV107:MEV108 MOR107:MOR108 MYN107:MYN108 NIJ107:NIJ108 NSF107:NSF108 OCB107:OCB108 OLX107:OLX108 OVT107:OVT108 PFP107:PFP108 PPL107:PPL108 PZH107:PZH108 QJD107:QJD108 QSZ107:QSZ108 RCV107:RCV108 RMR107:RMR108 RWN107:RWN108 SGJ107:SGJ108 SQF107:SQF108 TAB107:TAB108 TJX107:TJX108 TTT107:TTT108 UDP107:UDP108 UNL107:UNL108 UXH107:UXH108 VHD107:VHD108 VQZ107:VQZ108 WAV107:WAV108 WKR107:WKR108 WUN107:WUN108 IB107:IB108 RX107:RX108 ABT107:ABT108 VHN110 VRJ110 WBF110 WLB110 WUX110 IL110 SH110 ACD110 ALZ110 AVV110 BFR110 BPN110 BZJ110 CJF110 CTB110 DCX110 DMT110 DWP110 EGL110 EQH110 FAD110 FJZ110 FTV110 GDR110 GNN110 GXJ110 HHF110 HRB110 IAX110 IKT110 IUP110 JEL110 JOH110 JYD110 KHZ110 KRV110 LBR110 LLN110 LVJ110 MFF110 MPB110 MYX110 NIT110 NSP110 OCL110 OMH110 OWD110 PFZ110 PPV110 PZR110 QJN110 QTJ110 RDF110 RNB110 RWX110 SGT110 SQP110 TAL110 TKH110 TUD110 UDZ110 UNV110 UXR110 AVL111:AVL112 BFH111:BFH112 BPD111:BPD112 BYZ111:BYZ112 CIV111:CIV112 CSR111:CSR112 DCN111:DCN112 DMJ111:DMJ112 DWF111:DWF112 EGB111:EGB112 EPX111:EPX112 EZT111:EZT112 FJP111:FJP112 FTL111:FTL112 GDH111:GDH112 GND111:GND112 GWZ111:GWZ112 HGV111:HGV112 HQR111:HQR112 IAN111:IAN112 IKJ111:IKJ112 IUF111:IUF112 JEB111:JEB112 JNX111:JNX112 JXT111:JXT112 KHP111:KHP112 KRL111:KRL112 LBH111:LBH112 LLD111:LLD112 LUZ111:LUZ112 MEV111:MEV112 MOR111:MOR112 MYN111:MYN112 NIJ111:NIJ112 NSF111:NSF112 OCB111:OCB112 OLX111:OLX112 OVT111:OVT112 PFP111:PFP112 PPL111:PPL112 PZH111:PZH112 QJD111:QJD112 QSZ111:QSZ112 RCV111:RCV112 RMR111:RMR112 RWN111:RWN112 SGJ111:SGJ112 SQF111:SQF112 TAB111:TAB112 TJX111:TJX112 TTT111:TTT112 UDP111:UDP112 UNL111:UNL112 UXH111:UXH112 VHD111:VHD112 VQZ111:VQZ112 WAV111:WAV112 WKR111:WKR112 WUN111:WUN112 IB111:IB112 RX111:RX112 ABT111:ABT112 ABT72:ABT73 UNV115 BFH116:BFH117 BPD116:BPD117 BYZ116:BYZ117 CIV116:CIV117 CSR116:CSR117 DCN116:DCN117 DMJ116:DMJ117 DWF116:DWF117 EGB116:EGB117 EPX116:EPX117 EZT116:EZT117 FJP116:FJP117 FTL116:FTL117 GDH116:GDH117 GND116:GND117 GWZ116:GWZ117 HGV116:HGV117 HQR116:HQR117 IAN116:IAN117 IKJ116:IKJ117 IUF116:IUF117 JEB116:JEB117 JNX116:JNX117 JXT116:JXT117 KHP116:KHP117 KRL116:KRL117 LBH116:LBH117 LLD116:LLD117 LUZ116:LUZ117 MEV116:MEV117 MOR116:MOR117 MYN116:MYN117 NIJ116:NIJ117 NSF116:NSF117 OCB116:OCB117 OLX116:OLX117 OVT116:OVT117 PFP116:PFP117 PPL116:PPL117 PZH116:PZH117 QJD116:QJD117 QSZ116:QSZ117 RCV116:RCV117 RMR116:RMR117 RWN116:RWN117 SGJ116:SGJ117 SQF116:SQF117 TAB116:TAB117 TJX116:TJX117 TTT116:TTT117 UDP116:UDP117 UNL116:UNL117 UXH116:UXH117 VHD116:VHD117 VQZ116:VQZ117 WAV116:WAV117 WKR116:WKR117 WUN116:WUN117 IB116:IB117 RX116:RX117 N115:N117 ABT88 WBI137 VRM137 VHQ137 UXU137 UNY137 UEC137 TUG137 TKK137 TAO137 SQS137 SGW137 RXA137 RNE137 RDI137 QTM137 QJQ137 PZU137 PPY137 PGC137 OWG137 OMK137 OCO137 NSS137 NIW137 MZA137 MPE137 MFI137 LVM137 LLQ137 LBU137 KRY137 KIC137 JYG137 JOK137 JEO137 IUS137 IKW137 IBA137 HRE137 HHI137 GXM137 GNQ137 GDU137 FTY137 FKC137 FAG137 EQK137 EGO137 DWS137 DMW137 DDA137 CTE137 CJI137 BZM137 BPQ137 BFU137 AVY137 AMC137 ACG137 SK137 IO137 WLE137 ACM138:ACM140 SQ145 BPK141 BZG141 CJC141 CSY141 DCU141 DMQ141 DWM141 EGI141 EQE141 FAA141 FJW141 FTS141 GDO141 GNK141 GXG141 HHC141 HQY141 IAU141 IKQ141 IUM141 JEI141 JOE141 JYA141 KHW141 KRS141 LBO141 LLK141 LVG141 MFC141 MOY141 MYU141 NIQ141 NSM141 OCI141 OME141 OWA141 PFW141 PPS141 PZO141 QJK141 QTG141 RDC141 RMY141 RWU141 SGQ141 SQM141 TAI141 TKE141 TUA141 UDW141 UNS141 UXO141 VHK141 VRG141 WBC141 WKY141 WUU141 II141 SE141 ACA141 ALW141 AVS141 N50:N67 ACM178 AMI178 AWE178 BGA178 BPW178 BZS178 CJO178 CTK178 DDG178 DNC178 DWY178 EGU178 EQQ178 FAM178 FKI178 FUE178 GEA178 GNW178 GXS178 HHO178 HRK178 IBG178 ILC178 IUY178 JEU178 JOQ178 JYM178 KII178 KSE178 LCA178 LLW178 LVS178 MFO178 MPK178 MZG178 NJC178 NSY178 OCU178 OMQ178 OWM178 PGI178 PQE178 QAA178 QJW178 QTS178 RDO178 RNK178 RXG178 SHC178 SQY178 TAU178 TKQ178 TUM178 UEI178 UOE178 UYA178 VHW178 VRS178 WBO178 WLK178 WVG178 IU178 L215 ACM181 AMI181 AWE181 BGA181 BPW181 BZS181 CJO181 CTK181 DDG181 DNC181 DWY181 EGU181 EQQ181 FAM181 FKI181 FUE181 GEA181 GNW181 GXS181 HHO181 HRK181 IBG181 ILC181 IUY181 JEU181 JOQ181 JYM181 KII181 KSE181 LCA181 LLW181 LVS181 MFO181 MPK181 MZG181 NJC181 NSY181 OCU181 OMQ181 OWM181 PGI181 PQE181 QAA181 QJW181 QTS181 RDO181 RNK181 RXG181 SHC181 SQY181 TAU181 TKQ181 TUM181 UEI181 UOE181 UYA181 VHW181 VRS181 WBO181 WLK181 WVG181 IU181 TB179 SQ184 ACM184 AMI184 AWE184 BGA184 BPW184 BZS184 CJO184 CTK184 DDG184 DNC184 DWY184 EGU184 EQQ184 FAM184 FKI184 FUE184 GEA184 GNW184 GXS184 HHO184 HRK184 IBG184 ILC184 IUY184 JEU184 JOQ184 JYM184 KII184 KSE184 LCA184 LLW184 LVS184 MFO184 MPK184 MZG184 NJC184 NSY184 OCU184 OMQ184 OWM184 PGI184 PQE184 QAA184 QJW184 QTS184 RDO184 RNK184 RXG184 SHC184 SQY184 TAU184 TKQ184 TUM184 UEI184 UOE184 UYA184 VHW184 VRS184 WBO184 WLK184 WVG184 IU184 SQ186 ACM186 AMI186 AWE186 BGA186 BPW186 BZS186 CJO186 CTK186 DDG186 DNC186 DWY186 EGU186 EQQ186 FAM186 FKI186 FUE186 GEA186 GNW186 GXS186 HHO186 HRK186 IBG186 ILC186 IUY186 JEU186 JOQ186 JYM186 KII186 KSE186 LCA186 LLW186 LVS186 MFO186 MPK186 MZG186 NJC186 NSY186 OCU186 OMQ186 OWM186 PGI186 PQE186 QAA186 QJW186 QTS186 RDO186 RNK186 RXG186 SHC186 SQY186 TAU186 TKQ186 TUM186 UEI186 UOE186 UYA186 VHW186 VRS186 WBO186 WLK186 WVG186 IU186 SQ188 ACM188 AMI188 AWE188 BGA188 BPW188 BZS188 CJO188 CTK188 DDG188 DNC188 DWY188 EGU188 EQQ188 FAM188 FKI188 FUE188 GEA188 GNW188 GXS188 HHO188 HRK188 IBG188 ILC188 IUY188 JEU188 JOQ188 JYM188 KII188 KSE188 LCA188 LLW188 LVS188 MFO188 MPK188 MZG188 NJC188 NSY188 OCU188 OMQ188 OWM188 PGI188 PQE188 QAA188 QJW188 QTS188 RDO188 RNK188 RXG188 SHC188 SQY188 TAU188 TKQ188 TUM188 UEI188 UOE188 UYA188 VHW188 VRS188 WBO188 WLK188 WVG188 IU188 SQ229 ACM229 AMI229 AWE229 BGA229 BPW229 BZS229 CJO229 CTK229 DDG229 DNC229 DWY229 EGU229 EQQ229 FAM229 FKI229 FUE229 GEA229 GNW229 GXS229 HHO229 HRK229 IBG229 ILC229 IUY229 JEU229 JOQ229 JYM229 KII229 KSE229 LCA229 LLW229 LVS229 MFO229 MPK229 MZG229 NJC229 NSY229 OCU229 OMQ229 OWM229 PGI229 PQE229 QAA229 QJW229 QTS229 RDO229 RNK229 RXG229 SHC229 SQY229 TAU229 TKQ229 TUM229 UEI229 UOE229 UYA229 VHW229 VRS229 WBO229 WLK229 WVG229 TB182 WVR325 ALU144 ALP111:ALP112 BFO141 SX142 JB142 WVN142 WLR142 WBV142 VRZ142 VID142 UYH142 UOL142 UEP142 TUT142 TKX142 TBB142 SRF142 SHJ142 RXN142 RNR142 RDV142 QTZ142 QKD142 QAH142 PQL142 PGP142 OWT142 OMX142 ODB142 NTF142 NJJ142 MZN142 MPR142 MFV142 LVZ142 LMD142 LCH142 KSL142 KIP142 JYT142 JOX142 JFB142 IVF142 ILJ142 IBN142 HRR142 HHV142 GXZ142 GOD142 GEH142 FUL142 FKP142 FAT142 EQX142 EHB142 DXF142 DNJ142 DDN142 CTR142 CJV142 BZZ142 BQD142 BGH142 AWL142 AWD134 BZT125 BPX125 BGB125 AWF125 AMJ125 ACN125 SR125 IV125 WVH125 WLL125 WBP125 VRT125 VHX125 UYB125 UOF125 UEJ125 TUN125 TKR125 TAV125 SQZ125 SHD125 RXH125 RNL125 RDP125 QTT125 QJX125 QAB125 PQF125 PGJ125 OWN125 OMR125 OCV125 NSZ125 NJD125 MZH125 MPL125 MFP125 LVT125 LLX125 LCB125 KSF125 KIJ125 JYN125 JOR125 JEV125 IUZ125 ILD125 IBH125 HRL125 HHP125 GXT125 GNX125 GEB125 FUF125 FKJ125 FAN125 EQR125 EGV125 DWZ125 DND125 DDH125 CTL125 CJP125 AWL126 ACT126 AMP126 SX126 JB126 WVN126 WLR126 WBV126 VRZ126 VID126 UYH126 UOL126 UEP126 TUT126 TKX126 TBB126 SRF126 SHJ126 RXN126 RNR126 RDV126 QTZ126 QKD126 QAH126 PQL126 PGP126 OWT126 OMX126 ODB126 NTF126 NJJ126 MZN126 MPR126 MFV126 LVZ126 LMD126 LCH126 KSL126 KIP126 JYT126 JOX126 JFB126 IVF126 ILJ126 IBN126 HRR126 HHV126 GXZ126 GOD126 GEH126 FUL126 FKP126 FAT126 EQX126 EHB126 DXF126 DNJ126 DDN126 CTR126 CJV126 BZZ126 BQD126 BGH126 CJP127 BZT127 BPX127 BGB127 AWF127 AMJ127 ACN127 SR127 IV127 WVH127 WLL127 WBP127 VRT127 VHX127 UYB127 UOF127 UEJ127 TUN127 TKR127 TAV127 SQZ127 SHD127 RXH127 RNL127 RDP127 QTT127 QJX127 QAB127 PQF127 PGJ127 OWN127 OMR127 OCV127 NSZ127 NJD127 MZH127 MPL127 MFP127 LVT127 LLX127 LCB127 KSF127 KIJ127 JYN127 JOR127 JEV127 IUZ127 ILD127 IBH127 HRL127 HHP127 GXT127 GNX127 GEB127 FUF127 FKJ127 FAN127 EQR127 EGV127 DWZ127 DND127 DDH127 CTL127 AWL128 ACT128 AMP128 SX128 JB128 WVN128 WLR128 WBV128 VRZ128 VID128 UYH128 UOL128 UEP128 TUT128 TKX128 TBB128 SRF128 SHJ128 RXN128 RNR128 RDV128 QTZ128 QKD128 QAH128 PQL128 PGP128 OWT128 OMX128 ODB128 NTF128 NJJ128 MZN128 MPR128 MFV128 LVZ128 LMD128 LCH128 KSL128 KIP128 JYT128 JOX128 JFB128 IVF128 ILJ128 IBN128 HRR128 HHV128 GXZ128 GOD128 GEH128 FUL128 FKP128 FAT128 EQX128 EHB128 DXF128 DNJ128 DDN128 CTR128 CJV128 BZZ128 BQD128 BGH128 CTL129 CJP129 BZT129 BPX129 BGB129 AWF129 AMJ129 ACN129 SR129 IV129 WVH129 WLL129 WBP129 VRT129 VHX129 UYB129 UOF129 UEJ129 TUN129 TKR129 TAV129 SQZ129 SHD129 RXH129 RNL129 RDP129 QTT129 QJX129 QAB129 PQF129 PGJ129 OWN129 OMR129 OCV129 NSZ129 NJD129 MZH129 MPL129 MFP129 LVT129 LLX129 LCB129 KSF129 KIJ129 JYN129 JOR129 JEV129 IUZ129 ILD129 IBH129 HRL129 HHP129 GXT129 GNX129 GEB129 FUF129 FKJ129 FAN129 EQR129 EGV129 DWZ129 DND129 DDH129 AWL130 ACT130 AMP130 SX130 JB130 WVN130 WLR130 WBV130 VRZ130 VID130 UYH130 UOL130 UEP130 TUT130 TKX130 TBB130 SRF130 SHJ130 RXN130 RNR130 RDV130 QTZ130 QKD130 QAH130 PQL130 PGP130 OWT130 OMX130 ODB130 NTF130 NJJ130 MZN130 MPR130 MFV130 LVZ130 LMD130 LCH130 KSL130 KIP130 JYT130 JOX130 JFB130 IVF130 ILJ130 IBN130 HRR130 HHV130 GXZ130 GOD130 GEH130 FUL130 FKP130 FAT130 EQX130 EHB130 DXF130 DNJ130 DDN130 CTR130 CJV130 BZZ130 BQD130 BGH130 DDH131 CTL131 CJP131 BZT131 BPX131 BGB131 AWF131 AMJ131 ACN131 SR131 IV131 WVH131 WLL131 WBP131 VRT131 VHX131 UYB131 UOF131 UEJ131 TUN131 TKR131 TAV131 SQZ131 SHD131 RXH131 RNL131 RDP131 QTT131 QJX131 QAB131 PQF131 PGJ131 OWN131 OMR131 OCV131 NSZ131 NJD131 MZH131 MPL131 MFP131 LVT131 LLX131 LCB131 KSF131 KIJ131 JYN131 JOR131 JEV131 IUZ131 ILD131 IBH131 HRL131 HHP131 GXT131 GNX131 GEB131 FUF131 FKJ131 FAN131 EQR131 EGV131 DWZ131 DND131 DND133 ACT132 AMP132 SX132 JB132 WVN132 WLR132 WBV132 VRZ132 VID132 UYH132 UOL132 UEP132 TUT132 TKX132 TBB132 SRF132 SHJ132 RXN132 RNR132 RDV132 QTZ132 QKD132 QAH132 PQL132 PGP132 OWT132 OMX132 ODB132 NTF132 NJJ132 MZN132 MPR132 MFV132 LVZ132 LMD132 LCH132 KSL132 KIP132 JYT132 JOX132 JFB132 IVF132 ILJ132 IBN132 HRR132 HHV132 GXZ132 GOD132 GEH132 FUL132 FKP132 FAT132 EQX132 EHB132 DXF132 DNJ132 DDN132 CTR132 CJV132 BZZ132 BQD132 BGH132 AWL132 L209 L212 SQ178 JF179 WVR179 WLV179 WBZ179 VSD179 VIH179 UYL179 UOP179 UET179 TUX179 TLB179 TBF179 SRJ179 SHN179 RXR179 RNV179 RDZ179 QUD179 QKH179 QAL179 PQP179 PGT179 OWX179 ONB179 ODF179 NTJ179 NJN179 MZR179 MPV179 MFZ179 LWD179 LMH179 LCL179 KSP179 KIT179 JYX179 JPB179 JFF179 IVJ179 ILN179 IBR179 HRV179 HHZ179 GYD179 GOH179 GEL179 FUP179 FKT179 FAX179 ERB179 EHF179 DXJ179 DNN179 DDR179 CTV179 CJZ179 CAD179 BQH179 BGL179 AWP179 AMT179 ACX179 SQ181 JF182 WVR182 WLV182 WBZ182 VSD182 VIH182 UYL182 UOP182 UET182 TUX182 TLB182 TBF182 SRJ182 SHN182 RXR182 RNV182 RDZ182 QUD182 QKH182 QAL182 PQP182 PGT182 OWX182 ONB182 ODF182 NTJ182 NJN182 MZR182 MPV182 MFZ182 LWD182 LMH182 LCL182 KSP182 KIT182 JYX182 JPB182 JFF182 IVJ182 ILN182 IBR182 HRV182 HHZ182 GYD182 GOH182 GEL182 FUP182 FKT182 FAX182 ERB182 EHF182 DXJ182 DNN182 DDR182 CTV182 CJZ182 CAD182 BQH182 BGL182 AWP182 AMT182 ACX182 AMI138:AMI140 IU145 WVG145 WLK145 WBO145 VRS145 VHW145 UYA145 UOE145 UEI145 TUM145 TKQ145 TAU145 SQY145 SHC145 RXG145 RNK145 RDO145 QTS145 QJW145 QAA145 PQE145 PGI145 OWM145 OMQ145 OCU145 NSY145 NJC145 MZG145 MPK145 MFO145 LVS145 LLW145 LCA145 KSE145 KII145 JYM145 JOQ145 JEU145 IUY145 ILC145 IBG145 HRK145 HHO145 GXS145 GNW145 GEA145 FUE145 FKI145 FAM145 EQQ145 EGU145 DWY145 DNC145 DDG145 CTK145 CJO145 BZS145 BPW145 BGA145 AWE145 K117:K119 ACM145 WVA137 SQ138:SQ140 IU138:IU140 WVG138:WVG140 WLK138:WLK140 WBO138:WBO140 VRS138:VRS140 VHW138:VHW140 UYA138:UYA140 UOE138:UOE140 UEI138:UEI140 TUM138:TUM140 TKQ138:TKQ140 TAU138:TAU140 SQY138:SQY140 SHC138:SHC140 RXG138:RXG140 RNK138:RNK140 RDO138:RDO140 QTS138:QTS140 QJW138:QJW140 QAA138:QAA140 PQE138:PQE140 PGI138:PGI140 OWM138:OWM140 OMQ138:OMQ140 OCU138:OCU140 NSY138:NSY140 NJC138:NJC140 MZG138:MZG140 MPK138:MPK140 MFO138:MFO140 LVS138:LVS140 LLW138:LLW140 LCA138:LCA140 KSE138:KSE140 KII138:KII140 JYM138:JYM140 JOQ138:JOQ140 JEU138:JEU140 IUY138:IUY140 ILC138:ILC140 IBG138:IBG140 HRK138:HRK140 HHO138:HHO140 GXS138:GXS140 GNW138:GNW140 GEA138:GEA140 FUE138:FUE140 FKI138:FKI140 FAM138:FAM140 EQQ138:EQQ140 EGU138:EGU140 DWY138:DWY140 DNC138:DNC140 DDG138:DDG140 CTK138:CTK140 CJO138:CJO140 BZS138:BZS140 BPW138:BPW140 BGA138:BGA140 AWE138:AWE140 F336:F337 WVR323 TB327:TB329 JF327:JF329 ACX327:ACX329 AMT327:AMT329 AWP327:AWP329 BGL327:BGL329 BQH327:BQH329 CAD327:CAD329 CJZ327:CJZ329 CTV327:CTV329 DDR327:DDR329 DNN327:DNN329 DXJ327:DXJ329 EHF327:EHF329 ERB327:ERB329 FAX327:FAX329 FKT327:FKT329 FUP327:FUP329 GEL327:GEL329 GOH327:GOH329 GYD327:GYD329 HHZ327:HHZ329 HRV327:HRV329 IBR327:IBR329 ILN327:ILN329 IVJ327:IVJ329 JFF327:JFF329 JPB327:JPB329 JYX327:JYX329 KIT327:KIT329 KSP327:KSP329 LCL327:LCL329 LMH327:LMH329 LWD327:LWD329 MFZ327:MFZ329 MPV327:MPV329 MZR327:MZR329 NJN327:NJN329 NTJ327:NTJ329 ODF327:ODF329 ONB327:ONB329 OWX327:OWX329 PGT327:PGT329 PQP327:PQP329 QAL327:QAL329 QKH327:QKH329 QUD327:QUD329 RDZ327:RDZ329 RNV327:RNV329 RXR327:RXR329 SHN327:SHN329 SRJ327:SRJ329 TBF327:TBF329 TLB327:TLB329 TUX327:TUX329 UET327:UET329 UOP327:UOP329 UYL327:UYL329 VIH327:VIH329 VSD327:VSD329 WBZ327:WBZ329 WLV327:WLV329 ACB330:ACB331 IX234 ST234 ACP234 AML234 AWH234 BGD234 BPZ234 BZV234 CJR234 CTN234 DDJ234 DNF234 DXB234 EGX234 EQT234 FAP234 FKL234 FUH234 GED234 GNZ234 GXV234 HHR234 HRN234 IBJ234 ILF234 IVB234 JEX234 JOT234 JYP234 KIL234 KSH234 LCD234 LLZ234 LVV234 MFR234 MPN234 MZJ234 NJF234 NTB234 OCX234 OMT234 OWP234 PGL234 PQH234 QAD234 QJZ234 QTV234 RDR234 RNN234 RXJ234 SHF234 SRB234 TAX234 TKT234 TUP234 UEL234 UOH234 UYD234 VHZ234 VRV234 WBR234 WLN234 WVJ234 TB321 JF321 ACX321 AMT321 AWP321 BGL321 BQH321 CAD321 CJZ321 CTV321 DDR321 DNN321 DXJ321 EHF321 ERB321 FAX321 FKT321 FUP321 GEL321 GOH321 GYD321 HHZ321 HRV321 IBR321 ILN321 IVJ321 JFF321 JPB321 JYX321 KIT321 KSP321 LCL321 LMH321 LWD321 MFZ321 MPV321 MZR321 NJN321 NTJ321 ODF321 ONB321 OWX321 PGT321 PQP321 QAL321 QKH321 QUD321 RDZ321 RNV321 RXR321 SHN321 SRJ321 TBF321 TLB321 TUX321 UET321 UOP321 UYL321 VIH321 VSD321 WBZ321 WLV321 WVR321 TB323 JF323 ACX323 AMT323 AWP323 BGL323 BQH323 CAD323 CJZ323 CTV323 DDR323 DNN323 DXJ323 EHF323 ERB323 FAX323 FKT323 FUP323 GEL323 GOH323 GYD323 HHZ323 HRV323 IBR323 ILN323 IVJ323 JFF323 JPB323 JYX323 KIT323 KSP323 LCL323 LMH323 LWD323 MFZ323 MPV323 MZR323 NJN323 NTJ323 ODF323 ONB323 OWX323 PGT323 PQP323 QAL323 QKH323 QUD323 RDZ323 RNV323 RXR323 SHN323 SRJ323 TBF323 TLB323 TUX323 UET323 UOP323 UYL323 VIH323 VSD323 WBZ323 WLV323 L324 TB325 JF325 ACX325 AMT325 AWP325 BGL325 BQH325 CAD325 CJZ325 CTV325 DDR325 DNN325 DXJ325 EHF325 ERB325 FAX325 FKT325 FUP325 GEL325 GOH325 GYD325 HHZ325 HRV325 IBR325 ILN325 IVJ325 JFF325 JPB325 JYX325 KIT325 KSP325 LCL325 LMH325 LWD325 MFZ325 MPV325 MZR325 NJN325 NTJ325 ODF325 ONB325 OWX325 PGT325 PQP325 QAL325 QKH325 QUD325 RDZ325 RNV325 RXR325 SHN325 SRJ325 TBF325 TLB325 TUX325 UET325 UOP325 UYL325 VIH325 VSD325 WBZ325 WLV325 ALP72:ALP73 ALP77:ALP78 ALP82:ALP83 ALP107:ALP108 ALP94:ALP95 ALP103:ALP104 ALP98:ALP99 AWE143 BGA143 BPW143 BZS143 CJO143 CTK143 DDG143 DNC143 DWY143 EGU143 EQQ143 FAM143 FKI143 FUE143 GEA143 GNW143 GXS143 HHO143 HRK143 IBG143 ILC143 IUY143 JEU143 JOQ143 JYM143 KII143 KSE143 LCA143 LLW143 LVS143 MFO143 MPK143 MZG143 NJC143 NSY143 OCU143 OMQ143 OWM143 PGI143 PQE143 QAA143 QJW143 QTS143 RDO143 RNK143 RXG143 SHC143 SQY143 TAU143 TKQ143 TUM143 UEI143 UOE143 UYA143 VHW143 VRS143 WBO143 WLK143 WVG143 IU143 SQ143 AMI143 ACM143 SC144 IG144 WUS144 WKW144 WBA144 VRE144 VHI144 UXM144 UNQ144 UDU144 TTY144 TKC144 TAG144 SQK144 SGO144 RWS144 RMW144 RDA144 QTE144 QJI144 PZM144 PPQ144 PFU144 OVY144 OMC144 OCG144 NSK144 NIO144 MYS144 MOW144 MFA144 LVE144 LLI144 LBM144 KRQ144 KHU144 JXY144 JOC144 JEG144 IUK144 IKO144 IAS144 HQW144 HHA144 GXE144 GNI144 GDM144 FTQ144 FJU144 EZY144 EQC144 EGG144 DWK144 DMO144 DCS144 CSW144 CJA144 BZE144 BPI144 BFM144 AVQ144 ABY144 ALP88 ALP91 N92 WVR327:WVR329 ALX330:ALX331 AVT330:AVT331 BFP330:BFP331 BPL330:BPL331 BZH330:BZH331 CJD330:CJD331 CSZ330:CSZ331 DCV330:DCV331 DMR330:DMR331 DWN330:DWN331 EGJ330:EGJ331 EQF330:EQF331 FAB330:FAB331 FJX330:FJX331 FTT330:FTT331 GDP330:GDP331 GNL330:GNL331 GXH330:GXH331 HHD330:HHD331 HQZ330:HQZ331 IAV330:IAV331 IKR330:IKR331 IUN330:IUN331 JEJ330:JEJ331 JOF330:JOF331 JYB330:JYB331 KHX330:KHX331 KRT330:KRT331 LBP330:LBP331 LLL330:LLL331 LVH330:LVH331 MFD330:MFD331 MOZ330:MOZ331 MYV330:MYV331 NIR330:NIR331 NSN330:NSN331 OCJ330:OCJ331 OMF330:OMF331 OWB330:OWB331 PFX330:PFX331 PPT330:PPT331 PZP330:PZP331 QJL330:QJL331 QTH330:QTH331 RDD330:RDD331 RMZ330:RMZ331 RWV330:RWV331 SGR330:SGR331 SQN330:SQN331 TAJ330:TAJ331 TKF330:TKF331 TUB330:TUB331 UDX330:UDX331 UNT330:UNT331 UXP330:UXP331 VHL330:VHL331 VRH330:VRH331 WBD330:WBD331 WKZ330:WKZ331 WUV330:WUV331 WBV146:WBV148 AMI145 M69:M70 SF330:SF331 JB335:JB337 SX335:SX337 ACT335:ACT337 AMP335:AMP337 AWL335:AWL337 BGH335:BGH337 BQD335:BQD337 BZZ335:BZZ337 CJV335:CJV337 CTR335:CTR337 DDN335:DDN337 DNJ335:DNJ337 DXF335:DXF337 EHB335:EHB337 EQX335:EQX337 FAT335:FAT337 FKP335:FKP337 FUL335:FUL337 GEH335:GEH337 GOD335:GOD337 GXZ335:GXZ337 HHV335:HHV337 HRR335:HRR337 IBN335:IBN337 ILJ335:ILJ337 IVF335:IVF337 JFB335:JFB337 JOX335:JOX337 JYT335:JYT337 KIP335:KIP337 KSL335:KSL337 LCH335:LCH337 LMD335:LMD337 LVZ335:LVZ337 MFV335:MFV337 MPR335:MPR337 MZN335:MZN337 NJJ335:NJJ337 NTF335:NTF337 ODB335:ODB337 OMX335:OMX337 OWT335:OWT337 PGP335:PGP337 PQL335:PQL337 QAH335:QAH337 QKD335:QKD337 QTZ335:QTZ337 RDV335:RDV337 RNR335:RNR337 RXN335:RXN337 SHJ335:SHJ337 SRF335:SRF337 TBB335:TBB337 TKX335:TKX337 TUT335:TUT337 UEP335:UEP337 UOL335:UOL337 UYH335:UYH337 VID335:VID337 VRZ335:VRZ337 WBV335:WBV337 WLR335:WLR337 WVR257 VRZ146:VRZ148 VID146:VID148 UYH146:UYH148 UOL146:UOL148 UEP146:UEP148 TUT146:TUT148 TKX146:TKX148 TBB146:TBB148 SRF146:SRF148 SHJ146:SHJ148 RXN146:RXN148 RNR146:RNR148 RDV146:RDV148 QTZ146:QTZ148 QKD146:QKD148 QAH146:QAH148 PQL146:PQL148 PGP146:PGP148 OWT146:OWT148 OMX146:OMX148 ODB146:ODB148 NTF146:NTF148 NJJ146:NJJ148 MZN146:MZN148 MPR146:MPR148 MFV146:MFV148 LVZ146:LVZ148 LMD146:LMD148 LCH146:LCH148 KSL146:KSL148 KIP146:KIP148 JYT146:JYT148 JOX146:JOX148 JFB146:JFB148 IVF146:IVF148 ILJ146:ILJ148 IBN146:IBN148 HRR146:HRR148 HHV146:HHV148 GXZ146:GXZ148 GOD146:GOD148 GEH146:GEH148 FUL146:FUL148 FKP146:FKP148 FAT146:FAT148 EQX146:EQX148 EHB146:EHB148 DXF146:DXF148 DNJ146:DNJ148 DDN146:DDN148 CTR146:CTR148 CJV146:CJV148 BZZ146:BZZ148 BQD146:BQD148 BGH146:BGH148 AWL146:AWL148 AMP146:AMP148 ACT146:ACT148 SX146:SX148 JB146:JB148 WVN146:WVN148 WLR146:WLR148 K71:K114 JF257 TB257 ACX257 AMT257 AWP257 BGL257 BQH257 CAD257 CJZ257 CTV257 DDR257 DNN257 DXJ257 EHF257 ERB257 FAX257 FKT257 FUP257 GEL257 GOH257 GYD257 HHZ257 HRV257 IBR257 ILN257 IVJ257 JFF257 JPB257 JYX257 KIT257 KSP257 LCL257 LMH257 LWD257 MFZ257 MPV257 MZR257 NJN257 NTJ257 ODF257 ONB257 OWX257 PGT257 PQP257 QAL257 QKH257 QUD257 RDZ257 RNV257 RXR257 SHN257 SRJ257 TBF257 TLB257 TUX257 UET257 UOP257 UYL257 VIH257 VSD257 WBZ257 WLV257 WVN335:WVN337 VRX159:VRX161 WLP165 WBT165 VIB159:VIB161 VRX165 UYF159:UYF161 VIB165 UOJ159:UOJ161 UYF165 UEN159:UEN161 UOJ165 TUR159:TUR161 UEN165 TKV159:TKV161 TUR165 TAZ159:TAZ161 TKV165 SRD159:SRD161 TAZ165 SHH159:SHH161 SRD165 RXL159:RXL161 SHH165 RNP159:RNP161 RXL165 RDT159:RDT161 RNP165 QTX159:QTX161 RDT165 QKB159:QKB161 QTX165 QAF159:QAF161 QKB165 PQJ159:PQJ161 QAF165 PGN159:PGN161 PQJ165 OWR159:OWR161 PGN165 OMV159:OMV161 OWR165 OCZ159:OCZ161 OMV165 NTD159:NTD161 OCZ165 NJH159:NJH161 NTD165 MZL159:MZL161 NJH165 MPP159:MPP161 MZL165 MFT159:MFT161 MPP165 LVX159:LVX161 MFT165 LMB159:LMB161 LVX165 LCF159:LCF161 LMB165 KSJ159:KSJ161 LCF165 KIN159:KIN161 KSJ165 JYR159:JYR161 KIN165 JOV159:JOV161 JYR165 JEZ159:JEZ161 JOV165 IVD159:IVD161 JEZ165 ILH159:ILH161 IVD165 IBL159:IBL161 ILH165 HRP159:HRP161 IBL165 HHT159:HHT161 HRP165 GXX159:GXX161 HHT165 GOB159:GOB161 GXX165 GEF159:GEF161 GOB165 FUJ159:FUJ161 GEF165 FKN159:FKN161 FUJ165 FAR159:FAR161 FKN165 EQV159:EQV161 FAR165 EGZ159:EGZ161 EQV165 DXD159:DXD161 EGZ165 DNH159:DNH161 DXD165 DDL159:DDL161 DNH165 CTP159:CTP161 DDL165 CJT159:CJT161 CTP165 BZX159:BZX161 CJT165 BQB159:BQB161 BZX165 BGF159:BGF161 BQB165 AWJ159:AWJ161 BGF165 AMN159:AMN161 AWJ165 ACR159:ACR161 AMN165 SV159:SV161 ACR165 IZ159:IZ161 SV165 WVL159:WVL161 IZ165 WLP159:WLP161 L165 IJ330:IJ331 IZ149 SV149 ACR149 AMN149 AWJ149 BGF149 BQB149 BZX149 CJT149 CTP149 DDL149 DNH149 DXD149 EGZ149 EQV149 FAR149 FKN149 FUJ149 GEF149 GOB149 GXX149 HHT149 HRP149 IBL149 ILH149 IVD149 JEZ149 JOV149 JYR149 KIN149 KSJ149 LCF149 LMB149 LVX149 MFT149 MPP149 MZL149 NJH149 NTD149 OCZ149 OMV149 OWR149 PGN149 PQJ149 QAF149 QKB149 QTX149 RDT149 RNP149 RXL149 SHH149 SRD149 TAZ149 TKV149 TUR149 UEN149 UOJ149 UYF149 VIB149 VRX149 WBT149 WLP149 WVL149 ACX150 AMT150 AWP150 BGL150 BQH150 CAD150 CJZ150 CTV150 DDR150 DNN150 DXJ150 EHF150 ERB150 FAX150 FKT150 FUP150 GEL150 GOH150 GYD150 HHZ150 HRV150 IBR150 ILN150 IVJ150 JFF150 JPB150 JYX150 KIT150 KSP150 LCL150 LMH150 LWD150 MFZ150 MPV150 MZR150 NJN150 NTJ150 ODF150 ONB150 OWX150 PGT150 PQP150 QAL150 QKH150 QUD150 RDZ150 RNV150 RXR150 SHN150 SRJ150 TBF150 TLB150 TUX150 UET150 UOP150 UYL150 VIH150 VSD150 WBZ150 WLV150 WVR150 JF150 TB150 IZ151 SV151 ACR151 AMN151 AWJ151 BGF151 BQB151 BZX151 CJT151 CTP151 DDL151 DNH151 DXD151 EGZ151 EQV151 FAR151 FKN151 FUJ151 GEF151 GOB151 GXX151 HHT151 HRP151 IBL151 ILH151 IVD151 JEZ151 JOV151 JYR151 KIN151 KSJ151 LCF151 LMB151 LVX151 MFT151 MPP151 MZL151 NJH151 NTD151 OCZ151 OMV151 OWR151 PGN151 PQJ151 QAF151 QKB151 QTX151 RDT151 RNP151 RXL151 SHH151 SRD151 TAZ151 TKV151 TUR151 UEN151 UOJ151 UYF151 VIB151 VRX151 WBT151 WLP151 WVL151 TB152 ACX152 AMT152 AWP152 BGL152 BQH152 CAD152 CJZ152 CTV152 DDR152 DNN152 DXJ152 EHF152 ERB152 FAX152 FKT152 FUP152 GEL152 GOH152 GYD152 HHZ152 HRV152 IBR152 ILN152 IVJ152 JFF152 JPB152 JYX152 KIT152 KSP152 LCL152 LMH152 LWD152 MFZ152 MPV152 MZR152 NJN152 NTJ152 ODF152 ONB152 OWX152 PGT152 PQP152 QAL152 QKH152 QUD152 RDZ152 RNV152 RXR152 SHN152 SRJ152 TBF152 TLB152 TUX152 UET152 UOP152 UYL152 VIH152 VSD152 WBZ152 WLV152 WVR152 JF152 F165 WVL153 IZ153 SV153 ACR153 AMN153 AWJ153 BGF153 BQB153 BZX153 CJT153 CTP153 DDL153 DNH153 DXD153 EGZ153 EQV153 FAR153 FKN153 FUJ153 GEF153 GOB153 GXX153 HHT153 HRP153 IBL153 ILH153 IVD153 JEZ153 JOV153 JYR153 KIN153 KSJ153 LCF153 LMB153 LVX153 MFT153 MPP153 MZL153 NJH153 NTD153 OCZ153 OMV153 OWR153 PGN153 PQJ153 QAF153 QKB153 QTX153 RDT153 RNP153 RXL153 SHH153 SRD153 TAZ153 TKV153 TUR153 UEN153 UOJ153 UYF153 VIB153 VRX153 WBT153 WLP153 JF154 WVR154 WLV154 WBZ154 VSD154 VIH154 UYL154 UOP154 UET154 TUX154 TLB154 TBF154 SRJ154 SHN154 RXR154 RNV154 RDZ154 QUD154 QKH154 QAL154 PQP154 PGT154 OWX154 ONB154 ODF154 NTJ154 NJN154 MZR154 MPV154 MFZ154 LWD154 LMH154 LCL154 KSP154 KIT154 JYX154 JPB154 JFF154 IVJ154 ILN154 IBR154 HRV154 HHZ154 GYD154 GOH154 GEL154 FUP154 FKT154 FAX154 ERB154 EHF154 DXJ154 DNN154 DDR154 CTV154 CJZ154 CAD154 BQH154 BGL154 AWP154 AMT154 ACX154 TB154 WLP157 WVL157 IZ157 SV157 ACR157 AMN157 AWJ157 BGF157 BQB157 BZX157 CJT157 CTP157 DDL157 DNH157 DXD157 EGZ157 EQV157 FAR157 FKN157 FUJ157 GEF157 GOB157 GXX157 HHT157 HRP157 IBL157 ILH157 IVD157 JEZ157 JOV157 JYR157 KIN157 KSJ157 LCF157 LMB157 LVX157 MFT157 MPP157 MZL157 NJH157 NTD157 OCZ157 OMV157 OWR157 PGN157 PQJ157 QAF157 QKB157 QTX157 RDT157 RNP157 RXL157 SHH157 SRD157 TAZ157 TKV157 TUR157 UEN157 UOJ157 UYF157 VIB157 VRX157 WBT157 TB164 WBT159:WBT161 ACX158 ACX164 AMT158 AMT164 AWP158 AWP164 BGL158 BGL164 BQH158 BQH164 CAD158 CAD164 CJZ158 CJZ164 CTV158 CTV164 DDR158 DDR164 DNN158 DNN164 DXJ158 DXJ164 EHF158 EHF164 ERB158 ERB164 FAX158 FAX164 FKT158 FKT164 FUP158 FUP164 GEL158 GEL164 GOH158 GOH164 GYD158 GYD164 HHZ158 HHZ164 HRV158 HRV164 IBR158 IBR164 ILN158 ILN164 IVJ158 IVJ164 JFF158 JFF164 JPB158 JPB164 JYX158 JYX164 KIT158 KIT164 KSP158 KSP164 LCL158 LCL164 LMH158 LMH164 LWD158 LWD164 MFZ158 MFZ164 MPV158 MPV164 MZR158 MZR164 NJN158 NJN164 NTJ158 NTJ164 ODF158 ODF164 ONB158 ONB164 OWX158 OWX164 PGT158 PGT164 PQP158 PQP164 QAL158 QAL164 QKH158 QKH164 QUD158 QUD164 RDZ158 RDZ164 RNV158 RNV164 RXR158 RXR164 SHN158 SHN164 SRJ158 SRJ164 TBF158 TBF164 TLB158 TLB164 TUX158 TUX164 UET158 UET164 UOP158 UOP164 UYL158 UYL164 VIH158 VIH164 VSD158 VSD164 WBZ158 WBZ164 WLV158 WLV164 WVR158 WVR164 JF158 JF164 TB158 WBT155 VRX155 VIB155 UYF155 UOJ155 UEN155 TUR155 TKV155 TAZ155 SRD155 SHH155 RXL155 RNP155 RDT155 QTX155 QKB155 QAF155 PQJ155 PGN155 OWR155 OMV155 OCZ155 NTD155 NJH155 MZL155 MPP155 MFT155 LVX155 LMB155 LCF155 KSJ155 KIN155 JYR155 JOV155 JEZ155 IVD155 ILH155 IBL155 HRP155 HHT155 GXX155 GOB155 GEF155 FUJ155 FKN155 FAR155 EQV155 EGZ155 DXD155 DNH155 DDL155 CTP155 CJT155 BZX155 BQB155 BGF155 AWJ155 AMN155 ACR155 SV155 IZ155 WVL155 WLP155 F146:F161 ACX156 AMT156 AWP156 BGL156 BQH156 CAD156 CJZ156 CTV156 DDR156 DNN156 DXJ156 EHF156 ERB156 FAX156 FKT156 FUP156 GEL156 GOH156 GYD156 HHZ156 HRV156 IBR156 ILN156 IVJ156 JFF156 JPB156 JYX156 KIT156 KSP156 LCL156 LMH156 LWD156 MFZ156 MPV156 MZR156 NJN156 NTJ156 ODF156 ONB156 OWX156 PGT156 PQP156 QAL156 QKH156 QUD156 RDZ156 RNV156 RXR156 SHN156 SRJ156 TBF156 TLB156 TUX156 UET156 UOP156 UYL156 VIH156 VSD156 WBZ156 WLV156 WVR156 JF156 TB156 L145:L161 JF264:JF265 WVR264:WVR265 WLV264:WLV265 WBZ264:WBZ265 VSD264:VSD265 VIH264:VIH265 UYL264:UYL265 UOP264:UOP265 UET264:UET265 TUX264:TUX265 TLB264:TLB265 TBF264:TBF265 SRJ264:SRJ265 SHN264:SHN265 RXR264:RXR265 RNV264:RNV265 RDZ264:RDZ265 QUD264:QUD265 QKH264:QKH265 QAL264:QAL265 PQP264:PQP265 PGT264:PGT265 OWX264:OWX265 ONB264:ONB265 ODF264:ODF265 NTJ264:NTJ265 NJN264:NJN265 MZR264:MZR265 MPV264:MPV265 MFZ264:MFZ265 LWD264:LWD265 LMH264:LMH265 LCL264:LCL265 KSP264:KSP265 KIT264:KIT265 JYX264:JYX265 JPB264:JPB265 JFF264:JFF265 IVJ264:IVJ265 ILN264:ILN265 IBR264:IBR265 HRV264:HRV265 HHZ264:HHZ265 GYD264:GYD265 GOH264:GOH265 GEL264:GEL265 FUP264:FUP265 FKT264:FKT265 FAX264:FAX265 ERB264:ERB265 EHF264:EHF265 DXJ264:DXJ265 DNN264:DNN265 DDR264:DDR265 CTV264:CTV265 CJZ264:CJZ265 CAD264:CAD265 BQH264:BQH265 BGL264:BGL265 AWP264:AWP265 AMT264:AMT265 ACX264:ACX265 AMT271:AMT272 AWP271:AWP272 BGL271:BGL272 BQH271:BQH272 CAD271:CAD272 CJZ271:CJZ272 CTV271:CTV272 DDR271:DDR272 DNN271:DNN272 DXJ271:DXJ272 EHF271:EHF272 ERB271:ERB272 FAX271:FAX272 FKT271:FKT272 FUP271:FUP272 GEL271:GEL272 GOH271:GOH272 GYD271:GYD272 HHZ271:HHZ272 HRV271:HRV272 IBR271:IBR272 ILN271:ILN272 IVJ271:IVJ272 JFF271:JFF272 JPB271:JPB272 JYX271:JYX272 KIT271:KIT272 KSP271:KSP272 LCL271:LCL272 LMH271:LMH272 LWD271:LWD272 MFZ271:MFZ272 MPV271:MPV272 MZR271:MZR272 NJN271:NJN272 NTJ271:NTJ272 ODF271:ODF272 ONB271:ONB272 OWX271:OWX272 PGT271:PGT272 PQP271:PQP272 QAL271:QAL272 QKH271:QKH272 QUD271:QUD272 RDZ271:RDZ272 RNV271:RNV272 RXR271:RXR272 SHN271:SHN272 SRJ271:SRJ272 TBF271:TBF272 TLB271:TLB272 TUX271:TUX272 UET271:UET272 UOP271:UOP272 UYL271:UYL272 VIH271:VIH272 VSD271:VSD272 WBZ271:WBZ272 WLV271:WLV272 WVR271:WVR272 JF271:JF272 TB271:TB272 JF290:JF291 WVR290:WVR291 WLV290:WLV291 WBZ290:WBZ291 VSD290:VSD291 VIH290:VIH291 UYL290:UYL291 UOP290:UOP291 UET290:UET291 TUX290:TUX291 TLB290:TLB291 TBF290:TBF291 SRJ290:SRJ291 SHN290:SHN291 RXR290:RXR291 RNV290:RNV291 RDZ290:RDZ291 QUD290:QUD291 QKH290:QKH291 QAL290:QAL291 PQP290:PQP291 PGT290:PGT291 OWX290:OWX291 ONB290:ONB291 ODF290:ODF291 NTJ290:NTJ291 NJN290:NJN291 MZR290:MZR291 MPV290:MPV291 MFZ290:MFZ291 LWD290:LWD291 LMH290:LMH291 LCL290:LCL291 KSP290:KSP291 KIT290:KIT291 JYX290:JYX291 JPB290:JPB291 JFF290:JFF291 IVJ290:IVJ291 ILN290:ILN291 IBR290:IBR291 HRV290:HRV291 HHZ290:HHZ291 GYD290:GYD291 GOH290:GOH291 GEL290:GEL291 FUP290:FUP291 FKT290:FKT291 FAX290:FAX291 ERB290:ERB291 EHF290:EHF291 DXJ290:DXJ291 DNN290:DNN291 DDR290:DDR291 CTV290:CTV291 CJZ290:CJZ291 CAD290:CAD291 BQH290:BQH291 BGL290:BGL291 AWP290:AWP291 AMT290:AMT291 ACX290:ACX291 ACX297:ACX298 AMT297:AMT298 AWP297:AWP298 BGL297:BGL298 BQH297:BQH298 CAD297:CAD298 CJZ297:CJZ298 CTV297:CTV298 DDR297:DDR298 DNN297:DNN298 DXJ297:DXJ298 EHF297:EHF298 ERB297:ERB298 FAX297:FAX298 FKT297:FKT298 FUP297:FUP298 GEL297:GEL298 GOH297:GOH298 GYD297:GYD298 HHZ297:HHZ298 HRV297:HRV298 IBR297:IBR298 ILN297:ILN298 IVJ297:IVJ298 JFF297:JFF298 JPB297:JPB298 JYX297:JYX298 KIT297:KIT298 KSP297:KSP298 LCL297:LCL298 LMH297:LMH298 LWD297:LWD298 MFZ297:MFZ298 MPV297:MPV298 MZR297:MZR298 NJN297:NJN298 NTJ297:NTJ298 ODF297:ODF298 ONB297:ONB298 OWX297:OWX298 PGT297:PGT298 PQP297:PQP298 QAL297:QAL298 QKH297:QKH298 QUD297:QUD298 RDZ297:RDZ298 RNV297:RNV298 RXR297:RXR298 SHN297:SHN298 SRJ297:SRJ298 TBF297:TBF298 TLB297:TLB298 TUX297:TUX298 UET297:UET298 UOP297:UOP298 UYL297:UYL298 VIH297:VIH298 VSD297:VSD298 WBZ297:WBZ298 WLV297:WLV298 WVR297:WVR298 JF297:JF298 TB297:TB298 TB304:TB305 JF304:JF305 WVR304:WVR305 WLV304:WLV305 WBZ304:WBZ305 VSD304:VSD305 VIH304:VIH305 UYL304:UYL305 UOP304:UOP305 UET304:UET305 TUX304:TUX305 TLB304:TLB305 TBF304:TBF305 SRJ304:SRJ305 SHN304:SHN305 RXR304:RXR305 RNV304:RNV305 RDZ304:RDZ305 QUD304:QUD305 QKH304:QKH305 QAL304:QAL305 PQP304:PQP305 PGT304:PGT305 OWX304:OWX305 ONB304:ONB305 ODF304:ODF305 NTJ304:NTJ305 NJN304:NJN305 MZR304:MZR305 MPV304:MPV305 MFZ304:MFZ305 LWD304:LWD305 LMH304:LMH305 LCL304:LCL305 KSP304:KSP305 KIT304:KIT305 JYX304:JYX305 JPB304:JPB305 JFF304:JFF305 IVJ304:IVJ305 ILN304:ILN305 IBR304:IBR305 HRV304:HRV305 HHZ304:HHZ305 GYD304:GYD305 GOH304:GOH305 GEL304:GEL305 FUP304:FUP305 FKT304:FKT305 FAX304:FAX305 ERB304:ERB305 EHF304:EHF305 DXJ304:DXJ305 DNN304:DNN305 DDR304:DDR305 CTV304:CTV305 CJZ304:CJZ305 CAD304:CAD305 BQH304:BQH305 BGL304:BGL305 AWP304:AWP305 AMT304:AMT305 ACX304:ACX305 ACX311:ACX312 AMT311:AMT312 AWP311:AWP312 BGL311:BGL312 BQH311:BQH312 CAD311:CAD312 CJZ311:CJZ312 CTV311:CTV312 DDR311:DDR312 DNN311:DNN312 DXJ311:DXJ312 EHF311:EHF312 ERB311:ERB312 FAX311:FAX312 FKT311:FKT312 FUP311:FUP312 GEL311:GEL312 GOH311:GOH312 GYD311:GYD312 HHZ311:HHZ312 HRV311:HRV312 IBR311:IBR312 ILN311:ILN312 IVJ311:IVJ312 JFF311:JFF312 JPB311:JPB312 JYX311:JYX312 KIT311:KIT312 KSP311:KSP312 LCL311:LCL312 LMH311:LMH312 LWD311:LWD312 MFZ311:MFZ312 MPV311:MPV312 MZR311:MZR312 NJN311:NJN312 NTJ311:NTJ312 ODF311:ODF312 ONB311:ONB312 OWX311:OWX312 PGT311:PGT312 PQP311:PQP312 QAL311:QAL312 QKH311:QKH312 QUD311:QUD312 RDZ311:RDZ312 RNV311:RNV312 RXR311:RXR312 SHN311:SHN312 SRJ311:SRJ312 TBF311:TBF312 TLB311:TLB312 TUX311:TUX312 UET311:UET312 UOP311:UOP312 UYL311:UYL312 VIH311:VIH312 VSD311:VSD312 WBZ311:WBZ312 WLV311:WLV312 WVR311:WVR312 JF311:JF312 TB311:TB312 TB362:TB921 TB290:TB291 JF275 WVR275 WLV275 WBZ275 VSD275 VIH275 UYL275 UOP275 UET275 TUX275 TLB275 TBF275 SRJ275 SHN275 RXR275 RNV275 RDZ275 QUD275 QKH275 QAL275 PQP275 PGT275 OWX275 ONB275 ODF275 NTJ275 NJN275 MZR275 MPV275 MFZ275 LWD275 LMH275 LCL275 KSP275 KIT275 JYX275 JPB275 JFF275 IVJ275 ILN275 IBR275 HRV275 HHZ275 GYD275 GOH275 GEL275 FUP275 FKT275 FAX275 ERB275 EHF275 DXJ275 DNN275 DDR275 CTV275 CJZ275 CAD275 BQH275 BGL275 AWP275 AMT275 ACX275 TB275 L276:L277 ACX278 AMT278 AWP278 BGL278 BQH278 CAD278 CJZ278 CTV278 DDR278 DNN278 DXJ278 EHF278 ERB278 FAX278 FKT278 FUP278 GEL278 GOH278 GYD278 HHZ278 HRV278 IBR278 ILN278 IVJ278 JFF278 JPB278 JYX278 KIT278 KSP278 LCL278 LMH278 LWD278 MFZ278 MPV278 MZR278 NJN278 NTJ278 ODF278 ONB278 OWX278 PGT278 PQP278 QAL278 QKH278 QUD278 RDZ278 RNV278 RXR278 SHN278 SRJ278 TBF278 TLB278 TUX278 UET278 UOP278 UYL278 VIH278 VSD278 WBZ278 WLV278 WVR278 JF278 TB278 L279:L280 JF281 WVR281 WLV281 WBZ281 VSD281 VIH281 UYL281 UOP281 UET281 TUX281 TLB281 TBF281 SRJ281 SHN281 RXR281 RNV281 RDZ281 QUD281 QKH281 QAL281 PQP281 PGT281 OWX281 ONB281 ODF281 NTJ281 NJN281 MZR281 MPV281 MFZ281 LWD281 LMH281 LCL281 KSP281 KIT281 JYX281 JPB281 JFF281 IVJ281 ILN281 IBR281 HRV281 HHZ281 GYD281 GOH281 GEL281 FUP281 FKT281 FAX281 ERB281 EHF281 DXJ281 DNN281 DDR281 CTV281 CJZ281 CAD281 BQH281 BGL281 AWP281 AMT281 ACX281 TB281 TB284 ACX284 AMT284 AWP284 BGL284 BQH284 CAD284 CJZ284 CTV284 DDR284 DNN284 DXJ284 EHF284 ERB284 FAX284 FKT284 FUP284 GEL284 GOH284 GYD284 HHZ284 HRV284 IBR284 ILN284 IVJ284 JFF284 JPB284 JYX284 KIT284 KSP284 LCL284 LMH284 LWD284 MFZ284 MPV284 MZR284 NJN284 NTJ284 ODF284 ONB284 OWX284 PGT284 PQP284 QAL284 QKH284 QUD284 RDZ284 RNV284 RXR284 SHN284 SRJ284 TBF284 TLB284 TUX284 UET284 UOP284 UYL284 VIH284 VSD284 WBZ284 WLV284 WVR284 JF284 L330:L332 WVL165 TB264:TB265 JF333:JF334 WVR333:WVR334 WLV333:WLV334 WBZ333:WBZ334 VSD333:VSD334 VIH333:VIH334 UYL333:UYL334 UOP333:UOP334 UET333:UET334 TUX333:TUX334 TLB333:TLB334 TBF333:TBF334 SRJ333:SRJ334 SHN333:SHN334 RXR333:RXR334 RNV333:RNV334 RDZ333:RDZ334 QUD333:QUD334 QKH333:QKH334 QAL333:QAL334 PQP333:PQP334 PGT333:PGT334 OWX333:OWX334 ONB333:ONB334 ODF333:ODF334 NTJ333:NTJ334 NJN333:NJN334 MZR333:MZR334 MPV333:MPV334 MFZ333:MFZ334 LWD333:LWD334 LMH333:LMH334 LCL333:LCL334 KSP333:KSP334 KIT333:KIT334 JYX333:JYX334 JPB333:JPB334 JFF333:JFF334 IVJ333:IVJ334 ILN333:ILN334 IBR333:IBR334 HRV333:HRV334 HHZ333:HHZ334 GYD333:GYD334 GOH333:GOH334 GEL333:GEL334 FUP333:FUP334 FKT333:FKT334 FAX333:FAX334 ERB333:ERB334 EHF333:EHF334 DXJ333:DXJ334 DNN333:DNN334 DDR333:DDR334 CTV333:CTV334 CJZ333:CJZ334 CAD333:CAD334 BQH333:BQH334 BGL333:BGL334 AWP333:AWP334 AMT333:AMT334 ACX333:ACX334 TB333:TB334 AMT343:AMT344 AWP343:AWP344 BGL343:BGL344 BQH343:BQH344 CAD343:CAD344 CJZ343:CJZ344 CTV343:CTV344 DDR343:DDR344 DNN343:DNN344 DXJ343:DXJ344 EHF343:EHF344 ERB343:ERB344 FAX343:FAX344 FKT343:FKT344 FUP343:FUP344 GEL343:GEL344 GOH343:GOH344 GYD343:GYD344 HHZ343:HHZ344 HRV343:HRV344 IBR343:IBR344 ILN343:ILN344 IVJ343:IVJ344 JFF343:JFF344 JPB343:JPB344 JYX343:JYX344 KIT343:KIT344 KSP343:KSP344 LCL343:LCL344 LMH343:LMH344 LWD343:LWD344 MFZ343:MFZ344 MPV343:MPV344 MZR343:MZR344 NJN343:NJN344 NTJ343:NTJ344 ODF343:ODF344 ONB343:ONB344 OWX343:OWX344 PGT343:PGT344 PQP343:PQP344 QAL343:QAL344 QKH343:QKH344 QUD343:QUD344 RDZ343:RDZ344 RNV343:RNV344 RXR343:RXR344 SHN343:SHN344 SRJ343:SRJ344 TBF343:TBF344 TLB343:TLB344 TUX343:TUX344 UET343:UET344 UOP343:UOP344 UYL343:UYL344 VIH343:VIH344 VSD343:VSD344 WBZ343:WBZ344 WLV343:WLV344 WVR343:WVR344 JF343:JF344 TB343:TB344 JB341 JF347:JF348 WVR347:WVR348 WLV347:WLV348 WBZ347:WBZ348 VSD347:VSD348 VIH347:VIH348 UYL347:UYL348 UOP347:UOP348 UET347:UET348 TUX347:TUX348 TLB347:TLB348 TBF347:TBF348 SRJ347:SRJ348 SHN347:SHN348 RXR347:RXR348 RNV347:RNV348 RDZ347:RDZ348 QUD347:QUD348 QKH347:QKH348 QAL347:QAL348 PQP347:PQP348 PGT347:PGT348 OWX347:OWX348 ONB347:ONB348 ODF347:ODF348 NTJ347:NTJ348 NJN347:NJN348 MZR347:MZR348 MPV347:MPV348 MFZ347:MFZ348 LWD347:LWD348 LMH347:LMH348 LCL347:LCL348 KSP347:KSP348 KIT347:KIT348 JYX347:JYX348 JPB347:JPB348 JFF347:JFF348 IVJ347:IVJ348 ILN347:ILN348 IBR347:IBR348 HRV347:HRV348 HHZ347:HHZ348 GYD347:GYD348 GOH347:GOH348 GEL347:GEL348 FUP347:FUP348 FKT347:FKT348 FAX347:FAX348 ERB347:ERB348 EHF347:EHF348 DXJ347:DXJ348 DNN347:DNN348 DDR347:DDR348 CTV347:CTV348 CJZ347:CJZ348 CAD347:CAD348 BQH347:BQH348 BGL347:BGL348 AWP347:AWP348 AMT347:AMT348 ACX347:ACX348 TB347:TB348 JB345 AMT339:AMT340 ACX362:ACX921 AWP339:AWP340 AMT362:AMT921 BGL339:BGL340 AWP362:AWP921 BQH339:BQH340 BGL362:BGL921 CAD339:CAD340 BQH362:BQH921 CJZ339:CJZ340 CAD362:CAD921 CTV339:CTV340 CJZ362:CJZ921 DDR339:DDR340 CTV362:CTV921 DNN339:DNN340 DDR362:DDR921 DXJ339:DXJ340 DNN362:DNN921 EHF339:EHF340 DXJ362:DXJ921 ERB339:ERB340 EHF362:EHF921 FAX339:FAX340 ERB362:ERB921 FKT339:FKT340 FAX362:FAX921 FUP339:FUP340 FKT362:FKT921 GEL339:GEL340 FUP362:FUP921 GOH339:GOH340 GEL362:GEL921 GYD339:GYD340 GOH362:GOH921 HHZ339:HHZ340 GYD362:GYD921 HRV339:HRV340 HHZ362:HHZ921 IBR339:IBR340 HRV362:HRV921 ILN339:ILN340 IBR362:IBR921 IVJ339:IVJ340 ILN362:ILN921 JFF339:JFF340 IVJ362:IVJ921 JPB339:JPB340 JFF362:JFF921 JYX339:JYX340 JPB362:JPB921 KIT339:KIT340 JYX362:JYX921 KSP339:KSP340 KIT362:KIT921 LCL339:LCL340 KSP362:KSP921 LMH339:LMH340 LCL362:LCL921 LWD339:LWD340 LMH362:LMH921 MFZ339:MFZ340 LWD362:LWD921 MPV339:MPV340 MFZ362:MFZ921 MZR339:MZR340 MPV362:MPV921 NJN339:NJN340 MZR362:MZR921 NTJ339:NTJ340 NJN362:NJN921 ODF339:ODF340 NTJ362:NTJ921 ONB339:ONB340 ODF362:ODF921 OWX339:OWX340 ONB362:ONB921 PGT339:PGT340 OWX362:OWX921 PQP339:PQP340 PGT362:PGT921 QAL339:QAL340 PQP362:PQP921 QKH339:QKH340 QAL362:QAL921 QUD339:QUD340 QKH362:QKH921 RDZ339:RDZ340 QUD362:QUD921 RNV339:RNV340 RDZ362:RDZ921 RXR339:RXR340 RNV362:RNV921 SHN339:SHN340 RXR362:RXR921 SRJ339:SRJ340 SHN362:SHN921 TBF339:TBF340 SRJ362:SRJ921 TLB339:TLB340 TBF362:TBF921 TUX339:TUX340 TLB362:TLB921 UET339:UET340 TUX362:TUX921 UOP339:UOP340 UET362:UET921 UYL339:UYL340 UOP362:UOP921 VIH339:VIH340 UYL362:UYL921 VSD339:VSD340 VIH362:VIH921 WBZ339:WBZ340 VSD362:VSD921 WLV339:WLV340 WBZ362:WBZ921 WVR339:WVR340 WLV362:WLV921 JF339:JF340 WVR362:WVR921 JF362:JF921 TB339:TB340 L359:L921 L334:L338 ACX271:ACX272 L242:L274 L340:L342 ACX339:ACX340 WVN341 WLR341 WBV341 VRZ341 VID341 UYH341 UOL341 UEP341 TUT341 TKX341 TBB341 SRF341 SHJ341 RXN341 RNR341 RDV341 QTZ341 QKD341 QAH341 PQL341 PGP341 OWT341 OMX341 ODB341 NTF341 NJJ341 MZN341 MPR341 MFV341 LVZ341 LMD341 LCH341 KSL341 KIP341 JYT341 JOX341 JFB341 IVF341 ILJ341 IBN341 HRR341 HHV341 GXZ341 GOD341 GEH341 FUL341 FKP341 FAT341 EQX341 EHB341 DXF341 DNJ341 DDN341 CTR341 CJV341 BZZ341 BQD341 BGH341 AWL341 AMP341 ACT341 SX341 L344:L346 ACX343:ACX344 WVN345 WLR345 WBV345 VRZ345 VID345 UYH345 UOL345 UEP345 TUT345 TKX345 TBB345 SRF345 SHJ345 RXN345 RNR345 RDV345 QTZ345 QKD345 QAH345 PQL345 PGP345 OWT345 OMX345 ODB345 NTF345 NJJ345 MZN345 MPR345 MFV345 LVZ345 LMD345 LCH345 KSL345 KIP345 JYT345 JOX345 JFB345 IVF345 ILJ345 IBN345 HRR345 HHV345 GXZ345 GOD345 GEH345 FUL345 FKP345 FAT345 EQX345 EHB345 DXF345 DNJ345 DDN345 CTR345 CJV345 BZZ345 BQD345 BGH345 AWL345 AMP345 ACT345 SX345 L348:L349 WVN349 WLR349 WBV349 VRZ349 VID349 UYH349 UOL349 UEP349 TUT349 TKX349 TBB349 SRF349 SHJ349 RXN349 RNR349 RDV349 QTZ349 QKD349 QAH349 PQL349 PGP349 OWT349 OMX349 ODB349 NTF349 NJJ349 MZN349 MPR349 MFV349 LVZ349 LMD349 LCH349 KSL349 KIP349 JYT349 JOX349 JFB349 IVF349 ILJ349 IBN349 HRR349 HHV349 GXZ349 GOD349 GEH349 FUL349 FKP349 FAT349 EQX349 EHB349 DXF349 DNJ349 DDN349 CTR349 CJV349 BZZ349 BQD349 BGH349 AWL349 AMP349 ACT349 SX349 JB349 L218:L227">
      <formula1>осн</formula1>
    </dataValidation>
    <dataValidation type="list" allowBlank="1" showInputMessage="1" showErrorMessage="1" sqref="WVS983133:WVS983961 M65629:M66457 JG65629:JG66457 TC65629:TC66457 ACY65629:ACY66457 AMU65629:AMU66457 AWQ65629:AWQ66457 BGM65629:BGM66457 BQI65629:BQI66457 CAE65629:CAE66457 CKA65629:CKA66457 CTW65629:CTW66457 DDS65629:DDS66457 DNO65629:DNO66457 DXK65629:DXK66457 EHG65629:EHG66457 ERC65629:ERC66457 FAY65629:FAY66457 FKU65629:FKU66457 FUQ65629:FUQ66457 GEM65629:GEM66457 GOI65629:GOI66457 GYE65629:GYE66457 HIA65629:HIA66457 HRW65629:HRW66457 IBS65629:IBS66457 ILO65629:ILO66457 IVK65629:IVK66457 JFG65629:JFG66457 JPC65629:JPC66457 JYY65629:JYY66457 KIU65629:KIU66457 KSQ65629:KSQ66457 LCM65629:LCM66457 LMI65629:LMI66457 LWE65629:LWE66457 MGA65629:MGA66457 MPW65629:MPW66457 MZS65629:MZS66457 NJO65629:NJO66457 NTK65629:NTK66457 ODG65629:ODG66457 ONC65629:ONC66457 OWY65629:OWY66457 PGU65629:PGU66457 PQQ65629:PQQ66457 QAM65629:QAM66457 QKI65629:QKI66457 QUE65629:QUE66457 REA65629:REA66457 RNW65629:RNW66457 RXS65629:RXS66457 SHO65629:SHO66457 SRK65629:SRK66457 TBG65629:TBG66457 TLC65629:TLC66457 TUY65629:TUY66457 UEU65629:UEU66457 UOQ65629:UOQ66457 UYM65629:UYM66457 VII65629:VII66457 VSE65629:VSE66457 WCA65629:WCA66457 WLW65629:WLW66457 WVS65629:WVS66457 M131165:M131993 JG131165:JG131993 TC131165:TC131993 ACY131165:ACY131993 AMU131165:AMU131993 AWQ131165:AWQ131993 BGM131165:BGM131993 BQI131165:BQI131993 CAE131165:CAE131993 CKA131165:CKA131993 CTW131165:CTW131993 DDS131165:DDS131993 DNO131165:DNO131993 DXK131165:DXK131993 EHG131165:EHG131993 ERC131165:ERC131993 FAY131165:FAY131993 FKU131165:FKU131993 FUQ131165:FUQ131993 GEM131165:GEM131993 GOI131165:GOI131993 GYE131165:GYE131993 HIA131165:HIA131993 HRW131165:HRW131993 IBS131165:IBS131993 ILO131165:ILO131993 IVK131165:IVK131993 JFG131165:JFG131993 JPC131165:JPC131993 JYY131165:JYY131993 KIU131165:KIU131993 KSQ131165:KSQ131993 LCM131165:LCM131993 LMI131165:LMI131993 LWE131165:LWE131993 MGA131165:MGA131993 MPW131165:MPW131993 MZS131165:MZS131993 NJO131165:NJO131993 NTK131165:NTK131993 ODG131165:ODG131993 ONC131165:ONC131993 OWY131165:OWY131993 PGU131165:PGU131993 PQQ131165:PQQ131993 QAM131165:QAM131993 QKI131165:QKI131993 QUE131165:QUE131993 REA131165:REA131993 RNW131165:RNW131993 RXS131165:RXS131993 SHO131165:SHO131993 SRK131165:SRK131993 TBG131165:TBG131993 TLC131165:TLC131993 TUY131165:TUY131993 UEU131165:UEU131993 UOQ131165:UOQ131993 UYM131165:UYM131993 VII131165:VII131993 VSE131165:VSE131993 WCA131165:WCA131993 WLW131165:WLW131993 WVS131165:WVS131993 M196701:M197529 JG196701:JG197529 TC196701:TC197529 ACY196701:ACY197529 AMU196701:AMU197529 AWQ196701:AWQ197529 BGM196701:BGM197529 BQI196701:BQI197529 CAE196701:CAE197529 CKA196701:CKA197529 CTW196701:CTW197529 DDS196701:DDS197529 DNO196701:DNO197529 DXK196701:DXK197529 EHG196701:EHG197529 ERC196701:ERC197529 FAY196701:FAY197529 FKU196701:FKU197529 FUQ196701:FUQ197529 GEM196701:GEM197529 GOI196701:GOI197529 GYE196701:GYE197529 HIA196701:HIA197529 HRW196701:HRW197529 IBS196701:IBS197529 ILO196701:ILO197529 IVK196701:IVK197529 JFG196701:JFG197529 JPC196701:JPC197529 JYY196701:JYY197529 KIU196701:KIU197529 KSQ196701:KSQ197529 LCM196701:LCM197529 LMI196701:LMI197529 LWE196701:LWE197529 MGA196701:MGA197529 MPW196701:MPW197529 MZS196701:MZS197529 NJO196701:NJO197529 NTK196701:NTK197529 ODG196701:ODG197529 ONC196701:ONC197529 OWY196701:OWY197529 PGU196701:PGU197529 PQQ196701:PQQ197529 QAM196701:QAM197529 QKI196701:QKI197529 QUE196701:QUE197529 REA196701:REA197529 RNW196701:RNW197529 RXS196701:RXS197529 SHO196701:SHO197529 SRK196701:SRK197529 TBG196701:TBG197529 TLC196701:TLC197529 TUY196701:TUY197529 UEU196701:UEU197529 UOQ196701:UOQ197529 UYM196701:UYM197529 VII196701:VII197529 VSE196701:VSE197529 WCA196701:WCA197529 WLW196701:WLW197529 WVS196701:WVS197529 M262237:M263065 JG262237:JG263065 TC262237:TC263065 ACY262237:ACY263065 AMU262237:AMU263065 AWQ262237:AWQ263065 BGM262237:BGM263065 BQI262237:BQI263065 CAE262237:CAE263065 CKA262237:CKA263065 CTW262237:CTW263065 DDS262237:DDS263065 DNO262237:DNO263065 DXK262237:DXK263065 EHG262237:EHG263065 ERC262237:ERC263065 FAY262237:FAY263065 FKU262237:FKU263065 FUQ262237:FUQ263065 GEM262237:GEM263065 GOI262237:GOI263065 GYE262237:GYE263065 HIA262237:HIA263065 HRW262237:HRW263065 IBS262237:IBS263065 ILO262237:ILO263065 IVK262237:IVK263065 JFG262237:JFG263065 JPC262237:JPC263065 JYY262237:JYY263065 KIU262237:KIU263065 KSQ262237:KSQ263065 LCM262237:LCM263065 LMI262237:LMI263065 LWE262237:LWE263065 MGA262237:MGA263065 MPW262237:MPW263065 MZS262237:MZS263065 NJO262237:NJO263065 NTK262237:NTK263065 ODG262237:ODG263065 ONC262237:ONC263065 OWY262237:OWY263065 PGU262237:PGU263065 PQQ262237:PQQ263065 QAM262237:QAM263065 QKI262237:QKI263065 QUE262237:QUE263065 REA262237:REA263065 RNW262237:RNW263065 RXS262237:RXS263065 SHO262237:SHO263065 SRK262237:SRK263065 TBG262237:TBG263065 TLC262237:TLC263065 TUY262237:TUY263065 UEU262237:UEU263065 UOQ262237:UOQ263065 UYM262237:UYM263065 VII262237:VII263065 VSE262237:VSE263065 WCA262237:WCA263065 WLW262237:WLW263065 WVS262237:WVS263065 M327773:M328601 JG327773:JG328601 TC327773:TC328601 ACY327773:ACY328601 AMU327773:AMU328601 AWQ327773:AWQ328601 BGM327773:BGM328601 BQI327773:BQI328601 CAE327773:CAE328601 CKA327773:CKA328601 CTW327773:CTW328601 DDS327773:DDS328601 DNO327773:DNO328601 DXK327773:DXK328601 EHG327773:EHG328601 ERC327773:ERC328601 FAY327773:FAY328601 FKU327773:FKU328601 FUQ327773:FUQ328601 GEM327773:GEM328601 GOI327773:GOI328601 GYE327773:GYE328601 HIA327773:HIA328601 HRW327773:HRW328601 IBS327773:IBS328601 ILO327773:ILO328601 IVK327773:IVK328601 JFG327773:JFG328601 JPC327773:JPC328601 JYY327773:JYY328601 KIU327773:KIU328601 KSQ327773:KSQ328601 LCM327773:LCM328601 LMI327773:LMI328601 LWE327773:LWE328601 MGA327773:MGA328601 MPW327773:MPW328601 MZS327773:MZS328601 NJO327773:NJO328601 NTK327773:NTK328601 ODG327773:ODG328601 ONC327773:ONC328601 OWY327773:OWY328601 PGU327773:PGU328601 PQQ327773:PQQ328601 QAM327773:QAM328601 QKI327773:QKI328601 QUE327773:QUE328601 REA327773:REA328601 RNW327773:RNW328601 RXS327773:RXS328601 SHO327773:SHO328601 SRK327773:SRK328601 TBG327773:TBG328601 TLC327773:TLC328601 TUY327773:TUY328601 UEU327773:UEU328601 UOQ327773:UOQ328601 UYM327773:UYM328601 VII327773:VII328601 VSE327773:VSE328601 WCA327773:WCA328601 WLW327773:WLW328601 WVS327773:WVS328601 M393309:M394137 JG393309:JG394137 TC393309:TC394137 ACY393309:ACY394137 AMU393309:AMU394137 AWQ393309:AWQ394137 BGM393309:BGM394137 BQI393309:BQI394137 CAE393309:CAE394137 CKA393309:CKA394137 CTW393309:CTW394137 DDS393309:DDS394137 DNO393309:DNO394137 DXK393309:DXK394137 EHG393309:EHG394137 ERC393309:ERC394137 FAY393309:FAY394137 FKU393309:FKU394137 FUQ393309:FUQ394137 GEM393309:GEM394137 GOI393309:GOI394137 GYE393309:GYE394137 HIA393309:HIA394137 HRW393309:HRW394137 IBS393309:IBS394137 ILO393309:ILO394137 IVK393309:IVK394137 JFG393309:JFG394137 JPC393309:JPC394137 JYY393309:JYY394137 KIU393309:KIU394137 KSQ393309:KSQ394137 LCM393309:LCM394137 LMI393309:LMI394137 LWE393309:LWE394137 MGA393309:MGA394137 MPW393309:MPW394137 MZS393309:MZS394137 NJO393309:NJO394137 NTK393309:NTK394137 ODG393309:ODG394137 ONC393309:ONC394137 OWY393309:OWY394137 PGU393309:PGU394137 PQQ393309:PQQ394137 QAM393309:QAM394137 QKI393309:QKI394137 QUE393309:QUE394137 REA393309:REA394137 RNW393309:RNW394137 RXS393309:RXS394137 SHO393309:SHO394137 SRK393309:SRK394137 TBG393309:TBG394137 TLC393309:TLC394137 TUY393309:TUY394137 UEU393309:UEU394137 UOQ393309:UOQ394137 UYM393309:UYM394137 VII393309:VII394137 VSE393309:VSE394137 WCA393309:WCA394137 WLW393309:WLW394137 WVS393309:WVS394137 M458845:M459673 JG458845:JG459673 TC458845:TC459673 ACY458845:ACY459673 AMU458845:AMU459673 AWQ458845:AWQ459673 BGM458845:BGM459673 BQI458845:BQI459673 CAE458845:CAE459673 CKA458845:CKA459673 CTW458845:CTW459673 DDS458845:DDS459673 DNO458845:DNO459673 DXK458845:DXK459673 EHG458845:EHG459673 ERC458845:ERC459673 FAY458845:FAY459673 FKU458845:FKU459673 FUQ458845:FUQ459673 GEM458845:GEM459673 GOI458845:GOI459673 GYE458845:GYE459673 HIA458845:HIA459673 HRW458845:HRW459673 IBS458845:IBS459673 ILO458845:ILO459673 IVK458845:IVK459673 JFG458845:JFG459673 JPC458845:JPC459673 JYY458845:JYY459673 KIU458845:KIU459673 KSQ458845:KSQ459673 LCM458845:LCM459673 LMI458845:LMI459673 LWE458845:LWE459673 MGA458845:MGA459673 MPW458845:MPW459673 MZS458845:MZS459673 NJO458845:NJO459673 NTK458845:NTK459673 ODG458845:ODG459673 ONC458845:ONC459673 OWY458845:OWY459673 PGU458845:PGU459673 PQQ458845:PQQ459673 QAM458845:QAM459673 QKI458845:QKI459673 QUE458845:QUE459673 REA458845:REA459673 RNW458845:RNW459673 RXS458845:RXS459673 SHO458845:SHO459673 SRK458845:SRK459673 TBG458845:TBG459673 TLC458845:TLC459673 TUY458845:TUY459673 UEU458845:UEU459673 UOQ458845:UOQ459673 UYM458845:UYM459673 VII458845:VII459673 VSE458845:VSE459673 WCA458845:WCA459673 WLW458845:WLW459673 WVS458845:WVS459673 M524381:M525209 JG524381:JG525209 TC524381:TC525209 ACY524381:ACY525209 AMU524381:AMU525209 AWQ524381:AWQ525209 BGM524381:BGM525209 BQI524381:BQI525209 CAE524381:CAE525209 CKA524381:CKA525209 CTW524381:CTW525209 DDS524381:DDS525209 DNO524381:DNO525209 DXK524381:DXK525209 EHG524381:EHG525209 ERC524381:ERC525209 FAY524381:FAY525209 FKU524381:FKU525209 FUQ524381:FUQ525209 GEM524381:GEM525209 GOI524381:GOI525209 GYE524381:GYE525209 HIA524381:HIA525209 HRW524381:HRW525209 IBS524381:IBS525209 ILO524381:ILO525209 IVK524381:IVK525209 JFG524381:JFG525209 JPC524381:JPC525209 JYY524381:JYY525209 KIU524381:KIU525209 KSQ524381:KSQ525209 LCM524381:LCM525209 LMI524381:LMI525209 LWE524381:LWE525209 MGA524381:MGA525209 MPW524381:MPW525209 MZS524381:MZS525209 NJO524381:NJO525209 NTK524381:NTK525209 ODG524381:ODG525209 ONC524381:ONC525209 OWY524381:OWY525209 PGU524381:PGU525209 PQQ524381:PQQ525209 QAM524381:QAM525209 QKI524381:QKI525209 QUE524381:QUE525209 REA524381:REA525209 RNW524381:RNW525209 RXS524381:RXS525209 SHO524381:SHO525209 SRK524381:SRK525209 TBG524381:TBG525209 TLC524381:TLC525209 TUY524381:TUY525209 UEU524381:UEU525209 UOQ524381:UOQ525209 UYM524381:UYM525209 VII524381:VII525209 VSE524381:VSE525209 WCA524381:WCA525209 WLW524381:WLW525209 WVS524381:WVS525209 M589917:M590745 JG589917:JG590745 TC589917:TC590745 ACY589917:ACY590745 AMU589917:AMU590745 AWQ589917:AWQ590745 BGM589917:BGM590745 BQI589917:BQI590745 CAE589917:CAE590745 CKA589917:CKA590745 CTW589917:CTW590745 DDS589917:DDS590745 DNO589917:DNO590745 DXK589917:DXK590745 EHG589917:EHG590745 ERC589917:ERC590745 FAY589917:FAY590745 FKU589917:FKU590745 FUQ589917:FUQ590745 GEM589917:GEM590745 GOI589917:GOI590745 GYE589917:GYE590745 HIA589917:HIA590745 HRW589917:HRW590745 IBS589917:IBS590745 ILO589917:ILO590745 IVK589917:IVK590745 JFG589917:JFG590745 JPC589917:JPC590745 JYY589917:JYY590745 KIU589917:KIU590745 KSQ589917:KSQ590745 LCM589917:LCM590745 LMI589917:LMI590745 LWE589917:LWE590745 MGA589917:MGA590745 MPW589917:MPW590745 MZS589917:MZS590745 NJO589917:NJO590745 NTK589917:NTK590745 ODG589917:ODG590745 ONC589917:ONC590745 OWY589917:OWY590745 PGU589917:PGU590745 PQQ589917:PQQ590745 QAM589917:QAM590745 QKI589917:QKI590745 QUE589917:QUE590745 REA589917:REA590745 RNW589917:RNW590745 RXS589917:RXS590745 SHO589917:SHO590745 SRK589917:SRK590745 TBG589917:TBG590745 TLC589917:TLC590745 TUY589917:TUY590745 UEU589917:UEU590745 UOQ589917:UOQ590745 UYM589917:UYM590745 VII589917:VII590745 VSE589917:VSE590745 WCA589917:WCA590745 WLW589917:WLW590745 WVS589917:WVS590745 M655453:M656281 JG655453:JG656281 TC655453:TC656281 ACY655453:ACY656281 AMU655453:AMU656281 AWQ655453:AWQ656281 BGM655453:BGM656281 BQI655453:BQI656281 CAE655453:CAE656281 CKA655453:CKA656281 CTW655453:CTW656281 DDS655453:DDS656281 DNO655453:DNO656281 DXK655453:DXK656281 EHG655453:EHG656281 ERC655453:ERC656281 FAY655453:FAY656281 FKU655453:FKU656281 FUQ655453:FUQ656281 GEM655453:GEM656281 GOI655453:GOI656281 GYE655453:GYE656281 HIA655453:HIA656281 HRW655453:HRW656281 IBS655453:IBS656281 ILO655453:ILO656281 IVK655453:IVK656281 JFG655453:JFG656281 JPC655453:JPC656281 JYY655453:JYY656281 KIU655453:KIU656281 KSQ655453:KSQ656281 LCM655453:LCM656281 LMI655453:LMI656281 LWE655453:LWE656281 MGA655453:MGA656281 MPW655453:MPW656281 MZS655453:MZS656281 NJO655453:NJO656281 NTK655453:NTK656281 ODG655453:ODG656281 ONC655453:ONC656281 OWY655453:OWY656281 PGU655453:PGU656281 PQQ655453:PQQ656281 QAM655453:QAM656281 QKI655453:QKI656281 QUE655453:QUE656281 REA655453:REA656281 RNW655453:RNW656281 RXS655453:RXS656281 SHO655453:SHO656281 SRK655453:SRK656281 TBG655453:TBG656281 TLC655453:TLC656281 TUY655453:TUY656281 UEU655453:UEU656281 UOQ655453:UOQ656281 UYM655453:UYM656281 VII655453:VII656281 VSE655453:VSE656281 WCA655453:WCA656281 WLW655453:WLW656281 WVS655453:WVS656281 M720989:M721817 JG720989:JG721817 TC720989:TC721817 ACY720989:ACY721817 AMU720989:AMU721817 AWQ720989:AWQ721817 BGM720989:BGM721817 BQI720989:BQI721817 CAE720989:CAE721817 CKA720989:CKA721817 CTW720989:CTW721817 DDS720989:DDS721817 DNO720989:DNO721817 DXK720989:DXK721817 EHG720989:EHG721817 ERC720989:ERC721817 FAY720989:FAY721817 FKU720989:FKU721817 FUQ720989:FUQ721817 GEM720989:GEM721817 GOI720989:GOI721817 GYE720989:GYE721817 HIA720989:HIA721817 HRW720989:HRW721817 IBS720989:IBS721817 ILO720989:ILO721817 IVK720989:IVK721817 JFG720989:JFG721817 JPC720989:JPC721817 JYY720989:JYY721817 KIU720989:KIU721817 KSQ720989:KSQ721817 LCM720989:LCM721817 LMI720989:LMI721817 LWE720989:LWE721817 MGA720989:MGA721817 MPW720989:MPW721817 MZS720989:MZS721817 NJO720989:NJO721817 NTK720989:NTK721817 ODG720989:ODG721817 ONC720989:ONC721817 OWY720989:OWY721817 PGU720989:PGU721817 PQQ720989:PQQ721817 QAM720989:QAM721817 QKI720989:QKI721817 QUE720989:QUE721817 REA720989:REA721817 RNW720989:RNW721817 RXS720989:RXS721817 SHO720989:SHO721817 SRK720989:SRK721817 TBG720989:TBG721817 TLC720989:TLC721817 TUY720989:TUY721817 UEU720989:UEU721817 UOQ720989:UOQ721817 UYM720989:UYM721817 VII720989:VII721817 VSE720989:VSE721817 WCA720989:WCA721817 WLW720989:WLW721817 WVS720989:WVS721817 M786525:M787353 JG786525:JG787353 TC786525:TC787353 ACY786525:ACY787353 AMU786525:AMU787353 AWQ786525:AWQ787353 BGM786525:BGM787353 BQI786525:BQI787353 CAE786525:CAE787353 CKA786525:CKA787353 CTW786525:CTW787353 DDS786525:DDS787353 DNO786525:DNO787353 DXK786525:DXK787353 EHG786525:EHG787353 ERC786525:ERC787353 FAY786525:FAY787353 FKU786525:FKU787353 FUQ786525:FUQ787353 GEM786525:GEM787353 GOI786525:GOI787353 GYE786525:GYE787353 HIA786525:HIA787353 HRW786525:HRW787353 IBS786525:IBS787353 ILO786525:ILO787353 IVK786525:IVK787353 JFG786525:JFG787353 JPC786525:JPC787353 JYY786525:JYY787353 KIU786525:KIU787353 KSQ786525:KSQ787353 LCM786525:LCM787353 LMI786525:LMI787353 LWE786525:LWE787353 MGA786525:MGA787353 MPW786525:MPW787353 MZS786525:MZS787353 NJO786525:NJO787353 NTK786525:NTK787353 ODG786525:ODG787353 ONC786525:ONC787353 OWY786525:OWY787353 PGU786525:PGU787353 PQQ786525:PQQ787353 QAM786525:QAM787353 QKI786525:QKI787353 QUE786525:QUE787353 REA786525:REA787353 RNW786525:RNW787353 RXS786525:RXS787353 SHO786525:SHO787353 SRK786525:SRK787353 TBG786525:TBG787353 TLC786525:TLC787353 TUY786525:TUY787353 UEU786525:UEU787353 UOQ786525:UOQ787353 UYM786525:UYM787353 VII786525:VII787353 VSE786525:VSE787353 WCA786525:WCA787353 WLW786525:WLW787353 WVS786525:WVS787353 M852061:M852889 JG852061:JG852889 TC852061:TC852889 ACY852061:ACY852889 AMU852061:AMU852889 AWQ852061:AWQ852889 BGM852061:BGM852889 BQI852061:BQI852889 CAE852061:CAE852889 CKA852061:CKA852889 CTW852061:CTW852889 DDS852061:DDS852889 DNO852061:DNO852889 DXK852061:DXK852889 EHG852061:EHG852889 ERC852061:ERC852889 FAY852061:FAY852889 FKU852061:FKU852889 FUQ852061:FUQ852889 GEM852061:GEM852889 GOI852061:GOI852889 GYE852061:GYE852889 HIA852061:HIA852889 HRW852061:HRW852889 IBS852061:IBS852889 ILO852061:ILO852889 IVK852061:IVK852889 JFG852061:JFG852889 JPC852061:JPC852889 JYY852061:JYY852889 KIU852061:KIU852889 KSQ852061:KSQ852889 LCM852061:LCM852889 LMI852061:LMI852889 LWE852061:LWE852889 MGA852061:MGA852889 MPW852061:MPW852889 MZS852061:MZS852889 NJO852061:NJO852889 NTK852061:NTK852889 ODG852061:ODG852889 ONC852061:ONC852889 OWY852061:OWY852889 PGU852061:PGU852889 PQQ852061:PQQ852889 QAM852061:QAM852889 QKI852061:QKI852889 QUE852061:QUE852889 REA852061:REA852889 RNW852061:RNW852889 RXS852061:RXS852889 SHO852061:SHO852889 SRK852061:SRK852889 TBG852061:TBG852889 TLC852061:TLC852889 TUY852061:TUY852889 UEU852061:UEU852889 UOQ852061:UOQ852889 UYM852061:UYM852889 VII852061:VII852889 VSE852061:VSE852889 WCA852061:WCA852889 WLW852061:WLW852889 WVS852061:WVS852889 M917597:M918425 JG917597:JG918425 TC917597:TC918425 ACY917597:ACY918425 AMU917597:AMU918425 AWQ917597:AWQ918425 BGM917597:BGM918425 BQI917597:BQI918425 CAE917597:CAE918425 CKA917597:CKA918425 CTW917597:CTW918425 DDS917597:DDS918425 DNO917597:DNO918425 DXK917597:DXK918425 EHG917597:EHG918425 ERC917597:ERC918425 FAY917597:FAY918425 FKU917597:FKU918425 FUQ917597:FUQ918425 GEM917597:GEM918425 GOI917597:GOI918425 GYE917597:GYE918425 HIA917597:HIA918425 HRW917597:HRW918425 IBS917597:IBS918425 ILO917597:ILO918425 IVK917597:IVK918425 JFG917597:JFG918425 JPC917597:JPC918425 JYY917597:JYY918425 KIU917597:KIU918425 KSQ917597:KSQ918425 LCM917597:LCM918425 LMI917597:LMI918425 LWE917597:LWE918425 MGA917597:MGA918425 MPW917597:MPW918425 MZS917597:MZS918425 NJO917597:NJO918425 NTK917597:NTK918425 ODG917597:ODG918425 ONC917597:ONC918425 OWY917597:OWY918425 PGU917597:PGU918425 PQQ917597:PQQ918425 QAM917597:QAM918425 QKI917597:QKI918425 QUE917597:QUE918425 REA917597:REA918425 RNW917597:RNW918425 RXS917597:RXS918425 SHO917597:SHO918425 SRK917597:SRK918425 TBG917597:TBG918425 TLC917597:TLC918425 TUY917597:TUY918425 UEU917597:UEU918425 UOQ917597:UOQ918425 UYM917597:UYM918425 VII917597:VII918425 VSE917597:VSE918425 WCA917597:WCA918425 WLW917597:WLW918425 WVS917597:WVS918425 M983133:M983961 JG983133:JG983961 TC983133:TC983961 ACY983133:ACY983961 AMU983133:AMU983961 AWQ983133:AWQ983961 BGM983133:BGM983961 BQI983133:BQI983961 CAE983133:CAE983961 CKA983133:CKA983961 CTW983133:CTW983961 DDS983133:DDS983961 DNO983133:DNO983961 DXK983133:DXK983961 EHG983133:EHG983961 ERC983133:ERC983961 FAY983133:FAY983961 FKU983133:FKU983961 FUQ983133:FUQ983961 GEM983133:GEM983961 GOI983133:GOI983961 GYE983133:GYE983961 HIA983133:HIA983961 HRW983133:HRW983961 IBS983133:IBS983961 ILO983133:ILO983961 IVK983133:IVK983961 JFG983133:JFG983961 JPC983133:JPC983961 JYY983133:JYY983961 KIU983133:KIU983961 KSQ983133:KSQ983961 LCM983133:LCM983961 LMI983133:LMI983961 LWE983133:LWE983961 MGA983133:MGA983961 MPW983133:MPW983961 MZS983133:MZS983961 NJO983133:NJO983961 NTK983133:NTK983961 ODG983133:ODG983961 ONC983133:ONC983961 OWY983133:OWY983961 PGU983133:PGU983961 PQQ983133:PQQ983961 QAM983133:QAM983961 QKI983133:QKI983961 QUE983133:QUE983961 REA983133:REA983961 RNW983133:RNW983961 RXS983133:RXS983961 SHO983133:SHO983961 SRK983133:SRK983961 TBG983133:TBG983961 TLC983133:TLC983961 TUY983133:TUY983961 UEU983133:UEU983961 UOQ983133:UOQ983961 UYM983133:UYM983961 VII983133:VII983961 VSE983133:VSE983961 WCA983133:WCA983961 WLW983133:WLW983961 WVK120 WVK14 WLO14 WLO120 WBS14 WBS120 VRW14 VRW120 VIA14 VIA120 UYE14 UYE120 UOI14 UOI120 UEM14 UEM120 TUQ14 TUQ120 TKU14 TKU120 TAY14 TAY120 SRC14 SRC120 SHG14 SHG120 RXK14 RXK120 RNO14 RNO120 RDS14 RDS120 QTW14 QTW120 QKA14 QKA120 QAE14 QAE120 PQI14 PQI120 PGM14 PGM120 OWQ14 OWQ120 OMU14 OMU120 OCY14 OCY120 NTC14 NTC120 NJG14 NJG120 MZK14 MZK120 MPO14 MPO120 MFS14 MFS120 LVW14 LVW120 LMA14 LMA120 LCE14 LCE120 KSI14 KSI120 KIM14 KIM120 JYQ14 JYQ120 JOU14 JOU120 JEY14 JEY120 IVC14 IVC120 ILG14 ILG120 IBK14 IBK120 HRO14 HRO120 HHS14 HHS120 GXW14 GXW120 GOA14 GOA120 GEE14 GEE120 FUI14 FUI120 FKM14 FKM120 FAQ14 FAQ120 EQU14 EQU120 EGY14 EGY120 DXC14 DXC120 DNG14 DNG120 DDK14 DDK120 CTO14 CTO120 CJS14 CJS120 BZW14 BZW120 BQA14 BQA120 BGE14 BGE120 AWI14 AWI120 AMM14 AMM120 ACQ14 ACQ120 SU14 SU120 IY14 IY120 M14 O238:O239 AWO359:AWO361 AMS359:AMS361 ACW359:ACW361 TA359:TA361 JE359:JE361 WVQ359:WVQ361 WLU359:WLU361 WBY359:WBY361 VSC359:VSC361 VIG359:VIG361 UYK359:UYK361 UOO359:UOO361 UES359:UES361 TUW359:TUW361 TLA359:TLA361 TBE359:TBE361 SRI359:SRI361 SHM359:SHM361 RXQ359:RXQ361 RNU359:RNU361 RDY359:RDY361 QUC359:QUC361 QKG359:QKG361 QAK359:QAK361 PQO359:PQO361 PGS359:PGS361 OWW359:OWW361 ONA359:ONA361 ODE359:ODE361 NTI359:NTI361 NJM359:NJM361 MZQ359:MZQ361 MPU359:MPU361 MFY359:MFY361 LWC359:LWC361 LMG359:LMG361 LCK359:LCK361 KSO359:KSO361 KIS359:KIS361 JYW359:JYW361 JPA359:JPA361 JFE359:JFE361 IVI359:IVI361 ILM359:ILM361 IBQ359:IBQ361 HRU359:HRU361 HHY359:HHY361 GYC359:GYC361 GOG359:GOG361 GEK359:GEK361 FUO359:FUO361 FKS359:FKS361 FAW359:FAW361 ERA359:ERA361 EHE359:EHE361 DXI359:DXI361 DNM359:DNM361 DDQ359:DDQ361 CTU359:CTU361 CJY359:CJY361 CAC359:CAC361 BQG359:BQG361 BGK359:BGK361 SU236 ABU116:ABU117 M120 TUE115 TKI115 TAM115 SQQ115 SGU115 RWY115 RNC115 RDG115 QTK115 QJO115 PZS115 PPW115 PGA115 OWE115 OMI115 OCM115 NSQ115 NIU115 MYY115 MPC115 MFG115 LVK115 LLO115 LBS115 KRW115 KIA115 JYE115 JOI115 JEM115 IUQ115 IKU115 IAY115 HRC115 HHG115 GXK115 GNO115 GDS115 FTW115 FKA115 FAE115 EQI115 EGM115 DWQ115 DMU115 DCY115 CTC115 CJG115 BZK115 BPO115 BFS115 AVW115 AMA115 ACE115 SI115 IM115 WUY115 WLC115 WBG115 VRK115 VHO115 UXS115 WLQ136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WVI133 IW133 SS133 ACO133 AMK133 AWG133 BGC133 BPY133 BZU133 CJQ133 CTM133 DDI133 DNE133 M122:M126 N38 WBU136 VRY136 VIC136 UYG136 UOK136 UEO136 TUS136 TKW136 TBA136 SRE136 SHI136 RXM136 RNQ136 RDU136 QTY136 QKC136 QAG136 PQK136 PGO136 OWS136 OMW136 ODA136 NTE136 NJI136 MZM136 MPQ136 MFU136 LVY136 LMC136 LCG136 KSK136 KIO136 JYS136 JOW136 JFA136 IVE136 ILI136 IBM136 HRQ136 HHU136 GXY136 GOC136 GEG136 FUK136 FKO136 FAS136 EQW136 EHA136 DXE136 DNI136 DDM136 CTQ136 CJU136 BZY136 BQC136 BGG136 AWK136 AMO136 ACS136 SW136 JA136 WVM136 ALQ116:ALQ117 O293:O294 VRY235 VIC235 UYG235 UOK235 UEO235 TUS235 TKW235 TBA235 SRE235 SHI235 RXM235 RNQ235 RDU235 QTY235 QKC235 QAG235 PQK235 PGO235 OWS235 OMW235 ODA235 NTE235 NJI235 MZM235 MPQ235 MFU235 LVY235 LMC235 LCG235 KSK235 KIO235 JYS235 JOW235 JFA235 IVE235 ILI235 IBM235 HRQ235 HHU235 GXY235 GOC235 GEG235 FUK235 FKO235 FAS235 EQW235 EHA235 DXE235 DNI235 DDM235 CTQ235 CJU235 BZY235 BQC235 BGG235 AWK235 AMO235 ACS235 SW235 JA235 WVM235 WLQ235 DXA133 BZS134 ACN229 ACQ69:ACQ70 AMM69:AMM70 AWI69:AWI70 BGE69:BGE70 BQA69:BQA70 BZW69:BZW70 CJS69:CJS70 CTO69:CTO70 DDK69:DDK70 DNG69:DNG70 DXC69:DXC70 EGY69:EGY70 EQU69:EQU70 FAQ69:FAQ70 FKM69:FKM70 FUI69:FUI70 GEE69:GEE70 GOA69:GOA70 GXW69:GXW70 HHS69:HHS70 HRO69:HRO70 IBK69:IBK70 ILG69:ILG70 IVC69:IVC70 JEY69:JEY70 JOU69:JOU70 JYQ69:JYQ70 KIM69:KIM70 KSI69:KSI70 LCE69:LCE70 LMA69:LMA70 LVW69:LVW70 MFS69:MFS70 MPO69:MPO70 MZK69:MZK70 NJG69:NJG70 NTC69:NTC70 OCY69:OCY70 OMU69:OMU70 OWQ69:OWQ70 PGM69:PGM70 PQI69:PQI70 QAE69:QAE70 QKA69:QKA70 QTW69:QTW70 RDS69:RDS70 RNO69:RNO70 RXK69:RXK70 SHG69:SHG70 SRC69:SRC70 TAY69:TAY70 TKU69:TKU70 TUQ69:TUQ70 UEM69:UEM70 UOI69:UOI70 UYE69:UYE70 VIA69:VIA70 VRW69:VRW70 WBS69:WBS70 WLO69:WLO70 WVK69:WVK70 IY69:IY70 SU69:SU70 WVO349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IY27 SU27 N27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IY30 SU30 N30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IY35 SU35 N35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IY38 SU38 AMQ142 CJO134 CTK134 DDG134 DNC134 DWY134 EGU134 EQQ134 FAM134 FKI134 FUE134 GEA134 GNW134 GXS134 HHO134 HRK134 IBG134 ILC134 IUY134 JEU134 JOQ134 JYM134 KII134 KSE134 LCA134 LLW134 LVS134 MFO134 MPK134 MZG134 NJC134 NSY134 OCU134 OMQ134 OWM134 PGI134 PQE134 QAA134 QJW134 QTS134 RDO134 RNK134 RXG134 SHC134 SQY134 TAU134 TKQ134 TUM134 UEI134 UOE134 UYA134 VHW134 VRS134 WBO134 WLK134 WVG134 IU134 SQ134 ACM134 AMI134 AWE134 BGA134 BGI142 IY236 WVK236 WLO236 WBS236 VRW236 VIA236 UYE236 UOI236 UEM236 TUQ236 TKU236 TAY236 SRC236 SHG236 RXK236 RNO236 RDS236 QTW236 QKA236 QAE236 PQI236 PGM236 OWQ236 OMU236 OCY236 NTC236 NJG236 MZK236 MPO236 MFS236 LVW236 LMA236 LCE236 KSI236 KIM236 JYQ236 JOU236 JEY236 IVC236 ILG236 IBK236 HRO236 HHS236 GXW236 GOA236 GEE236 FUI236 FKM236 FAQ236 EQU236 EGY236 DXC236 DNG236 DDK236 CTO236 CJS236 BZW236 BQA236 BGE236 AWI236 AMM236 WBU235 BZH141 M238:M239 O71:O119 ACE71 AMA71 AVW71 BFS71 BPO71 BZK71 CJG71 CTC71 DCY71 DMU71 DWQ71 EGM71 EQI71 FAE71 FKA71 FTW71 GDS71 GNO71 GXK71 HHG71 HRC71 IAY71 IKU71 IUQ71 JEM71 JOI71 JYE71 KIA71 KRW71 LBS71 LLO71 LVK71 MFG71 MPC71 MYY71 NIU71 NSQ71 OCM71 OMI71 OWE71 PGA71 PPW71 PZS71 QJO71 QTK71 RDG71 RNC71 RWY71 SGU71 SQQ71 TAM71 TKI71 TUE71 UEA71 UNW71 UXS71 VHO71 VRK71 WBG71 WLC71 WUY71 IM71 SI71 ALQ72:ALQ73 AVM72:AVM73 BFI72:BFI73 BPE72:BPE73 BZA72:BZA73 CIW72:CIW73 CSS72:CSS73 DCO72:DCO73 DMK72:DMK73 DWG72:DWG73 EGC72:EGC73 EPY72:EPY73 EZU72:EZU73 FJQ72:FJQ73 FTM72:FTM73 GDI72:GDI73 GNE72:GNE73 GXA72:GXA73 HGW72:HGW73 HQS72:HQS73 IAO72:IAO73 IKK72:IKK73 IUG72:IUG73 JEC72:JEC73 JNY72:JNY73 JXU72:JXU73 KHQ72:KHQ73 KRM72:KRM73 LBI72:LBI73 LLE72:LLE73 LVA72:LVA73 MEW72:MEW73 MOS72:MOS73 MYO72:MYO73 NIK72:NIK73 NSG72:NSG73 OCC72:OCC73 OLY72:OLY73 OVU72:OVU73 PFQ72:PFQ73 PPM72:PPM73 PZI72:PZI73 QJE72:QJE73 QTA72:QTA73 RCW72:RCW73 RMS72:RMS73 RWO72:RWO73 SGK72:SGK73 SQG72:SQG73 TAC72:TAC73 TJY72:TJY73 TTU72:TTU73 UDQ72:UDQ73 UNM72:UNM73 UXI72:UXI73 VHE72:VHE73 VRA72:VRA73 WAW72:WAW73 WKS72:WKS73 WUO72:WUO73 IC72:IC73 ACE76 AMA76 AVW76 BFS76 BPO76 BZK76 CJG76 CTC76 DCY76 DMU76 DWQ76 EGM76 EQI76 FAE76 FKA76 FTW76 GDS76 GNO76 GXK76 HHG76 HRC76 IAY76 IKU76 IUQ76 JEM76 JOI76 JYE76 KIA76 KRW76 LBS76 LLO76 LVK76 MFG76 MPC76 MYY76 NIU76 NSQ76 OCM76 OMI76 OWE76 PGA76 PPW76 PZS76 QJO76 QTK76 RDG76 RNC76 RWY76 SGU76 SQQ76 TAM76 TKI76 TUE76 UEA76 UNW76 UXS76 VHO76 VRK76 WBG76 WLC76 WUY76 IM76 SI76 ALQ77:ALQ78 AVM77:AVM78 BFI77:BFI78 BPE77:BPE78 BZA77:BZA78 CIW77:CIW78 CSS77:CSS78 DCO77:DCO78 DMK77:DMK78 DWG77:DWG78 EGC77:EGC78 EPY77:EPY78 EZU77:EZU78 FJQ77:FJQ78 FTM77:FTM78 GDI77:GDI78 GNE77:GNE78 GXA77:GXA78 HGW77:HGW78 HQS77:HQS78 IAO77:IAO78 IKK77:IKK78 IUG77:IUG78 JEC77:JEC78 JNY77:JNY78 JXU77:JXU78 KHQ77:KHQ78 KRM77:KRM78 LBI77:LBI78 LLE77:LLE78 LVA77:LVA78 MEW77:MEW78 MOS77:MOS78 MYO77:MYO78 NIK77:NIK78 NSG77:NSG78 OCC77:OCC78 OLY77:OLY78 OVU77:OVU78 PFQ77:PFQ78 PPM77:PPM78 PZI77:PZI78 QJE77:QJE78 QTA77:QTA78 RCW77:RCW78 RMS77:RMS78 RWO77:RWO78 SGK77:SGK78 SQG77:SQG78 TAC77:TAC78 TJY77:TJY78 TTU77:TTU78 UDQ77:UDQ78 UNM77:UNM78 UXI77:UXI78 VHE77:VHE78 VRA77:VRA78 WAW77:WAW78 WKS77:WKS78 WUO77:WUO78 IC77:IC78 RY77:RY78 SI81 ACE81 AMA81 AVW81 BFS81 BPO81 BZK81 CJG81 CTC81 DCY81 DMU81 DWQ81 EGM81 EQI81 FAE81 FKA81 FTW81 GDS81 GNO81 GXK81 HHG81 HRC81 IAY81 IKU81 IUQ81 JEM81 JOI81 JYE81 KIA81 KRW81 LBS81 LLO81 LVK81 MFG81 MPC81 MYY81 NIU81 NSQ81 OCM81 OMI81 OWE81 PGA81 PPW81 PZS81 QJO81 QTK81 RDG81 RNC81 RWY81 SGU81 SQQ81 TAM81 TKI81 TUE81 UEA81 UNW81 UXS81 VHO81 VRK81 WBG81 WLC81 WUY81 IM81 ALQ82:ALQ83 AVM82:AVM83 BFI82:BFI83 BPE82:BPE83 BZA82:BZA83 CIW82:CIW83 CSS82:CSS83 DCO82:DCO83 DMK82:DMK83 DWG82:DWG83 EGC82:EGC83 EPY82:EPY83 EZU82:EZU83 FJQ82:FJQ83 FTM82:FTM83 GDI82:GDI83 GNE82:GNE83 GXA82:GXA83 HGW82:HGW83 HQS82:HQS83 IAO82:IAO83 IKK82:IKK83 IUG82:IUG83 JEC82:JEC83 JNY82:JNY83 JXU82:JXU83 KHQ82:KHQ83 KRM82:KRM83 LBI82:LBI83 LLE82:LLE83 LVA82:LVA83 MEW82:MEW83 MOS82:MOS83 MYO82:MYO83 NIK82:NIK83 NSG82:NSG83 OCC82:OCC83 OLY82:OLY83 OVU82:OVU83 PFQ82:PFQ83 PPM82:PPM83 PZI82:PZI83 QJE82:QJE83 QTA82:QTA83 RCW82:RCW83 RMS82:RMS83 RWO82:RWO83 SGK82:SGK83 SQG82:SQG83 TAC82:TAC83 TJY82:TJY83 TTU82:TTU83 UDQ82:UDQ83 UNM82:UNM83 UXI82:UXI83 VHE82:VHE83 VRA82:VRA83 WAW82:WAW83 WKS82:WKS83 WUO82:WUO83 IC82:IC83 RY82:RY83 IM86:IM87 SI86:SI87 ACE86:ACE87 AMA86:AMA87 AVW86:AVW87 BFS86:BFS87 BPO86:BPO87 BZK86:BZK87 CJG86:CJG87 CTC86:CTC87 DCY86:DCY87 DMU86:DMU87 DWQ86:DWQ87 EGM86:EGM87 EQI86:EQI87 FAE86:FAE87 FKA86:FKA87 FTW86:FTW87 GDS86:GDS87 GNO86:GNO87 GXK86:GXK87 HHG86:HHG87 HRC86:HRC87 IAY86:IAY87 IKU86:IKU87 IUQ86:IUQ87 JEM86:JEM87 JOI86:JOI87 JYE86:JYE87 KIA86:KIA87 KRW86:KRW87 LBS86:LBS87 LLO86:LLO87 LVK86:LVK87 MFG86:MFG87 MPC86:MPC87 MYY86:MYY87 NIU86:NIU87 NSQ86:NSQ87 OCM86:OCM87 OMI86:OMI87 OWE86:OWE87 PGA86:PGA87 PPW86:PPW87 PZS86:PZS87 QJO86:QJO87 QTK86:QTK87 RDG86:RDG87 RNC86:RNC87 RWY86:RWY87 SGU86:SGU87 SQQ86:SQQ87 TAM86:TAM87 TKI86:TKI87 TUE86:TUE87 UEA86:UEA87 UNW86:UNW87 UXS86:UXS87 VHO86:VHO87 VRK86:VRK87 WBG86:WBG87 WLC86:WLC87 WUY86:WUY87 ALQ88 AVM88 BFI88 BPE88 BZA88 CIW88 CSS88 DCO88 DMK88 DWG88 EGC88 EPY88 EZU88 FJQ88 FTM88 GDI88 GNE88 GXA88 HGW88 HQS88 IAO88 IKK88 IUG88 JEC88 JNY88 JXU88 KHQ88 KRM88 LBI88 LLE88 LVA88 MEW88 MOS88 MYO88 NIK88 NSG88 OCC88 OLY88 OVU88 PFQ88 PPM88 PZI88 QJE88 QTA88 RCW88 RMS88 RWO88 SGK88 SQG88 TAC88 TJY88 TTU88 UDQ88 UNM88 UXI88 VHE88 VRA88 WAW88 WKS88 WUO88 IC88 RY88 WUY90 IM90 SI90 ACE90 AMA90 AVW90 BFS90 BPO90 BZK90 CJG90 CTC90 DCY90 DMU90 DWQ90 EGM90 EQI90 FAE90 FKA90 FTW90 GDS90 GNO90 GXK90 HHG90 HRC90 IAY90 IKU90 IUQ90 JEM90 JOI90 JYE90 KIA90 KRW90 LBS90 LLO90 LVK90 MFG90 MPC90 MYY90 NIU90 NSQ90 OCM90 OMI90 OWE90 PGA90 PPW90 PZS90 QJO90 QTK90 RDG90 RNC90 RWY90 SGU90 SQQ90 TAM90 TKI90 TUE90 UEA90 UNW90 UXS90 VHO90 VRK90 WBG90 WLC90 ALQ91 AVM91 BFI91 BPE91 BZA91 CIW91 CSS91 DCO91 DMK91 DWG91 EGC91 EPY91 EZU91 FJQ91 FTM91 GDI91 GNE91 GXA91 HGW91 HQS91 IAO91 IKK91 IUG91 JEC91 JNY91 JXU91 KHQ91 KRM91 LBI91 LLE91 LVA91 MEW91 MOS91 MYO91 NIK91 NSG91 OCC91 OLY91 OVU91 PFQ91 PPM91 PZI91 QJE91 QTA91 RCW91 RMS91 RWO91 SGK91 SQG91 TAC91 TJY91 TTU91 UDQ91 UNM91 UXI91 VHE91 VRA91 WAW91 WKS91 WUO91 IC91 RY91 WLC93 WUY93 IM93 SI93 ACE93 AMA93 AVW93 BFS93 BPO93 BZK93 CJG93 CTC93 DCY93 DMU93 DWQ93 EGM93 EQI93 FAE93 FKA93 FTW93 GDS93 GNO93 GXK93 HHG93 HRC93 IAY93 IKU93 IUQ93 JEM93 JOI93 JYE93 KIA93 KRW93 LBS93 LLO93 LVK93 MFG93 MPC93 MYY93 NIU93 NSQ93 OCM93 OMI93 OWE93 PGA93 PPW93 PZS93 QJO93 QTK93 RDG93 RNC93 RWY93 SGU93 SQQ93 TAM93 TKI93 TUE93 UEA93 UNW93 UXS93 VHO93 VRK93 WBG93 ALQ94:ALQ95 AVM94:AVM95 BFI94:BFI95 BPE94:BPE95 BZA94:BZA95 CIW94:CIW95 CSS94:CSS95 DCO94:DCO95 DMK94:DMK95 DWG94:DWG95 EGC94:EGC95 EPY94:EPY95 EZU94:EZU95 FJQ94:FJQ95 FTM94:FTM95 GDI94:GDI95 GNE94:GNE95 GXA94:GXA95 HGW94:HGW95 HQS94:HQS95 IAO94:IAO95 IKK94:IKK95 IUG94:IUG95 JEC94:JEC95 JNY94:JNY95 JXU94:JXU95 KHQ94:KHQ95 KRM94:KRM95 LBI94:LBI95 LLE94:LLE95 LVA94:LVA95 MEW94:MEW95 MOS94:MOS95 MYO94:MYO95 NIK94:NIK95 NSG94:NSG95 OCC94:OCC95 OLY94:OLY95 OVU94:OVU95 PFQ94:PFQ95 PPM94:PPM95 PZI94:PZI95 QJE94:QJE95 QTA94:QTA95 RCW94:RCW95 RMS94:RMS95 RWO94:RWO95 SGK94:SGK95 SQG94:SQG95 TAC94:TAC95 TJY94:TJY95 TTU94:TTU95 UDQ94:UDQ95 UNM94:UNM95 UXI94:UXI95 VHE94:VHE95 VRA94:VRA95 WAW94:WAW95 WKS94:WKS95 WUO94:WUO95 IC94:IC95 RY94:RY95 WBG97 WLC97 WUY97 IM97 SI97 ACE97 AMA97 AVW97 BFS97 BPO97 BZK97 CJG97 CTC97 DCY97 DMU97 DWQ97 EGM97 EQI97 FAE97 FKA97 FTW97 GDS97 GNO97 GXK97 HHG97 HRC97 IAY97 IKU97 IUQ97 JEM97 JOI97 JYE97 KIA97 KRW97 LBS97 LLO97 LVK97 MFG97 MPC97 MYY97 NIU97 NSQ97 OCM97 OMI97 OWE97 PGA97 PPW97 PZS97 QJO97 QTK97 RDG97 RNC97 RWY97 SGU97 SQQ97 TAM97 TKI97 TUE97 UEA97 UNW97 UXS97 VHO97 VRK97 ALQ98:ALQ99 AVM98:AVM99 BFI98:BFI99 BPE98:BPE99 BZA98:BZA99 CIW98:CIW99 CSS98:CSS99 DCO98:DCO99 DMK98:DMK99 DWG98:DWG99 EGC98:EGC99 EPY98:EPY99 EZU98:EZU99 FJQ98:FJQ99 FTM98:FTM99 GDI98:GDI99 GNE98:GNE99 GXA98:GXA99 HGW98:HGW99 HQS98:HQS99 IAO98:IAO99 IKK98:IKK99 IUG98:IUG99 JEC98:JEC99 JNY98:JNY99 JXU98:JXU99 KHQ98:KHQ99 KRM98:KRM99 LBI98:LBI99 LLE98:LLE99 LVA98:LVA99 MEW98:MEW99 MOS98:MOS99 MYO98:MYO99 NIK98:NIK99 NSG98:NSG99 OCC98:OCC99 OLY98:OLY99 OVU98:OVU99 PFQ98:PFQ99 PPM98:PPM99 PZI98:PZI99 QJE98:QJE99 QTA98:QTA99 RCW98:RCW99 RMS98:RMS99 RWO98:RWO99 SGK98:SGK99 SQG98:SQG99 TAC98:TAC99 TJY98:TJY99 TTU98:TTU99 UDQ98:UDQ99 UNM98:UNM99 UXI98:UXI99 VHE98:VHE99 VRA98:VRA99 WAW98:WAW99 WKS98:WKS99 WUO98:WUO99 IC98:IC99 RY98:RY99 VRK102 WBG102 WLC102 WUY102 IM102 SI102 ACE102 AMA102 AVW102 BFS102 BPO102 BZK102 CJG102 CTC102 DCY102 DMU102 DWQ102 EGM102 EQI102 FAE102 FKA102 FTW102 GDS102 GNO102 GXK102 HHG102 HRC102 IAY102 IKU102 IUQ102 JEM102 JOI102 JYE102 KIA102 KRW102 LBS102 LLO102 LVK102 MFG102 MPC102 MYY102 NIU102 NSQ102 OCM102 OMI102 OWE102 PGA102 PPW102 PZS102 QJO102 QTK102 RDG102 RNC102 RWY102 SGU102 SQQ102 TAM102 TKI102 TUE102 UEA102 UNW102 UXS102 VHO102 ALQ103:ALQ104 AVM103:AVM104 BFI103:BFI104 BPE103:BPE104 BZA103:BZA104 CIW103:CIW104 CSS103:CSS104 DCO103:DCO104 DMK103:DMK104 DWG103:DWG104 EGC103:EGC104 EPY103:EPY104 EZU103:EZU104 FJQ103:FJQ104 FTM103:FTM104 GDI103:GDI104 GNE103:GNE104 GXA103:GXA104 HGW103:HGW104 HQS103:HQS104 IAO103:IAO104 IKK103:IKK104 IUG103:IUG104 JEC103:JEC104 JNY103:JNY104 JXU103:JXU104 KHQ103:KHQ104 KRM103:KRM104 LBI103:LBI104 LLE103:LLE104 LVA103:LVA104 MEW103:MEW104 MOS103:MOS104 MYO103:MYO104 NIK103:NIK104 NSG103:NSG104 OCC103:OCC104 OLY103:OLY104 OVU103:OVU104 PFQ103:PFQ104 PPM103:PPM104 PZI103:PZI104 QJE103:QJE104 QTA103:QTA104 RCW103:RCW104 RMS103:RMS104 RWO103:RWO104 SGK103:SGK104 SQG103:SQG104 TAC103:TAC104 TJY103:TJY104 TTU103:TTU104 UDQ103:UDQ104 UNM103:UNM104 UXI103:UXI104 VHE103:VHE104 VRA103:VRA104 WAW103:WAW104 WKS103:WKS104 WUO103:WUO104 IC103:IC104 RY103:RY104 VHO106 VRK106 WBG106 WLC106 WUY106 IM106 SI106 ACE106 AMA106 AVW106 BFS106 BPO106 BZK106 CJG106 CTC106 DCY106 DMU106 DWQ106 EGM106 EQI106 FAE106 FKA106 FTW106 GDS106 GNO106 GXK106 HHG106 HRC106 IAY106 IKU106 IUQ106 JEM106 JOI106 JYE106 KIA106 KRW106 LBS106 LLO106 LVK106 MFG106 MPC106 MYY106 NIU106 NSQ106 OCM106 OMI106 OWE106 PGA106 PPW106 PZS106 QJO106 QTK106 RDG106 RNC106 RWY106 SGU106 SQQ106 TAM106 TKI106 TUE106 UEA106 UNW106 UXS106 ALQ107:ALQ108 AVM107:AVM108 BFI107:BFI108 BPE107:BPE108 BZA107:BZA108 CIW107:CIW108 CSS107:CSS108 DCO107:DCO108 DMK107:DMK108 DWG107:DWG108 EGC107:EGC108 EPY107:EPY108 EZU107:EZU108 FJQ107:FJQ108 FTM107:FTM108 GDI107:GDI108 GNE107:GNE108 GXA107:GXA108 HGW107:HGW108 HQS107:HQS108 IAO107:IAO108 IKK107:IKK108 IUG107:IUG108 JEC107:JEC108 JNY107:JNY108 JXU107:JXU108 KHQ107:KHQ108 KRM107:KRM108 LBI107:LBI108 LLE107:LLE108 LVA107:LVA108 MEW107:MEW108 MOS107:MOS108 MYO107:MYO108 NIK107:NIK108 NSG107:NSG108 OCC107:OCC108 OLY107:OLY108 OVU107:OVU108 PFQ107:PFQ108 PPM107:PPM108 PZI107:PZI108 QJE107:QJE108 QTA107:QTA108 RCW107:RCW108 RMS107:RMS108 RWO107:RWO108 SGK107:SGK108 SQG107:SQG108 TAC107:TAC108 TJY107:TJY108 TTU107:TTU108 UDQ107:UDQ108 UNM107:UNM108 UXI107:UXI108 VHE107:VHE108 VRA107:VRA108 WAW107:WAW108 WKS107:WKS108 WUO107:WUO108 IC107:IC108 RY107:RY108 UXS110 UNW115 VHO110 VRK110 WBG110 WLC110 WUY110 IM110 SI110 ACE110 AMA110 AVW110 BFS110 BPO110 BZK110 CJG110 CTC110 DCY110 DMU110 DWQ110 EGM110 EQI110 FAE110 FKA110 FTW110 GDS110 GNO110 GXK110 HHG110 HRC110 IAY110 IKU110 IUQ110 JEM110 JOI110 JYE110 KIA110 KRW110 LBS110 LLO110 LVK110 MFG110 MPC110 MYY110 NIU110 NSQ110 OCM110 OMI110 OWE110 PGA110 PPW110 PZS110 QJO110 QTK110 RDG110 RNC110 RWY110 SGU110 SQQ110 TAM110 TKI110 TUE110 UEA110 UNW110 ALQ111:ALQ112 AVM111:AVM112 BFI111:BFI112 BPE111:BPE112 BZA111:BZA112 CIW111:CIW112 CSS111:CSS112 DCO111:DCO112 DMK111:DMK112 DWG111:DWG112 EGC111:EGC112 EPY111:EPY112 EZU111:EZU112 FJQ111:FJQ112 FTM111:FTM112 GDI111:GDI112 GNE111:GNE112 GXA111:GXA112 HGW111:HGW112 HQS111:HQS112 IAO111:IAO112 IKK111:IKK112 IUG111:IUG112 JEC111:JEC112 JNY111:JNY112 JXU111:JXU112 KHQ111:KHQ112 KRM111:KRM112 LBI111:LBI112 LLE111:LLE112 LVA111:LVA112 MEW111:MEW112 MOS111:MOS112 MYO111:MYO112 NIK111:NIK112 NSG111:NSG112 OCC111:OCC112 OLY111:OLY112 OVU111:OVU112 PFQ111:PFQ112 PPM111:PPM112 PZI111:PZI112 QJE111:QJE112 QTA111:QTA112 RCW111:RCW112 RMS111:RMS112 RWO111:RWO112 SGK111:SGK112 SQG111:SQG112 TAC111:TAC112 TJY111:TJY112 TTU111:TTU112 UDQ111:UDQ112 UNM111:UNM112 UXI111:UXI112 VHE111:VHE112 VRA111:VRA112 WAW111:WAW112 WKS111:WKS112 WUO111:WUO112 IC111:IC112 RY111:RY112 UEA115 AVM116:AVM117 BFI116:BFI117 BPE116:BPE117 BZA116:BZA117 CIW116:CIW117 CSS116:CSS117 DCO116:DCO117 DMK116:DMK117 DWG116:DWG117 EGC116:EGC117 EPY116:EPY117 EZU116:EZU117 FJQ116:FJQ117 FTM116:FTM117 GDI116:GDI117 GNE116:GNE117 GXA116:GXA117 HGW116:HGW117 HQS116:HQS117 IAO116:IAO117 IKK116:IKK117 IUG116:IUG117 JEC116:JEC117 JNY116:JNY117 JXU116:JXU117 KHQ116:KHQ117 KRM116:KRM117 LBI116:LBI117 LLE116:LLE117 LVA116:LVA117 MEW116:MEW117 MOS116:MOS117 MYO116:MYO117 NIK116:NIK117 NSG116:NSG117 OCC116:OCC117 OLY116:OLY117 OVU116:OVU117 PFQ116:PFQ117 PPM116:PPM117 PZI116:PZI117 QJE116:QJE117 QTA116:QTA117 RCW116:RCW117 RMS116:RMS117 RWO116:RWO117 SGK116:SGK117 SQG116:SQG117 TAC116:TAC117 TJY116:TJY117 TTU116:TTU117 UDQ116:UDQ117 UNM116:UNM117 UXI116:UXI117 VHE116:VHE117 VRA116:VRA117 WAW116:WAW117 WKS116:WKS117 WUO116:WUO117 IC116:IC117 RY116:RY117 RY72:RY73 WBJ137 VRN137 VHR137 UXV137 UNZ137 UED137 TUH137 TKL137 TAP137 SQT137 SGX137 RXB137 RNF137 RDJ137 QTN137 QJR137 PZV137 PPZ137 PGD137 OWH137 OML137 OCP137 NST137 NIX137 MZB137 MPF137 MFJ137 LVN137 LLR137 LBV137 KRZ137 KID137 JYH137 JOL137 JEP137 IUT137 IKX137 IBB137 HRF137 HHJ137 GXN137 GNR137 GDV137 FTZ137 FKD137 FAH137 EQL137 EGP137 DWT137 DMX137 DDB137 CTF137 CJJ137 BZN137 BPR137 BFV137 AVZ137 AMD137 ACH137 SL137 IP137 WVB137 BGB138:BGB140 O142:O144 CJD141 CSZ141 DCV141 DMR141 DWN141 EGJ141 EQF141 FAB141 FJX141 FTT141 GDP141 GNL141 GXH141 HHD141 HQZ141 IAV141 IKR141 IUN141 JEJ141 JOF141 JYB141 KHX141 KRT141 LBP141 LLL141 LVH141 MFD141 MOZ141 MYV141 NIR141 NSN141 OCJ141 OMF141 OWB141 PFX141 PPT141 PZP141 QJL141 QTH141 RDD141 RMZ141 RWV141 SGR141 SQN141 TAJ141 TKF141 TUB141 UDX141 UNT141 UXP141 VHL141 VRH141 WBD141 WKZ141 WUV141 IJ141 SF141 ACB141 ALX141 AVT141 BFP141 O50:O67 AMJ178 AWF178 BGB178 BPX178 BZT178 CJP178 CTL178 DDH178 DND178 DWZ178 EGV178 EQR178 FAN178 FKJ178 FUF178 GEB178 GNX178 GXT178 HHP178 HRL178 IBH178 ILD178 IUZ178 JEV178 JOR178 JYN178 KIJ178 KSF178 LCB178 LLX178 LVT178 MFP178 MPL178 MZH178 NJD178 NSZ178 OCV178 OMR178 OWN178 PGJ178 PQF178 QAB178 QJX178 QTT178 RDP178 RNL178 RXH178 SHD178 SQZ178 TAV178 TKR178 TUN178 UEJ178 UOF178 UYB178 VHX178 VRT178 WBP178 WLL178 WVH178 IV178 SR178 AMJ181 AWF181 BGB181 BPX181 BZT181 CJP181 CTL181 DDH181 DND181 DWZ181 EGV181 EQR181 FAN181 FKJ181 FUF181 GEB181 GNX181 GXT181 HHP181 HRL181 IBH181 ILD181 IUZ181 JEV181 JOR181 JYN181 KIJ181 KSF181 LCB181 LLX181 LVT181 MFP181 MPL181 MZH181 NJD181 NSZ181 OCV181 OMR181 OWN181 PGJ181 PQF181 QAB181 QJX181 QTT181 RDP181 RNL181 RXH181 SHD181 SQZ181 TAV181 TKR181 TUN181 UEJ181 UOF181 UYB181 VHX181 VRT181 WBP181 WLL181 WVH181 IV181 SR181 ACN184 AMJ184 AWF184 BGB184 BPX184 BZT184 CJP184 CTL184 DDH184 DND184 DWZ184 EGV184 EQR184 FAN184 FKJ184 FUF184 GEB184 GNX184 GXT184 HHP184 HRL184 IBH184 ILD184 IUZ184 JEV184 JOR184 JYN184 KIJ184 KSF184 LCB184 LLX184 LVT184 MFP184 MPL184 MZH184 NJD184 NSZ184 OCV184 OMR184 OWN184 PGJ184 PQF184 QAB184 QJX184 QTT184 RDP184 RNL184 RXH184 SHD184 SQZ184 TAV184 TKR184 TUN184 UEJ184 UOF184 UYB184 VHX184 VRT184 WBP184 WLL184 WVH184 IV184 SR184 ACN186 AMJ186 AWF186 BGB186 BPX186 BZT186 CJP186 CTL186 DDH186 DND186 DWZ186 EGV186 EQR186 FAN186 FKJ186 FUF186 GEB186 GNX186 GXT186 HHP186 HRL186 IBH186 ILD186 IUZ186 JEV186 JOR186 JYN186 KIJ186 KSF186 LCB186 LLX186 LVT186 MFP186 MPL186 MZH186 NJD186 NSZ186 OCV186 OMR186 OWN186 PGJ186 PQF186 QAB186 QJX186 QTT186 RDP186 RNL186 RXH186 SHD186 SQZ186 TAV186 TKR186 TUN186 UEJ186 UOF186 UYB186 VHX186 VRT186 WBP186 WLL186 WVH186 IV186 SR186 BQE132 AMJ188 AWF188 BGB188 BPX188 BZT188 CJP188 CTL188 DDH188 DND188 DWZ188 EGV188 EQR188 FAN188 FKJ188 FUF188 GEB188 GNX188 GXT188 HHP188 HRL188 IBH188 ILD188 IUZ188 JEV188 JOR188 JYN188 KIJ188 KSF188 LCB188 LLX188 LVT188 MFP188 MPL188 MZH188 NJD188 NSZ188 OCV188 OMR188 OWN188 PGJ188 PQF188 QAB188 QJX188 QTT188 RDP188 RNL188 RXH188 SHD188 SQZ188 TAV188 TKR188 TUN188 UEJ188 UOF188 UYB188 VHX188 VRT188 WBP188 WLL188 WVH188 IV188 SR188 ACN188 AMJ229 AWF229 BGB229 BPX229 BZT229 CJP229 CTL229 DDH229 DND229 DWZ229 EGV229 EQR229 FAN229 FKJ229 FUF229 GEB229 GNX229 GXT229 HHP229 HRL229 IBH229 ILD229 IUZ229 JEV229 JOR229 JYN229 KIJ229 KSF229 LCB229 LLX229 LVT229 MFP229 MPL229 MZH229 NJD229 NSZ229 OCV229 OMR229 OWN229 PGJ229 PQF229 QAB229 QJX229 QTT229 RDP229 RNL229 RXH229 SHD229 SQZ229 TAV229 TKR229 TUN229 UEJ229 UOF229 UYB229 VHX229 VRT229 WBP229 WLL229 WVH229 IV229 SR229 TC182 WVS325 L117:L119 BPL141 AWM142 ACU142 SY142 JC142 WVO142 WLS142 WBW142 VSA142 VIE142 UYI142 UOM142 UEQ142 TUU142 TKY142 TBC142 SRG142 SHK142 RXO142 RNS142 RDW142 QUA142 QKE142 QAI142 PQM142 PGQ142 OWU142 OMY142 ODC142 NTG142 NJK142 MZO142 MPS142 MFW142 LWA142 LME142 LCI142 KSM142 KIQ142 JYU142 JOY142 JFC142 IVG142 ILK142 IBO142 HRS142 HHW142 GYA142 GOE142 GEI142 FUM142 FKQ142 FAU142 EQY142 EHC142 DXG142 DNK142 DDO142 CTS142 CJW142 CAA142 BQE142 AWF145 BPW134 CTM125 CJQ125 BZU125 BPY125 BGC125 AWG125 AMK125 ACO125 SS125 IW125 WVI125 WLM125 WBQ125 VRU125 VHY125 UYC125 UOG125 UEK125 TUO125 TKS125 TAW125 SRA125 SHE125 RXI125 RNM125 RDQ125 QTU125 QJY125 QAC125 PQG125 PGK125 OWO125 OMS125 OCW125 NTA125 NJE125 MZI125 MPM125 MFQ125 LVU125 LLY125 LCC125 KSG125 KIK125 JYO125 JOS125 JEW125 IVA125 ILE125 IBI125 HRM125 HHQ125 GXU125 GNY125 GEC125 FUG125 FKK125 FAO125 EQS125 EGW125 DXA125 DNE125 DDI125 BQE126 BGI126 AMQ126 AWM126 ACU126 SY126 JC126 WVO126 WLS126 WBW126 VSA126 VIE126 UYI126 UOM126 UEQ126 TUU126 TKY126 TBC126 SRG126 SHK126 RXO126 RNS126 RDW126 QUA126 QKE126 QAI126 PQM126 PGQ126 OWU126 OMY126 ODC126 NTG126 NJK126 MZO126 MPS126 MFW126 LWA126 LME126 LCI126 KSM126 KIQ126 JYU126 JOY126 JFC126 IVG126 ILK126 IBO126 HRS126 HHW126 GYA126 GOE126 GEI126 FUM126 FKQ126 FAU126 EQY126 EHC126 DXG126 DNK126 DDO126 CTS126 CJW126 CAA126 DDI127 CTM127 CJQ127 BZU127 BPY127 BGC127 AWG127 AMK127 ACO127 SS127 IW127 WVI127 WLM127 WBQ127 VRU127 VHY127 UYC127 UOG127 UEK127 TUO127 TKS127 TAW127 SRA127 SHE127 RXI127 RNM127 RDQ127 QTU127 QJY127 QAC127 PQG127 PGK127 OWO127 OMS127 OCW127 NTA127 NJE127 MZI127 MPM127 MFQ127 LVU127 LLY127 LCC127 KSG127 KIK127 JYO127 JOS127 JEW127 IVA127 ILE127 IBI127 HRM127 HHQ127 GXU127 GNY127 GEC127 FUG127 FKK127 FAO127 EQS127 EGW127 DXA127 DNE127 BQE128 BGI128 AMQ128 AWM128 ACU128 SY128 JC128 WVO128 WLS128 WBW128 VSA128 VIE128 UYI128 UOM128 UEQ128 TUU128 TKY128 TBC128 SRG128 SHK128 RXO128 RNS128 RDW128 QUA128 QKE128 QAI128 PQM128 PGQ128 OWU128 OMY128 ODC128 NTG128 NJK128 MZO128 MPS128 MFW128 LWA128 LME128 LCI128 KSM128 KIQ128 JYU128 JOY128 JFC128 IVG128 ILK128 IBO128 HRS128 HHW128 GYA128 GOE128 GEI128 FUM128 FKQ128 FAU128 EQY128 EHC128 DXG128 DNK128 DDO128 CTS128 CJW128 CAA128 DNE129 DDI129 CTM129 CJQ129 BZU129 BPY129 BGC129 AWG129 AMK129 ACO129 SS129 IW129 WVI129 WLM129 WBQ129 VRU129 VHY129 UYC129 UOG129 UEK129 TUO129 TKS129 TAW129 SRA129 SHE129 RXI129 RNM129 RDQ129 QTU129 QJY129 QAC129 PQG129 PGK129 OWO129 OMS129 OCW129 NTA129 NJE129 MZI129 MPM129 MFQ129 LVU129 LLY129 LCC129 KSG129 KIK129 JYO129 JOS129 JEW129 IVA129 ILE129 IBI129 HRM129 HHQ129 GXU129 GNY129 GEC129 FUG129 FKK129 FAO129 EQS129 EGW129 DXA129 BQE130 BGI130 AMQ130 AWM130 ACU130 SY130 JC130 WVO130 WLS130 WBW130 VSA130 VIE130 UYI130 UOM130 UEQ130 TUU130 TKY130 TBC130 SRG130 SHK130 RXO130 RNS130 RDW130 QUA130 QKE130 QAI130 PQM130 PGQ130 OWU130 OMY130 ODC130 NTG130 NJK130 MZO130 MPS130 MFW130 LWA130 LME130 LCI130 KSM130 KIQ130 JYU130 JOY130 JFC130 IVG130 ILK130 IBO130 HRS130 HHW130 GYA130 GOE130 GEI130 FUM130 FKQ130 FAU130 EQY130 EHC130 DXG130 DNK130 DDO130 CTS130 CJW130 CAA130 DXA131 DNE131 DDI131 CTM131 CJQ131 BZU131 BPY131 BGC131 AWG131 AMK131 ACO131 SS131 IW131 WVI131 WLM131 WBQ131 VRU131 VHY131 UYC131 UOG131 UEK131 TUO131 TKS131 TAW131 SRA131 SHE131 RXI131 RNM131 RDQ131 QTU131 QJY131 QAC131 PQG131 PGK131 OWO131 OMS131 OCW131 NTA131 NJE131 MZI131 MPM131 MFQ131 LVU131 LLY131 LCC131 KSG131 KIK131 JYO131 JOS131 JEW131 IVA131 ILE131 IBI131 HRM131 HHQ131 GXU131 GNY131 GEC131 FUG131 FKK131 FAO131 EQS131 EGW131 EGW133 BGI132 AMQ132 AWM132 ACU132 SY132 JC132 WVO132 WLS132 WBW132 VSA132 VIE132 UYI132 UOM132 UEQ132 TUU132 TKY132 TBC132 SRG132 SHK132 RXO132 RNS132 RDW132 QUA132 QKE132 QAI132 PQM132 PGQ132 OWU132 OMY132 ODC132 NTG132 NJK132 MZO132 MPS132 MFW132 LWA132 LME132 LCI132 KSM132 KIQ132 JYU132 JOY132 JFC132 IVG132 ILK132 IBO132 HRS132 HHW132 GYA132 GOE132 GEI132 FUM132 FKQ132 FAU132 EQY132 EHC132 DXG132 DNK132 DDO132 CTS132 CJW132 CAA132 TC179 ACN178 JG179 WVS179 WLW179 WCA179 VSE179 VII179 UYM179 UOQ179 UEU179 TUY179 TLC179 TBG179 SRK179 SHO179 RXS179 RNW179 REA179 QUE179 QKI179 QAM179 PQQ179 PGU179 OWY179 ONC179 ODG179 NTK179 NJO179 MZS179 MPW179 MGA179 LWE179 LMI179 LCM179 KSQ179 KIU179 JYY179 JPC179 JFG179 IVK179 ILO179 IBS179 HRW179 HIA179 GYE179 GOI179 GEM179 FUQ179 FKU179 FAY179 ERC179 EHG179 DXK179 DNO179 DDS179 CTW179 CKA179 CAE179 BQI179 BGM179 AWQ179 AMU179 ACY179 ACQ236 ACN181 JG182 WVS182 WLW182 WCA182 VSE182 VII182 UYM182 UOQ182 UEU182 TUY182 TLC182 TBG182 SRK182 SHO182 RXS182 RNW182 REA182 QUE182 QKI182 QAM182 PQQ182 PGU182 OWY182 ONC182 ODG182 NTK182 NJO182 MZS182 MPW182 MGA182 LWE182 LMI182 LCM182 KSQ182 KIU182 JYY182 JPC182 JFG182 IVK182 ILO182 IBS182 HRW182 HIA182 GYE182 GOI182 GEM182 FUQ182 FKU182 FAY182 ERC182 EHG182 DXK182 DNO182 DDS182 CTW182 CKA182 CAE182 BQI182 BGM182 AWQ182 AMU182 ACY182 M136:M140 AMJ138:AMJ140 ACN145 SR145 JC146:JC147 IV145 WVH145 WLL145 WBP145 VRT145 VHX145 UYB145 UOF145 UEJ145 TUN145 TKR145 TAV145 SQZ145 SHD145 RXH145 RNL145 RDP145 QTT145 QJX145 QAB145 PQF145 PGJ145 OWN145 OMR145 OCV145 NSZ145 NJD145 MZH145 MPL145 MFP145 LVT145 LLX145 LCB145 KSF145 KIJ145 JYN145 JOR145 JEV145 IUZ145 ILD145 IBH145 HRL145 HHP145 GXT145 GNX145 GEB145 FUF145 FKJ145 FAN145 EQR145 EGV145 DWZ145 DND145 DDH145 CTL145 CJP145 BZT145 BPX145 BGB145 ALV144 WLF137 AWF138:AWF140 ACN138:ACN140 SR138:SR140 IV138:IV140 WVH138:WVH140 WLL138:WLL140 WBP138:WBP140 VRT138:VRT140 VHX138:VHX140 UYB138:UYB140 UOF138:UOF140 UEJ138:UEJ140 TUN138:TUN140 TKR138:TKR140 TAV138:TAV140 SQZ138:SQZ140 SHD138:SHD140 RXH138:RXH140 RNL138:RNL140 RDP138:RDP140 QTT138:QTT140 QJX138:QJX140 QAB138:QAB140 PQF138:PQF140 PGJ138:PGJ140 OWN138:OWN140 OMR138:OMR140 OCV138:OCV140 NSZ138:NSZ140 NJD138:NJD140 MZH138:MZH140 MPL138:MPL140 MFP138:MFP140 LVT138:LVT140 LLX138:LLX140 LCB138:LCB140 KSF138:KSF140 KIJ138:KIJ140 JYN138:JYN140 JOR138:JOR140 JEV138:JEV140 IUZ138:IUZ140 ILD138:ILD140 IBH138:IBH140 HRL138:HRL140 HHP138:HHP140 GXT138:GXT140 GNX138:GNX140 GEB138:GEB140 FUF138:FUF140 FKJ138:FKJ140 FAN138:FAN140 EQR138:EQR140 EGV138:EGV140 DWZ138:DWZ140 DND138:DND140 DDH138:DDH140 CTL138:CTL140 CJP138:CJP140 BZT138:BZT140 BPX138:BPX140 WVO335:WVO337 M175:M190 SY349 M192:M193 M195:M196 IY234 JG327:JG329 TC327:TC329 ACY327:ACY329 AMU327:AMU329 AWQ327:AWQ329 BGM327:BGM329 BQI327:BQI329 CAE327:CAE329 CKA327:CKA329 CTW327:CTW329 DDS327:DDS329 DNO327:DNO329 DXK327:DXK329 EHG327:EHG329 ERC327:ERC329 FAY327:FAY329 FKU327:FKU329 FUQ327:FUQ329 GEM327:GEM329 GOI327:GOI329 GYE327:GYE329 HIA327:HIA329 HRW327:HRW329 IBS327:IBS329 ILO327:ILO329 IVK327:IVK329 JFG327:JFG329 JPC327:JPC329 JYY327:JYY329 KIU327:KIU329 KSQ327:KSQ329 LCM327:LCM329 LMI327:LMI329 LWE327:LWE329 MGA327:MGA329 MPW327:MPW329 MZS327:MZS329 NJO327:NJO329 NTK327:NTK329 ODG327:ODG329 ONC327:ONC329 OWY327:OWY329 PGU327:PGU329 PQQ327:PQQ329 QAM327:QAM329 QKI327:QKI329 QUE327:QUE329 REA327:REA329 RNW327:RNW329 RXS327:RXS329 SHO327:SHO329 SRK327:SRK329 TBG327:TBG329 TLC327:TLC329 TUY327:TUY329 UEU327:UEU329 UOQ327:UOQ329 UYM327:UYM329 VII327:VII329 VSE327:VSE329 WCA327:WCA329 WLW327:WLW329 JC349 ACC330:ACC331 M230:M232 SU234 ACQ234 AMM234 AWI234 BGE234 BQA234 BZW234 CJS234 CTO234 DDK234 DNG234 DXC234 EGY234 EQU234 FAQ234 FKM234 FUI234 GEE234 GOA234 GXW234 HHS234 HRO234 IBK234 ILG234 IVC234 JEY234 JOU234 JYQ234 KIM234 KSI234 LCE234 LMA234 LVW234 MFS234 MPO234 MZK234 NJG234 NTC234 OCY234 OMU234 OWQ234 PGM234 PQI234 QAE234 QKA234 QTW234 RDS234 RNO234 RXK234 SHG234 SRC234 TAY234 TKU234 TUQ234 UEM234 UOI234 UYE234 VIA234 VRW234 WBS234 WLO234 WVK234 WVS321 JG321 TC321 ACY321 AMU321 AWQ321 BGM321 BQI321 CAE321 CKA321 CTW321 DDS321 DNO321 DXK321 EHG321 ERC321 FAY321 FKU321 FUQ321 GEM321 GOI321 GYE321 HIA321 HRW321 IBS321 ILO321 IVK321 JFG321 JPC321 JYY321 KIU321 KSQ321 LCM321 LMI321 LWE321 MGA321 MPW321 MZS321 NJO321 NTK321 ODG321 ONC321 OWY321 PGU321 PQQ321 QAM321 QKI321 QUE321 REA321 RNW321 RXS321 SHO321 SRK321 TBG321 TLC321 TUY321 UEU321 UOQ321 UYM321 VII321 VSE321 WCA321 WLW321 M313:M325 WVS323 JG323 TC323 ACY323 AMU323 AWQ323 BGM323 BQI323 CAE323 CKA323 CTW323 DDS323 DNO323 DXK323 EHG323 ERC323 FAY323 FKU323 FUQ323 GEM323 GOI323 GYE323 HIA323 HRW323 IBS323 ILO323 IVK323 JFG323 JPC323 JYY323 KIU323 KSQ323 LCM323 LMI323 LWE323 MGA323 MPW323 MZS323 NJO323 NTK323 ODG323 ONC323 OWY323 PGU323 PQQ323 QAM323 QKI323 QUE323 REA323 RNW323 RXS323 SHO323 SRK323 TBG323 TLC323 TUY323 UEU323 UOQ323 UYM323 VII323 VSE323 WCA323 WLW323 O175:O176 JG325 TC325 ACY325 AMU325 AWQ325 BGM325 BQI325 CAE325 CKA325 CTW325 DDS325 DNO325 DXK325 EHG325 ERC325 FAY325 FKU325 FUQ325 GEM325 GOI325 GYE325 HIA325 HRW325 IBS325 ILO325 IVK325 JFG325 JPC325 JYY325 KIU325 KSQ325 LCM325 LMI325 LWE325 MGA325 MPW325 MZS325 NJO325 NTK325 ODG325 ONC325 OWY325 PGU325 PQQ325 QAM325 QKI325 QUE325 REA325 RNW325 RXS325 SHO325 SRK325 TBG325 TLC325 TUY325 UEU325 UOQ325 UYM325 VII325 VSE325 WCA325 WLW325 ABU72:ABU73 ABU77:ABU78 ABU82:ABU83 ABU107:ABU108 ABU94:ABU95 ABU103:ABU104 ABU98:ABU99 ABU111:ABU112 BPX143 BZT143 CJP143 CTL143 DDH143 DND143 DWZ143 EGV143 EQR143 FAN143 FKJ143 FUF143 GEB143 GNX143 GXT143 HHP143 HRL143 IBH143 ILD143 IUZ143 JEV143 JOR143 JYN143 KIJ143 KSF143 LCB143 LLX143 LVT143 MFP143 MPL143 MZH143 NJD143 NSZ143 OCV143 OMR143 OWN143 PGJ143 PQF143 QAB143 QJX143 QTT143 RDP143 RNL143 RXH143 SHD143 SQZ143 TAV143 TKR143 TUN143 UEJ143 UOF143 UYB143 VHX143 VRT143 WBP143 WLL143 WVH143 IV143 SR143 ACN143 AWF143 AMJ143 BGB143 M80 AVR144 ABZ144 SD144 IH144 WUT144 WKX144 WBB144 VRF144 VHJ144 UXN144 UNR144 UDV144 TTZ144 TKD144 TAH144 SQL144 SGP144 RWT144 RMX144 RDB144 QTF144 QJJ144 PZN144 PPR144 PFV144 OVZ144 OMD144 OCH144 NSL144 NIP144 MYT144 MOX144 MFB144 LVF144 LLJ144 LBN144 KRR144 KHV144 JXZ144 JOD144 JEH144 IUL144 IKP144 IAT144 HQX144 HHB144 GXF144 GNJ144 GDN144 FTR144 FJV144 EZZ144 EQD144 EGH144 DWL144 DMP144 DCT144 CSX144 CJB144 BZF144 BPJ144 BFN144 ABU88 ABU91 ALY330:ALY331 G148 O267:O268 O286:O287 WVS327:WVS329 AVU330:AVU331 BFQ330:BFQ331 BPM330:BPM331 BZI330:BZI331 CJE330:CJE331 CTA330:CTA331 DCW330:DCW331 DMS330:DMS331 DWO330:DWO331 EGK330:EGK331 EQG330:EQG331 FAC330:FAC331 FJY330:FJY331 FTU330:FTU331 GDQ330:GDQ331 GNM330:GNM331 GXI330:GXI331 HHE330:HHE331 HRA330:HRA331 IAW330:IAW331 IKS330:IKS331 IUO330:IUO331 JEK330:JEK331 JOG330:JOG331 JYC330:JYC331 KHY330:KHY331 KRU330:KRU331 LBQ330:LBQ331 LLM330:LLM331 LVI330:LVI331 MFE330:MFE331 MPA330:MPA331 MYW330:MYW331 NIS330:NIS331 NSO330:NSO331 OCK330:OCK331 OMG330:OMG331 OWC330:OWC331 PFY330:PFY331 PPU330:PPU331 PZQ330:PZQ331 QJM330:QJM331 QTI330:QTI331 RDE330:RDE331 RNA330:RNA331 RWW330:RWW331 SGS330:SGS331 SQO330:SQO331 TAK330:TAK331 TKG330:TKG331 TUC330:TUC331 UDY330:UDY331 UNU330:UNU331 UXQ330:UXQ331 VHM330:VHM331 VRI330:VRI331 WBE330:WBE331 WLA330:WLA331 WUW330:WUW331 IK330:IK331 O300:O301 M101 AMJ145 WVJ148 B148 SY146:SY147 ACU146:ACU147 AMQ146:AMQ147 AWM146:AWM147 BGI146:BGI147 BQE146:BQE147 CAA146:CAA147 CJW146:CJW147 CTS146:CTS147 DDO146:DDO147 DNK146:DNK147 DXG146:DXG147 EHC146:EHC147 EQY146:EQY147 FAU146:FAU147 FKQ146:FKQ147 FUM146:FUM147 GEI146:GEI147 GOE146:GOE147 GYA146:GYA147 HHW146:HHW147 HRS146:HRS147 IBO146:IBO147 ILK146:ILK147 IVG146:IVG147 JFC146:JFC147 JOY146:JOY147 JYU146:JYU147 KIQ146:KIQ147 KSM146:KSM147 LCI146:LCI147 LME146:LME147 LWA146:LWA147 MFW146:MFW147 MPS146:MPS147 MZO146:MZO147 NJK146:NJK147 NTG146:NTG147 ODC146:ODC147 OMY146:OMY147 OWU146:OWU147 PGQ146:PGQ147 PQM146:PQM147 QAI146:QAI147 QKE146:QKE147 QUA146:QUA147 RDW146:RDW147 RNS146:RNS147 RXO146:RXO147 SHK146:SHK147 SRG146:SRG147 TBC146:TBC147 TKY146:TKY147 TUU146:TUU147 UEQ146:UEQ147 UOM146:UOM147 UYI146:UYI147 VIE146:VIE147 VSA146:VSA147 WBW146:WBW147 WLS146:WLS147 WVO146:WVO147 IX148 ST148 ACP148 AML148 AWH148 BGD148 BPZ148 BZV148 CJR148 CTN148 DDJ148 DNF148 DXB148 EGX148 EQT148 FAP148 FKL148 FUH148 GED148 GNZ148 GXV148 HHR148 HRN148 IBJ148 ILF148 IVB148 JEX148 JOT148 JYP148 KIL148 KSH148 LCD148 LLZ148 LVV148 MFR148 MPN148 MZJ148 NJF148 NTB148 OCX148 OMT148 OWP148 PGL148 PQH148 QAD148 QJZ148 QTV148 RDR148 RNN148 RXJ148 SHF148 SRB148 TAX148 TKT148 TUP148 UEL148 UOH148 UYD148 VHZ148 VRV148 WBR148 O307:O308 M145:M147 JC335:JC337 SY335:SY337 ACU335:ACU337 AMQ335:AMQ337 AWM335:AWM337 BGI335:BGI337 BQE335:BQE337 CAA335:CAA337 CJW335:CJW337 CTS335:CTS337 DDO335:DDO337 DNK335:DNK337 DXG335:DXG337 EHC335:EHC337 EQY335:EQY337 FAU335:FAU337 FKQ335:FKQ337 FUM335:FUM337 GEI335:GEI337 GOE335:GOE337 GYA335:GYA337 HHW335:HHW337 HRS335:HRS337 IBO335:IBO337 ILK335:ILK337 IVG335:IVG337 JFC335:JFC337 JOY335:JOY337 JYU335:JYU337 KIQ335:KIQ337 KSM335:KSM337 LCI335:LCI337 LME335:LME337 LWA335:LWA337 MFW335:MFW337 MPS335:MPS337 MZO335:MZO337 NJK335:NJK337 NTG335:NTG337 ODC335:ODC337 OMY335:OMY337 OWU335:OWU337 PGQ335:PGQ337 PQM335:PQM337 QAI335:QAI337 QKE335:QKE337 QUA335:QUA337 RDW335:RDW337 RNS335:RNS337 RXO335:RXO337 SHK335:SHK337 SRG335:SRG337 TBC335:TBC337 TKY335:TKY337 TUU335:TUU337 UEQ335:UEQ337 UOM335:UOM337 UYI335:UYI337 VIE335:VIE337 VSA335:VSA337 WBW335:WBW337 JG257 N69:N70 L71:L114 TC257 ACY257 AMU257 AWQ257 BGM257 BQI257 CAE257 CKA257 CTW257 DDS257 DNO257 DXK257 EHG257 ERC257 FAY257 FKU257 FUQ257 GEM257 GOI257 GYE257 HIA257 HRW257 IBS257 ILO257 IVK257 JFG257 JPC257 JYY257 KIU257 KSQ257 LCM257 LMI257 LWE257 MGA257 MPW257 MZS257 NJO257 NTK257 ODG257 ONC257 OWY257 PGU257 PQQ257 QAM257 QKI257 QUE257 REA257 RNW257 RXS257 SHO257 SRK257 TBG257 TLC257 TUY257 UEU257 UOQ257 UYM257 VII257 VSE257 WCA257 WLW257 WVS257 WLS335:WLS337 O259:O260 WLN148 VRY165 UYG159:UYG161 VIC165 UOK159:UOK161 UYG165 UEO159:UEO161 UOK165 TUS159:TUS161 UEO165 TKW159:TKW161 TUS165 TBA159:TBA161 TKW165 SRE159:SRE161 TBA165 SHI159:SHI161 SRE165 RXM159:RXM161 SHI165 RNQ159:RNQ161 RXM165 RDU159:RDU161 RNQ165 QTY159:QTY161 RDU165 QKC159:QKC161 QTY165 QAG159:QAG161 QKC165 PQK159:PQK161 QAG165 PGO159:PGO161 PQK165 OWS159:OWS161 PGO165 OMW159:OMW161 OWS165 ODA159:ODA161 OMW165 NTE159:NTE161 ODA165 NJI159:NJI161 NTE165 MZM159:MZM161 NJI165 MPQ159:MPQ161 MZM165 MFU159:MFU161 MPQ165 LVY159:LVY161 MFU165 LMC159:LMC161 LVY165 LCG159:LCG161 LMC165 KSK159:KSK161 LCG165 KIO159:KIO161 KSK165 JYS159:JYS161 KIO165 JOW159:JOW161 JYS165 JFA159:JFA161 JOW165 IVE159:IVE161 JFA165 ILI159:ILI161 IVE165 IBM159:IBM161 ILI165 HRQ159:HRQ161 IBM165 HHU159:HHU161 HRQ165 GXY159:GXY161 HHU165 GOC159:GOC161 GXY165 GEG159:GEG161 GOC165 FUK159:FUK161 GEG165 FKO159:FKO161 FUK165 FAS159:FAS161 FKO165 EQW159:EQW161 FAS165 EHA159:EHA161 EQW165 DXE159:DXE161 EHA165 DNI159:DNI161 DXE165 DDM159:DDM161 DNI165 CTQ159:CTQ161 DDM165 CJU159:CJU161 CTQ165 BZY159:BZY161 CJU165 BQC159:BQC161 BZY165 BGG159:BGG161 BQC165 AWK159:AWK161 BGG165 AMO159:AMO161 AWK165 ACS159:ACS161 AMO165 SW159:SW161 ACS165 JA159:JA161 SW165 WVM159:WVM161 JA165 WLQ159:WLQ161 WVM165 WBU159:WBU161 WLQ165 VRY159:VRY161 M165 SG330:SG331 WVM149 JA149 SW149 ACS149 AMO149 AWK149 BGG149 BQC149 BZY149 CJU149 CTQ149 DDM149 DNI149 DXE149 EHA149 EQW149 FAS149 FKO149 FUK149 GEG149 GOC149 GXY149 HHU149 HRQ149 IBM149 ILI149 IVE149 JFA149 JOW149 JYS149 KIO149 KSK149 LCG149 LMC149 LVY149 MFU149 MPQ149 MZM149 NJI149 NTE149 ODA149 OMW149 OWS149 PGO149 PQK149 QAG149 QKC149 QTY149 RDU149 RNQ149 RXM149 SHI149 SRE149 TBA149 TKW149 TUS149 UEO149 UOK149 UYG149 VIC149 VRY149 WBU149 WLQ149 ACY150 AMU150 AWQ150 BGM150 BQI150 CAE150 CKA150 CTW150 DDS150 DNO150 DXK150 EHG150 ERC150 FAY150 FKU150 FUQ150 GEM150 GOI150 GYE150 HIA150 HRW150 IBS150 ILO150 IVK150 JFG150 JPC150 JYY150 KIU150 KSQ150 LCM150 LMI150 LWE150 MGA150 MPW150 MZS150 NJO150 NTK150 ODG150 ONC150 OWY150 PGU150 PQQ150 QAM150 QKI150 QUE150 REA150 RNW150 RXS150 SHO150 SRK150 TBG150 TLC150 TUY150 UEU150 UOQ150 UYM150 VII150 VSE150 WCA150 WLW150 WVS150 JG150 TC150 WLQ151 WVM151 JA151 SW151 ACS151 AMO151 AWK151 BGG151 BQC151 BZY151 CJU151 CTQ151 DDM151 DNI151 DXE151 EHA151 EQW151 FAS151 FKO151 FUK151 GEG151 GOC151 GXY151 HHU151 HRQ151 IBM151 ILI151 IVE151 JFA151 JOW151 JYS151 KIO151 KSK151 LCG151 LMC151 LVY151 MFU151 MPQ151 MZM151 NJI151 NTE151 ODA151 OMW151 OWS151 PGO151 PQK151 QAG151 QKC151 QTY151 RDU151 RNQ151 RXM151 SHI151 SRE151 TBA151 TKW151 TUS151 UEO151 UOK151 UYG151 VIC151 VRY151 WBU151 TC152 ACY152 AMU152 AWQ152 BGM152 BQI152 CAE152 CKA152 CTW152 DDS152 DNO152 DXK152 EHG152 ERC152 FAY152 FKU152 FUQ152 GEM152 GOI152 GYE152 HIA152 HRW152 IBS152 ILO152 IVK152 JFG152 JPC152 JYY152 KIU152 KSQ152 LCM152 LMI152 LWE152 MGA152 MPW152 MZS152 NJO152 NTK152 ODG152 ONC152 OWY152 PGU152 PQQ152 QAM152 QKI152 QUE152 REA152 RNW152 RXS152 SHO152 SRK152 TBG152 TLC152 TUY152 UEU152 UOQ152 UYM152 VII152 VSE152 WCA152 WLW152 WVS152 JG152 WBU153 WLQ153 WVM153 JA153 SW153 ACS153 AMO153 AWK153 BGG153 BQC153 BZY153 CJU153 CTQ153 DDM153 DNI153 DXE153 EHA153 EQW153 FAS153 FKO153 FUK153 GEG153 GOC153 GXY153 HHU153 HRQ153 IBM153 ILI153 IVE153 JFA153 JOW153 JYS153 KIO153 KSK153 LCG153 LMC153 LVY153 MFU153 MPQ153 MZM153 NJI153 NTE153 ODA153 OMW153 OWS153 PGO153 PQK153 QAG153 QKC153 QTY153 RDU153 RNQ153 RXM153 SHI153 SRE153 TBA153 TKW153 TUS153 UEO153 UOK153 UYG153 VIC153 VRY153 JG154 WVS154 WLW154 WCA154 VSE154 VII154 UYM154 UOQ154 UEU154 TUY154 TLC154 TBG154 SRK154 SHO154 RXS154 RNW154 REA154 QUE154 QKI154 QAM154 PQQ154 PGU154 OWY154 ONC154 ODG154 NTK154 NJO154 MZS154 MPW154 MGA154 LWE154 LMI154 LCM154 KSQ154 KIU154 JYY154 JPC154 JFG154 IVK154 ILO154 IBS154 HRW154 HIA154 GYE154 GOI154 GEM154 FUQ154 FKU154 FAY154 ERC154 EHG154 DXK154 DNO154 DDS154 CTW154 CKA154 CAE154 BQI154 BGM154 AWQ154 AMU154 ACY154 TC154 VRY157 WBU157 WLQ157 WVM157 JA157 SW157 ACS157 AMO157 AWK157 BGG157 BQC157 BZY157 CJU157 CTQ157 DDM157 DNI157 DXE157 EHA157 EQW157 FAS157 FKO157 FUK157 GEG157 GOC157 GXY157 HHU157 HRQ157 IBM157 ILI157 IVE157 JFA157 JOW157 JYS157 KIO157 KSK157 LCG157 LMC157 LVY157 MFU157 MPQ157 MZM157 NJI157 NTE157 ODA157 OMW157 OWS157 PGO157 PQK157 QAG157 QKC157 QTY157 RDU157 RNQ157 RXM157 SHI157 SRE157 TBA157 TKW157 TUS157 UEO157 UOK157 UYG157 VIC157 TC164 VIC159:VIC161 ACY158 ACY164 AMU158 AMU164 AWQ158 AWQ164 BGM158 BGM164 BQI158 BQI164 CAE158 CAE164 CKA158 CKA164 CTW158 CTW164 DDS158 DDS164 DNO158 DNO164 DXK158 DXK164 EHG158 EHG164 ERC158 ERC164 FAY158 FAY164 FKU158 FKU164 FUQ158 FUQ164 GEM158 GEM164 GOI158 GOI164 GYE158 GYE164 HIA158 HIA164 HRW158 HRW164 IBS158 IBS164 ILO158 ILO164 IVK158 IVK164 JFG158 JFG164 JPC158 JPC164 JYY158 JYY164 KIU158 KIU164 KSQ158 KSQ164 LCM158 LCM164 LMI158 LMI164 LWE158 LWE164 MGA158 MGA164 MPW158 MPW164 MZS158 MZS164 NJO158 NJO164 NTK158 NTK164 ODG158 ODG164 ONC158 ONC164 OWY158 OWY164 PGU158 PGU164 PQQ158 PQQ164 QAM158 QAM164 QKI158 QKI164 QUE158 QUE164 REA158 REA164 RNW158 RNW164 RXS158 RXS164 SHO158 SHO164 SRK158 SRK164 TBG158 TBG164 TLC158 TLC164 TUY158 TUY164 UEU158 UEU164 UOQ158 UOQ164 UYM158 UYM164 VII158 VII164 VSE158 VSE164 WCA158 WCA164 WLW158 WLW164 WVS158 WVS164 JG158 JG164 TC158 VIC155 UYG155 UOK155 UEO155 TUS155 TKW155 TBA155 SRE155 SHI155 RXM155 RNQ155 RDU155 QTY155 QKC155 QAG155 PQK155 PGO155 OWS155 OMW155 ODA155 NTE155 NJI155 MZM155 MPQ155 MFU155 LVY155 LMC155 LCG155 KSK155 KIO155 JYS155 JOW155 JFA155 IVE155 ILI155 IBM155 HRQ155 HHU155 GXY155 GOC155 GEG155 FUK155 FKO155 FAS155 EQW155 EHA155 DXE155 DNI155 DDM155 CTQ155 CJU155 BZY155 BQC155 BGG155 AWK155 AMO155 ACS155 SW155 JA155 WVM155 WLQ155 WBU155 VRY155 ACY156 AMU156 AWQ156 BGM156 BQI156 CAE156 CKA156 CTW156 DDS156 DNO156 DXK156 EHG156 ERC156 FAY156 FKU156 FUQ156 GEM156 GOI156 GYE156 HIA156 HRW156 IBS156 ILO156 IVK156 JFG156 JPC156 JYY156 KIU156 KSQ156 LCM156 LMI156 LWE156 MGA156 MPW156 MZS156 NJO156 NTK156 ODG156 ONC156 OWY156 PGU156 PQQ156 QAM156 QKI156 QUE156 REA156 RNW156 RXS156 SHO156 SRK156 TBG156 TLC156 TUY156 UEU156 UOQ156 UYM156 VII156 VSE156 WCA156 WLW156 WVS156 JG156 TC156 M149:M161 JG264:JG265 WVS264:WVS265 WLW264:WLW265 WCA264:WCA265 VSE264:VSE265 VII264:VII265 UYM264:UYM265 UOQ264:UOQ265 UEU264:UEU265 TUY264:TUY265 TLC264:TLC265 TBG264:TBG265 SRK264:SRK265 SHO264:SHO265 RXS264:RXS265 RNW264:RNW265 REA264:REA265 QUE264:QUE265 QKI264:QKI265 QAM264:QAM265 PQQ264:PQQ265 PGU264:PGU265 OWY264:OWY265 ONC264:ONC265 ODG264:ODG265 NTK264:NTK265 NJO264:NJO265 MZS264:MZS265 MPW264:MPW265 MGA264:MGA265 LWE264:LWE265 LMI264:LMI265 LCM264:LCM265 KSQ264:KSQ265 KIU264:KIU265 JYY264:JYY265 JPC264:JPC265 JFG264:JFG265 IVK264:IVK265 ILO264:ILO265 IBS264:IBS265 HRW264:HRW265 HIA264:HIA265 GYE264:GYE265 GOI264:GOI265 GEM264:GEM265 FUQ264:FUQ265 FKU264:FKU265 FAY264:FAY265 ERC264:ERC265 EHG264:EHG265 DXK264:DXK265 DNO264:DNO265 DDS264:DDS265 CTW264:CTW265 CKA264:CKA265 CAE264:CAE265 BQI264:BQI265 BGM264:BGM265 AWQ264:AWQ265 AMU264:AMU265 ACY264:ACY265 AMU271:AMU272 AWQ271:AWQ272 BGM271:BGM272 BQI271:BQI272 CAE271:CAE272 CKA271:CKA272 CTW271:CTW272 DDS271:DDS272 DNO271:DNO272 DXK271:DXK272 EHG271:EHG272 ERC271:ERC272 FAY271:FAY272 FKU271:FKU272 FUQ271:FUQ272 GEM271:GEM272 GOI271:GOI272 GYE271:GYE272 HIA271:HIA272 HRW271:HRW272 IBS271:IBS272 ILO271:ILO272 IVK271:IVK272 JFG271:JFG272 JPC271:JPC272 JYY271:JYY272 KIU271:KIU272 KSQ271:KSQ272 LCM271:LCM272 LMI271:LMI272 LWE271:LWE272 MGA271:MGA272 MPW271:MPW272 MZS271:MZS272 NJO271:NJO272 NTK271:NTK272 ODG271:ODG272 ONC271:ONC272 OWY271:OWY272 PGU271:PGU272 PQQ271:PQQ272 QAM271:QAM272 QKI271:QKI272 QUE271:QUE272 REA271:REA272 RNW271:RNW272 RXS271:RXS272 SHO271:SHO272 SRK271:SRK272 TBG271:TBG272 TLC271:TLC272 TUY271:TUY272 UEU271:UEU272 UOQ271:UOQ272 UYM271:UYM272 VII271:VII272 VSE271:VSE272 WCA271:WCA272 WLW271:WLW272 WVS271:WVS272 JG271:JG272 TC271:TC272 JG290:JG291 WVS290:WVS291 WLW290:WLW291 WCA290:WCA291 VSE290:VSE291 VII290:VII291 UYM290:UYM291 UOQ290:UOQ291 UEU290:UEU291 TUY290:TUY291 TLC290:TLC291 TBG290:TBG291 SRK290:SRK291 SHO290:SHO291 RXS290:RXS291 RNW290:RNW291 REA290:REA291 QUE290:QUE291 QKI290:QKI291 QAM290:QAM291 PQQ290:PQQ291 PGU290:PGU291 OWY290:OWY291 ONC290:ONC291 ODG290:ODG291 NTK290:NTK291 NJO290:NJO291 MZS290:MZS291 MPW290:MPW291 MGA290:MGA291 LWE290:LWE291 LMI290:LMI291 LCM290:LCM291 KSQ290:KSQ291 KIU290:KIU291 JYY290:JYY291 JPC290:JPC291 JFG290:JFG291 IVK290:IVK291 ILO290:ILO291 IBS290:IBS291 HRW290:HRW291 HIA290:HIA291 GYE290:GYE291 GOI290:GOI291 GEM290:GEM291 FUQ290:FUQ291 FKU290:FKU291 FAY290:FAY291 ERC290:ERC291 EHG290:EHG291 DXK290:DXK291 DNO290:DNO291 DDS290:DDS291 CTW290:CTW291 CKA290:CKA291 CAE290:CAE291 BQI290:BQI291 BGM290:BGM291 AWQ290:AWQ291 AMU290:AMU291 ACY290:ACY291 ACY297:ACY298 AMU297:AMU298 AWQ297:AWQ298 BGM297:BGM298 BQI297:BQI298 CAE297:CAE298 CKA297:CKA298 CTW297:CTW298 DDS297:DDS298 DNO297:DNO298 DXK297:DXK298 EHG297:EHG298 ERC297:ERC298 FAY297:FAY298 FKU297:FKU298 FUQ297:FUQ298 GEM297:GEM298 GOI297:GOI298 GYE297:GYE298 HIA297:HIA298 HRW297:HRW298 IBS297:IBS298 ILO297:ILO298 IVK297:IVK298 JFG297:JFG298 JPC297:JPC298 JYY297:JYY298 KIU297:KIU298 KSQ297:KSQ298 LCM297:LCM298 LMI297:LMI298 LWE297:LWE298 MGA297:MGA298 MPW297:MPW298 MZS297:MZS298 NJO297:NJO298 NTK297:NTK298 ODG297:ODG298 ONC297:ONC298 OWY297:OWY298 PGU297:PGU298 PQQ297:PQQ298 QAM297:QAM298 QKI297:QKI298 QUE297:QUE298 REA297:REA298 RNW297:RNW298 RXS297:RXS298 SHO297:SHO298 SRK297:SRK298 TBG297:TBG298 TLC297:TLC298 TUY297:TUY298 UEU297:UEU298 UOQ297:UOQ298 UYM297:UYM298 VII297:VII298 VSE297:VSE298 WCA297:WCA298 WLW297:WLW298 WVS297:WVS298 JG297:JG298 TC297:TC298 TC304:TC305 JG304:JG305 WVS304:WVS305 WLW304:WLW305 WCA304:WCA305 VSE304:VSE305 VII304:VII305 UYM304:UYM305 UOQ304:UOQ305 UEU304:UEU305 TUY304:TUY305 TLC304:TLC305 TBG304:TBG305 SRK304:SRK305 SHO304:SHO305 RXS304:RXS305 RNW304:RNW305 REA304:REA305 QUE304:QUE305 QKI304:QKI305 QAM304:QAM305 PQQ304:PQQ305 PGU304:PGU305 OWY304:OWY305 ONC304:ONC305 ODG304:ODG305 NTK304:NTK305 NJO304:NJO305 MZS304:MZS305 MPW304:MPW305 MGA304:MGA305 LWE304:LWE305 LMI304:LMI305 LCM304:LCM305 KSQ304:KSQ305 KIU304:KIU305 JYY304:JYY305 JPC304:JPC305 JFG304:JFG305 IVK304:IVK305 ILO304:ILO305 IBS304:IBS305 HRW304:HRW305 HIA304:HIA305 GYE304:GYE305 GOI304:GOI305 GEM304:GEM305 FUQ304:FUQ305 FKU304:FKU305 FAY304:FAY305 ERC304:ERC305 EHG304:EHG305 DXK304:DXK305 DNO304:DNO305 DDS304:DDS305 CTW304:CTW305 CKA304:CKA305 CAE304:CAE305 BQI304:BQI305 BGM304:BGM305 AWQ304:AWQ305 AMU304:AMU305 ACY304:ACY305 ACY311:ACY312 AMU311:AMU312 AWQ311:AWQ312 BGM311:BGM312 BQI311:BQI312 CAE311:CAE312 CKA311:CKA312 CTW311:CTW312 DDS311:DDS312 DNO311:DNO312 DXK311:DXK312 EHG311:EHG312 ERC311:ERC312 FAY311:FAY312 FKU311:FKU312 FUQ311:FUQ312 GEM311:GEM312 GOI311:GOI312 GYE311:GYE312 HIA311:HIA312 HRW311:HRW312 IBS311:IBS312 ILO311:ILO312 IVK311:IVK312 JFG311:JFG312 JPC311:JPC312 JYY311:JYY312 KIU311:KIU312 KSQ311:KSQ312 LCM311:LCM312 LMI311:LMI312 LWE311:LWE312 MGA311:MGA312 MPW311:MPW312 MZS311:MZS312 NJO311:NJO312 NTK311:NTK312 ODG311:ODG312 ONC311:ONC312 OWY311:OWY312 PGU311:PGU312 PQQ311:PQQ312 QAM311:QAM312 QKI311:QKI312 QUE311:QUE312 REA311:REA312 RNW311:RNW312 RXS311:RXS312 SHO311:SHO312 SRK311:SRK312 TBG311:TBG312 TLC311:TLC312 TUY311:TUY312 UEU311:UEU312 UOQ311:UOQ312 UYM311:UYM312 VII311:VII312 VSE311:VSE312 WCA311:WCA312 WLW311:WLW312 WVS311:WVS312 JG311:JG312 TC311:TC312 JG362:JG921 JG275 WVS275 WLW275 WCA275 VSE275 VII275 UYM275 UOQ275 UEU275 TUY275 TLC275 TBG275 SRK275 SHO275 RXS275 RNW275 REA275 QUE275 QKI275 QAM275 PQQ275 PGU275 OWY275 ONC275 ODG275 NTK275 NJO275 MZS275 MPW275 MGA275 LWE275 LMI275 LCM275 KSQ275 KIU275 JYY275 JPC275 JFG275 IVK275 ILO275 IBS275 HRW275 HIA275 GYE275 GOI275 GEM275 FUQ275 FKU275 FAY275 ERC275 EHG275 DXK275 DNO275 DDS275 CTW275 CKA275 CAE275 BQI275 BGM275 AWQ275 AMU275 ACY275 TC275 TC278 ACY278 AMU278 AWQ278 BGM278 BQI278 CAE278 CKA278 CTW278 DDS278 DNO278 DXK278 EHG278 ERC278 FAY278 FKU278 FUQ278 GEM278 GOI278 GYE278 HIA278 HRW278 IBS278 ILO278 IVK278 JFG278 JPC278 JYY278 KIU278 KSQ278 LCM278 LMI278 LWE278 MGA278 MPW278 MZS278 NJO278 NTK278 ODG278 ONC278 OWY278 PGU278 PQQ278 QAM278 QKI278 QUE278 REA278 RNW278 RXS278 SHO278 SRK278 TBG278 TLC278 TUY278 UEU278 UOQ278 UYM278 VII278 VSE278 WCA278 WLW278 WVS278 JG278 TC290:TC291 WVS281 WLW281 WCA281 VSE281 VII281 UYM281 UOQ281 UEU281 TUY281 TLC281 TBG281 SRK281 SHO281 RXS281 RNW281 REA281 QUE281 QKI281 QAM281 PQQ281 PGU281 OWY281 ONC281 ODG281 NTK281 NJO281 MZS281 MPW281 MGA281 LWE281 LMI281 LCM281 KSQ281 KIU281 JYY281 JPC281 JFG281 IVK281 ILO281 IBS281 HRW281 HIA281 GYE281 GOI281 GEM281 FUQ281 FKU281 FAY281 ERC281 EHG281 DXK281 DNO281 DDS281 CTW281 CKA281 CAE281 BQI281 BGM281 AWQ281 AMU281 ACY281 TC281 JG281 JG284 TC284 ACY284 AMU284 AWQ284 BGM284 BQI284 CAE284 CKA284 CTW284 DDS284 DNO284 DXK284 EHG284 ERC284 FAY284 FKU284 FUQ284 GEM284 GOI284 GYE284 HIA284 HRW284 IBS284 ILO284 IVK284 JFG284 JPC284 JYY284 KIU284 KSQ284 LCM284 LMI284 LWE284 MGA284 MPW284 MZS284 NJO284 NTK284 ODG284 ONC284 OWY284 PGU284 PQQ284 QAM284 QKI284 QUE284 REA284 RNW284 RXS284 SHO284 SRK284 TBG284 TLC284 TUY284 UEU284 UOQ284 UYM284 VII284 VSE284 WCA284 WLW284 WVS284 M330:M332 WBU165 TC264:TC265 WVS333:WVS334 WLW333:WLW334 WCA333:WCA334 VSE333:VSE334 VII333:VII334 UYM333:UYM334 UOQ333:UOQ334 UEU333:UEU334 TUY333:TUY334 TLC333:TLC334 TBG333:TBG334 SRK333:SRK334 SHO333:SHO334 RXS333:RXS334 RNW333:RNW334 REA333:REA334 QUE333:QUE334 QKI333:QKI334 QAM333:QAM334 PQQ333:PQQ334 PGU333:PGU334 OWY333:OWY334 ONC333:ONC334 ODG333:ODG334 NTK333:NTK334 NJO333:NJO334 MZS333:MZS334 MPW333:MPW334 MGA333:MGA334 LWE333:LWE334 LMI333:LMI334 LCM333:LCM334 KSQ333:KSQ334 KIU333:KIU334 JYY333:JYY334 JPC333:JPC334 JFG333:JFG334 IVK333:IVK334 ILO333:ILO334 IBS333:IBS334 HRW333:HRW334 HIA333:HIA334 GYE333:GYE334 GOI333:GOI334 GEM333:GEM334 FUQ333:FUQ334 FKU333:FKU334 FAY333:FAY334 ERC333:ERC334 EHG333:EHG334 DXK333:DXK334 DNO333:DNO334 DDS333:DDS334 CTW333:CTW334 CKA333:CKA334 CAE333:CAE334 BQI333:BQI334 BGM333:BGM334 AWQ333:AWQ334 AMU333:AMU334 ACY333:ACY334 TC333:TC334 JG333:JG334 ACY343:ACY344 AMU343:AMU344 AWQ343:AWQ344 BGM343:BGM344 BQI343:BQI344 CAE343:CAE344 CKA343:CKA344 CTW343:CTW344 DDS343:DDS344 DNO343:DNO344 DXK343:DXK344 EHG343:EHG344 ERC343:ERC344 FAY343:FAY344 FKU343:FKU344 FUQ343:FUQ344 GEM343:GEM344 GOI343:GOI344 GYE343:GYE344 HIA343:HIA344 HRW343:HRW344 IBS343:IBS344 ILO343:ILO344 IVK343:IVK344 JFG343:JFG344 JPC343:JPC344 JYY343:JYY344 KIU343:KIU344 KSQ343:KSQ344 LCM343:LCM344 LMI343:LMI344 LWE343:LWE344 MGA343:MGA344 MPW343:MPW344 MZS343:MZS344 NJO343:NJO344 NTK343:NTK344 ODG343:ODG344 ONC343:ONC344 OWY343:OWY344 PGU343:PGU344 PQQ343:PQQ344 QAM343:QAM344 QKI343:QKI344 QUE343:QUE344 REA343:REA344 RNW343:RNW344 RXS343:RXS344 SHO343:SHO344 SRK343:SRK344 TBG343:TBG344 TLC343:TLC344 TUY343:TUY344 UEU343:UEU344 UOQ343:UOQ344 UYM343:UYM344 VII343:VII344 VSE343:VSE344 WCA343:WCA344 WLW343:WLW344 WVS343:WVS344 JG343:JG344 WVO341 WVS347:WVS348 WLW347:WLW348 WCA347:WCA348 VSE347:VSE348 VII347:VII348 UYM347:UYM348 UOQ347:UOQ348 UEU347:UEU348 TUY347:TUY348 TLC347:TLC348 TBG347:TBG348 SRK347:SRK348 SHO347:SHO348 RXS347:RXS348 RNW347:RNW348 REA347:REA348 QUE347:QUE348 QKI347:QKI348 QAM347:QAM348 PQQ347:PQQ348 PGU347:PGU348 OWY347:OWY348 ONC347:ONC348 ODG347:ODG348 NTK347:NTK348 NJO347:NJO348 MZS347:MZS348 MPW347:MPW348 MGA347:MGA348 LWE347:LWE348 LMI347:LMI348 LCM347:LCM348 KSQ347:KSQ348 KIU347:KIU348 JYY347:JYY348 JPC347:JPC348 JFG347:JFG348 IVK347:IVK348 ILO347:ILO348 IBS347:IBS348 HRW347:HRW348 HIA347:HIA348 GYE347:GYE348 GOI347:GOI348 GEM347:GEM348 FUQ347:FUQ348 FKU347:FKU348 FAY347:FAY348 ERC347:ERC348 EHG347:EHG348 DXK347:DXK348 DNO347:DNO348 DDS347:DDS348 CTW347:CTW348 CKA347:CKA348 CAE347:CAE348 BQI347:BQI348 BGM347:BGM348 AWQ347:AWQ348 AMU347:AMU348 ACY347:ACY348 TC347:TC348 JG347:JG348 WVO345 ACY339:ACY340 TC362:TC921 AMU339:AMU340 ACY362:ACY921 AWQ339:AWQ340 AMU362:AMU921 BGM339:BGM340 AWQ362:AWQ921 BQI339:BQI340 BGM362:BGM921 CAE339:CAE340 BQI362:BQI921 CKA339:CKA340 CAE362:CAE921 CTW339:CTW340 CKA362:CKA921 DDS339:DDS340 CTW362:CTW921 DNO339:DNO340 DDS362:DDS921 DXK339:DXK340 DNO362:DNO921 EHG339:EHG340 DXK362:DXK921 ERC339:ERC340 EHG362:EHG921 FAY339:FAY340 ERC362:ERC921 FKU339:FKU340 FAY362:FAY921 FUQ339:FUQ340 FKU362:FKU921 GEM339:GEM340 FUQ362:FUQ921 GOI339:GOI340 GEM362:GEM921 GYE339:GYE340 GOI362:GOI921 HIA339:HIA340 GYE362:GYE921 HRW339:HRW340 HIA362:HIA921 IBS339:IBS340 HRW362:HRW921 ILO339:ILO340 IBS362:IBS921 IVK339:IVK340 ILO362:ILO921 JFG339:JFG340 IVK362:IVK921 JPC339:JPC340 JFG362:JFG921 JYY339:JYY340 JPC362:JPC921 KIU339:KIU340 JYY362:JYY921 KSQ339:KSQ340 KIU362:KIU921 LCM339:LCM340 KSQ362:KSQ921 LMI339:LMI340 LCM362:LCM921 LWE339:LWE340 LMI362:LMI921 MGA339:MGA340 LWE362:LWE921 MPW339:MPW340 MGA362:MGA921 MZS339:MZS340 MPW362:MPW921 NJO339:NJO340 MZS362:MZS921 NTK339:NTK340 NJO362:NJO921 ODG339:ODG340 NTK362:NTK921 ONC339:ONC340 ODG362:ODG921 OWY339:OWY340 ONC362:ONC921 PGU339:PGU340 OWY362:OWY921 PQQ339:PQQ340 PGU362:PGU921 QAM339:QAM340 PQQ362:PQQ921 QKI339:QKI340 QAM362:QAM921 QUE339:QUE340 QKI362:QKI921 REA339:REA340 QUE362:QUE921 RNW339:RNW340 REA362:REA921 RXS339:RXS340 RNW362:RNW921 SHO339:SHO340 RXS362:RXS921 SRK339:SRK340 SHO362:SHO921 TBG339:TBG340 SRK362:SRK921 TLC339:TLC340 TBG362:TBG921 TUY339:TUY340 TLC362:TLC921 UEU339:UEU340 TUY362:TUY921 UOQ339:UOQ340 UEU362:UEU921 UYM339:UYM340 UOQ362:UOQ921 VII339:VII340 UYM362:UYM921 VSE339:VSE340 VII362:VII921 WCA339:WCA340 VSE362:VSE921 WLW339:WLW340 WCA362:WCA921 WVS339:WVS340 WLW362:WLW921 WVS362:WVS921 JG339:JG340 M359:M921 M334:M338 ACY271:ACY272 M242:M281 M340:M342 TC339:TC340 WLS341 WBW341 VSA341 VIE341 UYI341 UOM341 UEQ341 TUU341 TKY341 TBC341 SRG341 SHK341 RXO341 RNS341 RDW341 QUA341 QKE341 QAI341 PQM341 PGQ341 OWU341 OMY341 ODC341 NTG341 NJK341 MZO341 MPS341 MFW341 LWA341 LME341 LCI341 KSM341 KIQ341 JYU341 JOY341 JFC341 IVG341 ILK341 IBO341 HRS341 HHW341 GYA341 GOE341 GEI341 FUM341 FKQ341 FAU341 EQY341 EHC341 DXG341 DNK341 DDO341 CTS341 CJW341 CAA341 BQE341 BGI341 AWM341 AMQ341 ACU341 SY341 JC341 M344:M346 TC343:TC344 WLS345 WBW345 VSA345 VIE345 UYI345 UOM345 UEQ345 TUU345 TKY345 TBC345 SRG345 SHK345 RXO345 RNS345 RDW345 QUA345 QKE345 QAI345 PQM345 PGQ345 OWU345 OMY345 ODC345 NTG345 NJK345 MZO345 MPS345 MFW345 LWA345 LME345 LCI345 KSM345 KIQ345 JYU345 JOY345 JFC345 IVG345 ILK345 IBO345 HRS345 HHW345 GYA345 GOE345 GEI345 FUM345 FKQ345 FAU345 EQY345 EHC345 DXG345 DNK345 DDO345 CTS345 CJW345 CAA345 BQE345 BGI345 AWM345 AMQ345 ACU345 SY345 JC345 M348:M349 WLS349 WBW349 VSA349 VIE349 UYI349 UOM349 UEQ349 TUU349 TKY349 TBC349 SRG349 SHK349 RXO349 RNS349 RDW349 QUA349 QKE349 QAI349 PQM349 PGQ349 OWU349 OMY349 ODC349 NTG349 NJK349 MZO349 MPS349 MFW349 LWA349 LME349 LCI349 KSM349 KIQ349 JYU349 JOY349 JFC349 IVG349 ILK349 IBO349 HRS349 HHW349 GYA349 GOE349 GEI349 FUM349 FKQ349 FAU349 EQY349 EHC349 DXG349 DNK349 DDO349 CTS349 CJW349 CAA349 BQE349 BGI349 AWM349 AMQ349 ACU349 M198:M227">
      <formula1>Приоритет_закупок</formula1>
    </dataValidation>
    <dataValidation type="list" allowBlank="1" showInputMessage="1" showErrorMessage="1" sqref="WVQ983133:WVQ983961 K65629:K66457 JE65629:JE66457 TA65629:TA66457 ACW65629:ACW66457 AMS65629:AMS66457 AWO65629:AWO66457 BGK65629:BGK66457 BQG65629:BQG66457 CAC65629:CAC66457 CJY65629:CJY66457 CTU65629:CTU66457 DDQ65629:DDQ66457 DNM65629:DNM66457 DXI65629:DXI66457 EHE65629:EHE66457 ERA65629:ERA66457 FAW65629:FAW66457 FKS65629:FKS66457 FUO65629:FUO66457 GEK65629:GEK66457 GOG65629:GOG66457 GYC65629:GYC66457 HHY65629:HHY66457 HRU65629:HRU66457 IBQ65629:IBQ66457 ILM65629:ILM66457 IVI65629:IVI66457 JFE65629:JFE66457 JPA65629:JPA66457 JYW65629:JYW66457 KIS65629:KIS66457 KSO65629:KSO66457 LCK65629:LCK66457 LMG65629:LMG66457 LWC65629:LWC66457 MFY65629:MFY66457 MPU65629:MPU66457 MZQ65629:MZQ66457 NJM65629:NJM66457 NTI65629:NTI66457 ODE65629:ODE66457 ONA65629:ONA66457 OWW65629:OWW66457 PGS65629:PGS66457 PQO65629:PQO66457 QAK65629:QAK66457 QKG65629:QKG66457 QUC65629:QUC66457 RDY65629:RDY66457 RNU65629:RNU66457 RXQ65629:RXQ66457 SHM65629:SHM66457 SRI65629:SRI66457 TBE65629:TBE66457 TLA65629:TLA66457 TUW65629:TUW66457 UES65629:UES66457 UOO65629:UOO66457 UYK65629:UYK66457 VIG65629:VIG66457 VSC65629:VSC66457 WBY65629:WBY66457 WLU65629:WLU66457 WVQ65629:WVQ66457 K131165:K131993 JE131165:JE131993 TA131165:TA131993 ACW131165:ACW131993 AMS131165:AMS131993 AWO131165:AWO131993 BGK131165:BGK131993 BQG131165:BQG131993 CAC131165:CAC131993 CJY131165:CJY131993 CTU131165:CTU131993 DDQ131165:DDQ131993 DNM131165:DNM131993 DXI131165:DXI131993 EHE131165:EHE131993 ERA131165:ERA131993 FAW131165:FAW131993 FKS131165:FKS131993 FUO131165:FUO131993 GEK131165:GEK131993 GOG131165:GOG131993 GYC131165:GYC131993 HHY131165:HHY131993 HRU131165:HRU131993 IBQ131165:IBQ131993 ILM131165:ILM131993 IVI131165:IVI131993 JFE131165:JFE131993 JPA131165:JPA131993 JYW131165:JYW131993 KIS131165:KIS131993 KSO131165:KSO131993 LCK131165:LCK131993 LMG131165:LMG131993 LWC131165:LWC131993 MFY131165:MFY131993 MPU131165:MPU131993 MZQ131165:MZQ131993 NJM131165:NJM131993 NTI131165:NTI131993 ODE131165:ODE131993 ONA131165:ONA131993 OWW131165:OWW131993 PGS131165:PGS131993 PQO131165:PQO131993 QAK131165:QAK131993 QKG131165:QKG131993 QUC131165:QUC131993 RDY131165:RDY131993 RNU131165:RNU131993 RXQ131165:RXQ131993 SHM131165:SHM131993 SRI131165:SRI131993 TBE131165:TBE131993 TLA131165:TLA131993 TUW131165:TUW131993 UES131165:UES131993 UOO131165:UOO131993 UYK131165:UYK131993 VIG131165:VIG131993 VSC131165:VSC131993 WBY131165:WBY131993 WLU131165:WLU131993 WVQ131165:WVQ131993 K196701:K197529 JE196701:JE197529 TA196701:TA197529 ACW196701:ACW197529 AMS196701:AMS197529 AWO196701:AWO197529 BGK196701:BGK197529 BQG196701:BQG197529 CAC196701:CAC197529 CJY196701:CJY197529 CTU196701:CTU197529 DDQ196701:DDQ197529 DNM196701:DNM197529 DXI196701:DXI197529 EHE196701:EHE197529 ERA196701:ERA197529 FAW196701:FAW197529 FKS196701:FKS197529 FUO196701:FUO197529 GEK196701:GEK197529 GOG196701:GOG197529 GYC196701:GYC197529 HHY196701:HHY197529 HRU196701:HRU197529 IBQ196701:IBQ197529 ILM196701:ILM197529 IVI196701:IVI197529 JFE196701:JFE197529 JPA196701:JPA197529 JYW196701:JYW197529 KIS196701:KIS197529 KSO196701:KSO197529 LCK196701:LCK197529 LMG196701:LMG197529 LWC196701:LWC197529 MFY196701:MFY197529 MPU196701:MPU197529 MZQ196701:MZQ197529 NJM196701:NJM197529 NTI196701:NTI197529 ODE196701:ODE197529 ONA196701:ONA197529 OWW196701:OWW197529 PGS196701:PGS197529 PQO196701:PQO197529 QAK196701:QAK197529 QKG196701:QKG197529 QUC196701:QUC197529 RDY196701:RDY197529 RNU196701:RNU197529 RXQ196701:RXQ197529 SHM196701:SHM197529 SRI196701:SRI197529 TBE196701:TBE197529 TLA196701:TLA197529 TUW196701:TUW197529 UES196701:UES197529 UOO196701:UOO197529 UYK196701:UYK197529 VIG196701:VIG197529 VSC196701:VSC197529 WBY196701:WBY197529 WLU196701:WLU197529 WVQ196701:WVQ197529 K262237:K263065 JE262237:JE263065 TA262237:TA263065 ACW262237:ACW263065 AMS262237:AMS263065 AWO262237:AWO263065 BGK262237:BGK263065 BQG262237:BQG263065 CAC262237:CAC263065 CJY262237:CJY263065 CTU262237:CTU263065 DDQ262237:DDQ263065 DNM262237:DNM263065 DXI262237:DXI263065 EHE262237:EHE263065 ERA262237:ERA263065 FAW262237:FAW263065 FKS262237:FKS263065 FUO262237:FUO263065 GEK262237:GEK263065 GOG262237:GOG263065 GYC262237:GYC263065 HHY262237:HHY263065 HRU262237:HRU263065 IBQ262237:IBQ263065 ILM262237:ILM263065 IVI262237:IVI263065 JFE262237:JFE263065 JPA262237:JPA263065 JYW262237:JYW263065 KIS262237:KIS263065 KSO262237:KSO263065 LCK262237:LCK263065 LMG262237:LMG263065 LWC262237:LWC263065 MFY262237:MFY263065 MPU262237:MPU263065 MZQ262237:MZQ263065 NJM262237:NJM263065 NTI262237:NTI263065 ODE262237:ODE263065 ONA262237:ONA263065 OWW262237:OWW263065 PGS262237:PGS263065 PQO262237:PQO263065 QAK262237:QAK263065 QKG262237:QKG263065 QUC262237:QUC263065 RDY262237:RDY263065 RNU262237:RNU263065 RXQ262237:RXQ263065 SHM262237:SHM263065 SRI262237:SRI263065 TBE262237:TBE263065 TLA262237:TLA263065 TUW262237:TUW263065 UES262237:UES263065 UOO262237:UOO263065 UYK262237:UYK263065 VIG262237:VIG263065 VSC262237:VSC263065 WBY262237:WBY263065 WLU262237:WLU263065 WVQ262237:WVQ263065 K327773:K328601 JE327773:JE328601 TA327773:TA328601 ACW327773:ACW328601 AMS327773:AMS328601 AWO327773:AWO328601 BGK327773:BGK328601 BQG327773:BQG328601 CAC327773:CAC328601 CJY327773:CJY328601 CTU327773:CTU328601 DDQ327773:DDQ328601 DNM327773:DNM328601 DXI327773:DXI328601 EHE327773:EHE328601 ERA327773:ERA328601 FAW327773:FAW328601 FKS327773:FKS328601 FUO327773:FUO328601 GEK327773:GEK328601 GOG327773:GOG328601 GYC327773:GYC328601 HHY327773:HHY328601 HRU327773:HRU328601 IBQ327773:IBQ328601 ILM327773:ILM328601 IVI327773:IVI328601 JFE327773:JFE328601 JPA327773:JPA328601 JYW327773:JYW328601 KIS327773:KIS328601 KSO327773:KSO328601 LCK327773:LCK328601 LMG327773:LMG328601 LWC327773:LWC328601 MFY327773:MFY328601 MPU327773:MPU328601 MZQ327773:MZQ328601 NJM327773:NJM328601 NTI327773:NTI328601 ODE327773:ODE328601 ONA327773:ONA328601 OWW327773:OWW328601 PGS327773:PGS328601 PQO327773:PQO328601 QAK327773:QAK328601 QKG327773:QKG328601 QUC327773:QUC328601 RDY327773:RDY328601 RNU327773:RNU328601 RXQ327773:RXQ328601 SHM327773:SHM328601 SRI327773:SRI328601 TBE327773:TBE328601 TLA327773:TLA328601 TUW327773:TUW328601 UES327773:UES328601 UOO327773:UOO328601 UYK327773:UYK328601 VIG327773:VIG328601 VSC327773:VSC328601 WBY327773:WBY328601 WLU327773:WLU328601 WVQ327773:WVQ328601 K393309:K394137 JE393309:JE394137 TA393309:TA394137 ACW393309:ACW394137 AMS393309:AMS394137 AWO393309:AWO394137 BGK393309:BGK394137 BQG393309:BQG394137 CAC393309:CAC394137 CJY393309:CJY394137 CTU393309:CTU394137 DDQ393309:DDQ394137 DNM393309:DNM394137 DXI393309:DXI394137 EHE393309:EHE394137 ERA393309:ERA394137 FAW393309:FAW394137 FKS393309:FKS394137 FUO393309:FUO394137 GEK393309:GEK394137 GOG393309:GOG394137 GYC393309:GYC394137 HHY393309:HHY394137 HRU393309:HRU394137 IBQ393309:IBQ394137 ILM393309:ILM394137 IVI393309:IVI394137 JFE393309:JFE394137 JPA393309:JPA394137 JYW393309:JYW394137 KIS393309:KIS394137 KSO393309:KSO394137 LCK393309:LCK394137 LMG393309:LMG394137 LWC393309:LWC394137 MFY393309:MFY394137 MPU393309:MPU394137 MZQ393309:MZQ394137 NJM393309:NJM394137 NTI393309:NTI394137 ODE393309:ODE394137 ONA393309:ONA394137 OWW393309:OWW394137 PGS393309:PGS394137 PQO393309:PQO394137 QAK393309:QAK394137 QKG393309:QKG394137 QUC393309:QUC394137 RDY393309:RDY394137 RNU393309:RNU394137 RXQ393309:RXQ394137 SHM393309:SHM394137 SRI393309:SRI394137 TBE393309:TBE394137 TLA393309:TLA394137 TUW393309:TUW394137 UES393309:UES394137 UOO393309:UOO394137 UYK393309:UYK394137 VIG393309:VIG394137 VSC393309:VSC394137 WBY393309:WBY394137 WLU393309:WLU394137 WVQ393309:WVQ394137 K458845:K459673 JE458845:JE459673 TA458845:TA459673 ACW458845:ACW459673 AMS458845:AMS459673 AWO458845:AWO459673 BGK458845:BGK459673 BQG458845:BQG459673 CAC458845:CAC459673 CJY458845:CJY459673 CTU458845:CTU459673 DDQ458845:DDQ459673 DNM458845:DNM459673 DXI458845:DXI459673 EHE458845:EHE459673 ERA458845:ERA459673 FAW458845:FAW459673 FKS458845:FKS459673 FUO458845:FUO459673 GEK458845:GEK459673 GOG458845:GOG459673 GYC458845:GYC459673 HHY458845:HHY459673 HRU458845:HRU459673 IBQ458845:IBQ459673 ILM458845:ILM459673 IVI458845:IVI459673 JFE458845:JFE459673 JPA458845:JPA459673 JYW458845:JYW459673 KIS458845:KIS459673 KSO458845:KSO459673 LCK458845:LCK459673 LMG458845:LMG459673 LWC458845:LWC459673 MFY458845:MFY459673 MPU458845:MPU459673 MZQ458845:MZQ459673 NJM458845:NJM459673 NTI458845:NTI459673 ODE458845:ODE459673 ONA458845:ONA459673 OWW458845:OWW459673 PGS458845:PGS459673 PQO458845:PQO459673 QAK458845:QAK459673 QKG458845:QKG459673 QUC458845:QUC459673 RDY458845:RDY459673 RNU458845:RNU459673 RXQ458845:RXQ459673 SHM458845:SHM459673 SRI458845:SRI459673 TBE458845:TBE459673 TLA458845:TLA459673 TUW458845:TUW459673 UES458845:UES459673 UOO458845:UOO459673 UYK458845:UYK459673 VIG458845:VIG459673 VSC458845:VSC459673 WBY458845:WBY459673 WLU458845:WLU459673 WVQ458845:WVQ459673 K524381:K525209 JE524381:JE525209 TA524381:TA525209 ACW524381:ACW525209 AMS524381:AMS525209 AWO524381:AWO525209 BGK524381:BGK525209 BQG524381:BQG525209 CAC524381:CAC525209 CJY524381:CJY525209 CTU524381:CTU525209 DDQ524381:DDQ525209 DNM524381:DNM525209 DXI524381:DXI525209 EHE524381:EHE525209 ERA524381:ERA525209 FAW524381:FAW525209 FKS524381:FKS525209 FUO524381:FUO525209 GEK524381:GEK525209 GOG524381:GOG525209 GYC524381:GYC525209 HHY524381:HHY525209 HRU524381:HRU525209 IBQ524381:IBQ525209 ILM524381:ILM525209 IVI524381:IVI525209 JFE524381:JFE525209 JPA524381:JPA525209 JYW524381:JYW525209 KIS524381:KIS525209 KSO524381:KSO525209 LCK524381:LCK525209 LMG524381:LMG525209 LWC524381:LWC525209 MFY524381:MFY525209 MPU524381:MPU525209 MZQ524381:MZQ525209 NJM524381:NJM525209 NTI524381:NTI525209 ODE524381:ODE525209 ONA524381:ONA525209 OWW524381:OWW525209 PGS524381:PGS525209 PQO524381:PQO525209 QAK524381:QAK525209 QKG524381:QKG525209 QUC524381:QUC525209 RDY524381:RDY525209 RNU524381:RNU525209 RXQ524381:RXQ525209 SHM524381:SHM525209 SRI524381:SRI525209 TBE524381:TBE525209 TLA524381:TLA525209 TUW524381:TUW525209 UES524381:UES525209 UOO524381:UOO525209 UYK524381:UYK525209 VIG524381:VIG525209 VSC524381:VSC525209 WBY524381:WBY525209 WLU524381:WLU525209 WVQ524381:WVQ525209 K589917:K590745 JE589917:JE590745 TA589917:TA590745 ACW589917:ACW590745 AMS589917:AMS590745 AWO589917:AWO590745 BGK589917:BGK590745 BQG589917:BQG590745 CAC589917:CAC590745 CJY589917:CJY590745 CTU589917:CTU590745 DDQ589917:DDQ590745 DNM589917:DNM590745 DXI589917:DXI590745 EHE589917:EHE590745 ERA589917:ERA590745 FAW589917:FAW590745 FKS589917:FKS590745 FUO589917:FUO590745 GEK589917:GEK590745 GOG589917:GOG590745 GYC589917:GYC590745 HHY589917:HHY590745 HRU589917:HRU590745 IBQ589917:IBQ590745 ILM589917:ILM590745 IVI589917:IVI590745 JFE589917:JFE590745 JPA589917:JPA590745 JYW589917:JYW590745 KIS589917:KIS590745 KSO589917:KSO590745 LCK589917:LCK590745 LMG589917:LMG590745 LWC589917:LWC590745 MFY589917:MFY590745 MPU589917:MPU590745 MZQ589917:MZQ590745 NJM589917:NJM590745 NTI589917:NTI590745 ODE589917:ODE590745 ONA589917:ONA590745 OWW589917:OWW590745 PGS589917:PGS590745 PQO589917:PQO590745 QAK589917:QAK590745 QKG589917:QKG590745 QUC589917:QUC590745 RDY589917:RDY590745 RNU589917:RNU590745 RXQ589917:RXQ590745 SHM589917:SHM590745 SRI589917:SRI590745 TBE589917:TBE590745 TLA589917:TLA590745 TUW589917:TUW590745 UES589917:UES590745 UOO589917:UOO590745 UYK589917:UYK590745 VIG589917:VIG590745 VSC589917:VSC590745 WBY589917:WBY590745 WLU589917:WLU590745 WVQ589917:WVQ590745 K655453:K656281 JE655453:JE656281 TA655453:TA656281 ACW655453:ACW656281 AMS655453:AMS656281 AWO655453:AWO656281 BGK655453:BGK656281 BQG655453:BQG656281 CAC655453:CAC656281 CJY655453:CJY656281 CTU655453:CTU656281 DDQ655453:DDQ656281 DNM655453:DNM656281 DXI655453:DXI656281 EHE655453:EHE656281 ERA655453:ERA656281 FAW655453:FAW656281 FKS655453:FKS656281 FUO655453:FUO656281 GEK655453:GEK656281 GOG655453:GOG656281 GYC655453:GYC656281 HHY655453:HHY656281 HRU655453:HRU656281 IBQ655453:IBQ656281 ILM655453:ILM656281 IVI655453:IVI656281 JFE655453:JFE656281 JPA655453:JPA656281 JYW655453:JYW656281 KIS655453:KIS656281 KSO655453:KSO656281 LCK655453:LCK656281 LMG655453:LMG656281 LWC655453:LWC656281 MFY655453:MFY656281 MPU655453:MPU656281 MZQ655453:MZQ656281 NJM655453:NJM656281 NTI655453:NTI656281 ODE655453:ODE656281 ONA655453:ONA656281 OWW655453:OWW656281 PGS655453:PGS656281 PQO655453:PQO656281 QAK655453:QAK656281 QKG655453:QKG656281 QUC655453:QUC656281 RDY655453:RDY656281 RNU655453:RNU656281 RXQ655453:RXQ656281 SHM655453:SHM656281 SRI655453:SRI656281 TBE655453:TBE656281 TLA655453:TLA656281 TUW655453:TUW656281 UES655453:UES656281 UOO655453:UOO656281 UYK655453:UYK656281 VIG655453:VIG656281 VSC655453:VSC656281 WBY655453:WBY656281 WLU655453:WLU656281 WVQ655453:WVQ656281 K720989:K721817 JE720989:JE721817 TA720989:TA721817 ACW720989:ACW721817 AMS720989:AMS721817 AWO720989:AWO721817 BGK720989:BGK721817 BQG720989:BQG721817 CAC720989:CAC721817 CJY720989:CJY721817 CTU720989:CTU721817 DDQ720989:DDQ721817 DNM720989:DNM721817 DXI720989:DXI721817 EHE720989:EHE721817 ERA720989:ERA721817 FAW720989:FAW721817 FKS720989:FKS721817 FUO720989:FUO721817 GEK720989:GEK721817 GOG720989:GOG721817 GYC720989:GYC721817 HHY720989:HHY721817 HRU720989:HRU721817 IBQ720989:IBQ721817 ILM720989:ILM721817 IVI720989:IVI721817 JFE720989:JFE721817 JPA720989:JPA721817 JYW720989:JYW721817 KIS720989:KIS721817 KSO720989:KSO721817 LCK720989:LCK721817 LMG720989:LMG721817 LWC720989:LWC721817 MFY720989:MFY721817 MPU720989:MPU721817 MZQ720989:MZQ721817 NJM720989:NJM721817 NTI720989:NTI721817 ODE720989:ODE721817 ONA720989:ONA721817 OWW720989:OWW721817 PGS720989:PGS721817 PQO720989:PQO721817 QAK720989:QAK721817 QKG720989:QKG721817 QUC720989:QUC721817 RDY720989:RDY721817 RNU720989:RNU721817 RXQ720989:RXQ721817 SHM720989:SHM721817 SRI720989:SRI721817 TBE720989:TBE721817 TLA720989:TLA721817 TUW720989:TUW721817 UES720989:UES721817 UOO720989:UOO721817 UYK720989:UYK721817 VIG720989:VIG721817 VSC720989:VSC721817 WBY720989:WBY721817 WLU720989:WLU721817 WVQ720989:WVQ721817 K786525:K787353 JE786525:JE787353 TA786525:TA787353 ACW786525:ACW787353 AMS786525:AMS787353 AWO786525:AWO787353 BGK786525:BGK787353 BQG786525:BQG787353 CAC786525:CAC787353 CJY786525:CJY787353 CTU786525:CTU787353 DDQ786525:DDQ787353 DNM786525:DNM787353 DXI786525:DXI787353 EHE786525:EHE787353 ERA786525:ERA787353 FAW786525:FAW787353 FKS786525:FKS787353 FUO786525:FUO787353 GEK786525:GEK787353 GOG786525:GOG787353 GYC786525:GYC787353 HHY786525:HHY787353 HRU786525:HRU787353 IBQ786525:IBQ787353 ILM786525:ILM787353 IVI786525:IVI787353 JFE786525:JFE787353 JPA786525:JPA787353 JYW786525:JYW787353 KIS786525:KIS787353 KSO786525:KSO787353 LCK786525:LCK787353 LMG786525:LMG787353 LWC786525:LWC787353 MFY786525:MFY787353 MPU786525:MPU787353 MZQ786525:MZQ787353 NJM786525:NJM787353 NTI786525:NTI787353 ODE786525:ODE787353 ONA786525:ONA787353 OWW786525:OWW787353 PGS786525:PGS787353 PQO786525:PQO787353 QAK786525:QAK787353 QKG786525:QKG787353 QUC786525:QUC787353 RDY786525:RDY787353 RNU786525:RNU787353 RXQ786525:RXQ787353 SHM786525:SHM787353 SRI786525:SRI787353 TBE786525:TBE787353 TLA786525:TLA787353 TUW786525:TUW787353 UES786525:UES787353 UOO786525:UOO787353 UYK786525:UYK787353 VIG786525:VIG787353 VSC786525:VSC787353 WBY786525:WBY787353 WLU786525:WLU787353 WVQ786525:WVQ787353 K852061:K852889 JE852061:JE852889 TA852061:TA852889 ACW852061:ACW852889 AMS852061:AMS852889 AWO852061:AWO852889 BGK852061:BGK852889 BQG852061:BQG852889 CAC852061:CAC852889 CJY852061:CJY852889 CTU852061:CTU852889 DDQ852061:DDQ852889 DNM852061:DNM852889 DXI852061:DXI852889 EHE852061:EHE852889 ERA852061:ERA852889 FAW852061:FAW852889 FKS852061:FKS852889 FUO852061:FUO852889 GEK852061:GEK852889 GOG852061:GOG852889 GYC852061:GYC852889 HHY852061:HHY852889 HRU852061:HRU852889 IBQ852061:IBQ852889 ILM852061:ILM852889 IVI852061:IVI852889 JFE852061:JFE852889 JPA852061:JPA852889 JYW852061:JYW852889 KIS852061:KIS852889 KSO852061:KSO852889 LCK852061:LCK852889 LMG852061:LMG852889 LWC852061:LWC852889 MFY852061:MFY852889 MPU852061:MPU852889 MZQ852061:MZQ852889 NJM852061:NJM852889 NTI852061:NTI852889 ODE852061:ODE852889 ONA852061:ONA852889 OWW852061:OWW852889 PGS852061:PGS852889 PQO852061:PQO852889 QAK852061:QAK852889 QKG852061:QKG852889 QUC852061:QUC852889 RDY852061:RDY852889 RNU852061:RNU852889 RXQ852061:RXQ852889 SHM852061:SHM852889 SRI852061:SRI852889 TBE852061:TBE852889 TLA852061:TLA852889 TUW852061:TUW852889 UES852061:UES852889 UOO852061:UOO852889 UYK852061:UYK852889 VIG852061:VIG852889 VSC852061:VSC852889 WBY852061:WBY852889 WLU852061:WLU852889 WVQ852061:WVQ852889 K917597:K918425 JE917597:JE918425 TA917597:TA918425 ACW917597:ACW918425 AMS917597:AMS918425 AWO917597:AWO918425 BGK917597:BGK918425 BQG917597:BQG918425 CAC917597:CAC918425 CJY917597:CJY918425 CTU917597:CTU918425 DDQ917597:DDQ918425 DNM917597:DNM918425 DXI917597:DXI918425 EHE917597:EHE918425 ERA917597:ERA918425 FAW917597:FAW918425 FKS917597:FKS918425 FUO917597:FUO918425 GEK917597:GEK918425 GOG917597:GOG918425 GYC917597:GYC918425 HHY917597:HHY918425 HRU917597:HRU918425 IBQ917597:IBQ918425 ILM917597:ILM918425 IVI917597:IVI918425 JFE917597:JFE918425 JPA917597:JPA918425 JYW917597:JYW918425 KIS917597:KIS918425 KSO917597:KSO918425 LCK917597:LCK918425 LMG917597:LMG918425 LWC917597:LWC918425 MFY917597:MFY918425 MPU917597:MPU918425 MZQ917597:MZQ918425 NJM917597:NJM918425 NTI917597:NTI918425 ODE917597:ODE918425 ONA917597:ONA918425 OWW917597:OWW918425 PGS917597:PGS918425 PQO917597:PQO918425 QAK917597:QAK918425 QKG917597:QKG918425 QUC917597:QUC918425 RDY917597:RDY918425 RNU917597:RNU918425 RXQ917597:RXQ918425 SHM917597:SHM918425 SRI917597:SRI918425 TBE917597:TBE918425 TLA917597:TLA918425 TUW917597:TUW918425 UES917597:UES918425 UOO917597:UOO918425 UYK917597:UYK918425 VIG917597:VIG918425 VSC917597:VSC918425 WBY917597:WBY918425 WLU917597:WLU918425 WVQ917597:WVQ918425 K983133:K983961 JE983133:JE983961 TA983133:TA983961 ACW983133:ACW983961 AMS983133:AMS983961 AWO983133:AWO983961 BGK983133:BGK983961 BQG983133:BQG983961 CAC983133:CAC983961 CJY983133:CJY983961 CTU983133:CTU983961 DDQ983133:DDQ983961 DNM983133:DNM983961 DXI983133:DXI983961 EHE983133:EHE983961 ERA983133:ERA983961 FAW983133:FAW983961 FKS983133:FKS983961 FUO983133:FUO983961 GEK983133:GEK983961 GOG983133:GOG983961 GYC983133:GYC983961 HHY983133:HHY983961 HRU983133:HRU983961 IBQ983133:IBQ983961 ILM983133:ILM983961 IVI983133:IVI983961 JFE983133:JFE983961 JPA983133:JPA983961 JYW983133:JYW983961 KIS983133:KIS983961 KSO983133:KSO983961 LCK983133:LCK983961 LMG983133:LMG983961 LWC983133:LWC983961 MFY983133:MFY983961 MPU983133:MPU983961 MZQ983133:MZQ983961 NJM983133:NJM983961 NTI983133:NTI983961 ODE983133:ODE983961 ONA983133:ONA983961 OWW983133:OWW983961 PGS983133:PGS983961 PQO983133:PQO983961 QAK983133:QAK983961 QKG983133:QKG983961 QUC983133:QUC983961 RDY983133:RDY983961 RNU983133:RNU983961 RXQ983133:RXQ983961 SHM983133:SHM983961 SRI983133:SRI983961 TBE983133:TBE983961 TLA983133:TLA983961 TUW983133:TUW983961 UES983133:UES983961 UOO983133:UOO983961 UYK983133:UYK983961 VIG983133:VIG983961 VSC983133:VSC983961 WBY983133:WBY983961 WLU983133:WLU983961 IW120 IW14 WVI14 WVI120 WLM14 WLM120 WBQ14 WBQ120 VRU14 VRU120 VHY14 VHY120 UYC14 UYC120 UOG14 UOG120 UEK14 UEK120 TUO14 TUO120 TKS14 TKS120 TAW14 TAW120 SRA14 SRA120 SHE14 SHE120 RXI14 RXI120 RNM14 RNM120 RDQ14 RDQ120 QTU14 QTU120 QJY14 QJY120 QAC14 QAC120 PQG14 PQG120 PGK14 PGK120 OWO14 OWO120 OMS14 OMS120 OCW14 OCW120 NTA14 NTA120 NJE14 NJE120 MZI14 MZI120 MPM14 MPM120 MFQ14 MFQ120 LVU14 LVU120 LLY14 LLY120 LCC14 LCC120 KSG14 KSG120 KIK14 KIK120 JYO14 JYO120 JOS14 JOS120 JEW14 JEW120 IVA14 IVA120 ILE14 ILE120 IBI14 IBI120 HRM14 HRM120 HHQ14 HHQ120 GXU14 GXU120 GNY14 GNY120 GEC14 GEC120 FUG14 FUG120 FKK14 FKK120 FAO14 FAO120 EQS14 EQS120 EGW14 EGW120 DXA14 DXA120 DNE14 DNE120 DDI14 DDI120 CTM14 CTM120 CJQ14 CJQ120 BZU14 BZU120 BPY14 BPY120 BGC14 BGC120 AWG14 AWG120 AMK14 AMK120 ACO14 ACO120 SS14 SS120 K14 BGI359:BGI361 AWM359:AWM361 AMQ359:AMQ361 ACU359:ACU361 SY359:SY361 JC359:JC361 WVO359:WVO361 WLS359:WLS361 WBW359:WBW361 VSA359:VSA361 VIE359:VIE361 UYI359:UYI361 UOM359:UOM361 UEQ359:UEQ361 TUU359:TUU361 TKY359:TKY361 TBC359:TBC361 SRG359:SRG361 SHK359:SHK361 RXO359:RXO361 RNS359:RNS361 RDW359:RDW361 QUA359:QUA361 QKE359:QKE361 QAI359:QAI361 PQM359:PQM361 PGQ359:PGQ361 OWU359:OWU361 OMY359:OMY361 ODC359:ODC361 NTG359:NTG361 NJK359:NJK361 MZO359:MZO361 MPS359:MPS361 MFW359:MFW361 LWA359:LWA361 LME359:LME361 LCI359:LCI361 KSM359:KSM361 KIQ359:KIQ361 JYU359:JYU361 JOY359:JOY361 JFC359:JFC361 IVG359:IVG361 ILK359:ILK361 IBO359:IBO361 HRS359:HRS361 HHW359:HHW361 GYA359:GYA361 GOE359:GOE361 GEI359:GEI361 FUM359:FUM361 FKQ359:FKQ361 FAU359:FAU361 EQY359:EQY361 EHC359:EHC361 DXG359:DXG361 DNK359:DNK361 DDO359:DDO361 CTS359:CTS361 CJW359:CJW361 CAA359:CAA361 BQE359:BQE361 WVI236 K168:K172 L27 L30 L35 ABS116:ABS117 K313:K325 K120 BZF141 UDY115 TUC115 TKG115 TAK115 SQO115 SGS115 RWW115 RNA115 RDE115 QTI115 QJM115 PZQ115 PPU115 PFY115 OWC115 OMG115 OCK115 NSO115 NIS115 MYW115 MPA115 MFE115 LVI115 LLM115 LBQ115 KRU115 KHY115 JYC115 JOG115 JEK115 IUO115 IKS115 IAW115 HRA115 HHE115 GXI115 GNM115 GDQ115 FTU115 FJY115 FAC115 EQG115 EGK115 DWO115 DMS115 DCW115 CTA115 CJE115 BZI115 BPM115 BFQ115 AVU115 ALY115 ACC115 SG115 IK115 WUW115 WLA115 WBE115 VRI115 ALO116:ALO117 M92 VHM115 WLO136 EQQ133 FAM133 FKI133 FUE133 GEA133 GNW133 GXS133 HHO133 HRK133 IBG133 ILC133 IUY133 JEU133 JOQ133 JYM133 KII133 KSE133 LCA133 LLW133 LVS133 MFO133 MPK133 MZG133 NJC133 NSY133 OCU133 OMQ133 OWM133 PGI133 PQE133 QAA133 QJW133 QTS133 RDO133 RNK133 RXG133 SHC133 SQY133 TAU133 TKQ133 TUM133 UEI133 UOE133 UYA133 VHW133 VRS133 WBO133 WLK133 WVG133 IU133 SQ133 ACM133 AMI133 AWE133 BGA133 BPW133 BZS133 CTK133 CJO133 DDG133 DNC133 L38 WBS136 VRW136 VIA136 UYE136 UOI136 UEM136 TUQ136 TKU136 TAY136 SRC136 SHG136 RXK136 RNO136 RDS136 QTW136 QKA136 QAE136 PQI136 PGM136 OWQ136 OMU136 OCY136 NTC136 NJG136 MZK136 MPO136 MFS136 LVW136 LMA136 LCE136 KSI136 KIM136 JYQ136 JOU136 JEY136 IVC136 ILG136 IBK136 HRO136 HHS136 GXW136 GOA136 GEE136 FUI136 FKM136 FAQ136 EQU136 EGY136 DXC136 DNG136 DDK136 CTO136 CJS136 BZW136 BQA136 BGE136 AWI136 AMM136 ACQ136 SU136 IY136 WVK136 AVK116:AVK117 AMH188 VIA235 UYE235 UOI235 UEM235 TUQ235 TKU235 TAY235 SRC235 SHG235 RXK235 RNO235 RDS235 QTW235 QKA235 QAE235 PQI235 PGM235 OWQ235 OMU235 OCY235 NTC235 NJG235 MZK235 MPO235 MFS235 LVW235 LMA235 LCE235 KSI235 KIM235 JYQ235 JOU235 JEY235 IVC235 ILG235 IBK235 HRO235 HHS235 GXW235 GOA235 GEE235 FUI235 FKM235 FAQ235 EQU235 EGY235 DXC235 DNG235 DDK235 CTO235 CJS235 BZW235 BQA235 BGE235 AWI235 AMM235 ACQ235 SU235 IY235 WVK235 WLO235 WBS235 BZQ134 O68 AMK69:AMK70 AWG69:AWG70 BGC69:BGC70 BPY69:BPY70 BZU69:BZU70 CJQ69:CJQ70 CTM69:CTM70 DDI69:DDI70 DNE69:DNE70 DXA69:DXA70 EGW69:EGW70 EQS69:EQS70 FAO69:FAO70 FKK69:FKK70 FUG69:FUG70 GEC69:GEC70 GNY69:GNY70 GXU69:GXU70 HHQ69:HHQ70 HRM69:HRM70 IBI69:IBI70 ILE69:ILE70 IVA69:IVA70 JEW69:JEW70 JOS69:JOS70 JYO69:JYO70 KIK69:KIK70 KSG69:KSG70 LCC69:LCC70 LLY69:LLY70 LVU69:LVU70 MFQ69:MFQ70 MPM69:MPM70 MZI69:MZI70 NJE69:NJE70 NTA69:NTA70 OCW69:OCW70 OMS69:OMS70 OWO69:OWO70 PGK69:PGK70 PQG69:PQG70 QAC69:QAC70 QJY69:QJY70 QTU69:QTU70 RDQ69:RDQ70 RNM69:RNM70 RXI69:RXI70 SHE69:SHE70 SRA69:SRA70 TAW69:TAW70 TKS69:TKS70 TUO69:TUO70 UEK69:UEK70 UOG69:UOG70 UYC69:UYC70 VHY69:VHY70 VRU69:VRU70 WBQ69:WBQ70 WLM69:WLM70 WVI69:WVI70 IW69:IW70 SS69:SS70 ACO69:ACO70 N26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IW27 SS27 ACO27 N29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IW30 SS30 ACO30 N34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IW35 SS35 ACO35 N37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IW38 SS38 ACO38 N142:N144 CTI134 CJM134 DDE134 DNA134 DWW134 EGS134 EQO134 FAK134 FKG134 FUC134 GDY134 GNU134 GXQ134 HHM134 HRI134 IBE134 ILA134 IUW134 JES134 JOO134 JYK134 KIG134 KSC134 LBY134 LLU134 LVQ134 MFM134 MPI134 MZE134 NJA134 NSW134 OCS134 OMO134 OWK134 PGG134 PQC134 PZY134 QJU134 QTQ134 RDM134 RNI134 RXE134 SHA134 SQW134 TAS134 TKO134 TUK134 UEG134 UOC134 UXY134 VHU134 VRQ134 WBM134 WLI134 WVE134 IS134 SO134 ACK134 AMG134 AWC134 BFY134 K175:K217 IT145 WLM236 WBQ236 VRU236 VHY236 UYC236 UOG236 UEK236 TUO236 TKS236 TAW236 SRA236 SHE236 RXI236 RNM236 RDQ236 QTU236 QJY236 QAC236 PQG236 PGK236 OWO236 OMS236 OCW236 NTA236 NJE236 MZI236 MPM236 MFQ236 LVU236 LLY236 LCC236 KSG236 KIK236 JYO236 JOS236 JEW236 IVA236 ILE236 IBI236 HRM236 HHQ236 GXU236 GNY236 GEC236 FUG236 FKK236 FAO236 EQS236 EGW236 DXA236 DNE236 DDI236 CTM236 CJQ236 BZU236 BPY236 BGC236 AWG236 AMK236 ACO236 SS236 VRW235 K238:K239 AMH229 ALY71 AVU71 BFQ71 BPM71 BZI71 CJE71 CTA71 DCW71 DMS71 DWO71 EGK71 EQG71 FAC71 FJY71 FTU71 GDQ71 GNM71 GXI71 HHE71 HRA71 IAW71 IKS71 IUO71 JEK71 JOG71 JYC71 KHY71 KRU71 LBQ71 LLM71 LVI71 MFE71 MPA71 MYW71 NIS71 NSO71 OCK71 OMG71 OWC71 PFY71 PPU71 PZQ71 QJM71 QTI71 RDE71 RNA71 RWW71 SGS71 SQO71 TAK71 TKG71 TUC71 UDY71 UNU71 UXQ71 VHM71 VRI71 WBE71 WLA71 WUW71 IK71 SG71 ACC71 AVK72:AVK73 BFG72:BFG73 BPC72:BPC73 BYY72:BYY73 CIU72:CIU73 CSQ72:CSQ73 DCM72:DCM73 DMI72:DMI73 DWE72:DWE73 EGA72:EGA73 EPW72:EPW73 EZS72:EZS73 FJO72:FJO73 FTK72:FTK73 GDG72:GDG73 GNC72:GNC73 GWY72:GWY73 HGU72:HGU73 HQQ72:HQQ73 IAM72:IAM73 IKI72:IKI73 IUE72:IUE73 JEA72:JEA73 JNW72:JNW73 JXS72:JXS73 KHO72:KHO73 KRK72:KRK73 LBG72:LBG73 LLC72:LLC73 LUY72:LUY73 MEU72:MEU73 MOQ72:MOQ73 MYM72:MYM73 NII72:NII73 NSE72:NSE73 OCA72:OCA73 OLW72:OLW73 OVS72:OVS73 PFO72:PFO73 PPK72:PPK73 PZG72:PZG73 QJC72:QJC73 QSY72:QSY73 RCU72:RCU73 RMQ72:RMQ73 RWM72:RWM73 SGI72:SGI73 SQE72:SQE73 TAA72:TAA73 TJW72:TJW73 TTS72:TTS73 UDO72:UDO73 UNK72:UNK73 UXG72:UXG73 VHC72:VHC73 VQY72:VQY73 WAU72:WAU73 WKQ72:WKQ73 WUM72:WUM73 IA72:IA73 RW72:RW73 ALY76 AVU76 BFQ76 BPM76 BZI76 CJE76 CTA76 DCW76 DMS76 DWO76 EGK76 EQG76 FAC76 FJY76 FTU76 GDQ76 GNM76 GXI76 HHE76 HRA76 IAW76 IKS76 IUO76 JEK76 JOG76 JYC76 KHY76 KRU76 LBQ76 LLM76 LVI76 MFE76 MPA76 MYW76 NIS76 NSO76 OCK76 OMG76 OWC76 PFY76 PPU76 PZQ76 QJM76 QTI76 RDE76 RNA76 RWW76 SGS76 SQO76 TAK76 TKG76 TUC76 UDY76 UNU76 UXQ76 VHM76 VRI76 WBE76 WLA76 WUW76 IK76 SG76 ACC76 AVK77:AVK78 BFG77:BFG78 BPC77:BPC78 BYY77:BYY78 CIU77:CIU78 CSQ77:CSQ78 DCM77:DCM78 DMI77:DMI78 DWE77:DWE78 EGA77:EGA78 EPW77:EPW78 EZS77:EZS78 FJO77:FJO78 FTK77:FTK78 GDG77:GDG78 GNC77:GNC78 GWY77:GWY78 HGU77:HGU78 HQQ77:HQQ78 IAM77:IAM78 IKI77:IKI78 IUE77:IUE78 JEA77:JEA78 JNW77:JNW78 JXS77:JXS78 KHO77:KHO78 KRK77:KRK78 LBG77:LBG78 LLC77:LLC78 LUY77:LUY78 MEU77:MEU78 MOQ77:MOQ78 MYM77:MYM78 NII77:NII78 NSE77:NSE78 OCA77:OCA78 OLW77:OLW78 OVS77:OVS78 PFO77:PFO78 PPK77:PPK78 PZG77:PZG78 QJC77:QJC78 QSY77:QSY78 RCU77:RCU78 RMQ77:RMQ78 RWM77:RWM78 SGI77:SGI78 SQE77:SQE78 TAA77:TAA78 TJW77:TJW78 TTS77:TTS78 UDO77:UDO78 UNK77:UNK78 UXG77:UXG78 VHC77:VHC78 VQY77:VQY78 WAU77:WAU78 WKQ77:WKQ78 WUM77:WUM78 IA77:IA78 RW77:RW78 ABS77:ABS78 ACC81 ALY81 AVU81 BFQ81 BPM81 BZI81 CJE81 CTA81 DCW81 DMS81 DWO81 EGK81 EQG81 FAC81 FJY81 FTU81 GDQ81 GNM81 GXI81 HHE81 HRA81 IAW81 IKS81 IUO81 JEK81 JOG81 JYC81 KHY81 KRU81 LBQ81 LLM81 LVI81 MFE81 MPA81 MYW81 NIS81 NSO81 OCK81 OMG81 OWC81 PFY81 PPU81 PZQ81 QJM81 QTI81 RDE81 RNA81 RWW81 SGS81 SQO81 TAK81 TKG81 TUC81 UDY81 UNU81 UXQ81 VHM81 VRI81 WBE81 WLA81 WUW81 IK81 SG81 AVK82:AVK83 BFG82:BFG83 BPC82:BPC83 BYY82:BYY83 CIU82:CIU83 CSQ82:CSQ83 DCM82:DCM83 DMI82:DMI83 DWE82:DWE83 EGA82:EGA83 EPW82:EPW83 EZS82:EZS83 FJO82:FJO83 FTK82:FTK83 GDG82:GDG83 GNC82:GNC83 GWY82:GWY83 HGU82:HGU83 HQQ82:HQQ83 IAM82:IAM83 IKI82:IKI83 IUE82:IUE83 JEA82:JEA83 JNW82:JNW83 JXS82:JXS83 KHO82:KHO83 KRK82:KRK83 LBG82:LBG83 LLC82:LLC83 LUY82:LUY83 MEU82:MEU83 MOQ82:MOQ83 MYM82:MYM83 NII82:NII83 NSE82:NSE83 OCA82:OCA83 OLW82:OLW83 OVS82:OVS83 PFO82:PFO83 PPK82:PPK83 PZG82:PZG83 QJC82:QJC83 QSY82:QSY83 RCU82:RCU83 RMQ82:RMQ83 RWM82:RWM83 SGI82:SGI83 SQE82:SQE83 TAA82:TAA83 TJW82:TJW83 TTS82:TTS83 UDO82:UDO83 UNK82:UNK83 UXG82:UXG83 VHC82:VHC83 VQY82:VQY83 WAU82:WAU83 WKQ82:WKQ83 WUM82:WUM83 IA82:IA83 RW82:RW83 ABS82:ABS83 SG86:SG87 ACC86:ACC87 ALY86:ALY87 AVU86:AVU87 BFQ86:BFQ87 BPM86:BPM87 BZI86:BZI87 CJE86:CJE87 CTA86:CTA87 DCW86:DCW87 DMS86:DMS87 DWO86:DWO87 EGK86:EGK87 EQG86:EQG87 FAC86:FAC87 FJY86:FJY87 FTU86:FTU87 GDQ86:GDQ87 GNM86:GNM87 GXI86:GXI87 HHE86:HHE87 HRA86:HRA87 IAW86:IAW87 IKS86:IKS87 IUO86:IUO87 JEK86:JEK87 JOG86:JOG87 JYC86:JYC87 KHY86:KHY87 KRU86:KRU87 LBQ86:LBQ87 LLM86:LLM87 LVI86:LVI87 MFE86:MFE87 MPA86:MPA87 MYW86:MYW87 NIS86:NIS87 NSO86:NSO87 OCK86:OCK87 OMG86:OMG87 OWC86:OWC87 PFY86:PFY87 PPU86:PPU87 PZQ86:PZQ87 QJM86:QJM87 QTI86:QTI87 RDE86:RDE87 RNA86:RNA87 RWW86:RWW87 SGS86:SGS87 SQO86:SQO87 TAK86:TAK87 TKG86:TKG87 TUC86:TUC87 UDY86:UDY87 UNU86:UNU87 UXQ86:UXQ87 VHM86:VHM87 VRI86:VRI87 WBE86:WBE87 WLA86:WLA87 WUW86:WUW87 IK86:IK87 AVK88 BFG88 BPC88 BYY88 CIU88 CSQ88 DCM88 DMI88 DWE88 EGA88 EPW88 EZS88 FJO88 FTK88 GDG88 GNC88 GWY88 HGU88 HQQ88 IAM88 IKI88 IUE88 JEA88 JNW88 JXS88 KHO88 KRK88 LBG88 LLC88 LUY88 MEU88 MOQ88 MYM88 NII88 NSE88 OCA88 OLW88 OVS88 PFO88 PPK88 PZG88 QJC88 QSY88 RCU88 RMQ88 RWM88 SGI88 SQE88 TAA88 TJW88 TTS88 UDO88 UNK88 UXG88 VHC88 VQY88 WAU88 WKQ88 WUM88 IA88 RW88 IK90 SG90 ACC90 ALY90 AVU90 BFQ90 BPM90 BZI90 CJE90 CTA90 DCW90 DMS90 DWO90 EGK90 EQG90 FAC90 FJY90 FTU90 GDQ90 GNM90 GXI90 HHE90 HRA90 IAW90 IKS90 IUO90 JEK90 JOG90 JYC90 KHY90 KRU90 LBQ90 LLM90 LVI90 MFE90 MPA90 MYW90 NIS90 NSO90 OCK90 OMG90 OWC90 PFY90 PPU90 PZQ90 QJM90 QTI90 RDE90 RNA90 RWW90 SGS90 SQO90 TAK90 TKG90 TUC90 UDY90 UNU90 UXQ90 VHM90 VRI90 WBE90 WLA90 WUW90 AVK91 BFG91 BPC91 BYY91 CIU91 CSQ91 DCM91 DMI91 DWE91 EGA91 EPW91 EZS91 FJO91 FTK91 GDG91 GNC91 GWY91 HGU91 HQQ91 IAM91 IKI91 IUE91 JEA91 JNW91 JXS91 KHO91 KRK91 LBG91 LLC91 LUY91 MEU91 MOQ91 MYM91 NII91 NSE91 OCA91 OLW91 OVS91 PFO91 PPK91 PZG91 QJC91 QSY91 RCU91 RMQ91 RWM91 SGI91 SQE91 TAA91 TJW91 TTS91 UDO91 UNK91 UXG91 VHC91 VQY91 WAU91 WKQ91 WUM91 IA91 RW91 ABS91 WUW93 IK93 SG93 ACC93 ALY93 AVU93 BFQ93 BPM93 BZI93 CJE93 CTA93 DCW93 DMS93 DWO93 EGK93 EQG93 FAC93 FJY93 FTU93 GDQ93 GNM93 GXI93 HHE93 HRA93 IAW93 IKS93 IUO93 JEK93 JOG93 JYC93 KHY93 KRU93 LBQ93 LLM93 LVI93 MFE93 MPA93 MYW93 NIS93 NSO93 OCK93 OMG93 OWC93 PFY93 PPU93 PZQ93 QJM93 QTI93 RDE93 RNA93 RWW93 SGS93 SQO93 TAK93 TKG93 TUC93 UDY93 UNU93 UXQ93 VHM93 VRI93 WBE93 WLA93 AVK94:AVK95 BFG94:BFG95 BPC94:BPC95 BYY94:BYY95 CIU94:CIU95 CSQ94:CSQ95 DCM94:DCM95 DMI94:DMI95 DWE94:DWE95 EGA94:EGA95 EPW94:EPW95 EZS94:EZS95 FJO94:FJO95 FTK94:FTK95 GDG94:GDG95 GNC94:GNC95 GWY94:GWY95 HGU94:HGU95 HQQ94:HQQ95 IAM94:IAM95 IKI94:IKI95 IUE94:IUE95 JEA94:JEA95 JNW94:JNW95 JXS94:JXS95 KHO94:KHO95 KRK94:KRK95 LBG94:LBG95 LLC94:LLC95 LUY94:LUY95 MEU94:MEU95 MOQ94:MOQ95 MYM94:MYM95 NII94:NII95 NSE94:NSE95 OCA94:OCA95 OLW94:OLW95 OVS94:OVS95 PFO94:PFO95 PPK94:PPK95 PZG94:PZG95 QJC94:QJC95 QSY94:QSY95 RCU94:RCU95 RMQ94:RMQ95 RWM94:RWM95 SGI94:SGI95 SQE94:SQE95 TAA94:TAA95 TJW94:TJW95 TTS94:TTS95 UDO94:UDO95 UNK94:UNK95 UXG94:UXG95 VHC94:VHC95 VQY94:VQY95 WAU94:WAU95 WKQ94:WKQ95 WUM94:WUM95 IA94:IA95 RW94:RW95 ABS94:ABS95 WLA97 WUW97 IK97 SG97 ACC97 ALY97 AVU97 BFQ97 BPM97 BZI97 CJE97 CTA97 DCW97 DMS97 DWO97 EGK97 EQG97 FAC97 FJY97 FTU97 GDQ97 GNM97 GXI97 HHE97 HRA97 IAW97 IKS97 IUO97 JEK97 JOG97 JYC97 KHY97 KRU97 LBQ97 LLM97 LVI97 MFE97 MPA97 MYW97 NIS97 NSO97 OCK97 OMG97 OWC97 PFY97 PPU97 PZQ97 QJM97 QTI97 RDE97 RNA97 RWW97 SGS97 SQO97 TAK97 TKG97 TUC97 UDY97 UNU97 UXQ97 VHM97 VRI97 WBE97 AVK98:AVK99 BFG98:BFG99 BPC98:BPC99 BYY98:BYY99 CIU98:CIU99 CSQ98:CSQ99 DCM98:DCM99 DMI98:DMI99 DWE98:DWE99 EGA98:EGA99 EPW98:EPW99 EZS98:EZS99 FJO98:FJO99 FTK98:FTK99 GDG98:GDG99 GNC98:GNC99 GWY98:GWY99 HGU98:HGU99 HQQ98:HQQ99 IAM98:IAM99 IKI98:IKI99 IUE98:IUE99 JEA98:JEA99 JNW98:JNW99 JXS98:JXS99 KHO98:KHO99 KRK98:KRK99 LBG98:LBG99 LLC98:LLC99 LUY98:LUY99 MEU98:MEU99 MOQ98:MOQ99 MYM98:MYM99 NII98:NII99 NSE98:NSE99 OCA98:OCA99 OLW98:OLW99 OVS98:OVS99 PFO98:PFO99 PPK98:PPK99 PZG98:PZG99 QJC98:QJC99 QSY98:QSY99 RCU98:RCU99 RMQ98:RMQ99 RWM98:RWM99 SGI98:SGI99 SQE98:SQE99 TAA98:TAA99 TJW98:TJW99 TTS98:TTS99 UDO98:UDO99 UNK98:UNK99 UXG98:UXG99 VHC98:VHC99 VQY98:VQY99 WAU98:WAU99 WKQ98:WKQ99 WUM98:WUM99 IA98:IA99 RW98:RW99 ABS98:ABS99 WBE102 BGK182 WLA102 WUW102 IK102 SG102 ACC102 ALY102 AVU102 BFQ102 BPM102 BZI102 CJE102 CTA102 DCW102 DMS102 DWO102 EGK102 EQG102 FAC102 FJY102 FTU102 GDQ102 GNM102 GXI102 HHE102 HRA102 IAW102 IKS102 IUO102 JEK102 JOG102 JYC102 KHY102 KRU102 LBQ102 LLM102 LVI102 MFE102 MPA102 MYW102 NIS102 NSO102 OCK102 OMG102 OWC102 PFY102 PPU102 PZQ102 QJM102 QTI102 RDE102 RNA102 RWW102 SGS102 SQO102 TAK102 TKG102 TUC102 UDY102 UNU102 UXQ102 VHM102 VRI102 AVK103:AVK104 BFG103:BFG104 BPC103:BPC104 BYY103:BYY104 CIU103:CIU104 CSQ103:CSQ104 DCM103:DCM104 DMI103:DMI104 DWE103:DWE104 EGA103:EGA104 EPW103:EPW104 EZS103:EZS104 FJO103:FJO104 FTK103:FTK104 GDG103:GDG104 GNC103:GNC104 GWY103:GWY104 HGU103:HGU104 HQQ103:HQQ104 IAM103:IAM104 IKI103:IKI104 IUE103:IUE104 JEA103:JEA104 JNW103:JNW104 JXS103:JXS104 KHO103:KHO104 KRK103:KRK104 LBG103:LBG104 LLC103:LLC104 LUY103:LUY104 MEU103:MEU104 MOQ103:MOQ104 MYM103:MYM104 NII103:NII104 NSE103:NSE104 OCA103:OCA104 OLW103:OLW104 OVS103:OVS104 PFO103:PFO104 PPK103:PPK104 PZG103:PZG104 QJC103:QJC104 QSY103:QSY104 RCU103:RCU104 RMQ103:RMQ104 RWM103:RWM104 SGI103:SGI104 SQE103:SQE104 TAA103:TAA104 TJW103:TJW104 TTS103:TTS104 UDO103:UDO104 UNK103:UNK104 UXG103:UXG104 VHC103:VHC104 VQY103:VQY104 WAU103:WAU104 WKQ103:WKQ104 WUM103:WUM104 IA103:IA104 RW103:RW104 ABS103:ABS104 VRI106 UXQ115 WBE106 WLA106 WUW106 IK106 SG106 ACC106 ALY106 AVU106 BFQ106 BPM106 BZI106 CJE106 CTA106 DCW106 DMS106 DWO106 EGK106 EQG106 FAC106 FJY106 FTU106 GDQ106 GNM106 GXI106 HHE106 HRA106 IAW106 IKS106 IUO106 JEK106 JOG106 JYC106 KHY106 KRU106 LBQ106 LLM106 LVI106 MFE106 MPA106 MYW106 NIS106 NSO106 OCK106 OMG106 OWC106 PFY106 PPU106 PZQ106 QJM106 QTI106 RDE106 RNA106 RWW106 SGS106 SQO106 TAK106 TKG106 TUC106 UDY106 UNU106 UXQ106 VHM106 AVK107:AVK108 BFG107:BFG108 BPC107:BPC108 BYY107:BYY108 CIU107:CIU108 CSQ107:CSQ108 DCM107:DCM108 DMI107:DMI108 DWE107:DWE108 EGA107:EGA108 EPW107:EPW108 EZS107:EZS108 FJO107:FJO108 FTK107:FTK108 GDG107:GDG108 GNC107:GNC108 GWY107:GWY108 HGU107:HGU108 HQQ107:HQQ108 IAM107:IAM108 IKI107:IKI108 IUE107:IUE108 JEA107:JEA108 JNW107:JNW108 JXS107:JXS108 KHO107:KHO108 KRK107:KRK108 LBG107:LBG108 LLC107:LLC108 LUY107:LUY108 MEU107:MEU108 MOQ107:MOQ108 MYM107:MYM108 NII107:NII108 NSE107:NSE108 OCA107:OCA108 OLW107:OLW108 OVS107:OVS108 PFO107:PFO108 PPK107:PPK108 PZG107:PZG108 QJC107:QJC108 QSY107:QSY108 RCU107:RCU108 RMQ107:RMQ108 RWM107:RWM108 SGI107:SGI108 SQE107:SQE108 TAA107:TAA108 TJW107:TJW108 TTS107:TTS108 UDO107:UDO108 UNK107:UNK108 UXG107:UXG108 VHC107:VHC108 VQY107:VQY108 WAU107:WAU108 WKQ107:WKQ108 WUM107:WUM108 IA107:IA108 RW107:RW108 ABS107:ABS108 VHM110 VRI110 WBE110 WLA110 WUW110 IK110 SG110 ACC110 ALY110 AVU110 BFQ110 BPM110 BZI110 CJE110 CTA110 DCW110 DMS110 DWO110 EGK110 EQG110 FAC110 FJY110 FTU110 GDQ110 GNM110 GXI110 HHE110 HRA110 IAW110 IKS110 IUO110 JEK110 JOG110 JYC110 KHY110 KRU110 LBQ110 LLM110 LVI110 MFE110 MPA110 MYW110 NIS110 NSO110 OCK110 OMG110 OWC110 PFY110 PPU110 PZQ110 QJM110 QTI110 RDE110 RNA110 RWW110 SGS110 SQO110 TAK110 TKG110 TUC110 UDY110 UNU110 UXQ110 AVK111:AVK112 BFG111:BFG112 BPC111:BPC112 BYY111:BYY112 CIU111:CIU112 CSQ111:CSQ112 DCM111:DCM112 DMI111:DMI112 DWE111:DWE112 EGA111:EGA112 EPW111:EPW112 EZS111:EZS112 FJO111:FJO112 FTK111:FTK112 GDG111:GDG112 GNC111:GNC112 GWY111:GWY112 HGU111:HGU112 HQQ111:HQQ112 IAM111:IAM112 IKI111:IKI112 IUE111:IUE112 JEA111:JEA112 JNW111:JNW112 JXS111:JXS112 KHO111:KHO112 KRK111:KRK112 LBG111:LBG112 LLC111:LLC112 LUY111:LUY112 MEU111:MEU112 MOQ111:MOQ112 MYM111:MYM112 NII111:NII112 NSE111:NSE112 OCA111:OCA112 OLW111:OLW112 OVS111:OVS112 PFO111:PFO112 PPK111:PPK112 PZG111:PZG112 QJC111:QJC112 QSY111:QSY112 RCU111:RCU112 RMQ111:RMQ112 RWM111:RWM112 SGI111:SGI112 SQE111:SQE112 TAA111:TAA112 TJW111:TJW112 TTS111:TTS112 UDO111:UDO112 UNK111:UNK112 UXG111:UXG112 VHC111:VHC112 VQY111:VQY112 WAU111:WAU112 WKQ111:WKQ112 WUM111:WUM112 IA111:IA112 RW111:RW112 ABS111:ABS112 ABS72:ABS73 UNU115 BFG116:BFG117 BPC116:BPC117 BYY116:BYY117 CIU116:CIU117 CSQ116:CSQ117 DCM116:DCM117 DMI116:DMI117 DWE116:DWE117 EGA116:EGA117 EPW116:EPW117 EZS116:EZS117 FJO116:FJO117 FTK116:FTK117 GDG116:GDG117 GNC116:GNC117 GWY116:GWY117 HGU116:HGU117 HQQ116:HQQ117 IAM116:IAM117 IKI116:IKI117 IUE116:IUE117 JEA116:JEA117 JNW116:JNW117 JXS116:JXS117 KHO116:KHO117 KRK116:KRK117 LBG116:LBG117 LLC116:LLC117 LUY116:LUY117 MEU116:MEU117 MOQ116:MOQ117 MYM116:MYM117 NII116:NII117 NSE116:NSE117 OCA116:OCA117 OLW116:OLW117 OVS116:OVS117 PFO116:PFO117 PPK116:PPK117 PZG116:PZG117 QJC116:QJC117 QSY116:QSY117 RCU116:RCU117 RMQ116:RMQ117 RWM116:RWM117 SGI116:SGI117 SQE116:SQE117 TAA116:TAA117 TJW116:TJW117 TTS116:TTS117 UDO116:UDO117 UNK116:UNK117 UXG116:UXG117 VHC116:VHC117 VQY116:VQY117 WAU116:WAU117 WKQ116:WKQ117 WUM116:WUM117 IA116:IA117 RW116:RW117 ALO111:ALO112 ABS88 WLD137 WBH137 VRL137 VHP137 UXT137 UNX137 UEB137 TUF137 TKJ137 TAN137 SQR137 SGV137 RWZ137 RND137 RDH137 QTL137 QJP137 PZT137 PPX137 PGB137 OWF137 OMJ137 OCN137 NSR137 NIV137 MYZ137 MPD137 MFH137 LVL137 LLP137 LBT137 KRX137 KIB137 JYF137 JOJ137 JEN137 IUR137 IKV137 IAZ137 HRD137 HHH137 GXL137 GNP137 GDT137 FTX137 FKB137 FAF137 EQJ137 EGN137 DWR137 DMV137 DCZ137 CTD137 CJH137 BZL137 BPP137 BFT137 AVX137 AMB137 ACF137 SJ137 IN137 SP138:SP140 WVF145 CSX141 CJB141 DCT141 DMP141 DWL141 EGH141 EQD141 EZZ141 FJV141 FTR141 GDN141 GNJ141 GXF141 HHB141 HQX141 IAT141 IKP141 IUL141 JEH141 JOD141 JXZ141 KHV141 KRR141 LBN141 LLJ141 LVF141 MFB141 MOX141 MYT141 NIP141 NSL141 OCH141 OMD141 OVZ141 PFV141 PPR141 PZN141 QJJ141 QTF141 RDB141 RMX141 RWT141 SGP141 SQL141 TAH141 TKD141 TTZ141 UDV141 UNR141 UXN141 VHJ141 VRF141 WBB141 WKX141 WUT141 IH141 SD141 ABZ141 ALV141 AVR141 BFN141 M50:M67 AWD178 BFZ178 BPV178 BZR178 CJN178 CTJ178 DDF178 DNB178 DWX178 EGT178 EQP178 FAL178 FKH178 FUD178 GDZ178 GNV178 GXR178 HHN178 HRJ178 IBF178 ILB178 IUX178 JET178 JOP178 JYL178 KIH178 KSD178 LBZ178 LLV178 LVR178 MFN178 MPJ178 MZF178 NJB178 NSX178 OCT178 OMP178 OWL178 PGH178 PQD178 PZZ178 QJV178 QTR178 RDN178 RNJ178 RXF178 SHB178 SQX178 TAT178 TKP178 TUL178 UEH178 UOD178 UXZ178 VHV178 VRR178 WBN178 WLJ178 WVF178 IT178 SP178 ACL178 AWD181 BFZ181 BPV181 BZR181 CJN181 CTJ181 DDF181 DNB181 DWX181 EGT181 EQP181 FAL181 FKH181 FUD181 GDZ181 GNV181 GXR181 HHN181 HRJ181 IBF181 ILB181 IUX181 JET181 JOP181 JYL181 KIH181 KSD181 LBZ181 LLV181 LVR181 MFN181 MPJ181 MZF181 NJB181 NSX181 OCT181 OMP181 OWL181 PGH181 PQD181 PZZ181 QJV181 QTR181 RDN181 RNJ181 RXF181 SHB181 SQX181 TAT181 TKP181 TUL181 UEH181 UOD181 UXZ181 VHV181 VRR181 WBN181 WLJ181 WVF181 IT181 SP181 ACL181 AMH184 AWD184 BFZ184 BPV184 BZR184 CJN184 CTJ184 DDF184 DNB184 DWX184 EGT184 EQP184 FAL184 FKH184 FUD184 GDZ184 GNV184 GXR184 HHN184 HRJ184 IBF184 ILB184 IUX184 JET184 JOP184 JYL184 KIH184 KSD184 LBZ184 LLV184 LVR184 MFN184 MPJ184 MZF184 NJB184 NSX184 OCT184 OMP184 OWL184 PGH184 PQD184 PZZ184 QJV184 QTR184 RDN184 RNJ184 RXF184 SHB184 SQX184 TAT184 TKP184 TUL184 UEH184 UOD184 UXZ184 VHV184 VRR184 WBN184 WLJ184 WVF184 IT184 SP184 ACL184 AMH186 AWD186 BFZ186 BPV186 BZR186 CJN186 CTJ186 DDF186 DNB186 DWX186 EGT186 EQP186 FAL186 FKH186 FUD186 GDZ186 GNV186 GXR186 HHN186 HRJ186 IBF186 ILB186 IUX186 JET186 JOP186 JYL186 KIH186 KSD186 LBZ186 LLV186 LVR186 MFN186 MPJ186 MZF186 NJB186 NSX186 OCT186 OMP186 OWL186 PGH186 PQD186 PZZ186 QJV186 QTR186 RDN186 RNJ186 RXF186 SHB186 SQX186 TAT186 TKP186 TUL186 UEH186 UOD186 UXZ186 VHV186 VRR186 WBN186 WLJ186 WVF186 IT186 SP186 ACL186 ACS132 AWD188 BFZ188 BPV188 BZR188 CJN188 CTJ188 DDF188 DNB188 DWX188 EGT188 EQP188 FAL188 FKH188 FUD188 GDZ188 GNV188 GXR188 HHN188 HRJ188 IBF188 ILB188 IUX188 JET188 JOP188 JYL188 KIH188 KSD188 LBZ188 LLV188 LVR188 MFN188 MPJ188 MZF188 NJB188 NSX188 OCT188 OMP188 OWL188 PGH188 PQD188 PZZ188 QJV188 QTR188 RDN188 RNJ188 RXF188 SHB188 SQX188 TAT188 TKP188 TUL188 UEH188 UOD188 UXZ188 VHV188 VRR188 WBN188 WLJ188 WVF188 IT188 SP188 ACL188 K286:K287 AWD229 BFZ229 BPV229 BZR229 CJN229 CTJ229 DDF229 DNB229 DWX229 EGT229 EQP229 FAL229 FKH229 FUD229 GDZ229 GNV229 GXR229 HHN229 HRJ229 IBF229 ILB229 IUX229 JET229 JOP229 JYL229 KIH229 KSD229 LBZ229 LLV229 LVR229 MFN229 MPJ229 MZF229 NJB229 NSX229 OCT229 OMP229 OWL229 PGH229 PQD229 PZZ229 QJV229 QTR229 RDN229 RNJ229 RXF229 SHB229 SQX229 TAT229 TKP229 TUL229 UEH229 UOD229 UXZ229 VHV229 VRR229 WBN229 WLJ229 WVF229 IT229 SP229 ACL229 ACW325 IF144 BPJ141 SW142 JA142 WVM142 WLQ142 WBU142 VRY142 VIC142 UYG142 UOK142 UEO142 TUS142 TKW142 TBA142 SRE142 SHI142 RXM142 RNQ142 RDU142 QTY142 QKC142 QAG142 PQK142 PGO142 OWS142 OMW142 ODA142 NTE142 NJI142 MZM142 MPQ142 MFU142 LVY142 LMC142 LCG142 KSK142 KIO142 JYS142 JOW142 JFA142 IVE142 ILI142 IBM142 HRQ142 HHU142 GXY142 GOC142 GEG142 FUK142 FKO142 FAS142 EQW142 EHA142 DXE142 DNI142 DDM142 CTQ142 CJU142 BZY142 BQC142 BGG142 AWK142 AMO142 ACS142 BPU134 CJO125 CTK125 BZS125 BPW125 BGA125 AWE125 AMI125 ACM125 SQ125 IU125 WVG125 WLK125 WBO125 VRS125 VHW125 UYA125 UOE125 UEI125 TUM125 TKQ125 TAU125 SQY125 SHC125 RXG125 RNK125 RDO125 QTS125 QJW125 QAA125 PQE125 PGI125 OWM125 OMQ125 OCU125 NSY125 NJC125 MZG125 MPK125 MFO125 LVS125 LLW125 LCA125 KSE125 KII125 JYM125 JOQ125 JEU125 IUY125 ILC125 IBG125 HRK125 HHO125 GXS125 GNW125 GEA125 FUE125 FKI125 FAM125 EQQ125 EGU125 DWY125 DNC125 DDG125 ACS126 SW126 JA126 WVM126 WLQ126 WBU126 VRY126 VIC126 UYG126 UOK126 UEO126 TUS126 TKW126 TBA126 SRE126 SHI126 RXM126 RNQ126 RDU126 QTY126 QKC126 QAG126 PQK126 PGO126 OWS126 OMW126 ODA126 NTE126 NJI126 MZM126 MPQ126 MFU126 LVY126 LMC126 LCG126 KSK126 KIO126 JYS126 JOW126 JFA126 IVE126 ILI126 IBM126 HRQ126 HHU126 GXY126 GOC126 GEG126 FUK126 FKO126 FAS126 EQW126 EHA126 DXE126 DNI126 DDM126 CTQ126 CJU126 BZY126 BQC126 BGG126 AWK126 AMO126 DDG127 K122:K132 CJO127 CTK127 BZS127 BPW127 BGA127 AWE127 AMI127 ACM127 SQ127 IU127 WVG127 WLK127 WBO127 VRS127 VHW127 UYA127 UOE127 UEI127 TUM127 TKQ127 TAU127 SQY127 SHC127 RXG127 RNK127 RDO127 QTS127 QJW127 QAA127 PQE127 PGI127 OWM127 OMQ127 OCU127 NSY127 NJC127 MZG127 MPK127 MFO127 LVS127 LLW127 LCA127 KSE127 KII127 JYM127 JOQ127 JEU127 IUY127 ILC127 IBG127 HRK127 HHO127 GXS127 GNW127 GEA127 FUE127 FKI127 FAM127 EQQ127 EGU127 DWY127 DNC127 ACS128 SW128 JA128 WVM128 WLQ128 WBU128 VRY128 VIC128 UYG128 UOK128 UEO128 TUS128 TKW128 TBA128 SRE128 SHI128 RXM128 RNQ128 RDU128 QTY128 QKC128 QAG128 PQK128 PGO128 OWS128 OMW128 ODA128 NTE128 NJI128 MZM128 MPQ128 MFU128 LVY128 LMC128 LCG128 KSK128 KIO128 JYS128 JOW128 JFA128 IVE128 ILI128 IBM128 HRQ128 HHU128 GXY128 GOC128 GEG128 FUK128 FKO128 FAS128 EQW128 EHA128 DXE128 DNI128 DDM128 CTQ128 CJU128 BZY128 BQC128 BGG128 AWK128 AMO128 DNC129 DWY133 DDG129 CJO129 CTK129 BZS129 BPW129 BGA129 AWE129 AMI129 ACM129 SQ129 IU129 WVG129 WLK129 WBO129 VRS129 VHW129 UYA129 UOE129 UEI129 TUM129 TKQ129 TAU129 SQY129 SHC129 RXG129 RNK129 RDO129 QTS129 QJW129 QAA129 PQE129 PGI129 OWM129 OMQ129 OCU129 NSY129 NJC129 MZG129 MPK129 MFO129 LVS129 LLW129 LCA129 KSE129 KII129 JYM129 JOQ129 JEU129 IUY129 ILC129 IBG129 HRK129 HHO129 GXS129 GNW129 GEA129 FUE129 FKI129 FAM129 EQQ129 EGU129 DWY129 ACS130 SW130 JA130 WVM130 WLQ130 WBU130 VRY130 VIC130 UYG130 UOK130 UEO130 TUS130 TKW130 TBA130 SRE130 SHI130 RXM130 RNQ130 RDU130 QTY130 QKC130 QAG130 PQK130 PGO130 OWS130 OMW130 ODA130 NTE130 NJI130 MZM130 MPQ130 MFU130 LVY130 LMC130 LCG130 KSK130 KIO130 JYS130 JOW130 JFA130 IVE130 ILI130 IBM130 HRQ130 HHU130 GXY130 GOC130 GEG130 FUK130 FKO130 FAS130 EQW130 EHA130 DXE130 DNI130 DDM130 CTQ130 CJU130 BZY130 BQC130 BGG130 AWK130 AMO130 DWY131 DNC131 DDG131 CJO131 CTK131 BZS131 BPW131 BGA131 AWE131 AMI131 ACM131 SQ131 IU131 WVG131 WLK131 WBO131 VRS131 VHW131 UYA131 UOE131 UEI131 TUM131 TKQ131 TAU131 SQY131 SHC131 RXG131 RNK131 RDO131 QTS131 QJW131 QAA131 PQE131 PGI131 OWM131 OMQ131 OCU131 NSY131 NJC131 MZG131 MPK131 MFO131 LVS131 LLW131 LCA131 KSE131 KII131 JYM131 JOQ131 JEU131 IUY131 ILC131 IBG131 HRK131 HHO131 GXS131 GNW131 GEA131 FUE131 FKI131 FAM131 EQQ131 EGU131 EGU133 SW132 JA132 WVM132 WLQ132 WBU132 VRY132 VIC132 UYG132 UOK132 UEO132 TUS132 TKW132 TBA132 SRE132 SHI132 RXM132 RNQ132 RDU132 QTY132 QKC132 QAG132 PQK132 PGO132 OWS132 OMW132 ODA132 NTE132 NJI132 MZM132 MPQ132 MFU132 LVY132 LMC132 LCG132 KSK132 KIO132 JYS132 JOW132 JFA132 IVE132 ILI132 IBM132 HRQ132 HHU132 GXY132 GOC132 GEG132 FUK132 FKO132 FAS132 EQW132 EHA132 DXE132 DNI132 DDM132 CTQ132 CJU132 BZY132 BQC132 BGG132 AWK132 AMO132 BGK179 AMH178 AWO179 AMS179 ACW179 TA179 JE179 WVQ179 WLU179 WBY179 VSC179 VIG179 UYK179 UOO179 UES179 TUW179 TLA179 TBE179 SRI179 SHM179 RXQ179 RNU179 RDY179 QUC179 QKG179 QAK179 PQO179 PGS179 OWW179 ONA179 ODE179 NTI179 NJM179 MZQ179 MPU179 MFY179 LWC179 LMG179 LCK179 KSO179 KIS179 JYW179 JPA179 JFE179 IVI179 ILM179 IBQ179 HRU179 HHY179 GYC179 GOG179 GEK179 FUO179 FKS179 FAW179 ERA179 EHE179 DXI179 DNM179 DDQ179 CTU179 CJY179 CAC179 BQG179 IW236 AMH181 AWO182 AMS182 ACW182 TA182 JE182 WVQ182 WLU182 WBY182 VSC182 VIG182 UYK182 UOO182 UES182 TUW182 TLA182 TBE182 SRI182 SHM182 RXQ182 RNU182 RDY182 QUC182 QKG182 QAK182 PQO182 PGS182 OWW182 ONA182 ODE182 NTI182 NJM182 MZQ182 MPU182 MFY182 LWC182 LMG182 LCK182 KSO182 KIS182 JYW182 JPA182 JFE182 IVI182 ILM182 IBQ182 HRU182 HHY182 GYC182 GOG182 GEK182 FUO182 FKS182 FAW182 ERA182 EHE182 DXI182 DNM182 DDQ182 CTU182 CJY182 CAC182 BQG182 IT138:IT140 WLJ145 WBN145 VRR145 VHV145 UXZ145 UOD145 UEH145 TUL145 TKP145 TAT145 SQX145 SHB145 RXF145 RNJ145 RDN145 QTR145 QJV145 PZZ145 PQD145 PGH145 OWL145 OMP145 OCT145 NSX145 NJB145 MZF145 MPJ145 MFN145 LVR145 LLV145 LBZ145 KSD145 KIH145 JYL145 JOP145 JET145 IUX145 ILB145 IBF145 HRJ145 HHN145 GXR145 GNV145 GDZ145 FUD145 FKH145 FAL145 EQP145 EGT145 DWX145 DNB145 DDF145 CTJ145 CJN145 BZR145 BPV145 BFZ145 AWD145 AMH145 ACL145 K145 J118:J119 WUZ137 WVF138:WVF140 WLJ138:WLJ140 WBN138:WBN140 VRR138:VRR140 VHV138:VHV140 UXZ138:UXZ140 UOD138:UOD140 UEH138:UEH140 TUL138:TUL140 TKP138:TKP140 TAT138:TAT140 SQX138:SQX140 SHB138:SHB140 RXF138:RXF140 RNJ138:RNJ140 RDN138:RDN140 QTR138:QTR140 QJV138:QJV140 PZZ138:PZZ140 PQD138:PQD140 PGH138:PGH140 OWL138:OWL140 OMP138:OMP140 OCT138:OCT140 NSX138:NSX140 NJB138:NJB140 MZF138:MZF140 MPJ138:MPJ140 MFN138:MFN140 LVR138:LVR140 LLV138:LLV140 LBZ138:LBZ140 KSD138:KSD140 KIH138:KIH140 JYL138:JYL140 JOP138:JOP140 JET138:JET140 IUX138:IUX140 ILB138:ILB140 IBF138:IBF140 HRJ138:HRJ140 HHN138:HHN140 GXR138:GXR140 GNV138:GNV140 GDZ138:GDZ140 FUD138:FUD140 FKH138:FKH140 FAL138:FAL140 EQP138:EQP140 EGT138:EGT140 DWX138:DWX140 DNB138:DNB140 DDF138:DDF140 CTJ138:CTJ140 CJN138:CJN140 BZR138:BZR140 BPV138:BPV140 BFZ138:BFZ140 AWD138:AWD140 AMH138:AMH140 ACL138:ACL140 E336:E337 ACO234 AMS327:AMS329 AWO327:AWO329 BGK327:BGK329 BQG327:BQG329 CAC327:CAC329 CJY327:CJY329 CTU327:CTU329 DDQ327:DDQ329 DNM327:DNM329 DXI327:DXI329 EHE327:EHE329 ERA327:ERA329 FAW327:FAW329 FKS327:FKS329 FUO327:FUO329 GEK327:GEK329 GOG327:GOG329 GYC327:GYC329 HHY327:HHY329 HRU327:HRU329 IBQ327:IBQ329 ILM327:ILM329 IVI327:IVI329 JFE327:JFE329 JPA327:JPA329 JYW327:JYW329 KIS327:KIS329 KSO327:KSO329 LCK327:LCK329 LMG327:LMG329 LWC327:LWC329 MFY327:MFY329 MPU327:MPU329 MZQ327:MZQ329 NJM327:NJM329 NTI327:NTI329 ODE327:ODE329 ONA327:ONA329 OWW327:OWW329 PGS327:PGS329 PQO327:PQO329 QAK327:QAK329 QKG327:QKG329 QUC327:QUC329 RDY327:RDY329 RNU327:RNU329 RXQ327:RXQ329 SHM327:SHM329 SRI327:SRI329 TBE327:TBE329 TLA327:TLA329 TUW327:TUW329 UES327:UES329 UOO327:UOO329 UYK327:UYK329 VIG327:VIG329 VSC327:VSC329 WBY327:WBY329 WLU327:WLU329 WVQ327:WVQ329 JE327:JE329 TA327:TA329 K228:K232 AMK234 AWG234 BGC234 BPY234 BZU234 CJQ234 CTM234 DDI234 DNE234 DXA234 EGW234 EQS234 FAO234 FKK234 FUG234 GEC234 GNY234 GXU234 HHQ234 HRM234 IBI234 ILE234 IVA234 JEW234 JOS234 JYO234 KIK234 KSG234 LCC234 LLY234 LVU234 MFQ234 MPM234 MZI234 NJE234 NTA234 OCW234 OMS234 OWO234 PGK234 PQG234 QAC234 QJY234 QTU234 RDQ234 RNM234 RXI234 SHE234 SRA234 TAW234 TKS234 TUO234 UEK234 UOG234 UYC234 VHY234 VRU234 WBQ234 WLM234 WVI234 IW234 SS234 ACW321 AMS321 AWO321 BGK321 BQG321 CAC321 CJY321 CTU321 DDQ321 DNM321 DXI321 EHE321 ERA321 FAW321 FKS321 FUO321 GEK321 GOG321 GYC321 HHY321 HRU321 IBQ321 ILM321 IVI321 JFE321 JPA321 JYW321 KIS321 KSO321 LCK321 LMG321 LWC321 MFY321 MPU321 MZQ321 NJM321 NTI321 ODE321 ONA321 OWW321 PGS321 PQO321 QAK321 QKG321 QUC321 RDY321 RNU321 RXQ321 SHM321 SRI321 TBE321 TLA321 TUW321 UES321 UOO321 UYK321 VIG321 VSC321 WBY321 WLU321 WVQ321 JE321 TA321 ACW323 AMS323 AWO323 BGK323 BQG323 CAC323 CJY323 CTU323 DDQ323 DNM323 DXI323 EHE323 ERA323 FAW323 FKS323 FUO323 GEK323 GOG323 GYC323 HHY323 HRU323 IBQ323 ILM323 IVI323 JFE323 JPA323 JYW323 KIS323 KSO323 LCK323 LMG323 LWC323 MFY323 MPU323 MZQ323 NJM323 NTI323 ODE323 ONA323 OWW323 PGS323 PQO323 QAK323 QKG323 QUC323 RDY323 RNU323 RXQ323 SHM323 SRI323 TBE323 TLA323 TUW323 UES323 UOO323 UYK323 VIG323 VSC323 WBY323 WLU323 WVQ323 JE323 TA323 K293:K294 AMS325 AWO325 BGK325 BQG325 CAC325 CJY325 CTU325 DDQ325 DNM325 DXI325 EHE325 ERA325 FAW325 FKS325 FUO325 GEK325 GOG325 GYC325 HHY325 HRU325 IBQ325 ILM325 IVI325 JFE325 JPA325 JYW325 KIS325 KSO325 LCK325 LMG325 LWC325 MFY325 MPU325 MZQ325 NJM325 NTI325 ODE325 ONA325 OWW325 PGS325 PQO325 QAK325 QKG325 QUC325 RDY325 RNU325 RXQ325 SHM325 SRI325 TBE325 TLA325 TUW325 UES325 UOO325 UYK325 VIG325 VSC325 WBY325 WLU325 WVQ325 JE325 TA325 ALO72:ALO73 ALO77:ALO78 ALO82:ALO83 ALO107:ALO108 ALO94:ALO95 ALO103:ALO104 ALO98:ALO99 M115:M117 ACL143 AMH143 AWD143 BFZ143 BPV143 BZR143 CJN143 CTJ143 DDF143 DNB143 DWX143 EGT143 EQP143 FAL143 FKH143 FUD143 GDZ143 GNV143 GXR143 HHN143 HRJ143 IBF143 ILB143 IUX143 JET143 JOP143 JYL143 KIH143 KSD143 LBZ143 LLV143 LVR143 MFN143 MPJ143 MZF143 NJB143 NSX143 OCT143 OMP143 OWL143 PGH143 PQD143 PZZ143 QJV143 QTR143 RDN143 RNJ143 RXF143 SHB143 SQX143 TAT143 TKP143 TUL143 UEH143 UOD143 UXZ143 VHV143 VRR143 WBN143 WLJ143 WVF143 IT143 SP143 L142:L144 WUR144 WKV144 WAZ144 VRD144 VHH144 UXL144 UNP144 UDT144 TTX144 TKB144 TAF144 SQJ144 SGN144 RWR144 RMV144 RCZ144 QTD144 QJH144 PZL144 PPP144 PFT144 OVX144 OMB144 OCF144 NSJ144 NIN144 MYR144 MOV144 MEZ144 LVD144 LLH144 LBL144 KRP144 KHT144 JXX144 JOB144 JEF144 IUJ144 IKN144 IAR144 HQV144 HGZ144 GXD144 GNH144 GDL144 FTP144 FJT144 EZX144 EQB144 EGF144 DWJ144 DMN144 DCR144 CSV144 CIZ144 BZD144 BPH144 BFL144 AVP144 ALT144 ABX144 SB144 ALO88 J71:J91 ALO91 SP145 L69:L70 BPK330:BPK331 ACW327:ACW329 BZG330:BZG331 CJC330:CJC331 CSY330:CSY331 DCU330:DCU331 DMQ330:DMQ331 DWM330:DWM331 EGI330:EGI331 EQE330:EQE331 FAA330:FAA331 FJW330:FJW331 FTS330:FTS331 GDO330:GDO331 GNK330:GNK331 GXG330:GXG331 HHC330:HHC331 HQY330:HQY331 IAU330:IAU331 IKQ330:IKQ331 IUM330:IUM331 JEI330:JEI331 JOE330:JOE331 JYA330:JYA331 KHW330:KHW331 KRS330:KRS331 LBO330:LBO331 LLK330:LLK331 LVG330:LVG331 MFC330:MFC331 MOY330:MOY331 MYU330:MYU331 NIQ330:NIQ331 NSM330:NSM331 OCI330:OCI331 OME330:OME331 OWA330:OWA331 PFW330:PFW331 PPS330:PPS331 PZO330:PZO331 QJK330:QJK331 QTG330:QTG331 RDC330:RDC331 RMY330:RMY331 RWU330:RWU331 SGQ330:SGQ331 SQM330:SQM331 TAI330:TAI331 TKE330:TKE331 TUA330:TUA331 UDW330:UDW331 UNS330:UNS331 UXO330:UXO331 VHK330:VHK331 VRG330:VRG331 WBC330:WBC331 WKY330:WKY331 WUU330:WUU331 II330:II331 SE330:SE331 ACA330:ACA331 ALW330:ALW331 K300:K301 AVS330:AVS331 JA335:JA337 SW335:SW337 ACS335:ACS337 AMO335:AMO337 AWK335:AWK337 BGG335:BGG337 BQC335:BQC337 BZY335:BZY337 CJU335:CJU337 CTQ335:CTQ337 DDM335:DDM337 DNI335:DNI337 DXE335:DXE337 EHA335:EHA337 EQW335:EQW337 FAS335:FAS337 FKO335:FKO337 FUK335:FUK337 GEG335:GEG337 GOC335:GOC337 GXY335:GXY337 HHU335:HHU337 HRQ335:HRQ337 IBM335:IBM337 ILI335:ILI337 IVE335:IVE337 JFA335:JFA337 JOW335:JOW337 JYS335:JYS337 KIO335:KIO337 KSK335:KSK337 LCG335:LCG337 LMC335:LMC337 LVY335:LVY337 MFU335:MFU337 MPQ335:MPQ337 MZM335:MZM337 NJI335:NJI337 NTE335:NTE337 ODA335:ODA337 OMW335:OMW337 OWS335:OWS337 PGO335:PGO337 PQK335:PQK337 QAG335:QAG337 QKC335:QKC337 QTY335:QTY337 RDU335:RDU337 RNQ335:RNQ337 RXM335:RXM337 SHI335:SHI337 SRE335:SRE337 TBA335:TBA337 TKW335:TKW337 TUS335:TUS337 UEO335:UEO337 UOK335:UOK337 UYG335:UYG337 VIC335:VIC337 VRY335:VRY337 WBU335:WBU337 WLQ335:WLQ337 TA257 J93:J114 ACW257 AMS257 AWO257 BGK257 BQG257 CAC257 CJY257 CTU257 DDQ257 DNM257 DXI257 EHE257 ERA257 FAW257 FKS257 FUO257 GEK257 GOG257 GYC257 HHY257 HRU257 IBQ257 ILM257 IVI257 JFE257 JPA257 JYW257 KIS257 KSO257 LCK257 LMG257 LWC257 MFY257 MPU257 MZQ257 NJM257 NTI257 ODE257 ONA257 OWW257 PGS257 PQO257 QAK257 QKG257 QUC257 RDY257 RNU257 RXQ257 SHM257 SRI257 TBE257 TLA257 TUW257 UES257 UOO257 UYK257 VIG257 VSC257 WBY257 WLU257 WVQ257 JE257 WVM335:WVM337 K307:K308 K39:K49 BFO330:BFO331 AWO150 BGK150 BQG150 CAC150 CJY150 CTU150 DDQ150 DNM150 DXI150 EHE150 ERA150 FAW150 FKS150 FUO150 GEK150 GOG150 GYC150 HHY150 HRU150 IBQ150 ILM150 IVI150 JFE150 JPA150 JYW150 KIS150 KSO150 LCK150 LMG150 LWC150 MFY150 MPU150 MZQ150 NJM150 NTI150 ODE150 ONA150 OWW150 PGS150 PQO150 QAK150 QKG150 QUC150 RDY150 RNU150 RXQ150 SHM150 SRI150 TBE150 TLA150 TUW150 UES150 UOO150 UYK150 VIG150 VSC150 WBY150 WLU150 WVQ150 JE150 TA150 ACW150 AMS150 AMS152 AWO152 BGK152 BQG152 CAC152 CJY152 CTU152 DDQ152 DNM152 DXI152 EHE152 ERA152 FAW152 FKS152 FUO152 GEK152 GOG152 GYC152 HHY152 HRU152 IBQ152 ILM152 IVI152 JFE152 JPA152 JYW152 KIS152 KSO152 LCK152 LMG152 LWC152 MFY152 MPU152 MZQ152 NJM152 NTI152 ODE152 ONA152 OWW152 PGS152 PQO152 QAK152 QKG152 QUC152 RDY152 RNU152 RXQ152 SHM152 SRI152 TBE152 TLA152 TUW152 UES152 UOO152 UYK152 VIG152 VSC152 WBY152 WLU152 WVQ152 JE152 TA152 ACW152 ACW154 TA154 JE154 WVQ154 WLU154 WBY154 VSC154 VIG154 UYK154 UOO154 UES154 TUW154 TLA154 TBE154 SRI154 SHM154 RXQ154 RNU154 RDY154 QUC154 QKG154 QAK154 PQO154 PGS154 OWW154 ONA154 ODE154 NTI154 NJM154 MZQ154 MPU154 MFY154 LWC154 LMG154 LCK154 KSO154 KIS154 JYW154 JPA154 JFE154 IVI154 ILM154 IBQ154 HRU154 HHY154 GYC154 GOG154 GEK154 FUO154 FKS154 FAW154 ERA154 EHE154 DXI154 DNM154 DDQ154 CTU154 CJY154 CAC154 BQG154 BGK154 AWO154 AMS154 AMS164 AWO158 AWO164 BGK158 BGK164 BQG158 BQG164 CAC158 CAC164 CJY158 CJY164 CTU158 CTU164 DDQ158 DDQ164 DNM158 DNM164 DXI158 DXI164 EHE158 EHE164 ERA158 ERA164 FAW158 FAW164 FKS158 FKS164 FUO158 FUO164 GEK158 GEK164 GOG158 GOG164 GYC158 GYC164 HHY158 HHY164 HRU158 HRU164 IBQ158 IBQ164 ILM158 ILM164 IVI158 IVI164 JFE158 JFE164 JPA158 JPA164 JYW158 JYW164 KIS158 KIS164 KSO158 KSO164 LCK158 LCK164 LMG158 LMG164 LWC158 LWC164 MFY158 MFY164 MPU158 MPU164 MZQ158 MZQ164 NJM158 NJM164 NTI158 NTI164 ODE158 ODE164 ONA158 ONA164 OWW158 OWW164 PGS158 PGS164 PQO158 PQO164 QAK158 QAK164 QKG158 QKG164 QUC158 QUC164 RDY158 RDY164 RNU158 RNU164 RXQ158 RXQ164 SHM158 SHM164 SRI158 SRI164 TBE158 TBE164 TLA158 TLA164 TUW158 TUW164 UES158 UES164 UOO158 UOO164 UYK158 UYK164 VIG158 VIG164 VSC158 VSC164 WBY158 WBY164 WLU158 WLU164 WVQ158 WVQ164 JE158 JE164 TA158 TA164 ACW158 ACW164 AMS158 AWO156 BGK156 BQG156 CAC156 CJY156 CTU156 DDQ156 DNM156 DXI156 EHE156 ERA156 FAW156 FKS156 FUO156 GEK156 GOG156 GYC156 HHY156 HRU156 IBQ156 ILM156 IVI156 JFE156 JPA156 JYW156 KIS156 KSO156 LCK156 LMG156 LWC156 MFY156 MPU156 MZQ156 NJM156 NTI156 ODE156 ONA156 OWW156 PGS156 PQO156 QAK156 QKG156 QUC156 RDY156 RNU156 RXQ156 SHM156 SRI156 TBE156 TLA156 TUW156 UES156 UOO156 UYK156 VIG156 VSC156 WBY156 WLU156 WVQ156 JE156 TA156 ACW156 AMS156 K149:K161 ACW264:ACW265 TA264:TA265 JE264:JE265 WVQ264:WVQ265 WLU264:WLU265 WBY264:WBY265 VSC264:VSC265 VIG264:VIG265 UYK264:UYK265 UOO264:UOO265 UES264:UES265 TUW264:TUW265 TLA264:TLA265 TBE264:TBE265 SRI264:SRI265 SHM264:SHM265 RXQ264:RXQ265 RNU264:RNU265 RDY264:RDY265 QUC264:QUC265 QKG264:QKG265 QAK264:QAK265 PQO264:PQO265 PGS264:PGS265 OWW264:OWW265 ONA264:ONA265 ODE264:ODE265 NTI264:NTI265 NJM264:NJM265 MZQ264:MZQ265 MPU264:MPU265 MFY264:MFY265 LWC264:LWC265 LMG264:LMG265 LCK264:LCK265 KSO264:KSO265 KIS264:KIS265 JYW264:JYW265 JPA264:JPA265 JFE264:JFE265 IVI264:IVI265 ILM264:ILM265 IBQ264:IBQ265 HRU264:HRU265 HHY264:HHY265 GYC264:GYC265 GOG264:GOG265 GEK264:GEK265 FUO264:FUO265 FKS264:FKS265 FAW264:FAW265 ERA264:ERA265 EHE264:EHE265 DXI264:DXI265 DNM264:DNM265 DDQ264:DDQ265 CTU264:CTU265 CJY264:CJY265 CAC264:CAC265 BQG264:BQG265 BGK264:BGK265 AWO264:AWO265 AWO271:AWO272 BGK271:BGK272 BQG271:BQG272 CAC271:CAC272 CJY271:CJY272 CTU271:CTU272 DDQ271:DDQ272 DNM271:DNM272 DXI271:DXI272 EHE271:EHE272 ERA271:ERA272 FAW271:FAW272 FKS271:FKS272 FUO271:FUO272 GEK271:GEK272 GOG271:GOG272 GYC271:GYC272 HHY271:HHY272 HRU271:HRU272 IBQ271:IBQ272 ILM271:ILM272 IVI271:IVI272 JFE271:JFE272 JPA271:JPA272 JYW271:JYW272 KIS271:KIS272 KSO271:KSO272 LCK271:LCK272 LMG271:LMG272 LWC271:LWC272 MFY271:MFY272 MPU271:MPU272 MZQ271:MZQ272 NJM271:NJM272 NTI271:NTI272 ODE271:ODE272 ONA271:ONA272 OWW271:OWW272 PGS271:PGS272 PQO271:PQO272 QAK271:QAK272 QKG271:QKG272 QUC271:QUC272 RDY271:RDY272 RNU271:RNU272 RXQ271:RXQ272 SHM271:SHM272 SRI271:SRI272 TBE271:TBE272 TLA271:TLA272 TUW271:TUW272 UES271:UES272 UOO271:UOO272 UYK271:UYK272 VIG271:VIG272 VSC271:VSC272 WBY271:WBY272 WLU271:WLU272 WVQ271:WVQ272 JE271:JE272 TA271:TA272 ACW271:ACW272 AMS271:AMS272 ACW290:ACW291 TA290:TA291 JE290:JE291 WVQ290:WVQ291 WLU290:WLU291 WBY290:WBY291 VSC290:VSC291 VIG290:VIG291 UYK290:UYK291 UOO290:UOO291 UES290:UES291 TUW290:TUW291 TLA290:TLA291 TBE290:TBE291 SRI290:SRI291 SHM290:SHM291 RXQ290:RXQ291 RNU290:RNU291 RDY290:RDY291 QUC290:QUC291 QKG290:QKG291 QAK290:QAK291 PQO290:PQO291 PGS290:PGS291 OWW290:OWW291 ONA290:ONA291 ODE290:ODE291 NTI290:NTI291 NJM290:NJM291 MZQ290:MZQ291 MPU290:MPU291 MFY290:MFY291 LWC290:LWC291 LMG290:LMG291 LCK290:LCK291 KSO290:KSO291 KIS290:KIS291 JYW290:JYW291 JPA290:JPA291 JFE290:JFE291 IVI290:IVI291 ILM290:ILM291 IBQ290:IBQ291 HRU290:HRU291 HHY290:HHY291 GYC290:GYC291 GOG290:GOG291 GEK290:GEK291 FUO290:FUO291 FKS290:FKS291 FAW290:FAW291 ERA290:ERA291 EHE290:EHE291 DXI290:DXI291 DNM290:DNM291 DDQ290:DDQ291 CTU290:CTU291 CJY290:CJY291 CAC290:CAC291 BQG290:BQG291 BGK290:BGK291 AWO290:AWO291 AWO297:AWO298 BGK297:BGK298 BQG297:BQG298 CAC297:CAC298 CJY297:CJY298 CTU297:CTU298 DDQ297:DDQ298 DNM297:DNM298 DXI297:DXI298 EHE297:EHE298 ERA297:ERA298 FAW297:FAW298 FKS297:FKS298 FUO297:FUO298 GEK297:GEK298 GOG297:GOG298 GYC297:GYC298 HHY297:HHY298 HRU297:HRU298 IBQ297:IBQ298 ILM297:ILM298 IVI297:IVI298 JFE297:JFE298 JPA297:JPA298 JYW297:JYW298 KIS297:KIS298 KSO297:KSO298 LCK297:LCK298 LMG297:LMG298 LWC297:LWC298 MFY297:MFY298 MPU297:MPU298 MZQ297:MZQ298 NJM297:NJM298 NTI297:NTI298 ODE297:ODE298 ONA297:ONA298 OWW297:OWW298 PGS297:PGS298 PQO297:PQO298 QAK297:QAK298 QKG297:QKG298 QUC297:QUC298 RDY297:RDY298 RNU297:RNU298 RXQ297:RXQ298 SHM297:SHM298 SRI297:SRI298 TBE297:TBE298 TLA297:TLA298 TUW297:TUW298 UES297:UES298 UOO297:UOO298 UYK297:UYK298 VIG297:VIG298 VSC297:VSC298 WBY297:WBY298 WLU297:WLU298 WVQ297:WVQ298 JE297:JE298 TA297:TA298 ACW297:ACW298 AMS297:AMS298 AMS304:AMS305 ACW304:ACW305 TA304:TA305 JE304:JE305 WVQ304:WVQ305 WLU304:WLU305 WBY304:WBY305 VSC304:VSC305 VIG304:VIG305 UYK304:UYK305 UOO304:UOO305 UES304:UES305 TUW304:TUW305 TLA304:TLA305 TBE304:TBE305 SRI304:SRI305 SHM304:SHM305 RXQ304:RXQ305 RNU304:RNU305 RDY304:RDY305 QUC304:QUC305 QKG304:QKG305 QAK304:QAK305 PQO304:PQO305 PGS304:PGS305 OWW304:OWW305 ONA304:ONA305 ODE304:ODE305 NTI304:NTI305 NJM304:NJM305 MZQ304:MZQ305 MPU304:MPU305 MFY304:MFY305 LWC304:LWC305 LMG304:LMG305 LCK304:LCK305 KSO304:KSO305 KIS304:KIS305 JYW304:JYW305 JPA304:JPA305 JFE304:JFE305 IVI304:IVI305 ILM304:ILM305 IBQ304:IBQ305 HRU304:HRU305 HHY304:HHY305 GYC304:GYC305 GOG304:GOG305 GEK304:GEK305 FUO304:FUO305 FKS304:FKS305 FAW304:FAW305 ERA304:ERA305 EHE304:EHE305 DXI304:DXI305 DNM304:DNM305 DDQ304:DDQ305 CTU304:CTU305 CJY304:CJY305 CAC304:CAC305 BQG304:BQG305 BGK304:BGK305 AWO304:AWO305 AWO311:AWO312 BGK311:BGK312 BQG311:BQG312 CAC311:CAC312 CJY311:CJY312 CTU311:CTU312 DDQ311:DDQ312 DNM311:DNM312 DXI311:DXI312 EHE311:EHE312 ERA311:ERA312 FAW311:FAW312 FKS311:FKS312 FUO311:FUO312 GEK311:GEK312 GOG311:GOG312 GYC311:GYC312 HHY311:HHY312 HRU311:HRU312 IBQ311:IBQ312 ILM311:ILM312 IVI311:IVI312 JFE311:JFE312 JPA311:JPA312 JYW311:JYW312 KIS311:KIS312 KSO311:KSO312 LCK311:LCK312 LMG311:LMG312 LWC311:LWC312 MFY311:MFY312 MPU311:MPU312 MZQ311:MZQ312 NJM311:NJM312 NTI311:NTI312 ODE311:ODE312 ONA311:ONA312 OWW311:OWW312 PGS311:PGS312 PQO311:PQO312 QAK311:QAK312 QKG311:QKG312 QUC311:QUC312 RDY311:RDY312 RNU311:RNU312 RXQ311:RXQ312 SHM311:SHM312 SRI311:SRI312 TBE311:TBE312 TLA311:TLA312 TUW311:TUW312 UES311:UES312 UOO311:UOO312 UYK311:UYK312 VIG311:VIG312 VSC311:VSC312 WBY311:WBY312 WLU311:WLU312 WVQ311:WVQ312 JE311:JE312 TA311:TA312 ACW311:ACW312 AMS311:AMS312 ACW362:ACW921 ACW275 TA275 JE275 WVQ275 WLU275 WBY275 VSC275 VIG275 UYK275 UOO275 UES275 TUW275 TLA275 TBE275 SRI275 SHM275 RXQ275 RNU275 RDY275 QUC275 QKG275 QAK275 PQO275 PGS275 OWW275 ONA275 ODE275 NTI275 NJM275 MZQ275 MPU275 MFY275 LWC275 LMG275 LCK275 KSO275 KIS275 JYW275 JPA275 JFE275 IVI275 ILM275 IBQ275 HRU275 HHY275 GYC275 GOG275 GEK275 FUO275 FKS275 FAW275 ERA275 EHE275 DXI275 DNM275 DDQ275 CTU275 CJY275 CAC275 BQG275 BGK275 AWO275 AMS275 AMS278 AWO278 BGK278 BQG278 CAC278 CJY278 CTU278 DDQ278 DNM278 DXI278 EHE278 ERA278 FAW278 FKS278 FUO278 GEK278 GOG278 GYC278 HHY278 HRU278 IBQ278 ILM278 IVI278 JFE278 JPA278 JYW278 KIS278 KSO278 LCK278 LMG278 LWC278 MFY278 MPU278 MZQ278 NJM278 NTI278 ODE278 ONA278 OWW278 PGS278 PQO278 QAK278 QKG278 QUC278 RDY278 RNU278 RXQ278 SHM278 SRI278 TBE278 TLA278 TUW278 UES278 UOO278 UYK278 VIG278 VSC278 WBY278 WLU278 WVQ278 JE278 TA278 ACW278 AMS290:AMS291 TA281 JE281 WVQ281 WLU281 WBY281 VSC281 VIG281 UYK281 UOO281 UES281 TUW281 TLA281 TBE281 SRI281 SHM281 RXQ281 RNU281 RDY281 QUC281 QKG281 QAK281 PQO281 PGS281 OWW281 ONA281 ODE281 NTI281 NJM281 MZQ281 MPU281 MFY281 LWC281 LMG281 LCK281 KSO281 KIS281 JYW281 JPA281 JFE281 IVI281 ILM281 IBQ281 HRU281 HHY281 GYC281 GOG281 GEK281 FUO281 FKS281 FAW281 ERA281 EHE281 DXI281 DNM281 DDQ281 CTU281 CJY281 CAC281 BQG281 BGK281 AWO281 AMS281 ACW281 ACW284 AMS284 AWO284 BGK284 BQG284 CAC284 CJY284 CTU284 DDQ284 DNM284 DXI284 EHE284 ERA284 FAW284 FKS284 FUO284 GEK284 GOG284 GYC284 HHY284 HRU284 IBQ284 ILM284 IVI284 JFE284 JPA284 JYW284 KIS284 KSO284 LCK284 LMG284 LWC284 MFY284 MPU284 MZQ284 NJM284 NTI284 ODE284 ONA284 OWW284 PGS284 PQO284 QAK284 QKG284 QUC284 RDY284 RNU284 RXQ284 SHM284 SRI284 TBE284 TLA284 TUW284 UES284 UOO284 UYK284 VIG284 VSC284 WBY284 WLU284 WVQ284 JE284 TA284 K327:K332 AMS264:AMS265 TA333:TA334 JE333:JE334 WVQ333:WVQ334 WLU333:WLU334 WBY333:WBY334 VSC333:VSC334 VIG333:VIG334 UYK333:UYK334 UOO333:UOO334 UES333:UES334 TUW333:TUW334 TLA333:TLA334 TBE333:TBE334 SRI333:SRI334 SHM333:SHM334 RXQ333:RXQ334 RNU333:RNU334 RDY333:RDY334 QUC333:QUC334 QKG333:QKG334 QAK333:QAK334 PQO333:PQO334 PGS333:PGS334 OWW333:OWW334 ONA333:ONA334 ODE333:ODE334 NTI333:NTI334 NJM333:NJM334 MZQ333:MZQ334 MPU333:MPU334 MFY333:MFY334 LWC333:LWC334 LMG333:LMG334 LCK333:LCK334 KSO333:KSO334 KIS333:KIS334 JYW333:JYW334 JPA333:JPA334 JFE333:JFE334 IVI333:IVI334 ILM333:ILM334 IBQ333:IBQ334 HRU333:HRU334 HHY333:HHY334 GYC333:GYC334 GOG333:GOG334 GEK333:GEK334 FUO333:FUO334 FKS333:FKS334 FAW333:FAW334 ERA333:ERA334 EHE333:EHE334 DXI333:DXI334 DNM333:DNM334 DDQ333:DDQ334 CTU333:CTU334 CJY333:CJY334 CAC333:CAC334 BQG333:BQG334 BGK333:BGK334 AWO333:AWO334 AMS333:AMS334 ACW333:ACW334 AWO343:AWO344 BGK343:BGK344 BQG343:BQG344 CAC343:CAC344 CJY343:CJY344 CTU343:CTU344 DDQ343:DDQ344 DNM343:DNM344 DXI343:DXI344 EHE343:EHE344 ERA343:ERA344 FAW343:FAW344 FKS343:FKS344 FUO343:FUO344 GEK343:GEK344 GOG343:GOG344 GYC343:GYC344 HHY343:HHY344 HRU343:HRU344 IBQ343:IBQ344 ILM343:ILM344 IVI343:IVI344 JFE343:JFE344 JPA343:JPA344 JYW343:JYW344 KIS343:KIS344 KSO343:KSO344 LCK343:LCK344 LMG343:LMG344 LWC343:LWC344 MFY343:MFY344 MPU343:MPU344 MZQ343:MZQ344 NJM343:NJM344 NTI343:NTI344 ODE343:ODE344 ONA343:ONA344 OWW343:OWW344 PGS343:PGS344 PQO343:PQO344 QAK343:QAK344 QKG343:QKG344 QUC343:QUC344 RDY343:RDY344 RNU343:RNU344 RXQ343:RXQ344 SHM343:SHM344 SRI343:SRI344 TBE343:TBE344 TLA343:TLA344 TUW343:TUW344 UES343:UES344 UOO343:UOO344 UYK343:UYK344 VIG343:VIG344 VSC343:VSC344 WBY343:WBY344 WLU343:WLU344 WVQ343:WVQ344 JE343:JE344 TA343:TA344 ACW343:ACW344 SW341 TA347:TA348 JE347:JE348 WVQ347:WVQ348 WLU347:WLU348 WBY347:WBY348 VSC347:VSC348 VIG347:VIG348 UYK347:UYK348 UOO347:UOO348 UES347:UES348 TUW347:TUW348 TLA347:TLA348 TBE347:TBE348 SRI347:SRI348 SHM347:SHM348 RXQ347:RXQ348 RNU347:RNU348 RDY347:RDY348 QUC347:QUC348 QKG347:QKG348 QAK347:QAK348 PQO347:PQO348 PGS347:PGS348 OWW347:OWW348 ONA347:ONA348 ODE347:ODE348 NTI347:NTI348 NJM347:NJM348 MZQ347:MZQ348 MPU347:MPU348 MFY347:MFY348 LWC347:LWC348 LMG347:LMG348 LCK347:LCK348 KSO347:KSO348 KIS347:KIS348 JYW347:JYW348 JPA347:JPA348 JFE347:JFE348 IVI347:IVI348 ILM347:ILM348 IBQ347:IBQ348 HRU347:HRU348 HHY347:HHY348 GYC347:GYC348 GOG347:GOG348 GEK347:GEK348 FUO347:FUO348 FKS347:FKS348 FAW347:FAW348 ERA347:ERA348 EHE347:EHE348 DXI347:DXI348 DNM347:DNM348 DDQ347:DDQ348 CTU347:CTU348 CJY347:CJY348 CAC347:CAC348 BQG347:BQG348 BGK347:BGK348 AWO347:AWO348 AMS347:AMS348 ACW347:ACW348 SW345 AWO339:AWO340 AMS362:AMS921 BGK339:BGK340 AWO362:AWO921 BQG339:BQG340 BGK362:BGK921 CAC339:CAC340 BQG362:BQG921 CJY339:CJY340 CAC362:CAC921 CTU339:CTU340 CJY362:CJY921 DDQ339:DDQ340 CTU362:CTU921 DNM339:DNM340 DDQ362:DDQ921 DXI339:DXI340 DNM362:DNM921 EHE339:EHE340 DXI362:DXI921 ERA339:ERA340 EHE362:EHE921 FAW339:FAW340 ERA362:ERA921 FKS339:FKS340 FAW362:FAW921 FUO339:FUO340 FKS362:FKS921 GEK339:GEK340 FUO362:FUO921 GOG339:GOG340 GEK362:GEK921 GYC339:GYC340 GOG362:GOG921 HHY339:HHY340 GYC362:GYC921 HRU339:HRU340 HHY362:HHY921 IBQ339:IBQ340 HRU362:HRU921 ILM339:ILM340 IBQ362:IBQ921 IVI339:IVI340 ILM362:ILM921 JFE339:JFE340 IVI362:IVI921 JPA339:JPA340 JFE362:JFE921 JYW339:JYW340 JPA362:JPA921 KIS339:KIS340 JYW362:JYW921 KSO339:KSO340 KIS362:KIS921 LCK339:LCK340 KSO362:KSO921 LMG339:LMG340 LCK362:LCK921 LWC339:LWC340 LMG362:LMG921 MFY339:MFY340 LWC362:LWC921 MPU339:MPU340 MFY362:MFY921 MZQ339:MZQ340 MPU362:MPU921 NJM339:NJM340 MZQ362:MZQ921 NTI339:NTI340 NJM362:NJM921 ODE339:ODE340 NTI362:NTI921 ONA339:ONA340 ODE362:ODE921 OWW339:OWW340 ONA362:ONA921 PGS339:PGS340 OWW362:OWW921 PQO339:PQO340 PGS362:PGS921 QAK339:QAK340 PQO362:PQO921 QKG339:QKG340 QAK362:QAK921 QUC339:QUC340 QKG362:QKG921 RDY339:RDY340 QUC362:QUC921 RNU339:RNU340 RDY362:RDY921 RXQ339:RXQ340 RNU362:RNU921 SHM339:SHM340 RXQ362:RXQ921 SRI339:SRI340 SHM362:SHM921 TBE339:TBE340 SRI362:SRI921 TLA339:TLA340 TBE362:TBE921 TUW339:TUW340 TLA362:TLA921 UES339:UES340 TUW362:TUW921 UOO339:UOO340 UES362:UES921 UYK339:UYK340 UOO362:UOO921 VIG339:VIG340 UYK362:UYK921 VSC339:VSC340 VIG362:VIG921 WBY339:WBY340 VSC362:VSC921 WLU339:WLU340 WBY362:WBY921 WVQ339:WVQ340 WLU362:WLU921 JE339:JE340 WVQ362:WVQ921 TA339:TA340 JE362:JE921 TA362:TA921 ACW339:ACW340 K358:K921 K334:K338 K270:K281 K242:K268 K340:K342 AMS339:AMS340 JA341 WVM341 WLQ341 WBU341 VRY341 VIC341 UYG341 UOK341 UEO341 TUS341 TKW341 TBA341 SRE341 SHI341 RXM341 RNQ341 RDU341 QTY341 QKC341 QAG341 PQK341 PGO341 OWS341 OMW341 ODA341 NTE341 NJI341 MZM341 MPQ341 MFU341 LVY341 LMC341 LCG341 KSK341 KIO341 JYS341 JOW341 JFA341 IVE341 ILI341 IBM341 HRQ341 HHU341 GXY341 GOC341 GEG341 FUK341 FKO341 FAS341 EQW341 EHA341 DXE341 DNI341 DDM341 CTQ341 CJU341 BZY341 BQC341 BGG341 AWK341 AMO341 ACS341 K344:K346 AMS343:AMS344 JA345 WVM345 WLQ345 WBU345 VRY345 VIC345 UYG345 UOK345 UEO345 TUS345 TKW345 TBA345 SRE345 SHI345 RXM345 RNQ345 RDU345 QTY345 QKC345 QAG345 PQK345 PGO345 OWS345 OMW345 ODA345 NTE345 NJI345 MZM345 MPQ345 MFU345 LVY345 LMC345 LCG345 KSK345 KIO345 JYS345 JOW345 JFA345 IVE345 ILI345 IBM345 HRQ345 HHU345 GXY345 GOC345 GEG345 FUK345 FKO345 FAS345 EQW345 EHA345 DXE345 DNI345 DDM345 CTQ345 CJU345 BZY345 BQC345 BGG345 AWK345 AMO345 ACS345 K348:K349 JA349 WVM349 WLQ349 WBU349 VRY349 VIC349 UYG349 UOK349 UEO349 TUS349 TKW349 TBA349 SRE349 SHI349 RXM349 RNQ349 RDU349 QTY349 QKC349 QAG349 PQK349 PGO349 OWS349 OMW349 ODA349 NTE349 NJI349 MZM349 MPQ349 MFU349 LVY349 LMC349 LCG349 KSK349 KIO349 JYS349 JOW349 JFA349 IVE349 ILI349 IBM349 HRQ349 HHU349 GXY349 GOC349 GEG349 FUK349 FKO349 FAS349 EQW349 EHA349 DXE349 DNI349 DDM349 CTQ349 CJU349 BZY349 BQC349 BGG349 AWK349 AMO349 ACS349 SW349 JG166 K165:K166 WVS166 WLW166 WCA166 VSE166 VII166 UYM166 UOQ166 UEU166 TUY166 TLC166 TBG166 SRK166 SHO166 RXS166 RNW166 REA166 QUE166 QKI166 QAM166 PQQ166 PGU166 OWY166 ONC166 ODG166 NTK166 NJO166 MZS166 MPW166 MGA166 LWE166 LMI166 LCM166 KSQ166 KIU166 JYY166 JPC166 JFG166 IVK166 ILO166 IBS166 HRW166 HIA166 GYE166 GOI166 GEM166 FUQ166 FKU166 FAY166 ERC166 EHG166 DXK166 DNO166 DDS166 CTW166 CKA166 CAE166 BQI166 BGM166 AWQ166 AMU166 ACY166 TC166 JG168:JG172 TC168:TC172 ACY168:ACY172 AMU168:AMU172 AWQ168:AWQ172 BGM168:BGM172 BQI168:BQI172 CAE168:CAE172 CKA168:CKA172 CTW168:CTW172 DDS168:DDS172 DNO168:DNO172 DXK168:DXK172 EHG168:EHG172 ERC168:ERC172 FAY168:FAY172 FKU168:FKU172 FUQ168:FUQ172 GEM168:GEM172 GOI168:GOI172 GYE168:GYE172 HIA168:HIA172 HRW168:HRW172 IBS168:IBS172 ILO168:ILO172 IVK168:IVK172 JFG168:JFG172 JPC168:JPC172 JYY168:JYY172 KIU168:KIU172 KSQ168:KSQ172 LCM168:LCM172 LMI168:LMI172 LWE168:LWE172 MGA168:MGA172 MPW168:MPW172 MZS168:MZS172 NJO168:NJO172 NTK168:NTK172 ODG168:ODG172 ONC168:ONC172 OWY168:OWY172 PGU168:PGU172 PQQ168:PQQ172 QAM168:QAM172 QKI168:QKI172 QUE168:QUE172 REA168:REA172 RNW168:RNW172 RXS168:RXS172 SHO168:SHO172 SRK168:SRK172 TBG168:TBG172 TLC168:TLC172 TUY168:TUY172 UEU168:UEU172 UOQ168:UOQ172 UYM168:UYM172 VII168:VII172 VSE168:VSE172 WCA168:WCA172 WLW168:WLW172 WVS168:WVS172 K136:K140">
      <formula1>Способ_закупок</formula1>
    </dataValidation>
    <dataValidation type="textLength" operator="equal" allowBlank="1" showInputMessage="1" showErrorMessage="1" error="БИН должен содержать 12 символов" sqref="WXC983133:WXC983961 BA65629:BA66457 KQ65629:KQ66457 UM65629:UM66457 AEI65629:AEI66457 AOE65629:AOE66457 AYA65629:AYA66457 BHW65629:BHW66457 BRS65629:BRS66457 CBO65629:CBO66457 CLK65629:CLK66457 CVG65629:CVG66457 DFC65629:DFC66457 DOY65629:DOY66457 DYU65629:DYU66457 EIQ65629:EIQ66457 ESM65629:ESM66457 FCI65629:FCI66457 FME65629:FME66457 FWA65629:FWA66457 GFW65629:GFW66457 GPS65629:GPS66457 GZO65629:GZO66457 HJK65629:HJK66457 HTG65629:HTG66457 IDC65629:IDC66457 IMY65629:IMY66457 IWU65629:IWU66457 JGQ65629:JGQ66457 JQM65629:JQM66457 KAI65629:KAI66457 KKE65629:KKE66457 KUA65629:KUA66457 LDW65629:LDW66457 LNS65629:LNS66457 LXO65629:LXO66457 MHK65629:MHK66457 MRG65629:MRG66457 NBC65629:NBC66457 NKY65629:NKY66457 NUU65629:NUU66457 OEQ65629:OEQ66457 OOM65629:OOM66457 OYI65629:OYI66457 PIE65629:PIE66457 PSA65629:PSA66457 QBW65629:QBW66457 QLS65629:QLS66457 QVO65629:QVO66457 RFK65629:RFK66457 RPG65629:RPG66457 RZC65629:RZC66457 SIY65629:SIY66457 SSU65629:SSU66457 TCQ65629:TCQ66457 TMM65629:TMM66457 TWI65629:TWI66457 UGE65629:UGE66457 UQA65629:UQA66457 UZW65629:UZW66457 VJS65629:VJS66457 VTO65629:VTO66457 WDK65629:WDK66457 WNG65629:WNG66457 WXC65629:WXC66457 BA131165:BA131993 KQ131165:KQ131993 UM131165:UM131993 AEI131165:AEI131993 AOE131165:AOE131993 AYA131165:AYA131993 BHW131165:BHW131993 BRS131165:BRS131993 CBO131165:CBO131993 CLK131165:CLK131993 CVG131165:CVG131993 DFC131165:DFC131993 DOY131165:DOY131993 DYU131165:DYU131993 EIQ131165:EIQ131993 ESM131165:ESM131993 FCI131165:FCI131993 FME131165:FME131993 FWA131165:FWA131993 GFW131165:GFW131993 GPS131165:GPS131993 GZO131165:GZO131993 HJK131165:HJK131993 HTG131165:HTG131993 IDC131165:IDC131993 IMY131165:IMY131993 IWU131165:IWU131993 JGQ131165:JGQ131993 JQM131165:JQM131993 KAI131165:KAI131993 KKE131165:KKE131993 KUA131165:KUA131993 LDW131165:LDW131993 LNS131165:LNS131993 LXO131165:LXO131993 MHK131165:MHK131993 MRG131165:MRG131993 NBC131165:NBC131993 NKY131165:NKY131993 NUU131165:NUU131993 OEQ131165:OEQ131993 OOM131165:OOM131993 OYI131165:OYI131993 PIE131165:PIE131993 PSA131165:PSA131993 QBW131165:QBW131993 QLS131165:QLS131993 QVO131165:QVO131993 RFK131165:RFK131993 RPG131165:RPG131993 RZC131165:RZC131993 SIY131165:SIY131993 SSU131165:SSU131993 TCQ131165:TCQ131993 TMM131165:TMM131993 TWI131165:TWI131993 UGE131165:UGE131993 UQA131165:UQA131993 UZW131165:UZW131993 VJS131165:VJS131993 VTO131165:VTO131993 WDK131165:WDK131993 WNG131165:WNG131993 WXC131165:WXC131993 BA196701:BA197529 KQ196701:KQ197529 UM196701:UM197529 AEI196701:AEI197529 AOE196701:AOE197529 AYA196701:AYA197529 BHW196701:BHW197529 BRS196701:BRS197529 CBO196701:CBO197529 CLK196701:CLK197529 CVG196701:CVG197529 DFC196701:DFC197529 DOY196701:DOY197529 DYU196701:DYU197529 EIQ196701:EIQ197529 ESM196701:ESM197529 FCI196701:FCI197529 FME196701:FME197529 FWA196701:FWA197529 GFW196701:GFW197529 GPS196701:GPS197529 GZO196701:GZO197529 HJK196701:HJK197529 HTG196701:HTG197529 IDC196701:IDC197529 IMY196701:IMY197529 IWU196701:IWU197529 JGQ196701:JGQ197529 JQM196701:JQM197529 KAI196701:KAI197529 KKE196701:KKE197529 KUA196701:KUA197529 LDW196701:LDW197529 LNS196701:LNS197529 LXO196701:LXO197529 MHK196701:MHK197529 MRG196701:MRG197529 NBC196701:NBC197529 NKY196701:NKY197529 NUU196701:NUU197529 OEQ196701:OEQ197529 OOM196701:OOM197529 OYI196701:OYI197529 PIE196701:PIE197529 PSA196701:PSA197529 QBW196701:QBW197529 QLS196701:QLS197529 QVO196701:QVO197529 RFK196701:RFK197529 RPG196701:RPG197529 RZC196701:RZC197529 SIY196701:SIY197529 SSU196701:SSU197529 TCQ196701:TCQ197529 TMM196701:TMM197529 TWI196701:TWI197529 UGE196701:UGE197529 UQA196701:UQA197529 UZW196701:UZW197529 VJS196701:VJS197529 VTO196701:VTO197529 WDK196701:WDK197529 WNG196701:WNG197529 WXC196701:WXC197529 BA262237:BA263065 KQ262237:KQ263065 UM262237:UM263065 AEI262237:AEI263065 AOE262237:AOE263065 AYA262237:AYA263065 BHW262237:BHW263065 BRS262237:BRS263065 CBO262237:CBO263065 CLK262237:CLK263065 CVG262237:CVG263065 DFC262237:DFC263065 DOY262237:DOY263065 DYU262237:DYU263065 EIQ262237:EIQ263065 ESM262237:ESM263065 FCI262237:FCI263065 FME262237:FME263065 FWA262237:FWA263065 GFW262237:GFW263065 GPS262237:GPS263065 GZO262237:GZO263065 HJK262237:HJK263065 HTG262237:HTG263065 IDC262237:IDC263065 IMY262237:IMY263065 IWU262237:IWU263065 JGQ262237:JGQ263065 JQM262237:JQM263065 KAI262237:KAI263065 KKE262237:KKE263065 KUA262237:KUA263065 LDW262237:LDW263065 LNS262237:LNS263065 LXO262237:LXO263065 MHK262237:MHK263065 MRG262237:MRG263065 NBC262237:NBC263065 NKY262237:NKY263065 NUU262237:NUU263065 OEQ262237:OEQ263065 OOM262237:OOM263065 OYI262237:OYI263065 PIE262237:PIE263065 PSA262237:PSA263065 QBW262237:QBW263065 QLS262237:QLS263065 QVO262237:QVO263065 RFK262237:RFK263065 RPG262237:RPG263065 RZC262237:RZC263065 SIY262237:SIY263065 SSU262237:SSU263065 TCQ262237:TCQ263065 TMM262237:TMM263065 TWI262237:TWI263065 UGE262237:UGE263065 UQA262237:UQA263065 UZW262237:UZW263065 VJS262237:VJS263065 VTO262237:VTO263065 WDK262237:WDK263065 WNG262237:WNG263065 WXC262237:WXC263065 BA327773:BA328601 KQ327773:KQ328601 UM327773:UM328601 AEI327773:AEI328601 AOE327773:AOE328601 AYA327773:AYA328601 BHW327773:BHW328601 BRS327773:BRS328601 CBO327773:CBO328601 CLK327773:CLK328601 CVG327773:CVG328601 DFC327773:DFC328601 DOY327773:DOY328601 DYU327773:DYU328601 EIQ327773:EIQ328601 ESM327773:ESM328601 FCI327773:FCI328601 FME327773:FME328601 FWA327773:FWA328601 GFW327773:GFW328601 GPS327773:GPS328601 GZO327773:GZO328601 HJK327773:HJK328601 HTG327773:HTG328601 IDC327773:IDC328601 IMY327773:IMY328601 IWU327773:IWU328601 JGQ327773:JGQ328601 JQM327773:JQM328601 KAI327773:KAI328601 KKE327773:KKE328601 KUA327773:KUA328601 LDW327773:LDW328601 LNS327773:LNS328601 LXO327773:LXO328601 MHK327773:MHK328601 MRG327773:MRG328601 NBC327773:NBC328601 NKY327773:NKY328601 NUU327773:NUU328601 OEQ327773:OEQ328601 OOM327773:OOM328601 OYI327773:OYI328601 PIE327773:PIE328601 PSA327773:PSA328601 QBW327773:QBW328601 QLS327773:QLS328601 QVO327773:QVO328601 RFK327773:RFK328601 RPG327773:RPG328601 RZC327773:RZC328601 SIY327773:SIY328601 SSU327773:SSU328601 TCQ327773:TCQ328601 TMM327773:TMM328601 TWI327773:TWI328601 UGE327773:UGE328601 UQA327773:UQA328601 UZW327773:UZW328601 VJS327773:VJS328601 VTO327773:VTO328601 WDK327773:WDK328601 WNG327773:WNG328601 WXC327773:WXC328601 BA393309:BA394137 KQ393309:KQ394137 UM393309:UM394137 AEI393309:AEI394137 AOE393309:AOE394137 AYA393309:AYA394137 BHW393309:BHW394137 BRS393309:BRS394137 CBO393309:CBO394137 CLK393309:CLK394137 CVG393309:CVG394137 DFC393309:DFC394137 DOY393309:DOY394137 DYU393309:DYU394137 EIQ393309:EIQ394137 ESM393309:ESM394137 FCI393309:FCI394137 FME393309:FME394137 FWA393309:FWA394137 GFW393309:GFW394137 GPS393309:GPS394137 GZO393309:GZO394137 HJK393309:HJK394137 HTG393309:HTG394137 IDC393309:IDC394137 IMY393309:IMY394137 IWU393309:IWU394137 JGQ393309:JGQ394137 JQM393309:JQM394137 KAI393309:KAI394137 KKE393309:KKE394137 KUA393309:KUA394137 LDW393309:LDW394137 LNS393309:LNS394137 LXO393309:LXO394137 MHK393309:MHK394137 MRG393309:MRG394137 NBC393309:NBC394137 NKY393309:NKY394137 NUU393309:NUU394137 OEQ393309:OEQ394137 OOM393309:OOM394137 OYI393309:OYI394137 PIE393309:PIE394137 PSA393309:PSA394137 QBW393309:QBW394137 QLS393309:QLS394137 QVO393309:QVO394137 RFK393309:RFK394137 RPG393309:RPG394137 RZC393309:RZC394137 SIY393309:SIY394137 SSU393309:SSU394137 TCQ393309:TCQ394137 TMM393309:TMM394137 TWI393309:TWI394137 UGE393309:UGE394137 UQA393309:UQA394137 UZW393309:UZW394137 VJS393309:VJS394137 VTO393309:VTO394137 WDK393309:WDK394137 WNG393309:WNG394137 WXC393309:WXC394137 BA458845:BA459673 KQ458845:KQ459673 UM458845:UM459673 AEI458845:AEI459673 AOE458845:AOE459673 AYA458845:AYA459673 BHW458845:BHW459673 BRS458845:BRS459673 CBO458845:CBO459673 CLK458845:CLK459673 CVG458845:CVG459673 DFC458845:DFC459673 DOY458845:DOY459673 DYU458845:DYU459673 EIQ458845:EIQ459673 ESM458845:ESM459673 FCI458845:FCI459673 FME458845:FME459673 FWA458845:FWA459673 GFW458845:GFW459673 GPS458845:GPS459673 GZO458845:GZO459673 HJK458845:HJK459673 HTG458845:HTG459673 IDC458845:IDC459673 IMY458845:IMY459673 IWU458845:IWU459673 JGQ458845:JGQ459673 JQM458845:JQM459673 KAI458845:KAI459673 KKE458845:KKE459673 KUA458845:KUA459673 LDW458845:LDW459673 LNS458845:LNS459673 LXO458845:LXO459673 MHK458845:MHK459673 MRG458845:MRG459673 NBC458845:NBC459673 NKY458845:NKY459673 NUU458845:NUU459673 OEQ458845:OEQ459673 OOM458845:OOM459673 OYI458845:OYI459673 PIE458845:PIE459673 PSA458845:PSA459673 QBW458845:QBW459673 QLS458845:QLS459673 QVO458845:QVO459673 RFK458845:RFK459673 RPG458845:RPG459673 RZC458845:RZC459673 SIY458845:SIY459673 SSU458845:SSU459673 TCQ458845:TCQ459673 TMM458845:TMM459673 TWI458845:TWI459673 UGE458845:UGE459673 UQA458845:UQA459673 UZW458845:UZW459673 VJS458845:VJS459673 VTO458845:VTO459673 WDK458845:WDK459673 WNG458845:WNG459673 WXC458845:WXC459673 BA524381:BA525209 KQ524381:KQ525209 UM524381:UM525209 AEI524381:AEI525209 AOE524381:AOE525209 AYA524381:AYA525209 BHW524381:BHW525209 BRS524381:BRS525209 CBO524381:CBO525209 CLK524381:CLK525209 CVG524381:CVG525209 DFC524381:DFC525209 DOY524381:DOY525209 DYU524381:DYU525209 EIQ524381:EIQ525209 ESM524381:ESM525209 FCI524381:FCI525209 FME524381:FME525209 FWA524381:FWA525209 GFW524381:GFW525209 GPS524381:GPS525209 GZO524381:GZO525209 HJK524381:HJK525209 HTG524381:HTG525209 IDC524381:IDC525209 IMY524381:IMY525209 IWU524381:IWU525209 JGQ524381:JGQ525209 JQM524381:JQM525209 KAI524381:KAI525209 KKE524381:KKE525209 KUA524381:KUA525209 LDW524381:LDW525209 LNS524381:LNS525209 LXO524381:LXO525209 MHK524381:MHK525209 MRG524381:MRG525209 NBC524381:NBC525209 NKY524381:NKY525209 NUU524381:NUU525209 OEQ524381:OEQ525209 OOM524381:OOM525209 OYI524381:OYI525209 PIE524381:PIE525209 PSA524381:PSA525209 QBW524381:QBW525209 QLS524381:QLS525209 QVO524381:QVO525209 RFK524381:RFK525209 RPG524381:RPG525209 RZC524381:RZC525209 SIY524381:SIY525209 SSU524381:SSU525209 TCQ524381:TCQ525209 TMM524381:TMM525209 TWI524381:TWI525209 UGE524381:UGE525209 UQA524381:UQA525209 UZW524381:UZW525209 VJS524381:VJS525209 VTO524381:VTO525209 WDK524381:WDK525209 WNG524381:WNG525209 WXC524381:WXC525209 BA589917:BA590745 KQ589917:KQ590745 UM589917:UM590745 AEI589917:AEI590745 AOE589917:AOE590745 AYA589917:AYA590745 BHW589917:BHW590745 BRS589917:BRS590745 CBO589917:CBO590745 CLK589917:CLK590745 CVG589917:CVG590745 DFC589917:DFC590745 DOY589917:DOY590745 DYU589917:DYU590745 EIQ589917:EIQ590745 ESM589917:ESM590745 FCI589917:FCI590745 FME589917:FME590745 FWA589917:FWA590745 GFW589917:GFW590745 GPS589917:GPS590745 GZO589917:GZO590745 HJK589917:HJK590745 HTG589917:HTG590745 IDC589917:IDC590745 IMY589917:IMY590745 IWU589917:IWU590745 JGQ589917:JGQ590745 JQM589917:JQM590745 KAI589917:KAI590745 KKE589917:KKE590745 KUA589917:KUA590745 LDW589917:LDW590745 LNS589917:LNS590745 LXO589917:LXO590745 MHK589917:MHK590745 MRG589917:MRG590745 NBC589917:NBC590745 NKY589917:NKY590745 NUU589917:NUU590745 OEQ589917:OEQ590745 OOM589917:OOM590745 OYI589917:OYI590745 PIE589917:PIE590745 PSA589917:PSA590745 QBW589917:QBW590745 QLS589917:QLS590745 QVO589917:QVO590745 RFK589917:RFK590745 RPG589917:RPG590745 RZC589917:RZC590745 SIY589917:SIY590745 SSU589917:SSU590745 TCQ589917:TCQ590745 TMM589917:TMM590745 TWI589917:TWI590745 UGE589917:UGE590745 UQA589917:UQA590745 UZW589917:UZW590745 VJS589917:VJS590745 VTO589917:VTO590745 WDK589917:WDK590745 WNG589917:WNG590745 WXC589917:WXC590745 BA655453:BA656281 KQ655453:KQ656281 UM655453:UM656281 AEI655453:AEI656281 AOE655453:AOE656281 AYA655453:AYA656281 BHW655453:BHW656281 BRS655453:BRS656281 CBO655453:CBO656281 CLK655453:CLK656281 CVG655453:CVG656281 DFC655453:DFC656281 DOY655453:DOY656281 DYU655453:DYU656281 EIQ655453:EIQ656281 ESM655453:ESM656281 FCI655453:FCI656281 FME655453:FME656281 FWA655453:FWA656281 GFW655453:GFW656281 GPS655453:GPS656281 GZO655453:GZO656281 HJK655453:HJK656281 HTG655453:HTG656281 IDC655453:IDC656281 IMY655453:IMY656281 IWU655453:IWU656281 JGQ655453:JGQ656281 JQM655453:JQM656281 KAI655453:KAI656281 KKE655453:KKE656281 KUA655453:KUA656281 LDW655453:LDW656281 LNS655453:LNS656281 LXO655453:LXO656281 MHK655453:MHK656281 MRG655453:MRG656281 NBC655453:NBC656281 NKY655453:NKY656281 NUU655453:NUU656281 OEQ655453:OEQ656281 OOM655453:OOM656281 OYI655453:OYI656281 PIE655453:PIE656281 PSA655453:PSA656281 QBW655453:QBW656281 QLS655453:QLS656281 QVO655453:QVO656281 RFK655453:RFK656281 RPG655453:RPG656281 RZC655453:RZC656281 SIY655453:SIY656281 SSU655453:SSU656281 TCQ655453:TCQ656281 TMM655453:TMM656281 TWI655453:TWI656281 UGE655453:UGE656281 UQA655453:UQA656281 UZW655453:UZW656281 VJS655453:VJS656281 VTO655453:VTO656281 WDK655453:WDK656281 WNG655453:WNG656281 WXC655453:WXC656281 BA720989:BA721817 KQ720989:KQ721817 UM720989:UM721817 AEI720989:AEI721817 AOE720989:AOE721817 AYA720989:AYA721817 BHW720989:BHW721817 BRS720989:BRS721817 CBO720989:CBO721817 CLK720989:CLK721817 CVG720989:CVG721817 DFC720989:DFC721817 DOY720989:DOY721817 DYU720989:DYU721817 EIQ720989:EIQ721817 ESM720989:ESM721817 FCI720989:FCI721817 FME720989:FME721817 FWA720989:FWA721817 GFW720989:GFW721817 GPS720989:GPS721817 GZO720989:GZO721817 HJK720989:HJK721817 HTG720989:HTG721817 IDC720989:IDC721817 IMY720989:IMY721817 IWU720989:IWU721817 JGQ720989:JGQ721817 JQM720989:JQM721817 KAI720989:KAI721817 KKE720989:KKE721817 KUA720989:KUA721817 LDW720989:LDW721817 LNS720989:LNS721817 LXO720989:LXO721817 MHK720989:MHK721817 MRG720989:MRG721817 NBC720989:NBC721817 NKY720989:NKY721817 NUU720989:NUU721817 OEQ720989:OEQ721817 OOM720989:OOM721817 OYI720989:OYI721817 PIE720989:PIE721817 PSA720989:PSA721817 QBW720989:QBW721817 QLS720989:QLS721817 QVO720989:QVO721817 RFK720989:RFK721817 RPG720989:RPG721817 RZC720989:RZC721817 SIY720989:SIY721817 SSU720989:SSU721817 TCQ720989:TCQ721817 TMM720989:TMM721817 TWI720989:TWI721817 UGE720989:UGE721817 UQA720989:UQA721817 UZW720989:UZW721817 VJS720989:VJS721817 VTO720989:VTO721817 WDK720989:WDK721817 WNG720989:WNG721817 WXC720989:WXC721817 BA786525:BA787353 KQ786525:KQ787353 UM786525:UM787353 AEI786525:AEI787353 AOE786525:AOE787353 AYA786525:AYA787353 BHW786525:BHW787353 BRS786525:BRS787353 CBO786525:CBO787353 CLK786525:CLK787353 CVG786525:CVG787353 DFC786525:DFC787353 DOY786525:DOY787353 DYU786525:DYU787353 EIQ786525:EIQ787353 ESM786525:ESM787353 FCI786525:FCI787353 FME786525:FME787353 FWA786525:FWA787353 GFW786525:GFW787353 GPS786525:GPS787353 GZO786525:GZO787353 HJK786525:HJK787353 HTG786525:HTG787353 IDC786525:IDC787353 IMY786525:IMY787353 IWU786525:IWU787353 JGQ786525:JGQ787353 JQM786525:JQM787353 KAI786525:KAI787353 KKE786525:KKE787353 KUA786525:KUA787353 LDW786525:LDW787353 LNS786525:LNS787353 LXO786525:LXO787353 MHK786525:MHK787353 MRG786525:MRG787353 NBC786525:NBC787353 NKY786525:NKY787353 NUU786525:NUU787353 OEQ786525:OEQ787353 OOM786525:OOM787353 OYI786525:OYI787353 PIE786525:PIE787353 PSA786525:PSA787353 QBW786525:QBW787353 QLS786525:QLS787353 QVO786525:QVO787353 RFK786525:RFK787353 RPG786525:RPG787353 RZC786525:RZC787353 SIY786525:SIY787353 SSU786525:SSU787353 TCQ786525:TCQ787353 TMM786525:TMM787353 TWI786525:TWI787353 UGE786525:UGE787353 UQA786525:UQA787353 UZW786525:UZW787353 VJS786525:VJS787353 VTO786525:VTO787353 WDK786525:WDK787353 WNG786525:WNG787353 WXC786525:WXC787353 BA852061:BA852889 KQ852061:KQ852889 UM852061:UM852889 AEI852061:AEI852889 AOE852061:AOE852889 AYA852061:AYA852889 BHW852061:BHW852889 BRS852061:BRS852889 CBO852061:CBO852889 CLK852061:CLK852889 CVG852061:CVG852889 DFC852061:DFC852889 DOY852061:DOY852889 DYU852061:DYU852889 EIQ852061:EIQ852889 ESM852061:ESM852889 FCI852061:FCI852889 FME852061:FME852889 FWA852061:FWA852889 GFW852061:GFW852889 GPS852061:GPS852889 GZO852061:GZO852889 HJK852061:HJK852889 HTG852061:HTG852889 IDC852061:IDC852889 IMY852061:IMY852889 IWU852061:IWU852889 JGQ852061:JGQ852889 JQM852061:JQM852889 KAI852061:KAI852889 KKE852061:KKE852889 KUA852061:KUA852889 LDW852061:LDW852889 LNS852061:LNS852889 LXO852061:LXO852889 MHK852061:MHK852889 MRG852061:MRG852889 NBC852061:NBC852889 NKY852061:NKY852889 NUU852061:NUU852889 OEQ852061:OEQ852889 OOM852061:OOM852889 OYI852061:OYI852889 PIE852061:PIE852889 PSA852061:PSA852889 QBW852061:QBW852889 QLS852061:QLS852889 QVO852061:QVO852889 RFK852061:RFK852889 RPG852061:RPG852889 RZC852061:RZC852889 SIY852061:SIY852889 SSU852061:SSU852889 TCQ852061:TCQ852889 TMM852061:TMM852889 TWI852061:TWI852889 UGE852061:UGE852889 UQA852061:UQA852889 UZW852061:UZW852889 VJS852061:VJS852889 VTO852061:VTO852889 WDK852061:WDK852889 WNG852061:WNG852889 WXC852061:WXC852889 BA917597:BA918425 KQ917597:KQ918425 UM917597:UM918425 AEI917597:AEI918425 AOE917597:AOE918425 AYA917597:AYA918425 BHW917597:BHW918425 BRS917597:BRS918425 CBO917597:CBO918425 CLK917597:CLK918425 CVG917597:CVG918425 DFC917597:DFC918425 DOY917597:DOY918425 DYU917597:DYU918425 EIQ917597:EIQ918425 ESM917597:ESM918425 FCI917597:FCI918425 FME917597:FME918425 FWA917597:FWA918425 GFW917597:GFW918425 GPS917597:GPS918425 GZO917597:GZO918425 HJK917597:HJK918425 HTG917597:HTG918425 IDC917597:IDC918425 IMY917597:IMY918425 IWU917597:IWU918425 JGQ917597:JGQ918425 JQM917597:JQM918425 KAI917597:KAI918425 KKE917597:KKE918425 KUA917597:KUA918425 LDW917597:LDW918425 LNS917597:LNS918425 LXO917597:LXO918425 MHK917597:MHK918425 MRG917597:MRG918425 NBC917597:NBC918425 NKY917597:NKY918425 NUU917597:NUU918425 OEQ917597:OEQ918425 OOM917597:OOM918425 OYI917597:OYI918425 PIE917597:PIE918425 PSA917597:PSA918425 QBW917597:QBW918425 QLS917597:QLS918425 QVO917597:QVO918425 RFK917597:RFK918425 RPG917597:RPG918425 RZC917597:RZC918425 SIY917597:SIY918425 SSU917597:SSU918425 TCQ917597:TCQ918425 TMM917597:TMM918425 TWI917597:TWI918425 UGE917597:UGE918425 UQA917597:UQA918425 UZW917597:UZW918425 VJS917597:VJS918425 VTO917597:VTO918425 WDK917597:WDK918425 WNG917597:WNG918425 WXC917597:WXC918425 BA983133:BA983961 KQ983133:KQ983961 UM983133:UM983961 AEI983133:AEI983961 AOE983133:AOE983961 AYA983133:AYA983961 BHW983133:BHW983961 BRS983133:BRS983961 CBO983133:CBO983961 CLK983133:CLK983961 CVG983133:CVG983961 DFC983133:DFC983961 DOY983133:DOY983961 DYU983133:DYU983961 EIQ983133:EIQ983961 ESM983133:ESM983961 FCI983133:FCI983961 FME983133:FME983961 FWA983133:FWA983961 GFW983133:GFW983961 GPS983133:GPS983961 GZO983133:GZO983961 HJK983133:HJK983961 HTG983133:HTG983961 IDC983133:IDC983961 IMY983133:IMY983961 IWU983133:IWU983961 JGQ983133:JGQ983961 JQM983133:JQM983961 KAI983133:KAI983961 KKE983133:KKE983961 KUA983133:KUA983961 LDW983133:LDW983961 LNS983133:LNS983961 LXO983133:LXO983961 MHK983133:MHK983961 MRG983133:MRG983961 NBC983133:NBC983961 NKY983133:NKY983961 NUU983133:NUU983961 OEQ983133:OEQ983961 OOM983133:OOM983961 OYI983133:OYI983961 PIE983133:PIE983961 PSA983133:PSA983961 QBW983133:QBW983961 QLS983133:QLS983961 QVO983133:QVO983961 RFK983133:RFK983961 RPG983133:RPG983961 RZC983133:RZC983961 SIY983133:SIY983961 SSU983133:SSU983961 TCQ983133:TCQ983961 TMM983133:TMM983961 TWI983133:TWI983961 UGE983133:UGE983961 UQA983133:UQA983961 UZW983133:UZW983961 VJS983133:VJS983961 VTO983133:VTO983961 WDK983133:WDK983961 WNG983133:WNG983961 KQ120 KQ14 WXC14 WXC120 WNG14 WNG120 WDK14 WDK120 VTO14 VTO120 VJS14 VJS120 UZW14 UZW120 UQA14 UQA120 UGE14 UGE120 TWI14 TWI120 TMM14 TMM120 TCQ14 TCQ120 SSU14 SSU120 SIY14 SIY120 RZC14 RZC120 RPG14 RPG120 RFK14 RFK120 QVO14 QVO120 QLS14 QLS120 QBW14 QBW120 PSA14 PSA120 PIE14 PIE120 OYI14 OYI120 OOM14 OOM120 OEQ14 OEQ120 NUU14 NUU120 NKY14 NKY120 NBC14 NBC120 MRG14 MRG120 MHK14 MHK120 LXO14 LXO120 LNS14 LNS120 LDW14 LDW120 KUA14 KUA120 KKE14 KKE120 KAI14 KAI120 JQM14 JQM120 JGQ14 JGQ120 IWU14 IWU120 IMY14 IMY120 IDC14 IDC120 HTG14 HTG120 HJK14 HJK120 GZO14 GZO120 GPS14 GPS120 GFW14 GFW120 FWA14 FWA120 FME14 FME120 FCI14 FCI120 ESM14 ESM120 EIQ14 EIQ120 DYU14 DYU120 DOY14 DOY120 DFC14 DFC120 CVG14 CVG120 CLK14 CLK120 CBO14 CBO120 BRS14 BRS120 BHW14 BHW120 AYA14 AYA120 AOE14 AOE120 AEI14 AEI120 UM14 UM120 BA14 WDI359:WDI361 VTM359:VTM361 VJQ359:VJQ361 UZU359:UZU361 UPY359:UPY361 UGC359:UGC361 TWG359:TWG361 TMK359:TMK361 TCO359:TCO361 SSS359:SSS361 SIW359:SIW361 RZA359:RZA361 RPE359:RPE361 RFI359:RFI361 QVM359:QVM361 QLQ359:QLQ361 QBU359:QBU361 PRY359:PRY361 PIC359:PIC361 OYG359:OYG361 OOK359:OOK361 OEO359:OEO361 NUS359:NUS361 NKW359:NKW361 NBA359:NBA361 MRE359:MRE361 MHI359:MHI361 LXM359:LXM361 LNQ359:LNQ361 LDU359:LDU361 KTY359:KTY361 KKC359:KKC361 KAG359:KAG361 JQK359:JQK361 JGO359:JGO361 IWS359:IWS361 IMW359:IMW361 IDA359:IDA361 HTE359:HTE361 HJI359:HJI361 GZM359:GZM361 GPQ359:GPQ361 GFU359:GFU361 FVY359:FVY361 FMC359:FMC361 FCG359:FCG361 ESK359:ESK361 EIO359:EIO361 DYS359:DYS361 DOW359:DOW361 DFA359:DFA361 CVE359:CVE361 CLI359:CLI361 CBM359:CBM361 BRQ359:BRQ361 BHU359:BHU361 AXY359:AXY361 AOC359:AOC361 AEG359:AEG361 UK359:UK361 KO359:KO361 WXA359:WXA361 ADM116:ADM117 BA120 UFS115 TVW115 TMA115 TCE115 SSI115 SIM115 RYQ115 ROU115 REY115 QVC115 QLG115 QBK115 PRO115 PHS115 OXW115 OOA115 OEE115 NUI115 NKM115 NAQ115 MQU115 MGY115 LXC115 LNG115 LDK115 KTO115 KJS115 JZW115 JQA115 JGE115 IWI115 IMM115 ICQ115 HSU115 HIY115 GZC115 GPG115 GFK115 FVO115 FLS115 FBW115 ESA115 EIE115 DYI115 DOM115 DEQ115 CUU115 CKY115 CBC115 BRG115 BHK115 AXO115 ANS115 ADW115 ANI111:ANI112 UA115 KE115 WWQ115 WMU115 WCY115 VTC115 VJG115 ANI116:ANI117 VTD229 UZK115 VTM136 VJQ136 UZU136 UPY136 UGC136 TWG136 TMK136 TCO136 SSS136 SIW136 RZA136 RPE136 RFI136 QVM136 QLQ136 QBU136 PRY136 PIC136 OYG136 OOK136 OEO136 NUS136 NKW136 NBA136 MRE136 MHI136 LXM136 LNQ136 LDU136 KTY136 KKC136 KAG136 JQK136 JGO136 IWS136 IMW136 IDA136 HTE136 HJI136 GZM136 GPQ136 GFU136 FVY136 FMC136 FCG136 ESK136 EIO136 DYS136 DOW136 DFA136 CVE136 CLI136 CBM136 BRQ136 BHU136 AXY136 AOC136 AEG136 UK136 KO136 WXA136 VTB137 WNE136 BC38 BF232 AEG133 VJO236 UK235 AEG235 AOC235 AXY235 BHU235 BRQ235 CBM235 CLI235 CVE235 DFA235 DOW235 DYS235 EIO235 ESK235 FCG235 FMC235 FVY235 GFU235 GPQ235 GZM235 HJI235 HTE235 IDA235 IMW235 IWS235 JGO235 JQK235 KAG235 KKC235 KTY235 LDU235 LNQ235 LXM235 MHI235 MRE235 NBA235 NKW235 NUS235 OEO235 OOK235 OYG235 PIC235 PRY235 QBU235 QLQ235 QVM235 RFI235 RPE235 RZA235 SIW235 SSS235 TCO235 TMK235 TWG235 UGC235 UPY235 UZU235 VJQ235 VTM235 WDI235 WNE235 WXA235 WNE359:WNE361 KM134 AOE69:AOE70 AYA69:AYA70 BHW69:BHW70 BRS69:BRS70 CBO69:CBO70 CLK69:CLK70 CVG69:CVG70 DFC69:DFC70 DOY69:DOY70 DYU69:DYU70 EIQ69:EIQ70 ESM69:ESM70 FCI69:FCI70 FME69:FME70 FWA69:FWA70 GFW69:GFW70 GPS69:GPS70 GZO69:GZO70 HJK69:HJK70 HTG69:HTG70 IDC69:IDC70 IMY69:IMY70 IWU69:IWU70 JGQ69:JGQ70 JQM69:JQM70 KAI69:KAI70 KKE69:KKE70 KUA69:KUA70 LDW69:LDW70 LNS69:LNS70 LXO69:LXO70 MHK69:MHK70 MRG69:MRG70 NBC69:NBC70 NKY69:NKY70 NUU69:NUU70 OEQ69:OEQ70 OOM69:OOM70 OYI69:OYI70 PIE69:PIE70 PSA69:PSA70 QBW69:QBW70 QLS69:QLS70 QVO69:QVO70 RFK69:RFK70 RPG69:RPG70 RZC69:RZC70 SIY69:SIY70 SSU69:SSU70 TCQ69:TCQ70 TMM69:TMM70 TWI69:TWI70 UGE69:UGE70 UQA69:UQA70 UZW69:UZW70 VJS69:VJS70 VTO69:VTO70 WDK69:WDK70 WNG69:WNG70 WXC69:WXC70 KQ69:KQ70 UM69:UM70 AEI69:AEI70 BA359:BA921 AOE27 AYA27 BHW27 BRS27 CBO27 CLK27 CVG27 DFC27 DOY27 DYU27 EIQ27 ESM27 FCI27 FME27 FWA27 GFW27 GPS27 GZO27 HJK27 HTG27 IDC27 IMY27 IWU27 JGQ27 JQM27 KAI27 KKE27 KUA27 LDW27 LNS27 LXO27 MHK27 MRG27 NBC27 NKY27 NUU27 OEQ27 OOM27 OYI27 PIE27 PSA27 QBW27 QLS27 QVO27 RFK27 RPG27 RZC27 SIY27 SSU27 TCQ27 TMM27 TWI27 UGE27 UQA27 UZW27 VJS27 VTO27 WDK27 WNG27 WXC27 KQ27 UM27 AEI27 BC27 AOE30 AYA30 BHW30 BRS30 CBO30 CLK30 CVG30 DFC30 DOY30 DYU30 EIQ30 ESM30 FCI30 FME30 FWA30 GFW30 GPS30 GZO30 HJK30 HTG30 IDC30 IMY30 IWU30 JGQ30 JQM30 KAI30 KKE30 KUA30 LDW30 LNS30 LXO30 MHK30 MRG30 NBC30 NKY30 NUU30 OEQ30 OOM30 OYI30 PIE30 PSA30 QBW30 QLS30 QVO30 RFK30 RPG30 RZC30 SIY30 SSU30 TCQ30 TMM30 TWI30 UGE30 UQA30 UZW30 VJS30 VTO30 WDK30 WNG30 WXC30 KQ30 UM30 AEI30 BC30 AOE35 AYA35 BHW35 BRS35 CBO35 CLK35 CVG35 DFC35 DOY35 DYU35 EIQ35 ESM35 FCI35 FME35 FWA35 GFW35 GPS35 GZO35 HJK35 HTG35 IDC35 IMY35 IWU35 JGQ35 JQM35 KAI35 KKE35 KUA35 LDW35 LNS35 LXO35 MHK35 MRG35 NBC35 NKY35 NUU35 OEQ35 OOM35 OYI35 PIE35 PSA35 QBW35 QLS35 QVO35 RFK35 RPG35 RZC35 SIY35 SSU35 TCQ35 TMM35 TWI35 UGE35 UQA35 UZW35 VJS35 VTO35 WDK35 WNG35 WXC35 KQ35 UM35 AEI35 BC35 AOE38 AYA38 BHW38 BRS38 CBO38 CLK38 CVG38 DFC38 DOY38 DYU38 EIQ38 ESM38 FCI38 FME38 FWA38 GFW38 GPS38 GZO38 HJK38 HTG38 IDC38 IMY38 IWU38 JGQ38 JQM38 KAI38 KKE38 KUA38 LDW38 LNS38 LXO38 MHK38 MRG38 NBC38 NKY38 NUU38 OEQ38 OOM38 OYI38 PIE38 PSA38 QBW38 QLS38 QVO38 RFK38 RPG38 RZC38 SIY38 SSU38 TCQ38 TMM38 TWI38 UGE38 UQA38 UZW38 VJS38 VTO38 WDK38 WNG38 WXC38 KQ38 UM38 AEI38 AOC133 AXY133 BHU133 BRQ133 CBM133 CLI133 CVE133 DFA133 DOW133 DYS133 EIO133 ESK133 FCG133 FMC133 FVY133 GFU133 GPQ133 GZM133 HJI133 HTE133 IDA133 IMW133 IWS133 JGO133 JQK133 KAG133 KKC133 KTY133 LDU133 LNQ133 LXM133 MHI133 MRE133 NBA133 NKW133 NUS133 OEO133 OOK133 OYG133 PIC133 PRY133 QBU133 QLQ133 QVM133 RFI133 RPE133 RZA133 SIW133 SSS133 TCO133 TMK133 TWG133 UGC133 UPY133 UZU133 VJQ133 VTM133 WDI133 WNE133 WXA133 KM142 AXE116:AXE117 WWY134 WNC134 WDG134 VTK134 VJO134 UZS134 UPW134 UGA134 TWE134 TMI134 TCM134 SSQ134 SIU134 RYY134 RPC134 RFG134 QVK134 QLO134 QBS134 PRW134 PIA134 OYE134 OOI134 OEM134 NUQ134 NKU134 NAY134 MRC134 MHG134 LXK134 LNO134 LDS134 KTW134 KKA134 KAE134 JQI134 JGM134 IWQ134 IMU134 ICY134 HTC134 HJG134 GZK134 GPO134 GFS134 FVW134 FMA134 FCE134 ESI134 EIM134 DYQ134 DOU134 DEY134 CVC134 CLG134 CBK134 BRO134 BHS134 AXW134 AOA134 AEE134 BA235:BA241 WWY132 VTK236 WDG236 WNC236 UZS236 WWY236 KM236 UI236 AEE236 AOA236 AXW236 BHS236 BRO236 CBK236 CLG236 CVC236 DEY236 DOU236 DYQ236 EIM236 ESI236 FCE236 FMA236 FVW236 GFS236 GPO236 GZK236 HJG236 HTC236 ICY236 IMU236 IWQ236 JGM236 JQI236 KAE236 KKA236 KTW236 LDS236 LNO236 LXK236 MHG236 MRC236 NAY236 NKU236 NUQ236 OEM236 OOI236 OYE236 PIA236 PRW236 QBS236 QLO236 QVK236 RFG236 RPC236 RYY236 SIU236 SSQ236 TCM236 TMI236 TWE236 UGA236 KB141 BA192 BA195 WNC142 BG92 ANS71 AXO71 BHK71 BRG71 CBC71 CKY71 CUU71 DEQ71 DOM71 DYI71 EIE71 ESA71 FBW71 FLS71 FVO71 GFK71 GPG71 GZC71 HIY71 HSU71 ICQ71 IMM71 IWI71 JGE71 JQA71 JZW71 KJS71 KTO71 LDK71 LNG71 LXC71 MGY71 MQU71 NAQ71 NKM71 NUI71 OEE71 OOA71 OXW71 PHS71 PRO71 QBK71 QLG71 QVC71 REY71 ROU71 RYQ71 SIM71 SSI71 TCE71 TMA71 TVW71 UFS71 UPO71 UZK71 VJG71 VTC71 WCY71 WMU71 WWQ71 KE71 UA71 ADW71 AXE72:AXE73 BHA72:BHA73 BQW72:BQW73 CAS72:CAS73 CKO72:CKO73 CUK72:CUK73 DEG72:DEG73 DOC72:DOC73 DXY72:DXY73 EHU72:EHU73 ERQ72:ERQ73 FBM72:FBM73 FLI72:FLI73 FVE72:FVE73 GFA72:GFA73 GOW72:GOW73 GYS72:GYS73 HIO72:HIO73 HSK72:HSK73 ICG72:ICG73 IMC72:IMC73 IVY72:IVY73 JFU72:JFU73 JPQ72:JPQ73 JZM72:JZM73 KJI72:KJI73 KTE72:KTE73 LDA72:LDA73 LMW72:LMW73 LWS72:LWS73 MGO72:MGO73 MQK72:MQK73 NAG72:NAG73 NKC72:NKC73 NTY72:NTY73 ODU72:ODU73 ONQ72:ONQ73 OXM72:OXM73 PHI72:PHI73 PRE72:PRE73 QBA72:QBA73 QKW72:QKW73 QUS72:QUS73 REO72:REO73 ROK72:ROK73 RYG72:RYG73 SIC72:SIC73 SRY72:SRY73 TBU72:TBU73 TLQ72:TLQ73 TVM72:TVM73 UFI72:UFI73 UPE72:UPE73 UZA72:UZA73 VIW72:VIW73 VSS72:VSS73 WCO72:WCO73 WMK72:WMK73 WWG72:WWG73 JU72:JU73 TQ72:TQ73 ADM72:ADM73 AXE77:AXE78 ANS76 AXO76 BHK76 BRG76 CBC76 CKY76 CUU76 DEQ76 DOM76 DYI76 EIE76 ESA76 FBW76 FLS76 FVO76 GFK76 GPG76 GZC76 HIY76 HSU76 ICQ76 IMM76 IWI76 JGE76 JQA76 JZW76 KJS76 KTO76 LDK76 LNG76 LXC76 MGY76 MQU76 NAQ76 NKM76 NUI76 OEE76 OOA76 OXW76 PHS76 PRO76 QBK76 QLG76 QVC76 REY76 ROU76 RYQ76 SIM76 SSI76 TCE76 TMA76 TVW76 UFS76 UPO76 UZK76 VJG76 VTC76 WCY76 WMU76 WWQ76 KE76 UA76 ADW76 VTO182 BHA77:BHA78 BQW77:BQW78 CAS77:CAS78 CKO77:CKO78 CUK77:CUK78 DEG77:DEG78 DOC77:DOC78 DXY77:DXY78 EHU77:EHU78 ERQ77:ERQ78 FBM77:FBM78 FLI77:FLI78 FVE77:FVE78 GFA77:GFA78 GOW77:GOW78 GYS77:GYS78 HIO77:HIO78 HSK77:HSK78 ICG77:ICG78 IMC77:IMC78 IVY77:IVY78 JFU77:JFU78 JPQ77:JPQ78 JZM77:JZM78 KJI77:KJI78 KTE77:KTE78 LDA77:LDA78 LMW77:LMW78 LWS77:LWS78 MGO77:MGO78 MQK77:MQK78 NAG77:NAG78 NKC77:NKC78 NTY77:NTY78 ODU77:ODU78 ONQ77:ONQ78 OXM77:OXM78 PHI77:PHI78 PRE77:PRE78 QBA77:QBA78 QKW77:QKW78 QUS77:QUS78 REO77:REO78 ROK77:ROK78 RYG77:RYG78 SIC77:SIC78 SRY77:SRY78 TBU77:TBU78 TLQ77:TLQ78 TVM77:TVM78 UFI77:UFI78 UPE77:UPE78 UZA77:UZA78 VIW77:VIW78 VSS77:VSS78 WCO77:WCO78 WMK77:WMK78 WWG77:WWG78 JU77:JU78 TQ77:TQ78 ADM77:ADM78 ANI72:ANI73 ADW81 ANI82:ANI83 ANS81 AXO81 BHK81 BRG81 CBC81 CKY81 CUU81 DEQ81 DOM81 DYI81 EIE81 ESA81 FBW81 FLS81 FVO81 GFK81 GPG81 GZC81 HIY81 HSU81 ICQ81 IMM81 IWI81 JGE81 JQA81 JZW81 KJS81 KTO81 LDK81 LNG81 LXC81 MGY81 MQU81 NAQ81 NKM81 NUI81 OEE81 OOA81 OXW81 PHS81 PRO81 QBK81 QLG81 QVC81 REY81 ROU81 RYQ81 SIM81 SSI81 TCE81 TMA81 TVW81 UFS81 UPO81 UZK81 VJG81 VTC81 WCY81 WMU81 WWQ81 KE81 UA81 AXE82:AXE83 BHA82:BHA83 BQW82:BQW83 CAS82:CAS83 CKO82:CKO83 CUK82:CUK83 DEG82:DEG83 DOC82:DOC83 DXY82:DXY83 EHU82:EHU83 ERQ82:ERQ83 FBM82:FBM83 FLI82:FLI83 FVE82:FVE83 GFA82:GFA83 GOW82:GOW83 GYS82:GYS83 HIO82:HIO83 HSK82:HSK83 ICG82:ICG83 IMC82:IMC83 IVY82:IVY83 JFU82:JFU83 JPQ82:JPQ83 JZM82:JZM83 KJI82:KJI83 KTE82:KTE83 LDA82:LDA83 LMW82:LMW83 LWS82:LWS83 MGO82:MGO83 MQK82:MQK83 NAG82:NAG83 NKC82:NKC83 NTY82:NTY83 ODU82:ODU83 ONQ82:ONQ83 OXM82:OXM83 PHI82:PHI83 PRE82:PRE83 QBA82:QBA83 QKW82:QKW83 QUS82:QUS83 REO82:REO83 ROK82:ROK83 RYG82:RYG83 SIC82:SIC83 SRY82:SRY83 TBU82:TBU83 TLQ82:TLQ83 TVM82:TVM83 UFI82:UFI83 UPE82:UPE83 UZA82:UZA83 VIW82:VIW83 VSS82:VSS83 WCO82:WCO83 WMK82:WMK83 WWG82:WWG83 JU82:JU83 ADM82:ADM83 UQA325 UA86:UA87 ADW86:ADW87 ANI88 ANS86:ANS87 AXO86:AXO87 BHK86:BHK87 BRG86:BRG87 CBC86:CBC87 CKY86:CKY87 CUU86:CUU87 DEQ86:DEQ87 DOM86:DOM87 DYI86:DYI87 EIE86:EIE87 ESA86:ESA87 FBW86:FBW87 FLS86:FLS87 FVO86:FVO87 GFK86:GFK87 GPG86:GPG87 GZC86:GZC87 HIY86:HIY87 HSU86:HSU87 ICQ86:ICQ87 IMM86:IMM87 IWI86:IWI87 JGE86:JGE87 JQA86:JQA87 JZW86:JZW87 KJS86:KJS87 KTO86:KTO87 LDK86:LDK87 LNG86:LNG87 LXC86:LXC87 MGY86:MGY87 MQU86:MQU87 NAQ86:NAQ87 NKM86:NKM87 NUI86:NUI87 OEE86:OEE87 OOA86:OOA87 OXW86:OXW87 PHS86:PHS87 PRO86:PRO87 QBK86:QBK87 QLG86:QLG87 QVC86:QVC87 REY86:REY87 ROU86:ROU87 RYQ86:RYQ87 SIM86:SIM87 SSI86:SSI87 TCE86:TCE87 TMA86:TMA87 TVW86:TVW87 UFS86:UFS87 UPO86:UPO87 UZK86:UZK87 VJG86:VJG87 VTC86:VTC87 WCY86:WCY87 WMU86:WMU87 WWQ86:WWQ87 KE86:KE87 AXE88 BHA88 BQW88 CAS88 CKO88 CUK88 DEG88 DOC88 DXY88 EHU88 ERQ88 FBM88 FLI88 FVE88 GFA88 GOW88 GYS88 HIO88 HSK88 ICG88 IMC88 IVY88 JFU88 JPQ88 JZM88 KJI88 KTE88 LDA88 LMW88 LWS88 MGO88 MQK88 NAG88 NKC88 NTY88 ODU88 ONQ88 OXM88 PHI88 PRE88 QBA88 QKW88 QUS88 REO88 ROK88 RYG88 SIC88 SRY88 TBU88 TLQ88 TVM88 UFI88 UPE88 UZA88 VIW88 VSS88 WCO88 WMK88 WWG88 JU88 ADM88 ANI77:ANI78 KE90 UA90 ADW90 ANI91 ANS90 AXO90 BHK90 BRG90 CBC90 CKY90 CUU90 DEQ90 DOM90 DYI90 EIE90 ESA90 FBW90 FLS90 FVO90 GFK90 GPG90 GZC90 HIY90 HSU90 ICQ90 IMM90 IWI90 JGE90 JQA90 JZW90 KJS90 KTO90 LDK90 LNG90 LXC90 MGY90 MQU90 NAQ90 NKM90 NUI90 OEE90 OOA90 OXW90 PHS90 PRO90 QBK90 QLG90 QVC90 REY90 ROU90 RYQ90 SIM90 SSI90 TCE90 TMA90 TVW90 UFS90 UPO90 UZK90 VJG90 VTC90 WCY90 WMU90 WWQ90 AXE91 BHA91 BQW91 CAS91 CKO91 CUK91 DEG91 DOC91 DXY91 EHU91 ERQ91 FBM91 FLI91 FVE91 GFA91 GOW91 GYS91 HIO91 HSK91 ICG91 IMC91 IVY91 JFU91 JPQ91 JZM91 KJI91 KTE91 LDA91 LMW91 LWS91 MGO91 MQK91 NAG91 NKC91 NTY91 ODU91 ONQ91 OXM91 PHI91 PRE91 QBA91 QKW91 QUS91 REO91 ROK91 RYG91 SIC91 SRY91 TBU91 TLQ91 TVM91 UFI91 UPE91 UZA91 VIW91 VSS91 WCO91 WMK91 WWG91 JU91 ADM91 JR144 WWQ93 KE93 UA93 ADW93 ANI94:ANI95 ANS93 AXO93 BHK93 BRG93 CBC93 CKY93 CUU93 DEQ93 DOM93 DYI93 EIE93 ESA93 FBW93 FLS93 FVO93 GFK93 GPG93 GZC93 HIY93 HSU93 ICQ93 IMM93 IWI93 JGE93 JQA93 JZW93 KJS93 KTO93 LDK93 LNG93 LXC93 MGY93 MQU93 NAQ93 NKM93 NUI93 OEE93 OOA93 OXW93 PHS93 PRO93 QBK93 QLG93 QVC93 REY93 ROU93 RYQ93 SIM93 SSI93 TCE93 TMA93 TVW93 UFS93 UPO93 UZK93 VJG93 VTC93 WCY93 WMU93 AXE94:AXE95 BHA94:BHA95 BQW94:BQW95 CAS94:CAS95 CKO94:CKO95 CUK94:CUK95 DEG94:DEG95 DOC94:DOC95 DXY94:DXY95 EHU94:EHU95 ERQ94:ERQ95 FBM94:FBM95 FLI94:FLI95 FVE94:FVE95 GFA94:GFA95 GOW94:GOW95 GYS94:GYS95 HIO94:HIO95 HSK94:HSK95 ICG94:ICG95 IMC94:IMC95 IVY94:IVY95 JFU94:JFU95 JPQ94:JPQ95 JZM94:JZM95 KJI94:KJI95 KTE94:KTE95 LDA94:LDA95 LMW94:LMW95 LWS94:LWS95 MGO94:MGO95 MQK94:MQK95 NAG94:NAG95 NKC94:NKC95 NTY94:NTY95 ODU94:ODU95 ONQ94:ONQ95 OXM94:OXM95 PHI94:PHI95 PRE94:PRE95 QBA94:QBA95 QKW94:QKW95 QUS94:QUS95 REO94:REO95 ROK94:ROK95 RYG94:RYG95 SIC94:SIC95 SRY94:SRY95 TBU94:TBU95 TLQ94:TLQ95 TVM94:TVM95 UFI94:UFI95 UPE94:UPE95 UZA94:UZA95 VIW94:VIW95 VSS94:VSS95 WCO94:WCO95 WMK94:WMK95 WWG94:WWG95 JU94:JU95 ADM94:ADM95 TQ88 WMU97 WWQ97 KE97 UA97 ADW97 ANI98:ANI99 ANS97 AXO97 BHK97 BRG97 CBC97 CKY97 CUU97 DEQ97 DOM97 DYI97 EIE97 ESA97 FBW97 FLS97 FVO97 GFK97 GPG97 GZC97 HIY97 HSU97 ICQ97 IMM97 IWI97 JGE97 JQA97 JZW97 KJS97 KTO97 LDK97 LNG97 LXC97 MGY97 MQU97 NAQ97 NKM97 NUI97 OEE97 OOA97 OXW97 PHS97 PRO97 QBK97 QLG97 QVC97 REY97 ROU97 RYQ97 SIM97 SSI97 TCE97 TMA97 TVW97 UFS97 UPO97 UZK97 VJG97 VTC97 WCY97 AXE98:AXE99 BHA98:BHA99 BQW98:BQW99 CAS98:CAS99 CKO98:CKO99 CUK98:CUK99 DEG98:DEG99 DOC98:DOC99 DXY98:DXY99 EHU98:EHU99 ERQ98:ERQ99 FBM98:FBM99 FLI98:FLI99 FVE98:FVE99 GFA98:GFA99 GOW98:GOW99 GYS98:GYS99 HIO98:HIO99 HSK98:HSK99 ICG98:ICG99 IMC98:IMC99 IVY98:IVY99 JFU98:JFU99 JPQ98:JPQ99 JZM98:JZM99 KJI98:KJI99 KTE98:KTE99 LDA98:LDA99 LMW98:LMW99 LWS98:LWS99 MGO98:MGO99 MQK98:MQK99 NAG98:NAG99 NKC98:NKC99 NTY98:NTY99 ODU98:ODU99 ONQ98:ONQ99 OXM98:OXM99 PHI98:PHI99 PRE98:PRE99 QBA98:QBA99 QKW98:QKW99 QUS98:QUS99 REO98:REO99 ROK98:ROK99 RYG98:RYG99 SIC98:SIC99 SRY98:SRY99 TBU98:TBU99 TLQ98:TLQ99 TVM98:TVM99 UFI98:UFI99 UPE98:UPE99 UZA98:UZA99 VIW98:VIW99 VSS98:VSS99 WCO98:WCO99 WMK98:WMK99 WWG98:WWG99 JU98:JU99 ADM98:ADM99 TQ103:TQ104 WCY102 WMU102 WWQ102 KE102 UA102 ADW102 ANI103:ANI104 ANS102 AXO102 BHK102 BRG102 CBC102 CKY102 CUU102 DEQ102 DOM102 DYI102 EIE102 ESA102 FBW102 FLS102 FVO102 GFK102 GPG102 GZC102 HIY102 HSU102 ICQ102 IMM102 IWI102 JGE102 JQA102 JZW102 KJS102 KTO102 LDK102 LNG102 LXC102 MGY102 MQU102 NAQ102 NKM102 NUI102 OEE102 OOA102 OXW102 PHS102 PRO102 QBK102 QLG102 QVC102 REY102 ROU102 RYQ102 SIM102 SSI102 TCE102 TMA102 TVW102 UFS102 UPO102 UZK102 VJG102 VTC102 AXE103:AXE104 BHA103:BHA104 BQW103:BQW104 CAS103:CAS104 CKO103:CKO104 CUK103:CUK104 DEG103:DEG104 DOC103:DOC104 DXY103:DXY104 EHU103:EHU104 ERQ103:ERQ104 FBM103:FBM104 FLI103:FLI104 FVE103:FVE104 GFA103:GFA104 GOW103:GOW104 GYS103:GYS104 HIO103:HIO104 HSK103:HSK104 ICG103:ICG104 IMC103:IMC104 IVY103:IVY104 JFU103:JFU104 JPQ103:JPQ104 JZM103:JZM104 KJI103:KJI104 KTE103:KTE104 LDA103:LDA104 LMW103:LMW104 LWS103:LWS104 MGO103:MGO104 MQK103:MQK104 NAG103:NAG104 NKC103:NKC104 NTY103:NTY104 ODU103:ODU104 ONQ103:ONQ104 OXM103:OXM104 PHI103:PHI104 PRE103:PRE104 QBA103:QBA104 QKW103:QKW104 QUS103:QUS104 REO103:REO104 ROK103:ROK104 RYG103:RYG104 SIC103:SIC104 SRY103:SRY104 TBU103:TBU104 TLQ103:TLQ104 TVM103:TVM104 UFI103:UFI104 UPE103:UPE104 UZA103:UZA104 VIW103:VIW104 VSS103:VSS104 WCO103:WCO104 WMK103:WMK104 WWG103:WWG104 JU103:JU104 TQ94:TQ95 TQ107:TQ108 VTC106 WCY106 WMU106 WWQ106 KE106 UA106 ADW106 ANI107:ANI108 ANS106 AXO106 BHK106 BRG106 CBC106 CKY106 CUU106 DEQ106 DOM106 DYI106 EIE106 ESA106 FBW106 FLS106 FVO106 GFK106 GPG106 GZC106 HIY106 HSU106 ICQ106 IMM106 IWI106 JGE106 JQA106 JZW106 KJS106 KTO106 LDK106 LNG106 LXC106 MGY106 MQU106 NAQ106 NKM106 NUI106 OEE106 OOA106 OXW106 PHS106 PRO106 QBK106 QLG106 QVC106 REY106 ROU106 RYQ106 SIM106 SSI106 TCE106 TMA106 TVW106 UFS106 UPO106 UZK106 VJG106 AXE107:AXE108 BHA107:BHA108 BQW107:BQW108 CAS107:CAS108 CKO107:CKO108 CUK107:CUK108 DEG107:DEG108 DOC107:DOC108 DXY107:DXY108 EHU107:EHU108 ERQ107:ERQ108 FBM107:FBM108 FLI107:FLI108 FVE107:FVE108 GFA107:GFA108 GOW107:GOW108 GYS107:GYS108 HIO107:HIO108 HSK107:HSK108 ICG107:ICG108 IMC107:IMC108 IVY107:IVY108 JFU107:JFU108 JPQ107:JPQ108 JZM107:JZM108 KJI107:KJI108 KTE107:KTE108 LDA107:LDA108 LMW107:LMW108 LWS107:LWS108 MGO107:MGO108 MQK107:MQK108 NAG107:NAG108 NKC107:NKC108 NTY107:NTY108 ODU107:ODU108 ONQ107:ONQ108 OXM107:OXM108 PHI107:PHI108 PRE107:PRE108 QBA107:QBA108 QKW107:QKW108 QUS107:QUS108 REO107:REO108 ROK107:ROK108 RYG107:RYG108 SIC107:SIC108 SRY107:SRY108 TBU107:TBU108 TLQ107:TLQ108 TVM107:TVM108 UFI107:UFI108 UPE107:UPE108 UZA107:UZA108 VIW107:VIW108 VSS107:VSS108 WCO107:WCO108 WMK107:WMK108 WWG107:WWG108 JU107:JU108 ADM107:ADM108 ADM103:ADM104 VJG110 VTC110 WCY110 WMU110 WWQ110 KE110 UA110 ADW110 ANS110 AXO110 BHK110 BRG110 CBC110 CKY110 CUU110 DEQ110 DOM110 DYI110 EIE110 ESA110 FBW110 FLS110 FVO110 GFK110 GPG110 GZC110 HIY110 HSU110 ICQ110 IMM110 IWI110 JGE110 JQA110 JZW110 KJS110 KTO110 LDK110 LNG110 LXC110 MGY110 MQU110 NAQ110 NKM110 NUI110 OEE110 OOA110 OXW110 PHS110 PRO110 QBK110 QLG110 QVC110 REY110 ROU110 RYQ110 SIM110 SSI110 TCE110 TMA110 TVW110 UFS110 UPO110 UZK110 AXE111:AXE112 BHA111:BHA112 BQW111:BQW112 CAS111:CAS112 CKO111:CKO112 CUK111:CUK112 DEG111:DEG112 DOC111:DOC112 DXY111:DXY112 EHU111:EHU112 ERQ111:ERQ112 FBM111:FBM112 FLI111:FLI112 FVE111:FVE112 GFA111:GFA112 GOW111:GOW112 GYS111:GYS112 HIO111:HIO112 HSK111:HSK112 ICG111:ICG112 IMC111:IMC112 IVY111:IVY112 JFU111:JFU112 JPQ111:JPQ112 JZM111:JZM112 KJI111:KJI112 KTE111:KTE112 LDA111:LDA112 LMW111:LMW112 LWS111:LWS112 MGO111:MGO112 MQK111:MQK112 NAG111:NAG112 NKC111:NKC112 NTY111:NTY112 ODU111:ODU112 ONQ111:ONQ112 OXM111:OXM112 PHI111:PHI112 PRE111:PRE112 QBA111:QBA112 QKW111:QKW112 QUS111:QUS112 REO111:REO112 ROK111:ROK112 RYG111:RYG112 SIC111:SIC112 SRY111:SRY112 TBU111:TBU112 TLQ111:TLQ112 TVM111:TVM112 UFI111:UFI112 UPE111:UPE112 UZA111:UZA112 VIW111:VIW112 VSS111:VSS112 WCO111:WCO112 WMK111:WMK112 WWG111:WWG112 JU111:JU112 ADM111:ADM112 TQ82:TQ83 UPO115 BHA116:BHA117 BQW116:BQW117 CAS116:CAS117 CKO116:CKO117 CUK116:CUK117 DEG116:DEG117 DOC116:DOC117 DXY116:DXY117 EHU116:EHU117 ERQ116:ERQ117 FBM116:FBM117 FLI116:FLI117 FVE116:FVE117 GFA116:GFA117 GOW116:GOW117 GYS116:GYS117 HIO116:HIO117 HSK116:HSK117 ICG116:ICG117 IMC116:IMC117 IVY116:IVY117 JFU116:JFU117 JPQ116:JPQ117 JZM116:JZM117 KJI116:KJI117 KTE116:KTE117 LDA116:LDA117 LMW116:LMW117 LWS116:LWS117 MGO116:MGO117 MQK116:MQK117 NAG116:NAG117 NKC116:NKC117 NTY116:NTY117 ODU116:ODU117 ONQ116:ONQ117 OXM116:OXM117 PHI116:PHI117 PRE116:PRE117 QBA116:QBA117 QKW116:QKW117 QUS116:QUS117 REO116:REO117 ROK116:ROK117 RYG116:RYG117 SIC116:SIC117 SRY116:SRY117 TBU116:TBU117 TLQ116:TLQ117 TVM116:TVM117 UFI116:UFI117 UPE116:UPE117 UZA116:UZA117 VIW116:VIW117 VSS116:VSS117 WCO116:WCO117 WMK116:WMK117 WWG116:WWG117 JU116:JU117 TQ116:TQ117 TQ111:TQ112 TQ98:TQ99 WDI136 VJF137 UZJ137 UPN137 UFR137 TVV137 TLZ137 TCD137 SSH137 SIL137 RYP137 ROT137 REX137 QVB137 QLF137 QBJ137 PRN137 PHR137 OXV137 ONZ137 OED137 NUH137 NKL137 NAP137 MQT137 MGX137 LXB137 LNF137 LDJ137 KTN137 KJR137 JZV137 JPZ137 JGD137 IWH137 IML137 ICP137 HST137 HIX137 GZB137 GPF137 GFJ137 FVN137 FLR137 FBV137 ERZ137 EID137 DYH137 DOL137 DEP137 CUT137 CKX137 CBB137 BRF137 BHJ137 AXN137 ANR137 ADV137 TZ137 KD137 WWP137 WMT137 WMV138:WMV140 UB145 WWN141 WMR141 WCV141 VSZ141 VJD141 UZH141 UPL141 UFP141 TVT141 TLX141 TCB141 SSF141 SIJ141 RYN141 ROR141 REV141 QUZ141 QLD141 QBH141 PRL141 PHP141 OXT141 ONX141 OEB141 NUF141 NKJ141 NAN141 MQR141 MGV141 LWZ141 LND141 LDH141 KTL141 KJP141 JZT141 JPX141 JGB141 IWF141 IMJ141 ICN141 HSR141 HIV141 GYZ141 GPD141 GFH141 FVL141 FLP141 FBT141 ERX141 EIB141 DYF141 DOJ141 DEN141 CUR141 CKV141 CAZ141 BRD141 BHH141 AXL141 ANP141 ADT141 BG50:BG67 WCZ178 WMV178 WWR178 KF178 UB178 ADX178 ANT178 AXP178 BHL178 BRH178 CBD178 CKZ178 CUV178 DER178 DON178 DYJ178 EIF178 ESB178 FBX178 FLT178 FVP178 GFL178 GPH178 GZD178 HIZ178 HSV178 ICR178 IMN178 IWJ178 JGF178 JQB178 JZX178 KJT178 KTP178 LDL178 LNH178 LXD178 MGZ178 MQV178 NAR178 NKN178 NUJ178 OEF178 OOB178 OXX178 PHT178 PRP178 QBL178 QLH178 QVD178 REZ178 ROV178 RYR178 SIN178 SSJ178 TCF178 TMB178 TVX178 UFT178 UPP178 UZL178 VJH178 WCZ181 WMV181 WWR181 KF181 UB181 ADX181 ANT181 AXP181 BHL181 BRH181 CBD181 CKZ181 CUV181 DER181 DON181 DYJ181 EIF181 ESB181 FBX181 FLT181 FVP181 GFL181 GPH181 GZD181 HIZ181 HSV181 ICR181 IMN181 IWJ181 JGF181 JQB181 JZX181 KJT181 KTP181 LDL181 LNH181 LXD181 MGZ181 MQV181 NAR181 NKN181 NUJ181 OEF181 OOB181 OXX181 PHT181 PRP181 QBL181 QLH181 QVD181 REZ181 ROV181 RYR181 SIN181 SSJ181 TCF181 TMB181 TVX181 UFT181 UPP181 UZL181 VJH181 VTD184 WCZ184 WMV184 WWR184 KF184 UB184 ADX184 ANT184 AXP184 BHL184 BRH184 CBD184 CKZ184 CUV184 DER184 DON184 DYJ184 EIF184 ESB184 FBX184 FLT184 FVP184 GFL184 GPH184 GZD184 HIZ184 HSV184 ICR184 IMN184 IWJ184 JGF184 JQB184 JZX184 KJT184 KTP184 LDL184 LNH184 LXD184 MGZ184 MQV184 NAR184 NKN184 NUJ184 OEF184 OOB184 OXX184 PHT184 PRP184 QBL184 QLH184 QVD184 REZ184 ROV184 RYR184 SIN184 SSJ184 TCF184 TMB184 TVX184 UFT184 UPP184 UZL184 VJH184 VTD186 WCZ186 WMV186 WWR186 KF186 UB186 ADX186 ANT186 AXP186 BHL186 BRH186 CBD186 CKZ186 CUV186 DER186 DON186 DYJ186 EIF186 ESB186 FBX186 FLT186 FVP186 GFL186 GPH186 GZD186 HIZ186 HSV186 ICR186 IMN186 IWJ186 JGF186 JQB186 JZX186 KJT186 KTP186 LDL186 LNH186 LXD186 MGZ186 MQV186 NAR186 NKN186 NUJ186 OEF186 OOB186 OXX186 PHT186 PRP186 QBL186 QLH186 QVD186 REZ186 ROV186 RYR186 SIN186 SSJ186 TCF186 TMB186 TVX186 UFT186 UPP186 UZL186 VJH186 BA198:BA217 WCZ188 WMV188 WWR188 KF188 UB188 ADX188 ANT188 AXP188 BHL188 BRH188 CBD188 CKZ188 CUV188 DER188 DON188 DYJ188 EIF188 ESB188 FBX188 FLT188 FVP188 GFL188 GPH188 GZD188 HIZ188 HSV188 ICR188 IMN188 IWJ188 JGF188 JQB188 JZX188 KJT188 KTP188 LDL188 LNH188 LXD188 MGZ188 MQV188 NAR188 NKN188 NUJ188 OEF188 OOB188 OXX188 PHT188 PRP188 QBL188 QLH188 QVD188 REZ188 ROV188 RYR188 SIN188 SSJ188 TCF188 TMB188 TVX188 UFT188 UPP188 UZL188 VJH188 VTD188 WCZ229 WMV229 WWR229 KF229 UB229 ADX229 ANT229 AXP229 BHL229 BRH229 CBD229 CKZ229 CUV229 DER229 DON229 DYJ229 EIF229 ESB229 FBX229 FLT229 FVP229 GFL229 GPH229 GZD229 HIZ229 HSV229 ICR229 IMN229 IWJ229 JGF229 JQB229 JZX229 KJT229 KTP229 LDL229 LNH229 LXD229 MGZ229 MQV229 NAR229 NKN229 NUJ229 OEF229 OOB229 OXX229 PHT229 PRP229 QBL229 QLH229 QVD229 REZ229 ROV229 RYR229 SIN229 SSJ229 TCF229 TMB229 TVX229 UFT229 UPP229 UZL229 VJH229 TX141 UI142 AEE142 AOA142 AXW142 BHS142 BRO142 CBK142 CLG142 CVC142 DEY142 DOU142 DYQ142 EIM142 ESI142 FCE142 FMA142 FVW142 GFS142 GPO142 GZK142 HJG142 HTC142 ICY142 IMU142 IWQ142 JGM142 JQI142 KAE142 KKA142 KTW142 LDS142 LNO142 LXK142 MHG142 MRC142 NAY142 NKU142 NUQ142 OEM142 OOI142 OYE142 PIA142 PRW142 QBS142 QLO142 QVK142 RFG142 RPC142 RYY142 SIU142 SSQ142 TCM142 TMI142 TWE142 UGA142 UPW142 UZS142 VJO142 VTK142 WDG142 WWY142 UI134 WNE125 WDI125 VTM125 VJQ125 UZU125 UPY125 UGC125 TWG125 TMK125 TCO125 SSS125 SIW125 RZA125 RPE125 RFI125 QVM125 QLQ125 QBU125 PRY125 PIC125 OYG125 OOK125 OEO125 NUS125 NKW125 NBA125 MRE125 MHI125 LXM125 LNQ125 LDU125 KTY125 KKC125 KAG125 JQK125 JGO125 IWS125 IMW125 IDA125 HTE125 HJI125 GZM125 GPQ125 GFU125 FVY125 FMC125 FCG125 ESK125 EIO125 DYS125 DOW125 DFA125 CVE125 CLI125 CBM125 BRQ125 BHU125 AXY125 AOC125 AEG125 UK125 KO125 WXA125 WWY126 WNC126 KM126 UI126 AEE126 AOA126 AXW126 BHS126 BRO126 CBK126 CLG126 CVC126 DEY126 DOU126 DYQ126 EIM126 ESI126 FCE126 FMA126 FVW126 GFS126 GPO126 GZK126 HJG126 HTC126 ICY126 IMU126 IWQ126 JGM126 JQI126 KAE126 KKA126 KTW126 LDS126 LNO126 LXK126 MHG126 MRC126 NAY126 NKU126 NUQ126 OEM126 OOI126 OYE126 PIA126 PRW126 QBS126 QLO126 QVK126 RFG126 RPC126 RYY126 SIU126 SSQ126 TCM126 TMI126 TWE126 UGA126 UPW126 UZS126 VJO126 VTK126 WDG126 BA122:BA132 WNE127 WDI127 VTM127 VJQ127 UZU127 UPY127 UGC127 TWG127 TMK127 TCO127 SSS127 SIW127 RZA127 RPE127 RFI127 QVM127 QLQ127 QBU127 PRY127 PIC127 OYG127 OOK127 OEO127 NUS127 NKW127 NBA127 MRE127 MHI127 LXM127 LNQ127 LDU127 KTY127 KKC127 KAG127 JQK127 JGO127 IWS127 IMW127 IDA127 HTE127 HJI127 GZM127 GPQ127 GFU127 FVY127 FMC127 FCG127 ESK127 EIO127 DYS127 DOW127 DFA127 CVE127 CLI127 CBM127 BRQ127 BHU127 AXY127 AOC127 AEG127 UK127 KO127 WXA127 WWY128 WNC128 KM128 UI128 AEE128 AOA128 AXW128 BHS128 BRO128 CBK128 CLG128 CVC128 DEY128 DOU128 DYQ128 EIM128 ESI128 FCE128 FMA128 FVW128 GFS128 GPO128 GZK128 HJG128 HTC128 ICY128 IMU128 IWQ128 JGM128 JQI128 KAE128 KKA128 KTW128 LDS128 LNO128 LXK128 MHG128 MRC128 NAY128 NKU128 NUQ128 OEM128 OOI128 OYE128 PIA128 PRW128 QBS128 QLO128 QVK128 RFG128 RPC128 RYY128 SIU128 SSQ128 TCM128 TMI128 TWE128 UGA128 UPW128 UZS128 VJO128 VTK128 WDG128 WXA129 KO133 WNE129 WDI129 VTM129 VJQ129 UZU129 UPY129 UGC129 TWG129 TMK129 TCO129 SSS129 SIW129 RZA129 RPE129 RFI129 QVM129 QLQ129 QBU129 PRY129 PIC129 OYG129 OOK129 OEO129 NUS129 NKW129 NBA129 MRE129 MHI129 LXM129 LNQ129 LDU129 KTY129 KKC129 KAG129 JQK129 JGO129 IWS129 IMW129 IDA129 HTE129 HJI129 GZM129 GPQ129 GFU129 FVY129 FMC129 FCG129 ESK129 EIO129 DYS129 DOW129 DFA129 CVE129 CLI129 CBM129 BRQ129 BHU129 AXY129 AOC129 AEG129 UK129 KO129 WWY130 WNC130 KM130 UI130 AEE130 AOA130 AXW130 BHS130 BRO130 CBK130 CLG130 CVC130 DEY130 DOU130 DYQ130 EIM130 ESI130 FCE130 FMA130 FVW130 GFS130 GPO130 GZK130 HJG130 HTC130 ICY130 IMU130 IWQ130 JGM130 JQI130 KAE130 KKA130 KTW130 LDS130 LNO130 LXK130 MHG130 MRC130 NAY130 NKU130 NUQ130 OEM130 OOI130 OYE130 PIA130 PRW130 QBS130 QLO130 QVK130 RFG130 RPC130 RYY130 SIU130 SSQ130 TCM130 TMI130 TWE130 UGA130 UPW130 UZS130 VJO130 VTK130 WDG130 KO131 WXA131 WNE131 WDI131 VTM131 VJQ131 UZU131 UPY131 UGC131 TWG131 TMK131 TCO131 SSS131 SIW131 RZA131 RPE131 RFI131 QVM131 QLQ131 QBU131 PRY131 PIC131 OYG131 OOK131 OEO131 NUS131 NKW131 NBA131 MRE131 MHI131 LXM131 LNQ131 LDU131 KTY131 KKC131 KAG131 JQK131 JGO131 IWS131 IMW131 IDA131 HTE131 HJI131 GZM131 GPQ131 GFU131 FVY131 FMC131 FCG131 ESK131 EIO131 DYS131 DOW131 DFA131 CVE131 CLI131 CBM131 BRQ131 BHU131 AXY131 AOC131 AEG131 UK131 UK133 WNC132 KM132 UI132 AEE132 AOA132 AXW132 BHS132 BRO132 CBK132 CLG132 CVC132 DEY132 DOU132 DYQ132 EIM132 ESI132 FCE132 FMA132 FVW132 GFS132 GPO132 GZK132 HJG132 HTC132 ICY132 IMU132 IWQ132 JGM132 JQI132 KAE132 KKA132 KTW132 LDS132 LNO132 LXK132 MHG132 MRC132 NAY132 NKU132 NUQ132 OEM132 OOI132 OYE132 PIA132 PRW132 QBS132 QLO132 QVK132 RFG132 RPC132 RYY132 SIU132 SSQ132 TCM132 TMI132 TWE132 UGA132 UPW132 UZS132 VJO132 VTK132 WDG132 VTO179 VTD178 VJS179 UZW179 UQA179 UGE179 TWI179 TMM179 TCQ179 SSU179 SIY179 RZC179 RPG179 RFK179 QVO179 QLS179 QBW179 PSA179 PIE179 OYI179 OOM179 OEQ179 NUU179 NKY179 NBC179 MRG179 MHK179 LXO179 LNS179 LDW179 KUA179 KKE179 KAI179 JQM179 JGQ179 IWU179 IMY179 IDC179 HTG179 HJK179 GZO179 GPS179 GFW179 FWA179 FME179 FCI179 ESM179 EIQ179 DYU179 DOY179 DFC179 CVG179 CLK179 CBO179 BRS179 BHW179 AYA179 AOE179 AEI179 UM179 KQ179 WXC179 WNG179 WDK179 BA175:BA189 VTD181 VJS182 UZW182 UQA182 UGE182 TWI182 TMM182 TCQ182 SSU182 SIY182 RZC182 RPG182 RFK182 QVO182 QLS182 QBW182 PSA182 PIE182 OYI182 OOM182 OEQ182 NUU182 NKY182 NBC182 MRG182 MHK182 LXO182 LNS182 LDW182 KUA182 KKE182 KAI182 JQM182 JGQ182 IWU182 IMY182 IDC182 HTG182 HJK182 GZO182 GPS182 GFW182 FWA182 FME182 FCI182 ESM182 EIQ182 DYU182 DOY182 DFC182 CVG182 CLK182 CBO182 BRS182 BHW182 AYA182 AOE182 AEI182 UM182 KQ182 WXC182 WNG182 WDK182 UZW325 KF138:KF140 ADX145 ANT145 AXP145 BHL145 BRH145 CBD145 CKZ145 CUV145 DER145 DON145 DYJ145 EIF145 ESB145 FBX145 FLT145 FVP145 GFL145 GPH145 GZD145 HIZ145 HSV145 ICR145 IMN145 IWJ145 JGF145 JQB145 JZX145 KJT145 KTP145 LDL145 LNH145 LXD145 MGZ145 MQV145 NAR145 NKN145 NUJ145 OEF145 OOB145 OXX145 PHT145 PRP145 QBL145 QLH145 QVD145 REZ145 ROV145 RYR145 SIN145 SSJ145 TCF145 TMB145 TVX145 UFT145 UPP145 UZL145 VJH145 VTD145 WCZ145 WWR145 BA145 BG115:BG117 WMV145 WCX137 UB138:UB140 ADX138:ADX140 ANT138:ANT140 AXP138:AXP140 BHL138:BHL140 BRH138:BRH140 CBD138:CBD140 CKZ138:CKZ140 CUV138:CUV140 DER138:DER140 DON138:DON140 DYJ138:DYJ140 EIF138:EIF140 ESB138:ESB140 FBX138:FBX140 FLT138:FLT140 FVP138:FVP140 GFL138:GFL140 GPH138:GPH140 GZD138:GZD140 HIZ138:HIZ140 HSV138:HSV140 ICR138:ICR140 IMN138:IMN140 IWJ138:IWJ140 JGF138:JGF140 JQB138:JQB140 JZX138:JZX140 KJT138:KJT140 KTP138:KTP140 LDL138:LDL140 LNH138:LNH140 LXD138:LXD140 MGZ138:MGZ140 MQV138:MQV140 NAR138:NAR140 NKN138:NKN140 NUJ138:NUJ140 OEF138:OEF140 OOB138:OOB140 OXX138:OXX140 PHT138:PHT140 PRP138:PRP140 QBL138:QBL140 QLH138:QLH140 QVD138:QVD140 REZ138:REZ140 ROV138:ROV140 RYR138:RYR140 SIN138:SIN140 SSJ138:SSJ140 TCF138:TCF140 TMB138:TMB140 TVX138:TVX140 UFT138:UFT140 UPP138:UPP140 UZL138:UZL140 VJH138:VJH140 VTD138:VTD140 WCZ138:WCZ140 WWR138:WWR140 VJS257 KO235 UPW236 WDQ237 WXI237 WNM237 KW237 US237 AEO237 AOK237 AYG237 BIC237 BRY237 CBU237 CLQ237 CVM237 DFI237 DPE237 DZA237 EIW237 ESS237 FCO237 FMK237 FWG237 GGC237 GPY237 GZU237 HJQ237 HTM237 IDI237 INE237 IXA237 JGW237 JQS237 KAO237 KKK237 KUG237 LEC237 LNY237 LXU237 MHQ237 MRM237 NBI237 NLE237 NVA237 OEW237 OOS237 OYO237 PIK237 PSG237 QCC237 QLY237 QVU237 RFQ237 RPM237 RZI237 SJE237 STA237 TCW237 TMS237 TWO237 UGK237 UQG237 VAC237 VJY237 VTU237 VJK234 VJS327:VJS329 VTO327:VTO329 WDK327:WDK329 WNG327:WNG329 WXC327:WXC329 KQ327:KQ329 UM327:UM329 AEI327:AEI329 AOE327:AOE329 AYA327:AYA329 BHW327:BHW329 BRS327:BRS329 CBO327:CBO329 CLK327:CLK329 CVG327:CVG329 DFC327:DFC329 DOY327:DOY329 DYU327:DYU329 EIQ327:EIQ329 ESM327:ESM329 FCI327:FCI329 FME327:FME329 FWA327:FWA329 GFW327:GFW329 GPS327:GPS329 GZO327:GZO329 HJK327:HJK329 HTG327:HTG329 IDC327:IDC329 IMY327:IMY329 IWU327:IWU329 JGQ327:JGQ329 JQM327:JQM329 KAI327:KAI329 KKE327:KKE329 KUA327:KUA329 LDW327:LDW329 LNS327:LNS329 LXO327:LXO329 MHK327:MHK329 MRG327:MRG329 NBC327:NBC329 NKY327:NKY329 NUU327:NUU329 OEQ327:OEQ329 OOM327:OOM329 OYI327:OYI329 PIE327:PIE329 PSA327:PSA329 QBW327:QBW329 QLS327:QLS329 QVO327:QVO329 RFK327:RFK329 RPG327:RPG329 RZC327:RZC329 SIY327:SIY329 SSU327:SSU329 TCQ327:TCQ329 TMM327:TMM329 TWI327:TWI329 UGE327:UGE329 UQA327:UQA329 BA230:BA232 VSS330:VSS331 VTG234 WDC234 WMY234 WWU234 KI234 UE234 AEA234 ANW234 AXS234 BHO234 BRK234 CBG234 CLC234 CUY234 DEU234 DOQ234 DYM234 EII234 ESE234 FCA234 FLW234 FVS234 GFO234 GPK234 GZG234 HJC234 HSY234 ICU234 IMQ234 IWM234 JGI234 JQE234 KAA234 KJW234 KTS234 LDO234 LNK234 LXG234 MHC234 MQY234 NAU234 NKQ234 NUM234 OEI234 OOE234 OYA234 PHW234 PRS234 QBO234 QLK234 QVG234 RFC234 ROY234 RYU234 SIQ234 SSM234 TCI234 TME234 TWA234 UFW234 UPS234 UZO234 UZW321 VJS321 VTO321 WDK321 WNG321 WXC321 KQ321 UM321 AEI321 AOE321 AYA321 BHW321 BRS321 CBO321 CLK321 CVG321 DFC321 DOY321 DYU321 EIQ321 ESM321 FCI321 FME321 FWA321 GFW321 GPS321 GZO321 HJK321 HTG321 IDC321 IMY321 IWU321 JGQ321 JQM321 KAI321 KKE321 KUA321 LDW321 LNS321 LXO321 MHK321 MRG321 NBC321 NKY321 NUU321 OEQ321 OOM321 OYI321 PIE321 PSA321 QBW321 QLS321 QVO321 RFK321 RPG321 RZC321 SIY321 SSU321 TCQ321 TMM321 TWI321 UGE321 UQA321 UZW323 VJS323 VTO323 WDK323 WNG323 WXC323 KQ323 UM323 AEI323 AOE323 AYA323 BHW323 BRS323 CBO323 CLK323 CVG323 DFC323 DOY323 DYU323 EIQ323 ESM323 FCI323 FME323 FWA323 GFW323 GPS323 GZO323 HJK323 HTG323 IDC323 IMY323 IWU323 JGQ323 JQM323 KAI323 KKE323 KUA323 LDW323 LNS323 LXO323 MHK323 MRG323 NBC323 NKY323 NUU323 OEQ323 OOM323 OYI323 PIE323 PSA323 QBW323 QLS323 QVO323 RFK323 RPG323 RZC323 SIY323 SSU323 TCQ323 TMM323 TWI323 UGE323 UQA323 VJS325 VTO325 WDK325 WNG325 WXC325 KQ325 UM325 AEI325 AOE325 AYA325 BHW325 BRS325 CBO325 CLK325 CVG325 DFC325 DOY325 DYU325 EIQ325 ESM325 FCI325 FME325 FWA325 GFW325 GPS325 GZO325 HJK325 HTG325 IDC325 IMY325 IWU325 JGQ325 JQM325 KAI325 KKE325 KUA325 LDW325 LNS325 LXO325 MHK325 MRG325 NBC325 NKY325 NUU325 OEQ325 OOM325 OYI325 PIE325 PSA325 QBW325 QLS325 QVO325 RFK325 RPG325 RZC325 SIY325 SSU325 TCQ325 TMM325 TWI325 UGE325 WWR143 WCZ143 VTD143 VJH143 UZL143 UPP143 UFT143 TVX143 TMB143 TCF143 SSJ143 SIN143 RYR143 ROV143 REZ143 QVD143 QLH143 QBL143 PRP143 PHT143 OXX143 OOB143 OEF143 NUJ143 NKN143 NAR143 MQV143 MGZ143 LXD143 LNH143 LDL143 KTP143 KJT143 JZX143 JQB143 JGF143 IWJ143 IMN143 ICR143 HSV143 HIZ143 GZD143 GPH143 GFL143 FVP143 FLT143 FBX143 ESB143 EIF143 DYJ143 DON143 DER143 CUV143 CKZ143 CBD143 BRH143 BHL143 AXP143 ANT143 ADX143 UB143 KF143 WMV143 WMK330:WMK331 TN144 ADJ144 ANF144 AXB144 BGX144 BQT144 CAP144 CKL144 CUH144 DED144 DNZ144 DXV144 EHR144 ERN144 FBJ144 FLF144 FVB144 GEX144 GOT144 GYP144 HIL144 HSH144 ICD144 ILZ144 IVV144 JFR144 JPN144 JZJ144 KJF144 KTB144 LCX144 LMT144 LWP144 MGL144 MQH144 NAD144 NJZ144 NTV144 ODR144 ONN144 OXJ144 PHF144 PRB144 QAX144 QKT144 QUP144 REL144 ROH144 RYD144 SHZ144 SRV144 TBR144 TLN144 TVJ144 UFF144 UPB144 UYX144 VIT144 VSP144 WCL144 WWD144 WMH144 TQ91 KF145 UZW327:UZW329 WWG330:WWG331 JU330:JU331 TQ330:TQ331 ADM330:ADM331 ANI330:ANI331 AXE330:AXE331 BHA330:BHA331 BQW330:BQW331 CAS330:CAS331 CKO330:CKO331 CUK330:CUK331 DEG330:DEG331 DOC330:DOC331 DXY330:DXY331 EHU330:EHU331 ERQ330:ERQ331 FBM330:FBM331 FLI330:FLI331 FVE330:FVE331 GFA330:GFA331 GOW330:GOW331 GYS330:GYS331 HIO330:HIO331 HSK330:HSK331 ICG330:ICG331 IMC330:IMC331 IVY330:IVY331 JFU330:JFU331 JPQ330:JPQ331 JZM330:JZM331 KJI330:KJI331 KTE330:KTE331 LDA330:LDA331 LMW330:LMW331 LWS330:LWS331 MGO330:MGO331 MQK330:MQK331 NAG330:NAG331 NKC330:NKC331 NTY330:NTY331 ODU330:ODU331 ONQ330:ONQ331 OXM330:OXM331 PHI330:PHI331 PRE330:PRE331 QBA330:QBA331 QKW330:QKW331 QUS330:QUS331 REO330:REO331 ROK330:ROK331 RYG330:RYG331 SIC330:SIC331 SRY330:SRY331 TBU330:TBU331 TLQ330:TLQ331 TVM330:TVM331 UFI330:UFI331 UPE330:UPE331 UZA330:UZA331 VIW330:VIW331 BA330:BA331 BC69:BC70 VTO257 WDK257 WNG257 WXC257 KQ257 UM257 AEI257 AOE257 AYA257 BHW257 BRS257 CBO257 CLK257 CVG257 DFC257 DOY257 DYU257 EIQ257 ESM257 FCI257 FME257 FWA257 GFW257 GPS257 GZO257 HJK257 HTG257 IDC257 IMY257 IWU257 JGQ257 JQM257 KAI257 KKE257 KUA257 LDW257 LNS257 LXO257 MHK257 MRG257 NBC257 NKY257 NUU257 OEQ257 OOM257 OYI257 PIE257 PSA257 QBW257 QLS257 QVO257 RFK257 RPG257 RZC257 SIY257 SSU257 TCQ257 TMM257 TWI257 UGE257 UQA257 UZW257 KW162:KW163 US162:US163 AEO162:AEO163 AOK162:AOK163 AYG162:AYG163 BIC162:BIC163 BRY162:BRY163 CBU162:CBU163 CLQ162:CLQ163 CVM162:CVM163 DFI162:DFI163 DPE162:DPE163 DZA162:DZA163 EIW162:EIW163 ESS162:ESS163 FCO162:FCO163 FMK162:FMK163 FWG162:FWG163 GGC162:GGC163 GPY162:GPY163 GZU162:GZU163 HJQ162:HJQ163 HTM162:HTM163 IDI162:IDI163 INE162:INE163 IXA162:IXA163 JGW162:JGW163 JQS162:JQS163 KAO162:KAO163 KKK162:KKK163 KUG162:KUG163 LEC162:LEC163 LNY162:LNY163 LXU162:LXU163 MHQ162:MHQ163 MRM162:MRM163 NBI162:NBI163 NLE162:NLE163 NVA162:NVA163 OEW162:OEW163 OOS162:OOS163 OYO162:OYO163 PIK162:PIK163 PSG162:PSG163 QCC162:QCC163 QLY162:QLY163 QVU162:QVU163 RFQ162:RFQ163 RPM162:RPM163 RZI162:RZI163 SJE162:SJE163 STA162:STA163 TCW162:TCW163 TMS162:TMS163 TWO162:TWO163 UGK162:UGK163 UQG162:UQG163 VAC162:VAC163 VJY162:VJY163 VTU162:VTU163 WDQ162:WDQ163 WNM162:WNM163 WCO330:WCO331 WDK150 WNG150 WXC150 KQ150 UM150 AEI150 AOE150 AYA150 BHW150 BRS150 CBO150 CLK150 CVG150 DFC150 DOY150 DYU150 EIQ150 ESM150 FCI150 FME150 FWA150 GFW150 GPS150 GZO150 HJK150 HTG150 IDC150 IMY150 IWU150 JGQ150 JQM150 KAI150 KKE150 KUA150 LDW150 LNS150 LXO150 MHK150 MRG150 NBC150 NKY150 NUU150 OEQ150 OOM150 OYI150 PIE150 PSA150 QBW150 QLS150 QVO150 RFK150 RPG150 RZC150 SIY150 SSU150 TCQ150 TMM150 TWI150 UGE150 UQA150 UZW150 VJS150 VTO150 WDK152 WNG152 WXC152 KQ152 UM152 AEI152 AOE152 AYA152 BHW152 BRS152 CBO152 CLK152 CVG152 DFC152 DOY152 DYU152 EIQ152 ESM152 FCI152 FME152 FWA152 GFW152 GPS152 GZO152 HJK152 HTG152 IDC152 IMY152 IWU152 JGQ152 JQM152 KAI152 KKE152 KUA152 LDW152 LNS152 LXO152 MHK152 MRG152 NBC152 NKY152 NUU152 OEQ152 OOM152 OYI152 PIE152 PSA152 QBW152 QLS152 QVO152 RFK152 RPG152 RZC152 SIY152 SSU152 TCQ152 TMM152 TWI152 UGE152 UQA152 UZW152 VJS152 VTO152 VTO154 VJS154 UZW154 UQA154 UGE154 TWI154 TMM154 TCQ154 SSU154 SIY154 RZC154 RPG154 RFK154 QVO154 QLS154 QBW154 PSA154 PIE154 OYI154 OOM154 OEQ154 NUU154 NKY154 NBC154 MRG154 MHK154 LXO154 LNS154 LDW154 KUA154 KKE154 KAI154 JQM154 JGQ154 IWU154 IMY154 IDC154 HTG154 HJK154 GZO154 GPS154 GFW154 FWA154 FME154 FCI154 ESM154 EIQ154 DYU154 DOY154 DFC154 CVG154 CLK154 CBO154 BRS154 BHW154 AYA154 AOE154 AEI154 UM154 KQ154 WXC154 WNG154 WDK154 WNG158 WNG164 WXC158 WXC164 KQ158 KQ164 UM158 UM164 AEI158 AEI164 AOE158 AOE164 AYA158 AYA164 BHW158 BHW164 BRS158 BRS164 CBO158 CBO164 CLK158 CLK164 CVG158 CVG164 DFC158 DFC164 DOY158 DOY164 DYU158 DYU164 EIQ158 EIQ164 ESM158 ESM164 FCI158 FCI164 FME158 FME164 FWA158 FWA164 GFW158 GFW164 GPS158 GPS164 GZO158 GZO164 HJK158 HJK164 HTG158 HTG164 IDC158 IDC164 IMY158 IMY164 IWU158 IWU164 JGQ158 JGQ164 JQM158 JQM164 KAI158 KAI164 KKE158 KKE164 KUA158 KUA164 LDW158 LDW164 LNS158 LNS164 LXO158 LXO164 MHK158 MHK164 MRG158 MRG164 NBC158 NBC164 NKY158 NKY164 NUU158 NUU164 OEQ158 OEQ164 OOM158 OOM164 OYI158 OYI164 PIE158 PIE164 PSA158 PSA164 QBW158 QBW164 QLS158 QLS164 QVO158 QVO164 RFK158 RFK164 RPG158 RPG164 RZC158 RZC164 SIY158 SIY164 SSU158 SSU164 TCQ158 TCQ164 TMM158 TMM164 TWI158 TWI164 UGE158 UGE164 UQA158 UQA164 UZW158 UZW164 VJS158 VJS164 VTO158 VTO164 WDK164 BA157:BA164 WDK158 WXI162:WXI163 WDK156 WNG156 WXC156 KQ156 UM156 AEI156 AOE156 AYA156 BHW156 BRS156 CBO156 CLK156 CVG156 DFC156 DOY156 DYU156 EIQ156 ESM156 FCI156 FME156 FWA156 GFW156 GPS156 GZO156 HJK156 HTG156 IDC156 IMY156 IWU156 JGQ156 JQM156 KAI156 KKE156 KUA156 LDW156 LNS156 LXO156 MHK156 MRG156 NBC156 NKY156 NUU156 OEQ156 OOM156 OYI156 PIE156 PSA156 QBW156 QLS156 QVO156 RFK156 RPG156 RZC156 SIY156 SSU156 TCQ156 TMM156 TWI156 UGE156 UQA156 UZW156 VJS156 VTO156 UZW264:UZW265 UQA264:UQA265 UGE264:UGE265 TWI264:TWI265 TMM264:TMM265 TCQ264:TCQ265 SSU264:SSU265 SIY264:SIY265 RZC264:RZC265 RPG264:RPG265 RFK264:RFK265 QVO264:QVO265 QLS264:QLS265 QBW264:QBW265 PSA264:PSA265 PIE264:PIE265 OYI264:OYI265 OOM264:OOM265 OEQ264:OEQ265 NUU264:NUU265 NKY264:NKY265 NBC264:NBC265 MRG264:MRG265 MHK264:MHK265 LXO264:LXO265 LNS264:LNS265 LDW264:LDW265 KUA264:KUA265 KKE264:KKE265 KAI264:KAI265 JQM264:JQM265 JGQ264:JGQ265 IWU264:IWU265 IMY264:IMY265 IDC264:IDC265 HTG264:HTG265 HJK264:HJK265 GZO264:GZO265 GPS264:GPS265 GFW264:GFW265 FWA264:FWA265 FME264:FME265 FCI264:FCI265 ESM264:ESM265 EIQ264:EIQ265 DYU264:DYU265 DOY264:DOY265 DFC264:DFC265 CVG264:CVG265 CLK264:CLK265 CBO264:CBO265 BRS264:BRS265 BHW264:BHW265 AYA264:AYA265 AOE264:AOE265 AEI264:AEI265 UM264:UM265 KQ264:KQ265 WXC264:WXC265 WNG264:WNG265 WDK264:WDK265 VTO264:VTO265 WDK271:WDK272 WNG271:WNG272 WXC271:WXC272 KQ271:KQ272 UM271:UM272 AEI271:AEI272 AOE271:AOE272 AYA271:AYA272 BHW271:BHW272 BRS271:BRS272 CBO271:CBO272 CLK271:CLK272 CVG271:CVG272 DFC271:DFC272 DOY271:DOY272 DYU271:DYU272 EIQ271:EIQ272 ESM271:ESM272 FCI271:FCI272 FME271:FME272 FWA271:FWA272 GFW271:GFW272 GPS271:GPS272 GZO271:GZO272 HJK271:HJK272 HTG271:HTG272 IDC271:IDC272 IMY271:IMY272 IWU271:IWU272 JGQ271:JGQ272 JQM271:JQM272 KAI271:KAI272 KKE271:KKE272 KUA271:KUA272 LDW271:LDW272 LNS271:LNS272 LXO271:LXO272 MHK271:MHK272 MRG271:MRG272 NBC271:NBC272 NKY271:NKY272 NUU271:NUU272 OEQ271:OEQ272 OOM271:OOM272 OYI271:OYI272 PIE271:PIE272 PSA271:PSA272 QBW271:QBW272 QLS271:QLS272 QVO271:QVO272 RFK271:RFK272 RPG271:RPG272 RZC271:RZC272 SIY271:SIY272 SSU271:SSU272 TCQ271:TCQ272 TMM271:TMM272 TWI271:TWI272 UGE271:UGE272 UQA271:UQA272 UZW271:UZW272 VJS271:VJS272 UQA290:UQA291 UGE290:UGE291 TWI290:TWI291 TMM290:TMM291 TCQ290:TCQ291 SSU290:SSU291 SIY290:SIY291 RZC290:RZC291 RPG290:RPG291 RFK290:RFK291 QVO290:QVO291 QLS290:QLS291 QBW290:QBW291 PSA290:PSA291 PIE290:PIE291 OYI290:OYI291 OOM290:OOM291 OEQ290:OEQ291 NUU290:NUU291 NKY290:NKY291 NBC290:NBC291 MRG290:MRG291 MHK290:MHK291 LXO290:LXO291 LNS290:LNS291 LDW290:LDW291 KUA290:KUA291 KKE290:KKE291 KAI290:KAI291 JQM290:JQM291 JGQ290:JGQ291 IWU290:IWU291 IMY290:IMY291 IDC290:IDC291 HTG290:HTG291 HJK290:HJK291 GZO290:GZO291 GPS290:GPS291 GFW290:GFW291 FWA290:FWA291 FME290:FME291 FCI290:FCI291 ESM290:ESM291 EIQ290:EIQ291 DYU290:DYU291 DOY290:DOY291 DFC290:DFC291 CVG290:CVG291 CLK290:CLK291 CBO290:CBO291 BRS290:BRS291 BHW290:BHW291 AYA290:AYA291 AOE290:AOE291 AEI290:AEI291 UM290:UM291 KQ290:KQ291 WXC290:WXC291 WNG290:WNG291 WDK290:WDK291 VTO290:VTO291 VJS290:VJS291 VTO297:VTO298 WDK297:WDK298 WNG297:WNG298 WXC297:WXC298 KQ297:KQ298 UM297:UM298 AEI297:AEI298 AOE297:AOE298 AYA297:AYA298 BHW297:BHW298 BRS297:BRS298 CBO297:CBO298 CLK297:CLK298 CVG297:CVG298 DFC297:DFC298 DOY297:DOY298 DYU297:DYU298 EIQ297:EIQ298 ESM297:ESM298 FCI297:FCI298 FME297:FME298 FWA297:FWA298 GFW297:GFW298 GPS297:GPS298 GZO297:GZO298 HJK297:HJK298 HTG297:HTG298 IDC297:IDC298 IMY297:IMY298 IWU297:IWU298 JGQ297:JGQ298 JQM297:JQM298 KAI297:KAI298 KKE297:KKE298 KUA297:KUA298 LDW297:LDW298 LNS297:LNS298 LXO297:LXO298 MHK297:MHK298 MRG297:MRG298 NBC297:NBC298 NKY297:NKY298 NUU297:NUU298 OEQ297:OEQ298 OOM297:OOM298 OYI297:OYI298 PIE297:PIE298 PSA297:PSA298 QBW297:QBW298 QLS297:QLS298 QVO297:QVO298 RFK297:RFK298 RPG297:RPG298 RZC297:RZC298 SIY297:SIY298 SSU297:SSU298 TCQ297:TCQ298 TMM297:TMM298 TWI297:TWI298 UGE297:UGE298 UQA297:UQA298 UZW297:UZW298 UGE304:UGE305 TWI304:TWI305 TMM304:TMM305 TCQ304:TCQ305 SSU304:SSU305 SIY304:SIY305 RZC304:RZC305 RPG304:RPG305 RFK304:RFK305 QVO304:QVO305 QLS304:QLS305 QBW304:QBW305 PSA304:PSA305 PIE304:PIE305 OYI304:OYI305 OOM304:OOM305 OEQ304:OEQ305 NUU304:NUU305 NKY304:NKY305 NBC304:NBC305 MRG304:MRG305 MHK304:MHK305 LXO304:LXO305 LNS304:LNS305 LDW304:LDW305 KUA304:KUA305 KKE304:KKE305 KAI304:KAI305 JQM304:JQM305 JGQ304:JGQ305 IWU304:IWU305 IMY304:IMY305 IDC304:IDC305 HTG304:HTG305 HJK304:HJK305 GZO304:GZO305 GPS304:GPS305 GFW304:GFW305 FWA304:FWA305 FME304:FME305 FCI304:FCI305 ESM304:ESM305 EIQ304:EIQ305 DYU304:DYU305 DOY304:DOY305 DFC304:DFC305 CVG304:CVG305 CLK304:CLK305 CBO304:CBO305 BRS304:BRS305 BHW304:BHW305 AYA304:AYA305 AOE304:AOE305 AEI304:AEI305 UM304:UM305 KQ304:KQ305 WXC304:WXC305 WNG304:WNG305 WDK304:WDK305 VTO304:VTO305 UZW304:UZW305 VJS304:VJS305 UZW311:UZW312 VJS311:VJS312 VTO311:VTO312 WDK311:WDK312 WNG311:WNG312 WXC311:WXC312 KQ311:KQ312 UM311:UM312 AEI311:AEI312 AOE311:AOE312 AYA311:AYA312 BHW311:BHW312 BRS311:BRS312 CBO311:CBO312 CLK311:CLK312 CVG311:CVG312 DFC311:DFC312 DOY311:DOY312 DYU311:DYU312 EIQ311:EIQ312 ESM311:ESM312 FCI311:FCI312 FME311:FME312 FWA311:FWA312 GFW311:GFW312 GPS311:GPS312 GZO311:GZO312 HJK311:HJK312 HTG311:HTG312 IDC311:IDC312 IMY311:IMY312 IWU311:IWU312 JGQ311:JGQ312 JQM311:JQM312 KAI311:KAI312 KKE311:KKE312 KUA311:KUA312 LDW311:LDW312 LNS311:LNS312 LXO311:LXO312 MHK311:MHK312 MRG311:MRG312 NBC311:NBC312 NKY311:NKY312 NUU311:NUU312 OEQ311:OEQ312 OOM311:OOM312 OYI311:OYI312 PIE311:PIE312 PSA311:PSA312 QBW311:QBW312 QLS311:QLS312 QVO311:QVO312 RFK311:RFK312 RPG311:RPG312 RZC311:RZC312 SIY311:SIY312 SSU311:SSU312 TCQ311:TCQ312 TMM311:TMM312 TWI311:TWI312 UGE311:UGE312 UQA311:UQA312 BA309:BA325 UGE275 TWI275 TMM275 TCQ275 SSU275 SIY275 RZC275 RPG275 RFK275 QVO275 QLS275 QBW275 PSA275 PIE275 OYI275 OOM275 OEQ275 NUU275 NKY275 NBC275 MRG275 MHK275 LXO275 LNS275 LDW275 KUA275 KKE275 KAI275 JQM275 JGQ275 IWU275 IMY275 IDC275 HTG275 HJK275 GZO275 GPS275 GFW275 FWA275 FME275 FCI275 ESM275 EIQ275 DYU275 DOY275 DFC275 CVG275 CLK275 CBO275 BRS275 BHW275 AYA275 AOE275 AEI275 UM275 KQ275 WXC275 WNG275 WDK275 VTO275 VJS275 UQA275 UZW275 UQA278 UZW278 VJS278 VTO278 WDK278 WNG278 WXC278 KQ278 UM278 AEI278 AOE278 AYA278 BHW278 BRS278 CBO278 CLK278 CVG278 DFC278 DOY278 DYU278 EIQ278 ESM278 FCI278 FME278 FWA278 GFW278 GPS278 GZO278 HJK278 HTG278 IDC278 IMY278 IWU278 JGQ278 JQM278 KAI278 KKE278 KUA278 LDW278 LNS278 LXO278 MHK278 MRG278 NBC278 NKY278 NUU278 OEQ278 OOM278 OYI278 PIE278 PSA278 QBW278 QLS278 QVO278 RFK278 RPG278 RZC278 SIY278 SSU278 TCQ278 TMM278 TWI278 UGE278 TWI281 TMM281 TCQ281 SSU281 SIY281 RZC281 RPG281 RFK281 QVO281 QLS281 QBW281 PSA281 PIE281 OYI281 OOM281 OEQ281 NUU281 NKY281 NBC281 MRG281 MHK281 LXO281 LNS281 LDW281 KUA281 KKE281 KAI281 JQM281 JGQ281 IWU281 IMY281 IDC281 HTG281 HJK281 GZO281 GPS281 GFW281 FWA281 FME281 FCI281 ESM281 EIQ281 DYU281 DOY281 DFC281 CVG281 CLK281 CBO281 BRS281 BHW281 AYA281 AOE281 AEI281 UM281 KQ281 WXC281 WNG281 WDK281 VTO281 VJS281 UZW281 UGE281 UQA281 UGE284 UGE362:UGE921 UQA284 UZW284 VJS284 VTO284 WDK284 WNG284 WXC284 KQ284 UM284 AEI284 AOE284 AYA284 BHW284 BRS284 CBO284 CLK284 CVG284 DFC284 DOY284 DYU284 EIQ284 ESM284 FCI284 FME284 FWA284 GFW284 GPS284 GZO284 HJK284 HTG284 IDC284 IMY284 IWU284 JGQ284 JQM284 KAI284 KKE284 KUA284 LDW284 LNS284 LXO284 MHK284 MRG284 NBC284 NKY284 NUU284 OEQ284 OOM284 OYI284 PIE284 PSA284 QBW284 QLS284 QVO284 RFK284 RPG284 RZC284 SIY284 SSU284 TCQ284 TMM284 TWI284 BA282:BA285 BA333 BA343 VJS264:VJS265 AX332:AX334 TWI333:TWI334 TMM333:TMM334 TCQ333:TCQ334 SSU333:SSU334 SIY333:SIY334 RZC333:RZC334 RPG333:RPG334 RFK333:RFK334 QVO333:QVO334 QLS333:QLS334 QBW333:QBW334 PSA333:PSA334 PIE333:PIE334 OYI333:OYI334 OOM333:OOM334 OEQ333:OEQ334 NUU333:NUU334 NKY333:NKY334 NBC333:NBC334 MRG333:MRG334 MHK333:MHK334 LXO333:LXO334 LNS333:LNS334 LDW333:LDW334 KUA333:KUA334 KKE333:KKE334 KAI333:KAI334 JQM333:JQM334 JGQ333:JGQ334 IWU333:IWU334 IMY333:IMY334 IDC333:IDC334 HTG333:HTG334 HJK333:HJK334 GZO333:GZO334 GPS333:GPS334 GFW333:GFW334 FWA333:FWA334 FME333:FME334 FCI333:FCI334 ESM333:ESM334 EIQ333:EIQ334 DYU333:DYU334 DOY333:DOY334 DFC333:DFC334 CVG333:CVG334 CLK333:CLK334 CBO333:CBO334 BRS333:BRS334 BHW333:BHW334 AYA333:AYA334 AOE333:AOE334 AEI333:AEI334 UM333:UM334 KQ333:KQ334 WXC333:WXC334 WNG333:WNG334 WDK333:WDK334 VTO333:VTO334 VJS333:VJS334 UZW333:UZW334 UQA333:UQA334 US350:US357 VJS343:VJS344 VTO343:VTO344 WDK343:WDK344 WNG343:WNG344 WXC343:WXC344 KQ343:KQ344 UM343:UM344 AEI343:AEI344 AOE343:AOE344 AYA343:AYA344 BHW343:BHW344 BRS343:BRS344 CBO343:CBO344 CLK343:CLK344 CVG343:CVG344 DFC343:DFC344 DOY343:DOY344 DYU343:DYU344 EIQ343:EIQ344 ESM343:ESM344 FCI343:FCI344 FME343:FME344 FWA343:FWA344 GFW343:GFW344 GPS343:GPS344 GZO343:GZO344 HJK343:HJK344 HTG343:HTG344 IDC343:IDC344 IMY343:IMY344 IWU343:IWU344 JGQ343:JGQ344 JQM343:JQM344 KAI343:KAI344 KKE343:KKE344 KUA343:KUA344 LDW343:LDW344 LNS343:LNS344 LXO343:LXO344 MHK343:MHK344 MRG343:MRG344 NBC343:NBC344 NKY343:NKY344 NUU343:NUU344 OEQ343:OEQ344 OOM343:OOM344 OYI343:OYI344 PIE343:PIE344 PSA343:PSA344 QBW343:QBW344 QLS343:QLS344 QVO343:QVO344 RFK343:RFK344 RPG343:RPG344 RZC343:RZC344 SIY343:SIY344 SSU343:SSU344 TCQ343:TCQ344 TMM343:TMM344 TWI343:TWI344 UGE343:UGE344 UQA343:UQA344 UGE347:UGE348 BA347 UQA347:UQA348 TWI347:TWI348 TMM347:TMM348 TCQ347:TCQ348 SSU347:SSU348 SIY347:SIY348 RZC347:RZC348 RPG347:RPG348 RFK347:RFK348 QVO347:QVO348 QLS347:QLS348 QBW347:QBW348 PSA347:PSA348 PIE347:PIE348 OYI347:OYI348 OOM347:OOM348 OEQ347:OEQ348 NUU347:NUU348 NKY347:NKY348 NBC347:NBC348 MRG347:MRG348 MHK347:MHK348 LXO347:LXO348 LNS347:LNS348 LDW347:LDW348 KUA347:KUA348 KKE347:KKE348 KAI347:KAI348 JQM347:JQM348 JGQ347:JGQ348 IWU347:IWU348 IMY347:IMY348 IDC347:IDC348 HTG347:HTG348 HJK347:HJK348 GZO347:GZO348 GPS347:GPS348 GFW347:GFW348 FWA347:FWA348 FME347:FME348 FCI347:FCI348 ESM347:ESM348 EIQ347:EIQ348 DYU347:DYU348 DOY347:DOY348 DFC347:DFC348 CVG347:CVG348 CLK347:CLK348 CBO347:CBO348 BRS347:BRS348 BHW347:BHW348 AYA347:AYA348 AOE347:AOE348 AEI347:AEI348 UM347:UM348 KQ347:KQ348 WXC347:WXC348 WNG347:WNG348 WDK347:WDK348 VTO347:VTO348 VJS347:VJS348 UZW347:UZW348 VTK345 VJS339:VJS340 BA339 VTO339:VTO340 VJS362:VJS921 WDK339:WDK340 VTO362:VTO921 WNG339:WNG340 WDK362:WDK921 WXC339:WXC340 WNG362:WNG921 KQ339:KQ340 WXC362:WXC921 UM339:UM340 KQ362:KQ921 AEI339:AEI340 UM362:UM921 AOE339:AOE340 AEI362:AEI921 AYA339:AYA340 AOE362:AOE921 BHW339:BHW340 AYA362:AYA921 BRS339:BRS340 BHW362:BHW921 CBO339:CBO340 BRS362:BRS921 CLK339:CLK340 CBO362:CBO921 CVG339:CVG340 CLK362:CLK921 DFC339:DFC340 CVG362:CVG921 DOY339:DOY340 DFC362:DFC921 DYU339:DYU340 DOY362:DOY921 EIQ339:EIQ340 DYU362:DYU921 ESM339:ESM340 EIQ362:EIQ921 FCI339:FCI340 ESM362:ESM921 FME339:FME340 FCI362:FCI921 FWA339:FWA340 FME362:FME921 GFW339:GFW340 FWA362:FWA921 GPS339:GPS340 GFW362:GFW921 GZO339:GZO340 GPS362:GPS921 HJK339:HJK340 GZO362:GZO921 HTG339:HTG340 HJK362:HJK921 IDC339:IDC340 HTG362:HTG921 IMY339:IMY340 IDC362:IDC921 IWU339:IWU340 IMY362:IMY921 JGQ339:JGQ340 IWU362:IWU921 JQM339:JQM340 JGQ362:JGQ921 KAI339:KAI340 JQM362:JQM921 KKE339:KKE340 KAI362:KAI921 KUA339:KUA340 KKE362:KKE921 LDW339:LDW340 KUA362:KUA921 LNS339:LNS340 LDW362:LDW921 LXO339:LXO340 LNS362:LNS921 MHK339:MHK340 LXO362:LXO921 MRG339:MRG340 MHK362:MHK921 NBC339:NBC340 MRG362:MRG921 NKY339:NKY340 NBC362:NBC921 NUU339:NUU340 NKY362:NKY921 OEQ339:OEQ340 NUU362:NUU921 OOM339:OOM340 OEQ362:OEQ921 OYI339:OYI340 OOM362:OOM921 PIE339:PIE340 OYI362:OYI921 PSA339:PSA340 PIE362:PIE921 QBW339:QBW340 PSA362:PSA921 QLS339:QLS340 QBW362:QBW921 QVO339:QVO340 QLS362:QLS921 RFK339:RFK340 QVO362:QVO921 RPG339:RPG340 RFK362:RFK921 RZC339:RZC340 RPG362:RPG921 SIY339:SIY340 RZC362:RZC921 SSU339:SSU340 SIY362:SIY921 TCQ339:TCQ340 SSU362:SSU921 TMM339:TMM340 TCQ362:TCQ921 TWI339:TWI340 TMM362:TMM921 UQA339:UQA340 TWI362:TWI921 UZW339:UZW340 UQA362:UQA921 UGE339:UGE340 UZW362:UZW921 VTK335 UQA304:UQA305 BA302:BA306 VJS297:VJS298 BA295:BA299 UZW290:UZW291 BA288:BA292 VTO271:VTO272 AX242:AX312 KW350:KW357 WXI350:WXI357 WNM350:WNM357 WDQ350:WDQ357 VTU350:VTU357 VJY350:VJY357 VAC350:VAC357 UQG350:UQG357 UGK350:UGK357 TWO350:TWO357 TMS350:TMS357 TCW350:TCW357 STA350:STA357 SJE350:SJE357 RZI350:RZI357 RPM350:RPM357 RFQ350:RFQ357 QVU350:QVU357 QLY350:QLY357 QCC350:QCC357 PSG350:PSG357 PIK350:PIK357 OYO350:OYO357 OOS350:OOS357 OEW350:OEW357 NVA350:NVA357 NLE350:NLE357 NBI350:NBI357 MRM350:MRM357 MHQ350:MHQ357 LXU350:LXU357 LNY350:LNY357 LEC350:LEC357 KUG350:KUG357 KKK350:KKK357 KAO350:KAO357 JQS350:JQS357 JGW350:JGW357 IXA350:IXA357 INE350:INE357 IDI350:IDI357 HTM350:HTM357 HJQ350:HJQ357 GZU350:GZU357 GPY350:GPY357 GGC350:GGC357 FWG350:FWG357 FMK350:FMK357 FCO350:FCO357 ESS350:ESS357 EIW350:EIW357 DZA350:DZA357 DPE350:DPE357 DFI350:DFI357 CVM350:CVM357 CLQ350:CLQ357 CBU350:CBU357 BRY350:BRY357 BIC350:BIC357 AYG350:AYG357 AOK350:AOK357 AEO350:AEO357 VTK349 UGE333:UGE334 VJO335 UZS335 UPW335 UGA335 TWE335 TMI335 TCM335 SSQ335 SIU335 RYY335 RPC335 RFG335 QVK335 QLO335 QBS335 PRW335 PIA335 OYE335 OOI335 OEM335 NUQ335 NKU335 NAY335 MRC335 MHG335 LXK335 LNO335 LDS335 KTW335 KKA335 KAE335 JQI335 JGM335 IWQ335 IMU335 ICY335 HTC335 HJG335 GZK335 GPO335 GFS335 FVW335 FMA335 FCE335 ESI335 EIM335 DYQ335 DOU335 DEY335 CVC335 CLG335 CBK335 BRO335 BHS335 AXW335 AOA335 AEE335 UI335 KM335 WWY335 WNC335 WDG335 AX338:AX340 VTK341 VJO341 UZS341 UPW341 UGA341 TWE341 TMI341 TCM341 SSQ341 SIU341 RYY341 RPC341 RFG341 QVK341 QLO341 QBS341 PRW341 PIA341 OYE341 OOI341 OEM341 NUQ341 NKU341 NAY341 MRC341 MHG341 LXK341 LNO341 LDS341 KTW341 KKA341 KAE341 JQI341 JGM341 IWQ341 IMU341 ICY341 HTC341 HJG341 GZK341 GPO341 GFS341 FVW341 FMA341 FCE341 ESI341 EIM341 DYQ341 DOU341 DEY341 CVC341 CLG341 CBK341 BRO341 BHS341 AXW341 AOA341 AEE341 UI341 KM341 WWY341 WNC341 WDG341 AX342:AX344 UZW343:UZW344 VJO345 UZS345 UPW345 UGA345 TWE345 TMI345 TCM345 SSQ345 SIU345 RYY345 RPC345 RFG345 QVK345 QLO345 QBS345 PRW345 PIA345 OYE345 OOI345 OEM345 NUQ345 NKU345 NAY345 MRC345 MHG345 LXK345 LNO345 LDS345 KTW345 KKA345 KAE345 JQI345 JGM345 IWQ345 IMU345 ICY345 HTC345 HJG345 GZK345 GPO345 GFS345 FVW345 FMA345 FCE345 ESI345 EIM345 DYQ345 DOU345 DEY345 CVC345 CLG345 CBK345 BRO345 BHS345 AXW345 AOA345 AEE345 UI345 KM345 WWY345 WNC345 WDG345 AX346:AX348 VJO349 UZS349 UPW349 UGA349 TWE349 TMI349 TCM349 SSQ349 SIU349 RYY349 RPC349 RFG349 QVK349 QLO349 QBS349 PRW349 PIA349 OYE349 OOI349 OEM349 NUQ349 NKU349 NAY349 MRC349 MHG349 LXK349 LNO349 LDS349 KTW349 KKA349 KAE349 JQI349 JGM349 IWQ349 IMU349 ICY349 HTC349 HJG349 GZK349 GPO349 GFS349 FVW349 FMA349 FCE349 ESI349 EIM349 DYQ349 DOU349 DEY349 CVC349 CLG349 CBK349 BRO349 BHS349 AXW349 AOA349 AEE349 UI349 KM349 WWY349 WNC349 WDG349 BA350:BA357 BA136:BA140">
      <formula1>12</formula1>
    </dataValidation>
    <dataValidation type="list" allowBlank="1" showInputMessage="1" showErrorMessage="1" sqref="AC65629:AC65652 JW65629:JW65652 TS65629:TS65652 ADO65629:ADO65652 ANK65629:ANK65652 AXG65629:AXG65652 BHC65629:BHC65652 BQY65629:BQY65652 CAU65629:CAU65652 CKQ65629:CKQ65652 CUM65629:CUM65652 DEI65629:DEI65652 DOE65629:DOE65652 DYA65629:DYA65652 EHW65629:EHW65652 ERS65629:ERS65652 FBO65629:FBO65652 FLK65629:FLK65652 FVG65629:FVG65652 GFC65629:GFC65652 GOY65629:GOY65652 GYU65629:GYU65652 HIQ65629:HIQ65652 HSM65629:HSM65652 ICI65629:ICI65652 IME65629:IME65652 IWA65629:IWA65652 JFW65629:JFW65652 JPS65629:JPS65652 JZO65629:JZO65652 KJK65629:KJK65652 KTG65629:KTG65652 LDC65629:LDC65652 LMY65629:LMY65652 LWU65629:LWU65652 MGQ65629:MGQ65652 MQM65629:MQM65652 NAI65629:NAI65652 NKE65629:NKE65652 NUA65629:NUA65652 ODW65629:ODW65652 ONS65629:ONS65652 OXO65629:OXO65652 PHK65629:PHK65652 PRG65629:PRG65652 QBC65629:QBC65652 QKY65629:QKY65652 QUU65629:QUU65652 REQ65629:REQ65652 ROM65629:ROM65652 RYI65629:RYI65652 SIE65629:SIE65652 SSA65629:SSA65652 TBW65629:TBW65652 TLS65629:TLS65652 TVO65629:TVO65652 UFK65629:UFK65652 UPG65629:UPG65652 UZC65629:UZC65652 VIY65629:VIY65652 VSU65629:VSU65652 WCQ65629:WCQ65652 WMM65629:WMM65652 WWI65629:WWI65652 AC131165:AC131188 JW131165:JW131188 TS131165:TS131188 ADO131165:ADO131188 ANK131165:ANK131188 AXG131165:AXG131188 BHC131165:BHC131188 BQY131165:BQY131188 CAU131165:CAU131188 CKQ131165:CKQ131188 CUM131165:CUM131188 DEI131165:DEI131188 DOE131165:DOE131188 DYA131165:DYA131188 EHW131165:EHW131188 ERS131165:ERS131188 FBO131165:FBO131188 FLK131165:FLK131188 FVG131165:FVG131188 GFC131165:GFC131188 GOY131165:GOY131188 GYU131165:GYU131188 HIQ131165:HIQ131188 HSM131165:HSM131188 ICI131165:ICI131188 IME131165:IME131188 IWA131165:IWA131188 JFW131165:JFW131188 JPS131165:JPS131188 JZO131165:JZO131188 KJK131165:KJK131188 KTG131165:KTG131188 LDC131165:LDC131188 LMY131165:LMY131188 LWU131165:LWU131188 MGQ131165:MGQ131188 MQM131165:MQM131188 NAI131165:NAI131188 NKE131165:NKE131188 NUA131165:NUA131188 ODW131165:ODW131188 ONS131165:ONS131188 OXO131165:OXO131188 PHK131165:PHK131188 PRG131165:PRG131188 QBC131165:QBC131188 QKY131165:QKY131188 QUU131165:QUU131188 REQ131165:REQ131188 ROM131165:ROM131188 RYI131165:RYI131188 SIE131165:SIE131188 SSA131165:SSA131188 TBW131165:TBW131188 TLS131165:TLS131188 TVO131165:TVO131188 UFK131165:UFK131188 UPG131165:UPG131188 UZC131165:UZC131188 VIY131165:VIY131188 VSU131165:VSU131188 WCQ131165:WCQ131188 WMM131165:WMM131188 WWI131165:WWI131188 AC196701:AC196724 JW196701:JW196724 TS196701:TS196724 ADO196701:ADO196724 ANK196701:ANK196724 AXG196701:AXG196724 BHC196701:BHC196724 BQY196701:BQY196724 CAU196701:CAU196724 CKQ196701:CKQ196724 CUM196701:CUM196724 DEI196701:DEI196724 DOE196701:DOE196724 DYA196701:DYA196724 EHW196701:EHW196724 ERS196701:ERS196724 FBO196701:FBO196724 FLK196701:FLK196724 FVG196701:FVG196724 GFC196701:GFC196724 GOY196701:GOY196724 GYU196701:GYU196724 HIQ196701:HIQ196724 HSM196701:HSM196724 ICI196701:ICI196724 IME196701:IME196724 IWA196701:IWA196724 JFW196701:JFW196724 JPS196701:JPS196724 JZO196701:JZO196724 KJK196701:KJK196724 KTG196701:KTG196724 LDC196701:LDC196724 LMY196701:LMY196724 LWU196701:LWU196724 MGQ196701:MGQ196724 MQM196701:MQM196724 NAI196701:NAI196724 NKE196701:NKE196724 NUA196701:NUA196724 ODW196701:ODW196724 ONS196701:ONS196724 OXO196701:OXO196724 PHK196701:PHK196724 PRG196701:PRG196724 QBC196701:QBC196724 QKY196701:QKY196724 QUU196701:QUU196724 REQ196701:REQ196724 ROM196701:ROM196724 RYI196701:RYI196724 SIE196701:SIE196724 SSA196701:SSA196724 TBW196701:TBW196724 TLS196701:TLS196724 TVO196701:TVO196724 UFK196701:UFK196724 UPG196701:UPG196724 UZC196701:UZC196724 VIY196701:VIY196724 VSU196701:VSU196724 WCQ196701:WCQ196724 WMM196701:WMM196724 WWI196701:WWI196724 AC262237:AC262260 JW262237:JW262260 TS262237:TS262260 ADO262237:ADO262260 ANK262237:ANK262260 AXG262237:AXG262260 BHC262237:BHC262260 BQY262237:BQY262260 CAU262237:CAU262260 CKQ262237:CKQ262260 CUM262237:CUM262260 DEI262237:DEI262260 DOE262237:DOE262260 DYA262237:DYA262260 EHW262237:EHW262260 ERS262237:ERS262260 FBO262237:FBO262260 FLK262237:FLK262260 FVG262237:FVG262260 GFC262237:GFC262260 GOY262237:GOY262260 GYU262237:GYU262260 HIQ262237:HIQ262260 HSM262237:HSM262260 ICI262237:ICI262260 IME262237:IME262260 IWA262237:IWA262260 JFW262237:JFW262260 JPS262237:JPS262260 JZO262237:JZO262260 KJK262237:KJK262260 KTG262237:KTG262260 LDC262237:LDC262260 LMY262237:LMY262260 LWU262237:LWU262260 MGQ262237:MGQ262260 MQM262237:MQM262260 NAI262237:NAI262260 NKE262237:NKE262260 NUA262237:NUA262260 ODW262237:ODW262260 ONS262237:ONS262260 OXO262237:OXO262260 PHK262237:PHK262260 PRG262237:PRG262260 QBC262237:QBC262260 QKY262237:QKY262260 QUU262237:QUU262260 REQ262237:REQ262260 ROM262237:ROM262260 RYI262237:RYI262260 SIE262237:SIE262260 SSA262237:SSA262260 TBW262237:TBW262260 TLS262237:TLS262260 TVO262237:TVO262260 UFK262237:UFK262260 UPG262237:UPG262260 UZC262237:UZC262260 VIY262237:VIY262260 VSU262237:VSU262260 WCQ262237:WCQ262260 WMM262237:WMM262260 WWI262237:WWI262260 AC327773:AC327796 JW327773:JW327796 TS327773:TS327796 ADO327773:ADO327796 ANK327773:ANK327796 AXG327773:AXG327796 BHC327773:BHC327796 BQY327773:BQY327796 CAU327773:CAU327796 CKQ327773:CKQ327796 CUM327773:CUM327796 DEI327773:DEI327796 DOE327773:DOE327796 DYA327773:DYA327796 EHW327773:EHW327796 ERS327773:ERS327796 FBO327773:FBO327796 FLK327773:FLK327796 FVG327773:FVG327796 GFC327773:GFC327796 GOY327773:GOY327796 GYU327773:GYU327796 HIQ327773:HIQ327796 HSM327773:HSM327796 ICI327773:ICI327796 IME327773:IME327796 IWA327773:IWA327796 JFW327773:JFW327796 JPS327773:JPS327796 JZO327773:JZO327796 KJK327773:KJK327796 KTG327773:KTG327796 LDC327773:LDC327796 LMY327773:LMY327796 LWU327773:LWU327796 MGQ327773:MGQ327796 MQM327773:MQM327796 NAI327773:NAI327796 NKE327773:NKE327796 NUA327773:NUA327796 ODW327773:ODW327796 ONS327773:ONS327796 OXO327773:OXO327796 PHK327773:PHK327796 PRG327773:PRG327796 QBC327773:QBC327796 QKY327773:QKY327796 QUU327773:QUU327796 REQ327773:REQ327796 ROM327773:ROM327796 RYI327773:RYI327796 SIE327773:SIE327796 SSA327773:SSA327796 TBW327773:TBW327796 TLS327773:TLS327796 TVO327773:TVO327796 UFK327773:UFK327796 UPG327773:UPG327796 UZC327773:UZC327796 VIY327773:VIY327796 VSU327773:VSU327796 WCQ327773:WCQ327796 WMM327773:WMM327796 WWI327773:WWI327796 AC393309:AC393332 JW393309:JW393332 TS393309:TS393332 ADO393309:ADO393332 ANK393309:ANK393332 AXG393309:AXG393332 BHC393309:BHC393332 BQY393309:BQY393332 CAU393309:CAU393332 CKQ393309:CKQ393332 CUM393309:CUM393332 DEI393309:DEI393332 DOE393309:DOE393332 DYA393309:DYA393332 EHW393309:EHW393332 ERS393309:ERS393332 FBO393309:FBO393332 FLK393309:FLK393332 FVG393309:FVG393332 GFC393309:GFC393332 GOY393309:GOY393332 GYU393309:GYU393332 HIQ393309:HIQ393332 HSM393309:HSM393332 ICI393309:ICI393332 IME393309:IME393332 IWA393309:IWA393332 JFW393309:JFW393332 JPS393309:JPS393332 JZO393309:JZO393332 KJK393309:KJK393332 KTG393309:KTG393332 LDC393309:LDC393332 LMY393309:LMY393332 LWU393309:LWU393332 MGQ393309:MGQ393332 MQM393309:MQM393332 NAI393309:NAI393332 NKE393309:NKE393332 NUA393309:NUA393332 ODW393309:ODW393332 ONS393309:ONS393332 OXO393309:OXO393332 PHK393309:PHK393332 PRG393309:PRG393332 QBC393309:QBC393332 QKY393309:QKY393332 QUU393309:QUU393332 REQ393309:REQ393332 ROM393309:ROM393332 RYI393309:RYI393332 SIE393309:SIE393332 SSA393309:SSA393332 TBW393309:TBW393332 TLS393309:TLS393332 TVO393309:TVO393332 UFK393309:UFK393332 UPG393309:UPG393332 UZC393309:UZC393332 VIY393309:VIY393332 VSU393309:VSU393332 WCQ393309:WCQ393332 WMM393309:WMM393332 WWI393309:WWI393332 AC458845:AC458868 JW458845:JW458868 TS458845:TS458868 ADO458845:ADO458868 ANK458845:ANK458868 AXG458845:AXG458868 BHC458845:BHC458868 BQY458845:BQY458868 CAU458845:CAU458868 CKQ458845:CKQ458868 CUM458845:CUM458868 DEI458845:DEI458868 DOE458845:DOE458868 DYA458845:DYA458868 EHW458845:EHW458868 ERS458845:ERS458868 FBO458845:FBO458868 FLK458845:FLK458868 FVG458845:FVG458868 GFC458845:GFC458868 GOY458845:GOY458868 GYU458845:GYU458868 HIQ458845:HIQ458868 HSM458845:HSM458868 ICI458845:ICI458868 IME458845:IME458868 IWA458845:IWA458868 JFW458845:JFW458868 JPS458845:JPS458868 JZO458845:JZO458868 KJK458845:KJK458868 KTG458845:KTG458868 LDC458845:LDC458868 LMY458845:LMY458868 LWU458845:LWU458868 MGQ458845:MGQ458868 MQM458845:MQM458868 NAI458845:NAI458868 NKE458845:NKE458868 NUA458845:NUA458868 ODW458845:ODW458868 ONS458845:ONS458868 OXO458845:OXO458868 PHK458845:PHK458868 PRG458845:PRG458868 QBC458845:QBC458868 QKY458845:QKY458868 QUU458845:QUU458868 REQ458845:REQ458868 ROM458845:ROM458868 RYI458845:RYI458868 SIE458845:SIE458868 SSA458845:SSA458868 TBW458845:TBW458868 TLS458845:TLS458868 TVO458845:TVO458868 UFK458845:UFK458868 UPG458845:UPG458868 UZC458845:UZC458868 VIY458845:VIY458868 VSU458845:VSU458868 WCQ458845:WCQ458868 WMM458845:WMM458868 WWI458845:WWI458868 AC524381:AC524404 JW524381:JW524404 TS524381:TS524404 ADO524381:ADO524404 ANK524381:ANK524404 AXG524381:AXG524404 BHC524381:BHC524404 BQY524381:BQY524404 CAU524381:CAU524404 CKQ524381:CKQ524404 CUM524381:CUM524404 DEI524381:DEI524404 DOE524381:DOE524404 DYA524381:DYA524404 EHW524381:EHW524404 ERS524381:ERS524404 FBO524381:FBO524404 FLK524381:FLK524404 FVG524381:FVG524404 GFC524381:GFC524404 GOY524381:GOY524404 GYU524381:GYU524404 HIQ524381:HIQ524404 HSM524381:HSM524404 ICI524381:ICI524404 IME524381:IME524404 IWA524381:IWA524404 JFW524381:JFW524404 JPS524381:JPS524404 JZO524381:JZO524404 KJK524381:KJK524404 KTG524381:KTG524404 LDC524381:LDC524404 LMY524381:LMY524404 LWU524381:LWU524404 MGQ524381:MGQ524404 MQM524381:MQM524404 NAI524381:NAI524404 NKE524381:NKE524404 NUA524381:NUA524404 ODW524381:ODW524404 ONS524381:ONS524404 OXO524381:OXO524404 PHK524381:PHK524404 PRG524381:PRG524404 QBC524381:QBC524404 QKY524381:QKY524404 QUU524381:QUU524404 REQ524381:REQ524404 ROM524381:ROM524404 RYI524381:RYI524404 SIE524381:SIE524404 SSA524381:SSA524404 TBW524381:TBW524404 TLS524381:TLS524404 TVO524381:TVO524404 UFK524381:UFK524404 UPG524381:UPG524404 UZC524381:UZC524404 VIY524381:VIY524404 VSU524381:VSU524404 WCQ524381:WCQ524404 WMM524381:WMM524404 WWI524381:WWI524404 AC589917:AC589940 JW589917:JW589940 TS589917:TS589940 ADO589917:ADO589940 ANK589917:ANK589940 AXG589917:AXG589940 BHC589917:BHC589940 BQY589917:BQY589940 CAU589917:CAU589940 CKQ589917:CKQ589940 CUM589917:CUM589940 DEI589917:DEI589940 DOE589917:DOE589940 DYA589917:DYA589940 EHW589917:EHW589940 ERS589917:ERS589940 FBO589917:FBO589940 FLK589917:FLK589940 FVG589917:FVG589940 GFC589917:GFC589940 GOY589917:GOY589940 GYU589917:GYU589940 HIQ589917:HIQ589940 HSM589917:HSM589940 ICI589917:ICI589940 IME589917:IME589940 IWA589917:IWA589940 JFW589917:JFW589940 JPS589917:JPS589940 JZO589917:JZO589940 KJK589917:KJK589940 KTG589917:KTG589940 LDC589917:LDC589940 LMY589917:LMY589940 LWU589917:LWU589940 MGQ589917:MGQ589940 MQM589917:MQM589940 NAI589917:NAI589940 NKE589917:NKE589940 NUA589917:NUA589940 ODW589917:ODW589940 ONS589917:ONS589940 OXO589917:OXO589940 PHK589917:PHK589940 PRG589917:PRG589940 QBC589917:QBC589940 QKY589917:QKY589940 QUU589917:QUU589940 REQ589917:REQ589940 ROM589917:ROM589940 RYI589917:RYI589940 SIE589917:SIE589940 SSA589917:SSA589940 TBW589917:TBW589940 TLS589917:TLS589940 TVO589917:TVO589940 UFK589917:UFK589940 UPG589917:UPG589940 UZC589917:UZC589940 VIY589917:VIY589940 VSU589917:VSU589940 WCQ589917:WCQ589940 WMM589917:WMM589940 WWI589917:WWI589940 AC655453:AC655476 JW655453:JW655476 TS655453:TS655476 ADO655453:ADO655476 ANK655453:ANK655476 AXG655453:AXG655476 BHC655453:BHC655476 BQY655453:BQY655476 CAU655453:CAU655476 CKQ655453:CKQ655476 CUM655453:CUM655476 DEI655453:DEI655476 DOE655453:DOE655476 DYA655453:DYA655476 EHW655453:EHW655476 ERS655453:ERS655476 FBO655453:FBO655476 FLK655453:FLK655476 FVG655453:FVG655476 GFC655453:GFC655476 GOY655453:GOY655476 GYU655453:GYU655476 HIQ655453:HIQ655476 HSM655453:HSM655476 ICI655453:ICI655476 IME655453:IME655476 IWA655453:IWA655476 JFW655453:JFW655476 JPS655453:JPS655476 JZO655453:JZO655476 KJK655453:KJK655476 KTG655453:KTG655476 LDC655453:LDC655476 LMY655453:LMY655476 LWU655453:LWU655476 MGQ655453:MGQ655476 MQM655453:MQM655476 NAI655453:NAI655476 NKE655453:NKE655476 NUA655453:NUA655476 ODW655453:ODW655476 ONS655453:ONS655476 OXO655453:OXO655476 PHK655453:PHK655476 PRG655453:PRG655476 QBC655453:QBC655476 QKY655453:QKY655476 QUU655453:QUU655476 REQ655453:REQ655476 ROM655453:ROM655476 RYI655453:RYI655476 SIE655453:SIE655476 SSA655453:SSA655476 TBW655453:TBW655476 TLS655453:TLS655476 TVO655453:TVO655476 UFK655453:UFK655476 UPG655453:UPG655476 UZC655453:UZC655476 VIY655453:VIY655476 VSU655453:VSU655476 WCQ655453:WCQ655476 WMM655453:WMM655476 WWI655453:WWI655476 AC720989:AC721012 JW720989:JW721012 TS720989:TS721012 ADO720989:ADO721012 ANK720989:ANK721012 AXG720989:AXG721012 BHC720989:BHC721012 BQY720989:BQY721012 CAU720989:CAU721012 CKQ720989:CKQ721012 CUM720989:CUM721012 DEI720989:DEI721012 DOE720989:DOE721012 DYA720989:DYA721012 EHW720989:EHW721012 ERS720989:ERS721012 FBO720989:FBO721012 FLK720989:FLK721012 FVG720989:FVG721012 GFC720989:GFC721012 GOY720989:GOY721012 GYU720989:GYU721012 HIQ720989:HIQ721012 HSM720989:HSM721012 ICI720989:ICI721012 IME720989:IME721012 IWA720989:IWA721012 JFW720989:JFW721012 JPS720989:JPS721012 JZO720989:JZO721012 KJK720989:KJK721012 KTG720989:KTG721012 LDC720989:LDC721012 LMY720989:LMY721012 LWU720989:LWU721012 MGQ720989:MGQ721012 MQM720989:MQM721012 NAI720989:NAI721012 NKE720989:NKE721012 NUA720989:NUA721012 ODW720989:ODW721012 ONS720989:ONS721012 OXO720989:OXO721012 PHK720989:PHK721012 PRG720989:PRG721012 QBC720989:QBC721012 QKY720989:QKY721012 QUU720989:QUU721012 REQ720989:REQ721012 ROM720989:ROM721012 RYI720989:RYI721012 SIE720989:SIE721012 SSA720989:SSA721012 TBW720989:TBW721012 TLS720989:TLS721012 TVO720989:TVO721012 UFK720989:UFK721012 UPG720989:UPG721012 UZC720989:UZC721012 VIY720989:VIY721012 VSU720989:VSU721012 WCQ720989:WCQ721012 WMM720989:WMM721012 WWI720989:WWI721012 AC786525:AC786548 JW786525:JW786548 TS786525:TS786548 ADO786525:ADO786548 ANK786525:ANK786548 AXG786525:AXG786548 BHC786525:BHC786548 BQY786525:BQY786548 CAU786525:CAU786548 CKQ786525:CKQ786548 CUM786525:CUM786548 DEI786525:DEI786548 DOE786525:DOE786548 DYA786525:DYA786548 EHW786525:EHW786548 ERS786525:ERS786548 FBO786525:FBO786548 FLK786525:FLK786548 FVG786525:FVG786548 GFC786525:GFC786548 GOY786525:GOY786548 GYU786525:GYU786548 HIQ786525:HIQ786548 HSM786525:HSM786548 ICI786525:ICI786548 IME786525:IME786548 IWA786525:IWA786548 JFW786525:JFW786548 JPS786525:JPS786548 JZO786525:JZO786548 KJK786525:KJK786548 KTG786525:KTG786548 LDC786525:LDC786548 LMY786525:LMY786548 LWU786525:LWU786548 MGQ786525:MGQ786548 MQM786525:MQM786548 NAI786525:NAI786548 NKE786525:NKE786548 NUA786525:NUA786548 ODW786525:ODW786548 ONS786525:ONS786548 OXO786525:OXO786548 PHK786525:PHK786548 PRG786525:PRG786548 QBC786525:QBC786548 QKY786525:QKY786548 QUU786525:QUU786548 REQ786525:REQ786548 ROM786525:ROM786548 RYI786525:RYI786548 SIE786525:SIE786548 SSA786525:SSA786548 TBW786525:TBW786548 TLS786525:TLS786548 TVO786525:TVO786548 UFK786525:UFK786548 UPG786525:UPG786548 UZC786525:UZC786548 VIY786525:VIY786548 VSU786525:VSU786548 WCQ786525:WCQ786548 WMM786525:WMM786548 WWI786525:WWI786548 AC852061:AC852084 JW852061:JW852084 TS852061:TS852084 ADO852061:ADO852084 ANK852061:ANK852084 AXG852061:AXG852084 BHC852061:BHC852084 BQY852061:BQY852084 CAU852061:CAU852084 CKQ852061:CKQ852084 CUM852061:CUM852084 DEI852061:DEI852084 DOE852061:DOE852084 DYA852061:DYA852084 EHW852061:EHW852084 ERS852061:ERS852084 FBO852061:FBO852084 FLK852061:FLK852084 FVG852061:FVG852084 GFC852061:GFC852084 GOY852061:GOY852084 GYU852061:GYU852084 HIQ852061:HIQ852084 HSM852061:HSM852084 ICI852061:ICI852084 IME852061:IME852084 IWA852061:IWA852084 JFW852061:JFW852084 JPS852061:JPS852084 JZO852061:JZO852084 KJK852061:KJK852084 KTG852061:KTG852084 LDC852061:LDC852084 LMY852061:LMY852084 LWU852061:LWU852084 MGQ852061:MGQ852084 MQM852061:MQM852084 NAI852061:NAI852084 NKE852061:NKE852084 NUA852061:NUA852084 ODW852061:ODW852084 ONS852061:ONS852084 OXO852061:OXO852084 PHK852061:PHK852084 PRG852061:PRG852084 QBC852061:QBC852084 QKY852061:QKY852084 QUU852061:QUU852084 REQ852061:REQ852084 ROM852061:ROM852084 RYI852061:RYI852084 SIE852061:SIE852084 SSA852061:SSA852084 TBW852061:TBW852084 TLS852061:TLS852084 TVO852061:TVO852084 UFK852061:UFK852084 UPG852061:UPG852084 UZC852061:UZC852084 VIY852061:VIY852084 VSU852061:VSU852084 WCQ852061:WCQ852084 WMM852061:WMM852084 WWI852061:WWI852084 AC917597:AC917620 JW917597:JW917620 TS917597:TS917620 ADO917597:ADO917620 ANK917597:ANK917620 AXG917597:AXG917620 BHC917597:BHC917620 BQY917597:BQY917620 CAU917597:CAU917620 CKQ917597:CKQ917620 CUM917597:CUM917620 DEI917597:DEI917620 DOE917597:DOE917620 DYA917597:DYA917620 EHW917597:EHW917620 ERS917597:ERS917620 FBO917597:FBO917620 FLK917597:FLK917620 FVG917597:FVG917620 GFC917597:GFC917620 GOY917597:GOY917620 GYU917597:GYU917620 HIQ917597:HIQ917620 HSM917597:HSM917620 ICI917597:ICI917620 IME917597:IME917620 IWA917597:IWA917620 JFW917597:JFW917620 JPS917597:JPS917620 JZO917597:JZO917620 KJK917597:KJK917620 KTG917597:KTG917620 LDC917597:LDC917620 LMY917597:LMY917620 LWU917597:LWU917620 MGQ917597:MGQ917620 MQM917597:MQM917620 NAI917597:NAI917620 NKE917597:NKE917620 NUA917597:NUA917620 ODW917597:ODW917620 ONS917597:ONS917620 OXO917597:OXO917620 PHK917597:PHK917620 PRG917597:PRG917620 QBC917597:QBC917620 QKY917597:QKY917620 QUU917597:QUU917620 REQ917597:REQ917620 ROM917597:ROM917620 RYI917597:RYI917620 SIE917597:SIE917620 SSA917597:SSA917620 TBW917597:TBW917620 TLS917597:TLS917620 TVO917597:TVO917620 UFK917597:UFK917620 UPG917597:UPG917620 UZC917597:UZC917620 VIY917597:VIY917620 VSU917597:VSU917620 WCQ917597:WCQ917620 WMM917597:WMM917620 WWI917597:WWI917620 AC983133:AC983156 JW983133:JW983156 TS983133:TS983156 ADO983133:ADO983156 ANK983133:ANK983156 AXG983133:AXG983156 BHC983133:BHC983156 BQY983133:BQY983156 CAU983133:CAU983156 CKQ983133:CKQ983156 CUM983133:CUM983156 DEI983133:DEI983156 DOE983133:DOE983156 DYA983133:DYA983156 EHW983133:EHW983156 ERS983133:ERS983156 FBO983133:FBO983156 FLK983133:FLK983156 FVG983133:FVG983156 GFC983133:GFC983156 GOY983133:GOY983156 GYU983133:GYU983156 HIQ983133:HIQ983156 HSM983133:HSM983156 ICI983133:ICI983156 IME983133:IME983156 IWA983133:IWA983156 JFW983133:JFW983156 JPS983133:JPS983156 JZO983133:JZO983156 KJK983133:KJK983156 KTG983133:KTG983156 LDC983133:LDC983156 LMY983133:LMY983156 LWU983133:LWU983156 MGQ983133:MGQ983156 MQM983133:MQM983156 NAI983133:NAI983156 NKE983133:NKE983156 NUA983133:NUA983156 ODW983133:ODW983156 ONS983133:ONS983156 OXO983133:OXO983156 PHK983133:PHK983156 PRG983133:PRG983156 QBC983133:QBC983156 QKY983133:QKY983156 QUU983133:QUU983156 REQ983133:REQ983156 ROM983133:ROM983156 RYI983133:RYI983156 SIE983133:SIE983156 SSA983133:SSA983156 TBW983133:TBW983156 TLS983133:TLS983156 TVO983133:TVO983156 UFK983133:UFK983156 UPG983133:UPG983156 UZC983133:UZC983156 VIY983133:VIY983156 VSU983133:VSU983156 WCQ983133:WCQ983156 WMM983133:WMM983156 WWI983133:WWI983156 JO236 AC133:AC141 AC215 WCK235 WCK136 VSO136 VIS136 UYW136 UPA136 UFE136 TVI136 TLM136 TBQ136 SRU136 SHY136 RYC136 ROG136 REK136 QUO136 QKS136 QAW136 PRA136 PHE136 OXI136 ONM136 ODQ136 NTU136 NJY136 NAC136 MQG136 MGK136 LWO136 LMS136 LCW136 KTA136 KJE136 JZI136 JPM136 JFQ136 IVU136 ILY136 ICC136 HSG136 HIK136 GYO136 GOS136 GEW136 FVA136 FLE136 FBI136 ERM136 EHQ136 DXU136 DNY136 DEC136 CUG136 CKK136 CAO136 BQS136 BGW136 AXA136 ANE136 ADI136 TM136 JQ136 WWC136 WBZ137 VSO235 VIS235 UYW235 UPA235 UFE235 TVI235 TLM235 TBQ235 SRU235 SHY235 RYC235 ROG235 REK235 QUO235 QKS235 QAW235 PRA235 PHE235 OXI235 ONM235 ODQ235 NTU235 NJY235 NAC235 MQG235 MGK235 LWO235 LMS235 LCW235 KTA235 KJE235 JZI235 JPM235 JFQ235 IVU235 ILY235 ICC235 HSG235 HIK235 GYO235 GOS235 GEW235 FVA235 FLE235 FBI235 ERM235 EHQ235 DXU235 DNY235 DEC235 CUG235 CKK235 CAO235 BQS235 BGW235 AXA235 ANE235 ADI235 TM235 JQ235 WWC235 AC241 AC313:AC325 WWA236 WME236 WCI236 VSM236 VIQ236 UYU236 UOY236 UFC236 TVG236 TLK236 TBO236 SRS236 SHW236 RYA236 ROE236 REI236 QUM236 QKQ236 QAU236 PQY236 PHC236 OXG236 ONK236 ODO236 NTS236 NJW236 NAA236 MQE236 MGI236 LWM236 LMQ236 LCU236 KSY236 KJC236 JZG236 JPK236 JFO236 IVS236 ILW236 ICA236 HSE236 HII236 GYM236 GOQ236 GEU236 FUY236 FLC236 FBG236 ERK236 EHO236 DXS236 DNW236 DEA236 CUE236 CKI236 CAM236 BQQ236 BGU236 AWY236 ANC236 ADG236 WLV137 WMG136 VSD137 VIH137 UYL137 UOP137 UET137 TUX137 TLB137 TBF137 SRJ137 SHN137 RXR137 RNV137 RDZ137 QUD137 QKH137 QAL137 PQP137 PGT137 OWX137 ONB137 ODF137 NTJ137 NJN137 MZR137 MPV137 MFZ137 LWD137 LMH137 LCL137 KSP137 KIT137 JYX137 JPB137 JFF137 IVJ137 ILN137 IBR137 HRV137 HHZ137 GYD137 GOH137 GEL137 FUP137 FKT137 FAX137 ERB137 EHF137 DXJ137 DNN137 DDR137 CTV137 CJZ137 CAD137 BQH137 BGL137 AWP137 AMT137 ACX137 TB137 JF137 WVR137 AC125 AC127 AC129 AC131 AC195:AC196 AC212 WWG336:WWG337 WWK135 JY135 TU135 ADQ135 ANM135 AXI135 BHE135 BRA135 CAW135 CKS135 CUO135 DEK135 DOG135 DYC135 EHY135 ERU135 FBQ135 FLM135 FVI135 GFE135 GPA135 GYW135 HIS135 HSO135 ICK135 IMG135 IWC135 JFY135 JPU135 JZQ135 KJM135 KTI135 LDE135 LNA135 LWW135 MGS135 MQO135 NAK135 NKG135 NUC135 ODY135 ONU135 OXQ135 PHM135 PRI135 QBE135 QLA135 QUW135 RES135 ROO135 RYK135 SIG135 SSC135 TBY135 TLU135 TVQ135 UFM135 UPI135 UZE135 VJA135 VSW135 WCS135 WMO135 TQ336:TQ337 WMG235 TK236 WCS237 WMO237 WWK237 JY237 TU237 ADQ237 ANM237 AXI237 BHE237 BRA237 CAW237 CKS237 CUO237 DEK237 DOG237 DYC237 EHY237 ERU237 FBQ237 FLM237 FVI237 GFE237 GPA237 GYW237 HIS237 HSO237 ICK237 IMG237 IWC237 JFY237 JPU237 JZQ237 KJM237 KTI237 LDE237 LNA237 LWW237 MGS237 MQO237 NAK237 NKG237 NUC237 ODY237 ONU237 OXQ237 PHM237 PRI237 QBE237 QLA237 QUW237 RES237 ROO237 RYK237 SIG237 SSC237 TBY237 TLU237 TVQ237 UFM237 UPI237 UZE237 VJA237 VSW237 AD326 AC175:AC190 AC192:AC193 AC233:AC239 AC145 JY162:JY163 ADM336:ADM337 ANI336:ANI337 AXE336:AXE337 BHA336:BHA337 BQW336:BQW337 CAS336:CAS337 CKO336:CKO337 CUK336:CUK337 DEG336:DEG337 DOC336:DOC337 DXY336:DXY337 EHU336:EHU337 ERQ336:ERQ337 FBM336:FBM337 FLI336:FLI337 FVE336:FVE337 GFA336:GFA337 GOW336:GOW337 GYS336:GYS337 HIO336:HIO337 HSK336:HSK337 ICG336:ICG337 IMC336:IMC337 IVY336:IVY337 JFU336:JFU337 JPQ336:JPQ337 JZM336:JZM337 KJI336:KJI337 KTE336:KTE337 LDA336:LDA337 LMW336:LMW337 LWS336:LWS337 MGO336:MGO337 MQK336:MQK337 NAG336:NAG337 NKC336:NKC337 NTY336:NTY337 ODU336:ODU337 ONQ336:ONQ337 OXM336:OXM337 PHI336:PHI337 PRE336:PRE337 QBA336:QBA337 QKW336:QKW337 QUS336:QUS337 REO336:REO337 ROK336:ROK337 RYG336:RYG337 SIC336:SIC337 SRY336:SRY337 TBU336:TBU337 TLQ336:TLQ337 TVM336:TVM337 UFI336:UFI337 UPE336:UPE337 UZA336:UZA337 VIW336:VIW337 VSS336:VSS337 WCO336:WCO337 WMK336:WMK337 AE336:AE337 AC330:AC331 JY354:JY357 AC71:AC119 TU162:TU163 ADQ162:ADQ163 ANM162:ANM163 AXI162:AXI163 BHE162:BHE163 BRA162:BRA163 CAW162:CAW163 CKS162:CKS163 CUO162:CUO163 DEK162:DEK163 DOG162:DOG163 DYC162:DYC163 EHY162:EHY163 ERU162:ERU163 FBQ162:FBQ163 FLM162:FLM163 FVI162:FVI163 GFE162:GFE163 GPA162:GPA163 GYW162:GYW163 HIS162:HIS163 HSO162:HSO163 ICK162:ICK163 IMG162:IMG163 IWC162:IWC163 JFY162:JFY163 JPU162:JPU163 JZQ162:JZQ163 KJM162:KJM163 KTI162:KTI163 LDE162:LDE163 LNA162:LNA163 LWW162:LWW163 MGS162:MGS163 MQO162:MQO163 NAK162:NAK163 NKG162:NKG163 NUC162:NUC163 ODY162:ODY163 ONU162:ONU163 OXQ162:OXQ163 PHM162:PHM163 PRI162:PRI163 QBE162:QBE163 QLA162:QLA163 QUW162:QUW163 RES162:RES163 ROO162:ROO163 RYK162:RYK163 SIG162:SIG163 SSC162:SSC163 TBY162:TBY163 TLU162:TLU163 TVQ162:TVQ163 UFM162:UFM163 UPI162:UPI163 UZE162:UZE163 VJA162:VJA163 VSW162:VSW163 WCS162:WCS163 WMO162:WMO163 WWK350 JU336:JU337 WMO350 WCS350 VSW350 VJA350 UZE350 UPI350 UFM350 TVQ350 TLU350 TBY350 SSC350 SIG350 RYK350 ROO350 RES350 QUW350 QLA350 QBE350 PRI350 PHM350 OXQ350 ONU350 ODY350 NUC350 NKG350 NAK350 MQO350 MGS350 LWW350 LNA350 LDE350 KTI350 KJM350 JZQ350 JPU350 JFY350 IWC350 IMG350 ICK350 HSO350 HIS350 GYW350 GPA350 GFE350 FVI350 FLM350 FBQ350 ERU350 EHY350 DYC350 DOG350 DEK350 CUO350 CKS350 CAW350 BRA350 BHE350 AXI350 ANM350 ADQ350 TU350 JY350 ADQ354:ADQ357 AC157:AC164 WWK162:WWK163 BHE170 BRA170 CAW170 CKS170 CUO170 DEK170 DOG170 DYC170 EHY170 ERU170 FBQ170 FLM170 FVI170 GFE170 GPA170 GYW170 HIS170 HSO170 ICK170 IMG170 IWC170 JFY170 JPU170 JZQ170 KJM170 KTI170 LDE170 LNA170 LWW170 MGS170 MQO170 NAK170 NKG170 NUC170 ODY170 ONU170 OXQ170 PHM170 PRI170 QBE170 QLA170 QUW170 RES170 ROO170 RYK170 SIG170 SSC170 TBY170 TLU170 TVQ170 UFM170 UPI170 UZE170 VJA170 VSW170 WCS170 WMO170 WWK170 JY170 TU170 ADQ170 ANM170 AXI170 TU354:TU357 ANM354:ANM357 AXI354:AXI357 BHE354:BHE357 BRA354:BRA357 CAW354:CAW357 CKS354:CKS357 CUO354:CUO357 DEK354:DEK357 DOG354:DOG357 DYC354:DYC357 EHY354:EHY357 ERU354:ERU357 FBQ354:FBQ357 FLM354:FLM357 FVI354:FVI357 GFE354:GFE357 GPA354:GPA357 GYW354:GYW357 HIS354:HIS357 HSO354:HSO357 ICK354:ICK357 IMG354:IMG357 IWC354:IWC357 JFY354:JFY357 JPU354:JPU357 JZQ354:JZQ357 KJM354:KJM357 KTI354:KTI357 LDE354:LDE357 LNA354:LNA357 LWW354:LWW357 MGS354:MGS357 MQO354:MQO357 NAK354:NAK357 NKG354:NKG357 NUC354:NUC357 ODY354:ODY357 ONU354:ONU357 OXQ354:OXQ357 PHM354:PHM357 PRI354:PRI357 QBE354:QBE357 QLA354:QLA357 QUW354:QUW357 RES354:RES357 ROO354:ROO357 RYK354:RYK357 SIG354:SIG357 SSC354:SSC357 TBY354:TBY357 TLU354:TLU357 TVQ354:TVQ357 UFM354:UFM357 UPI354:UPI357 UZE354:UZE357 VJA354:VJA357 VSW354:VSW357 WCS354:WCS357 WMO354:WMO357 WWK354:WWK357 AC350:AC357 WWK352 JY352 TU352 ADQ352 ANM352 AXI352 BHE352 BRA352 CAW352 CKS352 CUO352 DEK352 DOG352 DYC352 EHY352 ERU352 FBQ352 FLM352 FVI352 GFE352 GPA352 GYW352 HIS352 HSO352 ICK352 IMG352 IWC352 JFY352 JPU352 JZQ352 KJM352 KTI352 LDE352 LNA352 LWW352 MGS352 MQO352 NAK352 NKG352 NUC352 ODY352 ONU352 OXQ352 PHM352 PRI352 QBE352 QLA352 QUW352 RES352 ROO352 RYK352 SIG352 SSC352 TBY352 TLU352 TVQ352 UFM352 UPI352 UZE352 VJA352 VSW352 WCS352 WMO352 AC218:AC227">
      <formula1>НДС</formula1>
    </dataValidation>
    <dataValidation type="list" allowBlank="1" showInputMessage="1" showErrorMessage="1" sqref="L275 L278 L281">
      <formula1>ааа</formula1>
    </dataValidation>
  </dataValidations>
  <hyperlinks>
    <hyperlink ref="G165"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AD14*AE14</xm:f>
          </x14:formula1>
          <xm:sqref>AN65652 KL65652 UH65652 AED65652 ANZ65652 AXV65652 BHR65652 BRN65652 CBJ65652 CLF65652 CVB65652 DEX65652 DOT65652 DYP65652 EIL65652 ESH65652 FCD65652 FLZ65652 FVV65652 GFR65652 GPN65652 GZJ65652 HJF65652 HTB65652 ICX65652 IMT65652 IWP65652 JGL65652 JQH65652 KAD65652 KJZ65652 KTV65652 LDR65652 LNN65652 LXJ65652 MHF65652 MRB65652 NAX65652 NKT65652 NUP65652 OEL65652 OOH65652 OYD65652 PHZ65652 PRV65652 QBR65652 QLN65652 QVJ65652 RFF65652 RPB65652 RYX65652 SIT65652 SSP65652 TCL65652 TMH65652 TWD65652 UFZ65652 UPV65652 UZR65652 VJN65652 VTJ65652 WDF65652 WNB65652 WWX65652 AN131188 KL131188 UH131188 AED131188 ANZ131188 AXV131188 BHR131188 BRN131188 CBJ131188 CLF131188 CVB131188 DEX131188 DOT131188 DYP131188 EIL131188 ESH131188 FCD131188 FLZ131188 FVV131188 GFR131188 GPN131188 GZJ131188 HJF131188 HTB131188 ICX131188 IMT131188 IWP131188 JGL131188 JQH131188 KAD131188 KJZ131188 KTV131188 LDR131188 LNN131188 LXJ131188 MHF131188 MRB131188 NAX131188 NKT131188 NUP131188 OEL131188 OOH131188 OYD131188 PHZ131188 PRV131188 QBR131188 QLN131188 QVJ131188 RFF131188 RPB131188 RYX131188 SIT131188 SSP131188 TCL131188 TMH131188 TWD131188 UFZ131188 UPV131188 UZR131188 VJN131188 VTJ131188 WDF131188 WNB131188 WWX131188 AN196724 KL196724 UH196724 AED196724 ANZ196724 AXV196724 BHR196724 BRN196724 CBJ196724 CLF196724 CVB196724 DEX196724 DOT196724 DYP196724 EIL196724 ESH196724 FCD196724 FLZ196724 FVV196724 GFR196724 GPN196724 GZJ196724 HJF196724 HTB196724 ICX196724 IMT196724 IWP196724 JGL196724 JQH196724 KAD196724 KJZ196724 KTV196724 LDR196724 LNN196724 LXJ196724 MHF196724 MRB196724 NAX196724 NKT196724 NUP196724 OEL196724 OOH196724 OYD196724 PHZ196724 PRV196724 QBR196724 QLN196724 QVJ196724 RFF196724 RPB196724 RYX196724 SIT196724 SSP196724 TCL196724 TMH196724 TWD196724 UFZ196724 UPV196724 UZR196724 VJN196724 VTJ196724 WDF196724 WNB196724 WWX196724 AN262260 KL262260 UH262260 AED262260 ANZ262260 AXV262260 BHR262260 BRN262260 CBJ262260 CLF262260 CVB262260 DEX262260 DOT262260 DYP262260 EIL262260 ESH262260 FCD262260 FLZ262260 FVV262260 GFR262260 GPN262260 GZJ262260 HJF262260 HTB262260 ICX262260 IMT262260 IWP262260 JGL262260 JQH262260 KAD262260 KJZ262260 KTV262260 LDR262260 LNN262260 LXJ262260 MHF262260 MRB262260 NAX262260 NKT262260 NUP262260 OEL262260 OOH262260 OYD262260 PHZ262260 PRV262260 QBR262260 QLN262260 QVJ262260 RFF262260 RPB262260 RYX262260 SIT262260 SSP262260 TCL262260 TMH262260 TWD262260 UFZ262260 UPV262260 UZR262260 VJN262260 VTJ262260 WDF262260 WNB262260 WWX262260 AN327796 KL327796 UH327796 AED327796 ANZ327796 AXV327796 BHR327796 BRN327796 CBJ327796 CLF327796 CVB327796 DEX327796 DOT327796 DYP327796 EIL327796 ESH327796 FCD327796 FLZ327796 FVV327796 GFR327796 GPN327796 GZJ327796 HJF327796 HTB327796 ICX327796 IMT327796 IWP327796 JGL327796 JQH327796 KAD327796 KJZ327796 KTV327796 LDR327796 LNN327796 LXJ327796 MHF327796 MRB327796 NAX327796 NKT327796 NUP327796 OEL327796 OOH327796 OYD327796 PHZ327796 PRV327796 QBR327796 QLN327796 QVJ327796 RFF327796 RPB327796 RYX327796 SIT327796 SSP327796 TCL327796 TMH327796 TWD327796 UFZ327796 UPV327796 UZR327796 VJN327796 VTJ327796 WDF327796 WNB327796 WWX327796 AN393332 KL393332 UH393332 AED393332 ANZ393332 AXV393332 BHR393332 BRN393332 CBJ393332 CLF393332 CVB393332 DEX393332 DOT393332 DYP393332 EIL393332 ESH393332 FCD393332 FLZ393332 FVV393332 GFR393332 GPN393332 GZJ393332 HJF393332 HTB393332 ICX393332 IMT393332 IWP393332 JGL393332 JQH393332 KAD393332 KJZ393332 KTV393332 LDR393332 LNN393332 LXJ393332 MHF393332 MRB393332 NAX393332 NKT393332 NUP393332 OEL393332 OOH393332 OYD393332 PHZ393332 PRV393332 QBR393332 QLN393332 QVJ393332 RFF393332 RPB393332 RYX393332 SIT393332 SSP393332 TCL393332 TMH393332 TWD393332 UFZ393332 UPV393332 UZR393332 VJN393332 VTJ393332 WDF393332 WNB393332 WWX393332 AN458868 KL458868 UH458868 AED458868 ANZ458868 AXV458868 BHR458868 BRN458868 CBJ458868 CLF458868 CVB458868 DEX458868 DOT458868 DYP458868 EIL458868 ESH458868 FCD458868 FLZ458868 FVV458868 GFR458868 GPN458868 GZJ458868 HJF458868 HTB458868 ICX458868 IMT458868 IWP458868 JGL458868 JQH458868 KAD458868 KJZ458868 KTV458868 LDR458868 LNN458868 LXJ458868 MHF458868 MRB458868 NAX458868 NKT458868 NUP458868 OEL458868 OOH458868 OYD458868 PHZ458868 PRV458868 QBR458868 QLN458868 QVJ458868 RFF458868 RPB458868 RYX458868 SIT458868 SSP458868 TCL458868 TMH458868 TWD458868 UFZ458868 UPV458868 UZR458868 VJN458868 VTJ458868 WDF458868 WNB458868 WWX458868 AN524404 KL524404 UH524404 AED524404 ANZ524404 AXV524404 BHR524404 BRN524404 CBJ524404 CLF524404 CVB524404 DEX524404 DOT524404 DYP524404 EIL524404 ESH524404 FCD524404 FLZ524404 FVV524404 GFR524404 GPN524404 GZJ524404 HJF524404 HTB524404 ICX524404 IMT524404 IWP524404 JGL524404 JQH524404 KAD524404 KJZ524404 KTV524404 LDR524404 LNN524404 LXJ524404 MHF524404 MRB524404 NAX524404 NKT524404 NUP524404 OEL524404 OOH524404 OYD524404 PHZ524404 PRV524404 QBR524404 QLN524404 QVJ524404 RFF524404 RPB524404 RYX524404 SIT524404 SSP524404 TCL524404 TMH524404 TWD524404 UFZ524404 UPV524404 UZR524404 VJN524404 VTJ524404 WDF524404 WNB524404 WWX524404 AN589940 KL589940 UH589940 AED589940 ANZ589940 AXV589940 BHR589940 BRN589940 CBJ589940 CLF589940 CVB589940 DEX589940 DOT589940 DYP589940 EIL589940 ESH589940 FCD589940 FLZ589940 FVV589940 GFR589940 GPN589940 GZJ589940 HJF589940 HTB589940 ICX589940 IMT589940 IWP589940 JGL589940 JQH589940 KAD589940 KJZ589940 KTV589940 LDR589940 LNN589940 LXJ589940 MHF589940 MRB589940 NAX589940 NKT589940 NUP589940 OEL589940 OOH589940 OYD589940 PHZ589940 PRV589940 QBR589940 QLN589940 QVJ589940 RFF589940 RPB589940 RYX589940 SIT589940 SSP589940 TCL589940 TMH589940 TWD589940 UFZ589940 UPV589940 UZR589940 VJN589940 VTJ589940 WDF589940 WNB589940 WWX589940 AN655476 KL655476 UH655476 AED655476 ANZ655476 AXV655476 BHR655476 BRN655476 CBJ655476 CLF655476 CVB655476 DEX655476 DOT655476 DYP655476 EIL655476 ESH655476 FCD655476 FLZ655476 FVV655476 GFR655476 GPN655476 GZJ655476 HJF655476 HTB655476 ICX655476 IMT655476 IWP655476 JGL655476 JQH655476 KAD655476 KJZ655476 KTV655476 LDR655476 LNN655476 LXJ655476 MHF655476 MRB655476 NAX655476 NKT655476 NUP655476 OEL655476 OOH655476 OYD655476 PHZ655476 PRV655476 QBR655476 QLN655476 QVJ655476 RFF655476 RPB655476 RYX655476 SIT655476 SSP655476 TCL655476 TMH655476 TWD655476 UFZ655476 UPV655476 UZR655476 VJN655476 VTJ655476 WDF655476 WNB655476 WWX655476 AN721012 KL721012 UH721012 AED721012 ANZ721012 AXV721012 BHR721012 BRN721012 CBJ721012 CLF721012 CVB721012 DEX721012 DOT721012 DYP721012 EIL721012 ESH721012 FCD721012 FLZ721012 FVV721012 GFR721012 GPN721012 GZJ721012 HJF721012 HTB721012 ICX721012 IMT721012 IWP721012 JGL721012 JQH721012 KAD721012 KJZ721012 KTV721012 LDR721012 LNN721012 LXJ721012 MHF721012 MRB721012 NAX721012 NKT721012 NUP721012 OEL721012 OOH721012 OYD721012 PHZ721012 PRV721012 QBR721012 QLN721012 QVJ721012 RFF721012 RPB721012 RYX721012 SIT721012 SSP721012 TCL721012 TMH721012 TWD721012 UFZ721012 UPV721012 UZR721012 VJN721012 VTJ721012 WDF721012 WNB721012 WWX721012 AN786548 KL786548 UH786548 AED786548 ANZ786548 AXV786548 BHR786548 BRN786548 CBJ786548 CLF786548 CVB786548 DEX786548 DOT786548 DYP786548 EIL786548 ESH786548 FCD786548 FLZ786548 FVV786548 GFR786548 GPN786548 GZJ786548 HJF786548 HTB786548 ICX786548 IMT786548 IWP786548 JGL786548 JQH786548 KAD786548 KJZ786548 KTV786548 LDR786548 LNN786548 LXJ786548 MHF786548 MRB786548 NAX786548 NKT786548 NUP786548 OEL786548 OOH786548 OYD786548 PHZ786548 PRV786548 QBR786548 QLN786548 QVJ786548 RFF786548 RPB786548 RYX786548 SIT786548 SSP786548 TCL786548 TMH786548 TWD786548 UFZ786548 UPV786548 UZR786548 VJN786548 VTJ786548 WDF786548 WNB786548 WWX786548 AN852084 KL852084 UH852084 AED852084 ANZ852084 AXV852084 BHR852084 BRN852084 CBJ852084 CLF852084 CVB852084 DEX852084 DOT852084 DYP852084 EIL852084 ESH852084 FCD852084 FLZ852084 FVV852084 GFR852084 GPN852084 GZJ852084 HJF852084 HTB852084 ICX852084 IMT852084 IWP852084 JGL852084 JQH852084 KAD852084 KJZ852084 KTV852084 LDR852084 LNN852084 LXJ852084 MHF852084 MRB852084 NAX852084 NKT852084 NUP852084 OEL852084 OOH852084 OYD852084 PHZ852084 PRV852084 QBR852084 QLN852084 QVJ852084 RFF852084 RPB852084 RYX852084 SIT852084 SSP852084 TCL852084 TMH852084 TWD852084 UFZ852084 UPV852084 UZR852084 VJN852084 VTJ852084 WDF852084 WNB852084 WWX852084 AN917620 KL917620 UH917620 AED917620 ANZ917620 AXV917620 BHR917620 BRN917620 CBJ917620 CLF917620 CVB917620 DEX917620 DOT917620 DYP917620 EIL917620 ESH917620 FCD917620 FLZ917620 FVV917620 GFR917620 GPN917620 GZJ917620 HJF917620 HTB917620 ICX917620 IMT917620 IWP917620 JGL917620 JQH917620 KAD917620 KJZ917620 KTV917620 LDR917620 LNN917620 LXJ917620 MHF917620 MRB917620 NAX917620 NKT917620 NUP917620 OEL917620 OOH917620 OYD917620 PHZ917620 PRV917620 QBR917620 QLN917620 QVJ917620 RFF917620 RPB917620 RYX917620 SIT917620 SSP917620 TCL917620 TMH917620 TWD917620 UFZ917620 UPV917620 UZR917620 VJN917620 VTJ917620 WDF917620 WNB917620 WWX917620 AN983156 KL983156 UH983156 AED983156 ANZ983156 AXV983156 BHR983156 BRN983156 CBJ983156 CLF983156 CVB983156 DEX983156 DOT983156 DYP983156 EIL983156 ESH983156 FCD983156 FLZ983156 FVV983156 GFR983156 GPN983156 GZJ983156 HJF983156 HTB983156 ICX983156 IMT983156 IWP983156 JGL983156 JQH983156 KAD983156 KJZ983156 KTV983156 LDR983156 LNN983156 LXJ983156 MHF983156 MRB983156 NAX983156 NKT983156 NUP983156 OEL983156 OOH983156 OYD983156 PHZ983156 PRV983156 QBR983156 QLN983156 QVJ983156 RFF983156 RPB983156 RYX983156 SIT983156 SSP983156 TCL983156 TMH983156 TWD983156 UFZ983156 UPV983156 UZR983156 VJN983156 VTJ983156 WDF983156 WNB983156 WWX983156 KA65650:KA65652 TW65650:TW65652 ADS65650:ADS65652 ANO65650:ANO65652 AXK65650:AXK65652 BHG65650:BHG65652 BRC65650:BRC65652 CAY65650:CAY65652 CKU65650:CKU65652 CUQ65650:CUQ65652 DEM65650:DEM65652 DOI65650:DOI65652 DYE65650:DYE65652 EIA65650:EIA65652 ERW65650:ERW65652 FBS65650:FBS65652 FLO65650:FLO65652 FVK65650:FVK65652 GFG65650:GFG65652 GPC65650:GPC65652 GYY65650:GYY65652 HIU65650:HIU65652 HSQ65650:HSQ65652 ICM65650:ICM65652 IMI65650:IMI65652 IWE65650:IWE65652 JGA65650:JGA65652 JPW65650:JPW65652 JZS65650:JZS65652 KJO65650:KJO65652 KTK65650:KTK65652 LDG65650:LDG65652 LNC65650:LNC65652 LWY65650:LWY65652 MGU65650:MGU65652 MQQ65650:MQQ65652 NAM65650:NAM65652 NKI65650:NKI65652 NUE65650:NUE65652 OEA65650:OEA65652 ONW65650:ONW65652 OXS65650:OXS65652 PHO65650:PHO65652 PRK65650:PRK65652 QBG65650:QBG65652 QLC65650:QLC65652 QUY65650:QUY65652 REU65650:REU65652 ROQ65650:ROQ65652 RYM65650:RYM65652 SII65650:SII65652 SSE65650:SSE65652 TCA65650:TCA65652 TLW65650:TLW65652 TVS65650:TVS65652 UFO65650:UFO65652 UPK65650:UPK65652 UZG65650:UZG65652 VJC65650:VJC65652 VSY65650:VSY65652 WCU65650:WCU65652 WMQ65650:WMQ65652 WWM65650:WWM65652 KA131186:KA131188 TW131186:TW131188 ADS131186:ADS131188 ANO131186:ANO131188 AXK131186:AXK131188 BHG131186:BHG131188 BRC131186:BRC131188 CAY131186:CAY131188 CKU131186:CKU131188 CUQ131186:CUQ131188 DEM131186:DEM131188 DOI131186:DOI131188 DYE131186:DYE131188 EIA131186:EIA131188 ERW131186:ERW131188 FBS131186:FBS131188 FLO131186:FLO131188 FVK131186:FVK131188 GFG131186:GFG131188 GPC131186:GPC131188 GYY131186:GYY131188 HIU131186:HIU131188 HSQ131186:HSQ131188 ICM131186:ICM131188 IMI131186:IMI131188 IWE131186:IWE131188 JGA131186:JGA131188 JPW131186:JPW131188 JZS131186:JZS131188 KJO131186:KJO131188 KTK131186:KTK131188 LDG131186:LDG131188 LNC131186:LNC131188 LWY131186:LWY131188 MGU131186:MGU131188 MQQ131186:MQQ131188 NAM131186:NAM131188 NKI131186:NKI131188 NUE131186:NUE131188 OEA131186:OEA131188 ONW131186:ONW131188 OXS131186:OXS131188 PHO131186:PHO131188 PRK131186:PRK131188 QBG131186:QBG131188 QLC131186:QLC131188 QUY131186:QUY131188 REU131186:REU131188 ROQ131186:ROQ131188 RYM131186:RYM131188 SII131186:SII131188 SSE131186:SSE131188 TCA131186:TCA131188 TLW131186:TLW131188 TVS131186:TVS131188 UFO131186:UFO131188 UPK131186:UPK131188 UZG131186:UZG131188 VJC131186:VJC131188 VSY131186:VSY131188 WCU131186:WCU131188 WMQ131186:WMQ131188 WWM131186:WWM131188 KA196722:KA196724 TW196722:TW196724 ADS196722:ADS196724 ANO196722:ANO196724 AXK196722:AXK196724 BHG196722:BHG196724 BRC196722:BRC196724 CAY196722:CAY196724 CKU196722:CKU196724 CUQ196722:CUQ196724 DEM196722:DEM196724 DOI196722:DOI196724 DYE196722:DYE196724 EIA196722:EIA196724 ERW196722:ERW196724 FBS196722:FBS196724 FLO196722:FLO196724 FVK196722:FVK196724 GFG196722:GFG196724 GPC196722:GPC196724 GYY196722:GYY196724 HIU196722:HIU196724 HSQ196722:HSQ196724 ICM196722:ICM196724 IMI196722:IMI196724 IWE196722:IWE196724 JGA196722:JGA196724 JPW196722:JPW196724 JZS196722:JZS196724 KJO196722:KJO196724 KTK196722:KTK196724 LDG196722:LDG196724 LNC196722:LNC196724 LWY196722:LWY196724 MGU196722:MGU196724 MQQ196722:MQQ196724 NAM196722:NAM196724 NKI196722:NKI196724 NUE196722:NUE196724 OEA196722:OEA196724 ONW196722:ONW196724 OXS196722:OXS196724 PHO196722:PHO196724 PRK196722:PRK196724 QBG196722:QBG196724 QLC196722:QLC196724 QUY196722:QUY196724 REU196722:REU196724 ROQ196722:ROQ196724 RYM196722:RYM196724 SII196722:SII196724 SSE196722:SSE196724 TCA196722:TCA196724 TLW196722:TLW196724 TVS196722:TVS196724 UFO196722:UFO196724 UPK196722:UPK196724 UZG196722:UZG196724 VJC196722:VJC196724 VSY196722:VSY196724 WCU196722:WCU196724 WMQ196722:WMQ196724 WWM196722:WWM196724 KA262258:KA262260 TW262258:TW262260 ADS262258:ADS262260 ANO262258:ANO262260 AXK262258:AXK262260 BHG262258:BHG262260 BRC262258:BRC262260 CAY262258:CAY262260 CKU262258:CKU262260 CUQ262258:CUQ262260 DEM262258:DEM262260 DOI262258:DOI262260 DYE262258:DYE262260 EIA262258:EIA262260 ERW262258:ERW262260 FBS262258:FBS262260 FLO262258:FLO262260 FVK262258:FVK262260 GFG262258:GFG262260 GPC262258:GPC262260 GYY262258:GYY262260 HIU262258:HIU262260 HSQ262258:HSQ262260 ICM262258:ICM262260 IMI262258:IMI262260 IWE262258:IWE262260 JGA262258:JGA262260 JPW262258:JPW262260 JZS262258:JZS262260 KJO262258:KJO262260 KTK262258:KTK262260 LDG262258:LDG262260 LNC262258:LNC262260 LWY262258:LWY262260 MGU262258:MGU262260 MQQ262258:MQQ262260 NAM262258:NAM262260 NKI262258:NKI262260 NUE262258:NUE262260 OEA262258:OEA262260 ONW262258:ONW262260 OXS262258:OXS262260 PHO262258:PHO262260 PRK262258:PRK262260 QBG262258:QBG262260 QLC262258:QLC262260 QUY262258:QUY262260 REU262258:REU262260 ROQ262258:ROQ262260 RYM262258:RYM262260 SII262258:SII262260 SSE262258:SSE262260 TCA262258:TCA262260 TLW262258:TLW262260 TVS262258:TVS262260 UFO262258:UFO262260 UPK262258:UPK262260 UZG262258:UZG262260 VJC262258:VJC262260 VSY262258:VSY262260 WCU262258:WCU262260 WMQ262258:WMQ262260 WWM262258:WWM262260 KA327794:KA327796 TW327794:TW327796 ADS327794:ADS327796 ANO327794:ANO327796 AXK327794:AXK327796 BHG327794:BHG327796 BRC327794:BRC327796 CAY327794:CAY327796 CKU327794:CKU327796 CUQ327794:CUQ327796 DEM327794:DEM327796 DOI327794:DOI327796 DYE327794:DYE327796 EIA327794:EIA327796 ERW327794:ERW327796 FBS327794:FBS327796 FLO327794:FLO327796 FVK327794:FVK327796 GFG327794:GFG327796 GPC327794:GPC327796 GYY327794:GYY327796 HIU327794:HIU327796 HSQ327794:HSQ327796 ICM327794:ICM327796 IMI327794:IMI327796 IWE327794:IWE327796 JGA327794:JGA327796 JPW327794:JPW327796 JZS327794:JZS327796 KJO327794:KJO327796 KTK327794:KTK327796 LDG327794:LDG327796 LNC327794:LNC327796 LWY327794:LWY327796 MGU327794:MGU327796 MQQ327794:MQQ327796 NAM327794:NAM327796 NKI327794:NKI327796 NUE327794:NUE327796 OEA327794:OEA327796 ONW327794:ONW327796 OXS327794:OXS327796 PHO327794:PHO327796 PRK327794:PRK327796 QBG327794:QBG327796 QLC327794:QLC327796 QUY327794:QUY327796 REU327794:REU327796 ROQ327794:ROQ327796 RYM327794:RYM327796 SII327794:SII327796 SSE327794:SSE327796 TCA327794:TCA327796 TLW327794:TLW327796 TVS327794:TVS327796 UFO327794:UFO327796 UPK327794:UPK327796 UZG327794:UZG327796 VJC327794:VJC327796 VSY327794:VSY327796 WCU327794:WCU327796 WMQ327794:WMQ327796 WWM327794:WWM327796 KA393330:KA393332 TW393330:TW393332 ADS393330:ADS393332 ANO393330:ANO393332 AXK393330:AXK393332 BHG393330:BHG393332 BRC393330:BRC393332 CAY393330:CAY393332 CKU393330:CKU393332 CUQ393330:CUQ393332 DEM393330:DEM393332 DOI393330:DOI393332 DYE393330:DYE393332 EIA393330:EIA393332 ERW393330:ERW393332 FBS393330:FBS393332 FLO393330:FLO393332 FVK393330:FVK393332 GFG393330:GFG393332 GPC393330:GPC393332 GYY393330:GYY393332 HIU393330:HIU393332 HSQ393330:HSQ393332 ICM393330:ICM393332 IMI393330:IMI393332 IWE393330:IWE393332 JGA393330:JGA393332 JPW393330:JPW393332 JZS393330:JZS393332 KJO393330:KJO393332 KTK393330:KTK393332 LDG393330:LDG393332 LNC393330:LNC393332 LWY393330:LWY393332 MGU393330:MGU393332 MQQ393330:MQQ393332 NAM393330:NAM393332 NKI393330:NKI393332 NUE393330:NUE393332 OEA393330:OEA393332 ONW393330:ONW393332 OXS393330:OXS393332 PHO393330:PHO393332 PRK393330:PRK393332 QBG393330:QBG393332 QLC393330:QLC393332 QUY393330:QUY393332 REU393330:REU393332 ROQ393330:ROQ393332 RYM393330:RYM393332 SII393330:SII393332 SSE393330:SSE393332 TCA393330:TCA393332 TLW393330:TLW393332 TVS393330:TVS393332 UFO393330:UFO393332 UPK393330:UPK393332 UZG393330:UZG393332 VJC393330:VJC393332 VSY393330:VSY393332 WCU393330:WCU393332 WMQ393330:WMQ393332 WWM393330:WWM393332 KA458866:KA458868 TW458866:TW458868 ADS458866:ADS458868 ANO458866:ANO458868 AXK458866:AXK458868 BHG458866:BHG458868 BRC458866:BRC458868 CAY458866:CAY458868 CKU458866:CKU458868 CUQ458866:CUQ458868 DEM458866:DEM458868 DOI458866:DOI458868 DYE458866:DYE458868 EIA458866:EIA458868 ERW458866:ERW458868 FBS458866:FBS458868 FLO458866:FLO458868 FVK458866:FVK458868 GFG458866:GFG458868 GPC458866:GPC458868 GYY458866:GYY458868 HIU458866:HIU458868 HSQ458866:HSQ458868 ICM458866:ICM458868 IMI458866:IMI458868 IWE458866:IWE458868 JGA458866:JGA458868 JPW458866:JPW458868 JZS458866:JZS458868 KJO458866:KJO458868 KTK458866:KTK458868 LDG458866:LDG458868 LNC458866:LNC458868 LWY458866:LWY458868 MGU458866:MGU458868 MQQ458866:MQQ458868 NAM458866:NAM458868 NKI458866:NKI458868 NUE458866:NUE458868 OEA458866:OEA458868 ONW458866:ONW458868 OXS458866:OXS458868 PHO458866:PHO458868 PRK458866:PRK458868 QBG458866:QBG458868 QLC458866:QLC458868 QUY458866:QUY458868 REU458866:REU458868 ROQ458866:ROQ458868 RYM458866:RYM458868 SII458866:SII458868 SSE458866:SSE458868 TCA458866:TCA458868 TLW458866:TLW458868 TVS458866:TVS458868 UFO458866:UFO458868 UPK458866:UPK458868 UZG458866:UZG458868 VJC458866:VJC458868 VSY458866:VSY458868 WCU458866:WCU458868 WMQ458866:WMQ458868 WWM458866:WWM458868 KA524402:KA524404 TW524402:TW524404 ADS524402:ADS524404 ANO524402:ANO524404 AXK524402:AXK524404 BHG524402:BHG524404 BRC524402:BRC524404 CAY524402:CAY524404 CKU524402:CKU524404 CUQ524402:CUQ524404 DEM524402:DEM524404 DOI524402:DOI524404 DYE524402:DYE524404 EIA524402:EIA524404 ERW524402:ERW524404 FBS524402:FBS524404 FLO524402:FLO524404 FVK524402:FVK524404 GFG524402:GFG524404 GPC524402:GPC524404 GYY524402:GYY524404 HIU524402:HIU524404 HSQ524402:HSQ524404 ICM524402:ICM524404 IMI524402:IMI524404 IWE524402:IWE524404 JGA524402:JGA524404 JPW524402:JPW524404 JZS524402:JZS524404 KJO524402:KJO524404 KTK524402:KTK524404 LDG524402:LDG524404 LNC524402:LNC524404 LWY524402:LWY524404 MGU524402:MGU524404 MQQ524402:MQQ524404 NAM524402:NAM524404 NKI524402:NKI524404 NUE524402:NUE524404 OEA524402:OEA524404 ONW524402:ONW524404 OXS524402:OXS524404 PHO524402:PHO524404 PRK524402:PRK524404 QBG524402:QBG524404 QLC524402:QLC524404 QUY524402:QUY524404 REU524402:REU524404 ROQ524402:ROQ524404 RYM524402:RYM524404 SII524402:SII524404 SSE524402:SSE524404 TCA524402:TCA524404 TLW524402:TLW524404 TVS524402:TVS524404 UFO524402:UFO524404 UPK524402:UPK524404 UZG524402:UZG524404 VJC524402:VJC524404 VSY524402:VSY524404 WCU524402:WCU524404 WMQ524402:WMQ524404 WWM524402:WWM524404 KA589938:KA589940 TW589938:TW589940 ADS589938:ADS589940 ANO589938:ANO589940 AXK589938:AXK589940 BHG589938:BHG589940 BRC589938:BRC589940 CAY589938:CAY589940 CKU589938:CKU589940 CUQ589938:CUQ589940 DEM589938:DEM589940 DOI589938:DOI589940 DYE589938:DYE589940 EIA589938:EIA589940 ERW589938:ERW589940 FBS589938:FBS589940 FLO589938:FLO589940 FVK589938:FVK589940 GFG589938:GFG589940 GPC589938:GPC589940 GYY589938:GYY589940 HIU589938:HIU589940 HSQ589938:HSQ589940 ICM589938:ICM589940 IMI589938:IMI589940 IWE589938:IWE589940 JGA589938:JGA589940 JPW589938:JPW589940 JZS589938:JZS589940 KJO589938:KJO589940 KTK589938:KTK589940 LDG589938:LDG589940 LNC589938:LNC589940 LWY589938:LWY589940 MGU589938:MGU589940 MQQ589938:MQQ589940 NAM589938:NAM589940 NKI589938:NKI589940 NUE589938:NUE589940 OEA589938:OEA589940 ONW589938:ONW589940 OXS589938:OXS589940 PHO589938:PHO589940 PRK589938:PRK589940 QBG589938:QBG589940 QLC589938:QLC589940 QUY589938:QUY589940 REU589938:REU589940 ROQ589938:ROQ589940 RYM589938:RYM589940 SII589938:SII589940 SSE589938:SSE589940 TCA589938:TCA589940 TLW589938:TLW589940 TVS589938:TVS589940 UFO589938:UFO589940 UPK589938:UPK589940 UZG589938:UZG589940 VJC589938:VJC589940 VSY589938:VSY589940 WCU589938:WCU589940 WMQ589938:WMQ589940 WWM589938:WWM589940 KA655474:KA655476 TW655474:TW655476 ADS655474:ADS655476 ANO655474:ANO655476 AXK655474:AXK655476 BHG655474:BHG655476 BRC655474:BRC655476 CAY655474:CAY655476 CKU655474:CKU655476 CUQ655474:CUQ655476 DEM655474:DEM655476 DOI655474:DOI655476 DYE655474:DYE655476 EIA655474:EIA655476 ERW655474:ERW655476 FBS655474:FBS655476 FLO655474:FLO655476 FVK655474:FVK655476 GFG655474:GFG655476 GPC655474:GPC655476 GYY655474:GYY655476 HIU655474:HIU655476 HSQ655474:HSQ655476 ICM655474:ICM655476 IMI655474:IMI655476 IWE655474:IWE655476 JGA655474:JGA655476 JPW655474:JPW655476 JZS655474:JZS655476 KJO655474:KJO655476 KTK655474:KTK655476 LDG655474:LDG655476 LNC655474:LNC655476 LWY655474:LWY655476 MGU655474:MGU655476 MQQ655474:MQQ655476 NAM655474:NAM655476 NKI655474:NKI655476 NUE655474:NUE655476 OEA655474:OEA655476 ONW655474:ONW655476 OXS655474:OXS655476 PHO655474:PHO655476 PRK655474:PRK655476 QBG655474:QBG655476 QLC655474:QLC655476 QUY655474:QUY655476 REU655474:REU655476 ROQ655474:ROQ655476 RYM655474:RYM655476 SII655474:SII655476 SSE655474:SSE655476 TCA655474:TCA655476 TLW655474:TLW655476 TVS655474:TVS655476 UFO655474:UFO655476 UPK655474:UPK655476 UZG655474:UZG655476 VJC655474:VJC655476 VSY655474:VSY655476 WCU655474:WCU655476 WMQ655474:WMQ655476 WWM655474:WWM655476 KA721010:KA721012 TW721010:TW721012 ADS721010:ADS721012 ANO721010:ANO721012 AXK721010:AXK721012 BHG721010:BHG721012 BRC721010:BRC721012 CAY721010:CAY721012 CKU721010:CKU721012 CUQ721010:CUQ721012 DEM721010:DEM721012 DOI721010:DOI721012 DYE721010:DYE721012 EIA721010:EIA721012 ERW721010:ERW721012 FBS721010:FBS721012 FLO721010:FLO721012 FVK721010:FVK721012 GFG721010:GFG721012 GPC721010:GPC721012 GYY721010:GYY721012 HIU721010:HIU721012 HSQ721010:HSQ721012 ICM721010:ICM721012 IMI721010:IMI721012 IWE721010:IWE721012 JGA721010:JGA721012 JPW721010:JPW721012 JZS721010:JZS721012 KJO721010:KJO721012 KTK721010:KTK721012 LDG721010:LDG721012 LNC721010:LNC721012 LWY721010:LWY721012 MGU721010:MGU721012 MQQ721010:MQQ721012 NAM721010:NAM721012 NKI721010:NKI721012 NUE721010:NUE721012 OEA721010:OEA721012 ONW721010:ONW721012 OXS721010:OXS721012 PHO721010:PHO721012 PRK721010:PRK721012 QBG721010:QBG721012 QLC721010:QLC721012 QUY721010:QUY721012 REU721010:REU721012 ROQ721010:ROQ721012 RYM721010:RYM721012 SII721010:SII721012 SSE721010:SSE721012 TCA721010:TCA721012 TLW721010:TLW721012 TVS721010:TVS721012 UFO721010:UFO721012 UPK721010:UPK721012 UZG721010:UZG721012 VJC721010:VJC721012 VSY721010:VSY721012 WCU721010:WCU721012 WMQ721010:WMQ721012 WWM721010:WWM721012 KA786546:KA786548 TW786546:TW786548 ADS786546:ADS786548 ANO786546:ANO786548 AXK786546:AXK786548 BHG786546:BHG786548 BRC786546:BRC786548 CAY786546:CAY786548 CKU786546:CKU786548 CUQ786546:CUQ786548 DEM786546:DEM786548 DOI786546:DOI786548 DYE786546:DYE786548 EIA786546:EIA786548 ERW786546:ERW786548 FBS786546:FBS786548 FLO786546:FLO786548 FVK786546:FVK786548 GFG786546:GFG786548 GPC786546:GPC786548 GYY786546:GYY786548 HIU786546:HIU786548 HSQ786546:HSQ786548 ICM786546:ICM786548 IMI786546:IMI786548 IWE786546:IWE786548 JGA786546:JGA786548 JPW786546:JPW786548 JZS786546:JZS786548 KJO786546:KJO786548 KTK786546:KTK786548 LDG786546:LDG786548 LNC786546:LNC786548 LWY786546:LWY786548 MGU786546:MGU786548 MQQ786546:MQQ786548 NAM786546:NAM786548 NKI786546:NKI786548 NUE786546:NUE786548 OEA786546:OEA786548 ONW786546:ONW786548 OXS786546:OXS786548 PHO786546:PHO786548 PRK786546:PRK786548 QBG786546:QBG786548 QLC786546:QLC786548 QUY786546:QUY786548 REU786546:REU786548 ROQ786546:ROQ786548 RYM786546:RYM786548 SII786546:SII786548 SSE786546:SSE786548 TCA786546:TCA786548 TLW786546:TLW786548 TVS786546:TVS786548 UFO786546:UFO786548 UPK786546:UPK786548 UZG786546:UZG786548 VJC786546:VJC786548 VSY786546:VSY786548 WCU786546:WCU786548 WMQ786546:WMQ786548 WWM786546:WWM786548 KA852082:KA852084 TW852082:TW852084 ADS852082:ADS852084 ANO852082:ANO852084 AXK852082:AXK852084 BHG852082:BHG852084 BRC852082:BRC852084 CAY852082:CAY852084 CKU852082:CKU852084 CUQ852082:CUQ852084 DEM852082:DEM852084 DOI852082:DOI852084 DYE852082:DYE852084 EIA852082:EIA852084 ERW852082:ERW852084 FBS852082:FBS852084 FLO852082:FLO852084 FVK852082:FVK852084 GFG852082:GFG852084 GPC852082:GPC852084 GYY852082:GYY852084 HIU852082:HIU852084 HSQ852082:HSQ852084 ICM852082:ICM852084 IMI852082:IMI852084 IWE852082:IWE852084 JGA852082:JGA852084 JPW852082:JPW852084 JZS852082:JZS852084 KJO852082:KJO852084 KTK852082:KTK852084 LDG852082:LDG852084 LNC852082:LNC852084 LWY852082:LWY852084 MGU852082:MGU852084 MQQ852082:MQQ852084 NAM852082:NAM852084 NKI852082:NKI852084 NUE852082:NUE852084 OEA852082:OEA852084 ONW852082:ONW852084 OXS852082:OXS852084 PHO852082:PHO852084 PRK852082:PRK852084 QBG852082:QBG852084 QLC852082:QLC852084 QUY852082:QUY852084 REU852082:REU852084 ROQ852082:ROQ852084 RYM852082:RYM852084 SII852082:SII852084 SSE852082:SSE852084 TCA852082:TCA852084 TLW852082:TLW852084 TVS852082:TVS852084 UFO852082:UFO852084 UPK852082:UPK852084 UZG852082:UZG852084 VJC852082:VJC852084 VSY852082:VSY852084 WCU852082:WCU852084 WMQ852082:WMQ852084 WWM852082:WWM852084 KA917618:KA917620 TW917618:TW917620 ADS917618:ADS917620 ANO917618:ANO917620 AXK917618:AXK917620 BHG917618:BHG917620 BRC917618:BRC917620 CAY917618:CAY917620 CKU917618:CKU917620 CUQ917618:CUQ917620 DEM917618:DEM917620 DOI917618:DOI917620 DYE917618:DYE917620 EIA917618:EIA917620 ERW917618:ERW917620 FBS917618:FBS917620 FLO917618:FLO917620 FVK917618:FVK917620 GFG917618:GFG917620 GPC917618:GPC917620 GYY917618:GYY917620 HIU917618:HIU917620 HSQ917618:HSQ917620 ICM917618:ICM917620 IMI917618:IMI917620 IWE917618:IWE917620 JGA917618:JGA917620 JPW917618:JPW917620 JZS917618:JZS917620 KJO917618:KJO917620 KTK917618:KTK917620 LDG917618:LDG917620 LNC917618:LNC917620 LWY917618:LWY917620 MGU917618:MGU917620 MQQ917618:MQQ917620 NAM917618:NAM917620 NKI917618:NKI917620 NUE917618:NUE917620 OEA917618:OEA917620 ONW917618:ONW917620 OXS917618:OXS917620 PHO917618:PHO917620 PRK917618:PRK917620 QBG917618:QBG917620 QLC917618:QLC917620 QUY917618:QUY917620 REU917618:REU917620 ROQ917618:ROQ917620 RYM917618:RYM917620 SII917618:SII917620 SSE917618:SSE917620 TCA917618:TCA917620 TLW917618:TLW917620 TVS917618:TVS917620 UFO917618:UFO917620 UPK917618:UPK917620 UZG917618:UZG917620 VJC917618:VJC917620 VSY917618:VSY917620 WCU917618:WCU917620 WMQ917618:WMQ917620 WWM917618:WWM917620 KA983154:KA983156 TW983154:TW983156 ADS983154:ADS983156 ANO983154:ANO983156 AXK983154:AXK983156 BHG983154:BHG983156 BRC983154:BRC983156 CAY983154:CAY983156 CKU983154:CKU983156 CUQ983154:CUQ983156 DEM983154:DEM983156 DOI983154:DOI983156 DYE983154:DYE983156 EIA983154:EIA983156 ERW983154:ERW983156 FBS983154:FBS983156 FLO983154:FLO983156 FVK983154:FVK983156 GFG983154:GFG983156 GPC983154:GPC983156 GYY983154:GYY983156 HIU983154:HIU983156 HSQ983154:HSQ983156 ICM983154:ICM983156 IMI983154:IMI983156 IWE983154:IWE983156 JGA983154:JGA983156 JPW983154:JPW983156 JZS983154:JZS983156 KJO983154:KJO983156 KTK983154:KTK983156 LDG983154:LDG983156 LNC983154:LNC983156 LWY983154:LWY983156 MGU983154:MGU983156 MQQ983154:MQQ983156 NAM983154:NAM983156 NKI983154:NKI983156 NUE983154:NUE983156 OEA983154:OEA983156 ONW983154:ONW983156 OXS983154:OXS983156 PHO983154:PHO983156 PRK983154:PRK983156 QBG983154:QBG983156 QLC983154:QLC983156 QUY983154:QUY983156 REU983154:REU983156 ROQ983154:ROQ983156 RYM983154:RYM983156 SII983154:SII983156 SSE983154:SSE983156 TCA983154:TCA983156 TLW983154:TLW983156 TVS983154:TVS983156 UFO983154:UFO983156 UPK983154:UPK983156 UZG983154:UZG983156 VJC983154:VJC983156 VSY983154:VSY983156 WCU983154:WCU983156 WMQ983154:WMQ983156 WWM983154:WWM983156 AF65644 KD65644 TZ65644 ADV65644 ANR65644 AXN65644 BHJ65644 BRF65644 CBB65644 CKX65644 CUT65644 DEP65644 DOL65644 DYH65644 EID65644 ERZ65644 FBV65644 FLR65644 FVN65644 GFJ65644 GPF65644 GZB65644 HIX65644 HST65644 ICP65644 IML65644 IWH65644 JGD65644 JPZ65644 JZV65644 KJR65644 KTN65644 LDJ65644 LNF65644 LXB65644 MGX65644 MQT65644 NAP65644 NKL65644 NUH65644 OED65644 ONZ65644 OXV65644 PHR65644 PRN65644 QBJ65644 QLF65644 QVB65644 REX65644 ROT65644 RYP65644 SIL65644 SSH65644 TCD65644 TLZ65644 TVV65644 UFR65644 UPN65644 UZJ65644 VJF65644 VTB65644 WCX65644 WMT65644 WWP65644 AF131180 KD131180 TZ131180 ADV131180 ANR131180 AXN131180 BHJ131180 BRF131180 CBB131180 CKX131180 CUT131180 DEP131180 DOL131180 DYH131180 EID131180 ERZ131180 FBV131180 FLR131180 FVN131180 GFJ131180 GPF131180 GZB131180 HIX131180 HST131180 ICP131180 IML131180 IWH131180 JGD131180 JPZ131180 JZV131180 KJR131180 KTN131180 LDJ131180 LNF131180 LXB131180 MGX131180 MQT131180 NAP131180 NKL131180 NUH131180 OED131180 ONZ131180 OXV131180 PHR131180 PRN131180 QBJ131180 QLF131180 QVB131180 REX131180 ROT131180 RYP131180 SIL131180 SSH131180 TCD131180 TLZ131180 TVV131180 UFR131180 UPN131180 UZJ131180 VJF131180 VTB131180 WCX131180 WMT131180 WWP131180 AF196716 KD196716 TZ196716 ADV196716 ANR196716 AXN196716 BHJ196716 BRF196716 CBB196716 CKX196716 CUT196716 DEP196716 DOL196716 DYH196716 EID196716 ERZ196716 FBV196716 FLR196716 FVN196716 GFJ196716 GPF196716 GZB196716 HIX196716 HST196716 ICP196716 IML196716 IWH196716 JGD196716 JPZ196716 JZV196716 KJR196716 KTN196716 LDJ196716 LNF196716 LXB196716 MGX196716 MQT196716 NAP196716 NKL196716 NUH196716 OED196716 ONZ196716 OXV196716 PHR196716 PRN196716 QBJ196716 QLF196716 QVB196716 REX196716 ROT196716 RYP196716 SIL196716 SSH196716 TCD196716 TLZ196716 TVV196716 UFR196716 UPN196716 UZJ196716 VJF196716 VTB196716 WCX196716 WMT196716 WWP196716 AF262252 KD262252 TZ262252 ADV262252 ANR262252 AXN262252 BHJ262252 BRF262252 CBB262252 CKX262252 CUT262252 DEP262252 DOL262252 DYH262252 EID262252 ERZ262252 FBV262252 FLR262252 FVN262252 GFJ262252 GPF262252 GZB262252 HIX262252 HST262252 ICP262252 IML262252 IWH262252 JGD262252 JPZ262252 JZV262252 KJR262252 KTN262252 LDJ262252 LNF262252 LXB262252 MGX262252 MQT262252 NAP262252 NKL262252 NUH262252 OED262252 ONZ262252 OXV262252 PHR262252 PRN262252 QBJ262252 QLF262252 QVB262252 REX262252 ROT262252 RYP262252 SIL262252 SSH262252 TCD262252 TLZ262252 TVV262252 UFR262252 UPN262252 UZJ262252 VJF262252 VTB262252 WCX262252 WMT262252 WWP262252 AF327788 KD327788 TZ327788 ADV327788 ANR327788 AXN327788 BHJ327788 BRF327788 CBB327788 CKX327788 CUT327788 DEP327788 DOL327788 DYH327788 EID327788 ERZ327788 FBV327788 FLR327788 FVN327788 GFJ327788 GPF327788 GZB327788 HIX327788 HST327788 ICP327788 IML327788 IWH327788 JGD327788 JPZ327788 JZV327788 KJR327788 KTN327788 LDJ327788 LNF327788 LXB327788 MGX327788 MQT327788 NAP327788 NKL327788 NUH327788 OED327788 ONZ327788 OXV327788 PHR327788 PRN327788 QBJ327788 QLF327788 QVB327788 REX327788 ROT327788 RYP327788 SIL327788 SSH327788 TCD327788 TLZ327788 TVV327788 UFR327788 UPN327788 UZJ327788 VJF327788 VTB327788 WCX327788 WMT327788 WWP327788 AF393324 KD393324 TZ393324 ADV393324 ANR393324 AXN393324 BHJ393324 BRF393324 CBB393324 CKX393324 CUT393324 DEP393324 DOL393324 DYH393324 EID393324 ERZ393324 FBV393324 FLR393324 FVN393324 GFJ393324 GPF393324 GZB393324 HIX393324 HST393324 ICP393324 IML393324 IWH393324 JGD393324 JPZ393324 JZV393324 KJR393324 KTN393324 LDJ393324 LNF393324 LXB393324 MGX393324 MQT393324 NAP393324 NKL393324 NUH393324 OED393324 ONZ393324 OXV393324 PHR393324 PRN393324 QBJ393324 QLF393324 QVB393324 REX393324 ROT393324 RYP393324 SIL393324 SSH393324 TCD393324 TLZ393324 TVV393324 UFR393324 UPN393324 UZJ393324 VJF393324 VTB393324 WCX393324 WMT393324 WWP393324 AF458860 KD458860 TZ458860 ADV458860 ANR458860 AXN458860 BHJ458860 BRF458860 CBB458860 CKX458860 CUT458860 DEP458860 DOL458860 DYH458860 EID458860 ERZ458860 FBV458860 FLR458860 FVN458860 GFJ458860 GPF458860 GZB458860 HIX458860 HST458860 ICP458860 IML458860 IWH458860 JGD458860 JPZ458860 JZV458860 KJR458860 KTN458860 LDJ458860 LNF458860 LXB458860 MGX458860 MQT458860 NAP458860 NKL458860 NUH458860 OED458860 ONZ458860 OXV458860 PHR458860 PRN458860 QBJ458860 QLF458860 QVB458860 REX458860 ROT458860 RYP458860 SIL458860 SSH458860 TCD458860 TLZ458860 TVV458860 UFR458860 UPN458860 UZJ458860 VJF458860 VTB458860 WCX458860 WMT458860 WWP458860 AF524396 KD524396 TZ524396 ADV524396 ANR524396 AXN524396 BHJ524396 BRF524396 CBB524396 CKX524396 CUT524396 DEP524396 DOL524396 DYH524396 EID524396 ERZ524396 FBV524396 FLR524396 FVN524396 GFJ524396 GPF524396 GZB524396 HIX524396 HST524396 ICP524396 IML524396 IWH524396 JGD524396 JPZ524396 JZV524396 KJR524396 KTN524396 LDJ524396 LNF524396 LXB524396 MGX524396 MQT524396 NAP524396 NKL524396 NUH524396 OED524396 ONZ524396 OXV524396 PHR524396 PRN524396 QBJ524396 QLF524396 QVB524396 REX524396 ROT524396 RYP524396 SIL524396 SSH524396 TCD524396 TLZ524396 TVV524396 UFR524396 UPN524396 UZJ524396 VJF524396 VTB524396 WCX524396 WMT524396 WWP524396 AF589932 KD589932 TZ589932 ADV589932 ANR589932 AXN589932 BHJ589932 BRF589932 CBB589932 CKX589932 CUT589932 DEP589932 DOL589932 DYH589932 EID589932 ERZ589932 FBV589932 FLR589932 FVN589932 GFJ589932 GPF589932 GZB589932 HIX589932 HST589932 ICP589932 IML589932 IWH589932 JGD589932 JPZ589932 JZV589932 KJR589932 KTN589932 LDJ589932 LNF589932 LXB589932 MGX589932 MQT589932 NAP589932 NKL589932 NUH589932 OED589932 ONZ589932 OXV589932 PHR589932 PRN589932 QBJ589932 QLF589932 QVB589932 REX589932 ROT589932 RYP589932 SIL589932 SSH589932 TCD589932 TLZ589932 TVV589932 UFR589932 UPN589932 UZJ589932 VJF589932 VTB589932 WCX589932 WMT589932 WWP589932 AF655468 KD655468 TZ655468 ADV655468 ANR655468 AXN655468 BHJ655468 BRF655468 CBB655468 CKX655468 CUT655468 DEP655468 DOL655468 DYH655468 EID655468 ERZ655468 FBV655468 FLR655468 FVN655468 GFJ655468 GPF655468 GZB655468 HIX655468 HST655468 ICP655468 IML655468 IWH655468 JGD655468 JPZ655468 JZV655468 KJR655468 KTN655468 LDJ655468 LNF655468 LXB655468 MGX655468 MQT655468 NAP655468 NKL655468 NUH655468 OED655468 ONZ655468 OXV655468 PHR655468 PRN655468 QBJ655468 QLF655468 QVB655468 REX655468 ROT655468 RYP655468 SIL655468 SSH655468 TCD655468 TLZ655468 TVV655468 UFR655468 UPN655468 UZJ655468 VJF655468 VTB655468 WCX655468 WMT655468 WWP655468 AF721004 KD721004 TZ721004 ADV721004 ANR721004 AXN721004 BHJ721004 BRF721004 CBB721004 CKX721004 CUT721004 DEP721004 DOL721004 DYH721004 EID721004 ERZ721004 FBV721004 FLR721004 FVN721004 GFJ721004 GPF721004 GZB721004 HIX721004 HST721004 ICP721004 IML721004 IWH721004 JGD721004 JPZ721004 JZV721004 KJR721004 KTN721004 LDJ721004 LNF721004 LXB721004 MGX721004 MQT721004 NAP721004 NKL721004 NUH721004 OED721004 ONZ721004 OXV721004 PHR721004 PRN721004 QBJ721004 QLF721004 QVB721004 REX721004 ROT721004 RYP721004 SIL721004 SSH721004 TCD721004 TLZ721004 TVV721004 UFR721004 UPN721004 UZJ721004 VJF721004 VTB721004 WCX721004 WMT721004 WWP721004 AF786540 KD786540 TZ786540 ADV786540 ANR786540 AXN786540 BHJ786540 BRF786540 CBB786540 CKX786540 CUT786540 DEP786540 DOL786540 DYH786540 EID786540 ERZ786540 FBV786540 FLR786540 FVN786540 GFJ786540 GPF786540 GZB786540 HIX786540 HST786540 ICP786540 IML786540 IWH786540 JGD786540 JPZ786540 JZV786540 KJR786540 KTN786540 LDJ786540 LNF786540 LXB786540 MGX786540 MQT786540 NAP786540 NKL786540 NUH786540 OED786540 ONZ786540 OXV786540 PHR786540 PRN786540 QBJ786540 QLF786540 QVB786540 REX786540 ROT786540 RYP786540 SIL786540 SSH786540 TCD786540 TLZ786540 TVV786540 UFR786540 UPN786540 UZJ786540 VJF786540 VTB786540 WCX786540 WMT786540 WWP786540 AF852076 KD852076 TZ852076 ADV852076 ANR852076 AXN852076 BHJ852076 BRF852076 CBB852076 CKX852076 CUT852076 DEP852076 DOL852076 DYH852076 EID852076 ERZ852076 FBV852076 FLR852076 FVN852076 GFJ852076 GPF852076 GZB852076 HIX852076 HST852076 ICP852076 IML852076 IWH852076 JGD852076 JPZ852076 JZV852076 KJR852076 KTN852076 LDJ852076 LNF852076 LXB852076 MGX852076 MQT852076 NAP852076 NKL852076 NUH852076 OED852076 ONZ852076 OXV852076 PHR852076 PRN852076 QBJ852076 QLF852076 QVB852076 REX852076 ROT852076 RYP852076 SIL852076 SSH852076 TCD852076 TLZ852076 TVV852076 UFR852076 UPN852076 UZJ852076 VJF852076 VTB852076 WCX852076 WMT852076 WWP852076 AF917612 KD917612 TZ917612 ADV917612 ANR917612 AXN917612 BHJ917612 BRF917612 CBB917612 CKX917612 CUT917612 DEP917612 DOL917612 DYH917612 EID917612 ERZ917612 FBV917612 FLR917612 FVN917612 GFJ917612 GPF917612 GZB917612 HIX917612 HST917612 ICP917612 IML917612 IWH917612 JGD917612 JPZ917612 JZV917612 KJR917612 KTN917612 LDJ917612 LNF917612 LXB917612 MGX917612 MQT917612 NAP917612 NKL917612 NUH917612 OED917612 ONZ917612 OXV917612 PHR917612 PRN917612 QBJ917612 QLF917612 QVB917612 REX917612 ROT917612 RYP917612 SIL917612 SSH917612 TCD917612 TLZ917612 TVV917612 UFR917612 UPN917612 UZJ917612 VJF917612 VTB917612 WCX917612 WMT917612 WWP917612 AF983148 KD983148 TZ983148 ADV983148 ANR983148 AXN983148 BHJ983148 BRF983148 CBB983148 CKX983148 CUT983148 DEP983148 DOL983148 DYH983148 EID983148 ERZ983148 FBV983148 FLR983148 FVN983148 GFJ983148 GPF983148 GZB983148 HIX983148 HST983148 ICP983148 IML983148 IWH983148 JGD983148 JPZ983148 JZV983148 KJR983148 KTN983148 LDJ983148 LNF983148 LXB983148 MGX983148 MQT983148 NAP983148 NKL983148 NUH983148 OED983148 ONZ983148 OXV983148 PHR983148 PRN983148 QBJ983148 QLF983148 QVB983148 REX983148 ROT983148 RYP983148 SIL983148 SSH983148 TCD983148 TLZ983148 TVV983148 UFR983148 UPN983148 UZJ983148 VJF983148 VTB983148 WCX983148 WMT983148 WWP983148 AF65650:AF65651 KD65650:KD65651 TZ65650:TZ65651 ADV65650:ADV65651 ANR65650:ANR65651 AXN65650:AXN65651 BHJ65650:BHJ65651 BRF65650:BRF65651 CBB65650:CBB65651 CKX65650:CKX65651 CUT65650:CUT65651 DEP65650:DEP65651 DOL65650:DOL65651 DYH65650:DYH65651 EID65650:EID65651 ERZ65650:ERZ65651 FBV65650:FBV65651 FLR65650:FLR65651 FVN65650:FVN65651 GFJ65650:GFJ65651 GPF65650:GPF65651 GZB65650:GZB65651 HIX65650:HIX65651 HST65650:HST65651 ICP65650:ICP65651 IML65650:IML65651 IWH65650:IWH65651 JGD65650:JGD65651 JPZ65650:JPZ65651 JZV65650:JZV65651 KJR65650:KJR65651 KTN65650:KTN65651 LDJ65650:LDJ65651 LNF65650:LNF65651 LXB65650:LXB65651 MGX65650:MGX65651 MQT65650:MQT65651 NAP65650:NAP65651 NKL65650:NKL65651 NUH65650:NUH65651 OED65650:OED65651 ONZ65650:ONZ65651 OXV65650:OXV65651 PHR65650:PHR65651 PRN65650:PRN65651 QBJ65650:QBJ65651 QLF65650:QLF65651 QVB65650:QVB65651 REX65650:REX65651 ROT65650:ROT65651 RYP65650:RYP65651 SIL65650:SIL65651 SSH65650:SSH65651 TCD65650:TCD65651 TLZ65650:TLZ65651 TVV65650:TVV65651 UFR65650:UFR65651 UPN65650:UPN65651 UZJ65650:UZJ65651 VJF65650:VJF65651 VTB65650:VTB65651 WCX65650:WCX65651 WMT65650:WMT65651 WWP65650:WWP65651 AF131186:AF131187 KD131186:KD131187 TZ131186:TZ131187 ADV131186:ADV131187 ANR131186:ANR131187 AXN131186:AXN131187 BHJ131186:BHJ131187 BRF131186:BRF131187 CBB131186:CBB131187 CKX131186:CKX131187 CUT131186:CUT131187 DEP131186:DEP131187 DOL131186:DOL131187 DYH131186:DYH131187 EID131186:EID131187 ERZ131186:ERZ131187 FBV131186:FBV131187 FLR131186:FLR131187 FVN131186:FVN131187 GFJ131186:GFJ131187 GPF131186:GPF131187 GZB131186:GZB131187 HIX131186:HIX131187 HST131186:HST131187 ICP131186:ICP131187 IML131186:IML131187 IWH131186:IWH131187 JGD131186:JGD131187 JPZ131186:JPZ131187 JZV131186:JZV131187 KJR131186:KJR131187 KTN131186:KTN131187 LDJ131186:LDJ131187 LNF131186:LNF131187 LXB131186:LXB131187 MGX131186:MGX131187 MQT131186:MQT131187 NAP131186:NAP131187 NKL131186:NKL131187 NUH131186:NUH131187 OED131186:OED131187 ONZ131186:ONZ131187 OXV131186:OXV131187 PHR131186:PHR131187 PRN131186:PRN131187 QBJ131186:QBJ131187 QLF131186:QLF131187 QVB131186:QVB131187 REX131186:REX131187 ROT131186:ROT131187 RYP131186:RYP131187 SIL131186:SIL131187 SSH131186:SSH131187 TCD131186:TCD131187 TLZ131186:TLZ131187 TVV131186:TVV131187 UFR131186:UFR131187 UPN131186:UPN131187 UZJ131186:UZJ131187 VJF131186:VJF131187 VTB131186:VTB131187 WCX131186:WCX131187 WMT131186:WMT131187 WWP131186:WWP131187 AF196722:AF196723 KD196722:KD196723 TZ196722:TZ196723 ADV196722:ADV196723 ANR196722:ANR196723 AXN196722:AXN196723 BHJ196722:BHJ196723 BRF196722:BRF196723 CBB196722:CBB196723 CKX196722:CKX196723 CUT196722:CUT196723 DEP196722:DEP196723 DOL196722:DOL196723 DYH196722:DYH196723 EID196722:EID196723 ERZ196722:ERZ196723 FBV196722:FBV196723 FLR196722:FLR196723 FVN196722:FVN196723 GFJ196722:GFJ196723 GPF196722:GPF196723 GZB196722:GZB196723 HIX196722:HIX196723 HST196722:HST196723 ICP196722:ICP196723 IML196722:IML196723 IWH196722:IWH196723 JGD196722:JGD196723 JPZ196722:JPZ196723 JZV196722:JZV196723 KJR196722:KJR196723 KTN196722:KTN196723 LDJ196722:LDJ196723 LNF196722:LNF196723 LXB196722:LXB196723 MGX196722:MGX196723 MQT196722:MQT196723 NAP196722:NAP196723 NKL196722:NKL196723 NUH196722:NUH196723 OED196722:OED196723 ONZ196722:ONZ196723 OXV196722:OXV196723 PHR196722:PHR196723 PRN196722:PRN196723 QBJ196722:QBJ196723 QLF196722:QLF196723 QVB196722:QVB196723 REX196722:REX196723 ROT196722:ROT196723 RYP196722:RYP196723 SIL196722:SIL196723 SSH196722:SSH196723 TCD196722:TCD196723 TLZ196722:TLZ196723 TVV196722:TVV196723 UFR196722:UFR196723 UPN196722:UPN196723 UZJ196722:UZJ196723 VJF196722:VJF196723 VTB196722:VTB196723 WCX196722:WCX196723 WMT196722:WMT196723 WWP196722:WWP196723 AF262258:AF262259 KD262258:KD262259 TZ262258:TZ262259 ADV262258:ADV262259 ANR262258:ANR262259 AXN262258:AXN262259 BHJ262258:BHJ262259 BRF262258:BRF262259 CBB262258:CBB262259 CKX262258:CKX262259 CUT262258:CUT262259 DEP262258:DEP262259 DOL262258:DOL262259 DYH262258:DYH262259 EID262258:EID262259 ERZ262258:ERZ262259 FBV262258:FBV262259 FLR262258:FLR262259 FVN262258:FVN262259 GFJ262258:GFJ262259 GPF262258:GPF262259 GZB262258:GZB262259 HIX262258:HIX262259 HST262258:HST262259 ICP262258:ICP262259 IML262258:IML262259 IWH262258:IWH262259 JGD262258:JGD262259 JPZ262258:JPZ262259 JZV262258:JZV262259 KJR262258:KJR262259 KTN262258:KTN262259 LDJ262258:LDJ262259 LNF262258:LNF262259 LXB262258:LXB262259 MGX262258:MGX262259 MQT262258:MQT262259 NAP262258:NAP262259 NKL262258:NKL262259 NUH262258:NUH262259 OED262258:OED262259 ONZ262258:ONZ262259 OXV262258:OXV262259 PHR262258:PHR262259 PRN262258:PRN262259 QBJ262258:QBJ262259 QLF262258:QLF262259 QVB262258:QVB262259 REX262258:REX262259 ROT262258:ROT262259 RYP262258:RYP262259 SIL262258:SIL262259 SSH262258:SSH262259 TCD262258:TCD262259 TLZ262258:TLZ262259 TVV262258:TVV262259 UFR262258:UFR262259 UPN262258:UPN262259 UZJ262258:UZJ262259 VJF262258:VJF262259 VTB262258:VTB262259 WCX262258:WCX262259 WMT262258:WMT262259 WWP262258:WWP262259 AF327794:AF327795 KD327794:KD327795 TZ327794:TZ327795 ADV327794:ADV327795 ANR327794:ANR327795 AXN327794:AXN327795 BHJ327794:BHJ327795 BRF327794:BRF327795 CBB327794:CBB327795 CKX327794:CKX327795 CUT327794:CUT327795 DEP327794:DEP327795 DOL327794:DOL327795 DYH327794:DYH327795 EID327794:EID327795 ERZ327794:ERZ327795 FBV327794:FBV327795 FLR327794:FLR327795 FVN327794:FVN327795 GFJ327794:GFJ327795 GPF327794:GPF327795 GZB327794:GZB327795 HIX327794:HIX327795 HST327794:HST327795 ICP327794:ICP327795 IML327794:IML327795 IWH327794:IWH327795 JGD327794:JGD327795 JPZ327794:JPZ327795 JZV327794:JZV327795 KJR327794:KJR327795 KTN327794:KTN327795 LDJ327794:LDJ327795 LNF327794:LNF327795 LXB327794:LXB327795 MGX327794:MGX327795 MQT327794:MQT327795 NAP327794:NAP327795 NKL327794:NKL327795 NUH327794:NUH327795 OED327794:OED327795 ONZ327794:ONZ327795 OXV327794:OXV327795 PHR327794:PHR327795 PRN327794:PRN327795 QBJ327794:QBJ327795 QLF327794:QLF327795 QVB327794:QVB327795 REX327794:REX327795 ROT327794:ROT327795 RYP327794:RYP327795 SIL327794:SIL327795 SSH327794:SSH327795 TCD327794:TCD327795 TLZ327794:TLZ327795 TVV327794:TVV327795 UFR327794:UFR327795 UPN327794:UPN327795 UZJ327794:UZJ327795 VJF327794:VJF327795 VTB327794:VTB327795 WCX327794:WCX327795 WMT327794:WMT327795 WWP327794:WWP327795 AF393330:AF393331 KD393330:KD393331 TZ393330:TZ393331 ADV393330:ADV393331 ANR393330:ANR393331 AXN393330:AXN393331 BHJ393330:BHJ393331 BRF393330:BRF393331 CBB393330:CBB393331 CKX393330:CKX393331 CUT393330:CUT393331 DEP393330:DEP393331 DOL393330:DOL393331 DYH393330:DYH393331 EID393330:EID393331 ERZ393330:ERZ393331 FBV393330:FBV393331 FLR393330:FLR393331 FVN393330:FVN393331 GFJ393330:GFJ393331 GPF393330:GPF393331 GZB393330:GZB393331 HIX393330:HIX393331 HST393330:HST393331 ICP393330:ICP393331 IML393330:IML393331 IWH393330:IWH393331 JGD393330:JGD393331 JPZ393330:JPZ393331 JZV393330:JZV393331 KJR393330:KJR393331 KTN393330:KTN393331 LDJ393330:LDJ393331 LNF393330:LNF393331 LXB393330:LXB393331 MGX393330:MGX393331 MQT393330:MQT393331 NAP393330:NAP393331 NKL393330:NKL393331 NUH393330:NUH393331 OED393330:OED393331 ONZ393330:ONZ393331 OXV393330:OXV393331 PHR393330:PHR393331 PRN393330:PRN393331 QBJ393330:QBJ393331 QLF393330:QLF393331 QVB393330:QVB393331 REX393330:REX393331 ROT393330:ROT393331 RYP393330:RYP393331 SIL393330:SIL393331 SSH393330:SSH393331 TCD393330:TCD393331 TLZ393330:TLZ393331 TVV393330:TVV393331 UFR393330:UFR393331 UPN393330:UPN393331 UZJ393330:UZJ393331 VJF393330:VJF393331 VTB393330:VTB393331 WCX393330:WCX393331 WMT393330:WMT393331 WWP393330:WWP393331 AF458866:AF458867 KD458866:KD458867 TZ458866:TZ458867 ADV458866:ADV458867 ANR458866:ANR458867 AXN458866:AXN458867 BHJ458866:BHJ458867 BRF458866:BRF458867 CBB458866:CBB458867 CKX458866:CKX458867 CUT458866:CUT458867 DEP458866:DEP458867 DOL458866:DOL458867 DYH458866:DYH458867 EID458866:EID458867 ERZ458866:ERZ458867 FBV458866:FBV458867 FLR458866:FLR458867 FVN458866:FVN458867 GFJ458866:GFJ458867 GPF458866:GPF458867 GZB458866:GZB458867 HIX458866:HIX458867 HST458866:HST458867 ICP458866:ICP458867 IML458866:IML458867 IWH458866:IWH458867 JGD458866:JGD458867 JPZ458866:JPZ458867 JZV458866:JZV458867 KJR458866:KJR458867 KTN458866:KTN458867 LDJ458866:LDJ458867 LNF458866:LNF458867 LXB458866:LXB458867 MGX458866:MGX458867 MQT458866:MQT458867 NAP458866:NAP458867 NKL458866:NKL458867 NUH458866:NUH458867 OED458866:OED458867 ONZ458866:ONZ458867 OXV458866:OXV458867 PHR458866:PHR458867 PRN458866:PRN458867 QBJ458866:QBJ458867 QLF458866:QLF458867 QVB458866:QVB458867 REX458866:REX458867 ROT458866:ROT458867 RYP458866:RYP458867 SIL458866:SIL458867 SSH458866:SSH458867 TCD458866:TCD458867 TLZ458866:TLZ458867 TVV458866:TVV458867 UFR458866:UFR458867 UPN458866:UPN458867 UZJ458866:UZJ458867 VJF458866:VJF458867 VTB458866:VTB458867 WCX458866:WCX458867 WMT458866:WMT458867 WWP458866:WWP458867 AF524402:AF524403 KD524402:KD524403 TZ524402:TZ524403 ADV524402:ADV524403 ANR524402:ANR524403 AXN524402:AXN524403 BHJ524402:BHJ524403 BRF524402:BRF524403 CBB524402:CBB524403 CKX524402:CKX524403 CUT524402:CUT524403 DEP524402:DEP524403 DOL524402:DOL524403 DYH524402:DYH524403 EID524402:EID524403 ERZ524402:ERZ524403 FBV524402:FBV524403 FLR524402:FLR524403 FVN524402:FVN524403 GFJ524402:GFJ524403 GPF524402:GPF524403 GZB524402:GZB524403 HIX524402:HIX524403 HST524402:HST524403 ICP524402:ICP524403 IML524402:IML524403 IWH524402:IWH524403 JGD524402:JGD524403 JPZ524402:JPZ524403 JZV524402:JZV524403 KJR524402:KJR524403 KTN524402:KTN524403 LDJ524402:LDJ524403 LNF524402:LNF524403 LXB524402:LXB524403 MGX524402:MGX524403 MQT524402:MQT524403 NAP524402:NAP524403 NKL524402:NKL524403 NUH524402:NUH524403 OED524402:OED524403 ONZ524402:ONZ524403 OXV524402:OXV524403 PHR524402:PHR524403 PRN524402:PRN524403 QBJ524402:QBJ524403 QLF524402:QLF524403 QVB524402:QVB524403 REX524402:REX524403 ROT524402:ROT524403 RYP524402:RYP524403 SIL524402:SIL524403 SSH524402:SSH524403 TCD524402:TCD524403 TLZ524402:TLZ524403 TVV524402:TVV524403 UFR524402:UFR524403 UPN524402:UPN524403 UZJ524402:UZJ524403 VJF524402:VJF524403 VTB524402:VTB524403 WCX524402:WCX524403 WMT524402:WMT524403 WWP524402:WWP524403 AF589938:AF589939 KD589938:KD589939 TZ589938:TZ589939 ADV589938:ADV589939 ANR589938:ANR589939 AXN589938:AXN589939 BHJ589938:BHJ589939 BRF589938:BRF589939 CBB589938:CBB589939 CKX589938:CKX589939 CUT589938:CUT589939 DEP589938:DEP589939 DOL589938:DOL589939 DYH589938:DYH589939 EID589938:EID589939 ERZ589938:ERZ589939 FBV589938:FBV589939 FLR589938:FLR589939 FVN589938:FVN589939 GFJ589938:GFJ589939 GPF589938:GPF589939 GZB589938:GZB589939 HIX589938:HIX589939 HST589938:HST589939 ICP589938:ICP589939 IML589938:IML589939 IWH589938:IWH589939 JGD589938:JGD589939 JPZ589938:JPZ589939 JZV589938:JZV589939 KJR589938:KJR589939 KTN589938:KTN589939 LDJ589938:LDJ589939 LNF589938:LNF589939 LXB589938:LXB589939 MGX589938:MGX589939 MQT589938:MQT589939 NAP589938:NAP589939 NKL589938:NKL589939 NUH589938:NUH589939 OED589938:OED589939 ONZ589938:ONZ589939 OXV589938:OXV589939 PHR589938:PHR589939 PRN589938:PRN589939 QBJ589938:QBJ589939 QLF589938:QLF589939 QVB589938:QVB589939 REX589938:REX589939 ROT589938:ROT589939 RYP589938:RYP589939 SIL589938:SIL589939 SSH589938:SSH589939 TCD589938:TCD589939 TLZ589938:TLZ589939 TVV589938:TVV589939 UFR589938:UFR589939 UPN589938:UPN589939 UZJ589938:UZJ589939 VJF589938:VJF589939 VTB589938:VTB589939 WCX589938:WCX589939 WMT589938:WMT589939 WWP589938:WWP589939 AF655474:AF655475 KD655474:KD655475 TZ655474:TZ655475 ADV655474:ADV655475 ANR655474:ANR655475 AXN655474:AXN655475 BHJ655474:BHJ655475 BRF655474:BRF655475 CBB655474:CBB655475 CKX655474:CKX655475 CUT655474:CUT655475 DEP655474:DEP655475 DOL655474:DOL655475 DYH655474:DYH655475 EID655474:EID655475 ERZ655474:ERZ655475 FBV655474:FBV655475 FLR655474:FLR655475 FVN655474:FVN655475 GFJ655474:GFJ655475 GPF655474:GPF655475 GZB655474:GZB655475 HIX655474:HIX655475 HST655474:HST655475 ICP655474:ICP655475 IML655474:IML655475 IWH655474:IWH655475 JGD655474:JGD655475 JPZ655474:JPZ655475 JZV655474:JZV655475 KJR655474:KJR655475 KTN655474:KTN655475 LDJ655474:LDJ655475 LNF655474:LNF655475 LXB655474:LXB655475 MGX655474:MGX655475 MQT655474:MQT655475 NAP655474:NAP655475 NKL655474:NKL655475 NUH655474:NUH655475 OED655474:OED655475 ONZ655474:ONZ655475 OXV655474:OXV655475 PHR655474:PHR655475 PRN655474:PRN655475 QBJ655474:QBJ655475 QLF655474:QLF655475 QVB655474:QVB655475 REX655474:REX655475 ROT655474:ROT655475 RYP655474:RYP655475 SIL655474:SIL655475 SSH655474:SSH655475 TCD655474:TCD655475 TLZ655474:TLZ655475 TVV655474:TVV655475 UFR655474:UFR655475 UPN655474:UPN655475 UZJ655474:UZJ655475 VJF655474:VJF655475 VTB655474:VTB655475 WCX655474:WCX655475 WMT655474:WMT655475 WWP655474:WWP655475 AF721010:AF721011 KD721010:KD721011 TZ721010:TZ721011 ADV721010:ADV721011 ANR721010:ANR721011 AXN721010:AXN721011 BHJ721010:BHJ721011 BRF721010:BRF721011 CBB721010:CBB721011 CKX721010:CKX721011 CUT721010:CUT721011 DEP721010:DEP721011 DOL721010:DOL721011 DYH721010:DYH721011 EID721010:EID721011 ERZ721010:ERZ721011 FBV721010:FBV721011 FLR721010:FLR721011 FVN721010:FVN721011 GFJ721010:GFJ721011 GPF721010:GPF721011 GZB721010:GZB721011 HIX721010:HIX721011 HST721010:HST721011 ICP721010:ICP721011 IML721010:IML721011 IWH721010:IWH721011 JGD721010:JGD721011 JPZ721010:JPZ721011 JZV721010:JZV721011 KJR721010:KJR721011 KTN721010:KTN721011 LDJ721010:LDJ721011 LNF721010:LNF721011 LXB721010:LXB721011 MGX721010:MGX721011 MQT721010:MQT721011 NAP721010:NAP721011 NKL721010:NKL721011 NUH721010:NUH721011 OED721010:OED721011 ONZ721010:ONZ721011 OXV721010:OXV721011 PHR721010:PHR721011 PRN721010:PRN721011 QBJ721010:QBJ721011 QLF721010:QLF721011 QVB721010:QVB721011 REX721010:REX721011 ROT721010:ROT721011 RYP721010:RYP721011 SIL721010:SIL721011 SSH721010:SSH721011 TCD721010:TCD721011 TLZ721010:TLZ721011 TVV721010:TVV721011 UFR721010:UFR721011 UPN721010:UPN721011 UZJ721010:UZJ721011 VJF721010:VJF721011 VTB721010:VTB721011 WCX721010:WCX721011 WMT721010:WMT721011 WWP721010:WWP721011 AF786546:AF786547 KD786546:KD786547 TZ786546:TZ786547 ADV786546:ADV786547 ANR786546:ANR786547 AXN786546:AXN786547 BHJ786546:BHJ786547 BRF786546:BRF786547 CBB786546:CBB786547 CKX786546:CKX786547 CUT786546:CUT786547 DEP786546:DEP786547 DOL786546:DOL786547 DYH786546:DYH786547 EID786546:EID786547 ERZ786546:ERZ786547 FBV786546:FBV786547 FLR786546:FLR786547 FVN786546:FVN786547 GFJ786546:GFJ786547 GPF786546:GPF786547 GZB786546:GZB786547 HIX786546:HIX786547 HST786546:HST786547 ICP786546:ICP786547 IML786546:IML786547 IWH786546:IWH786547 JGD786546:JGD786547 JPZ786546:JPZ786547 JZV786546:JZV786547 KJR786546:KJR786547 KTN786546:KTN786547 LDJ786546:LDJ786547 LNF786546:LNF786547 LXB786546:LXB786547 MGX786546:MGX786547 MQT786546:MQT786547 NAP786546:NAP786547 NKL786546:NKL786547 NUH786546:NUH786547 OED786546:OED786547 ONZ786546:ONZ786547 OXV786546:OXV786547 PHR786546:PHR786547 PRN786546:PRN786547 QBJ786546:QBJ786547 QLF786546:QLF786547 QVB786546:QVB786547 REX786546:REX786547 ROT786546:ROT786547 RYP786546:RYP786547 SIL786546:SIL786547 SSH786546:SSH786547 TCD786546:TCD786547 TLZ786546:TLZ786547 TVV786546:TVV786547 UFR786546:UFR786547 UPN786546:UPN786547 UZJ786546:UZJ786547 VJF786546:VJF786547 VTB786546:VTB786547 WCX786546:WCX786547 WMT786546:WMT786547 WWP786546:WWP786547 AF852082:AF852083 KD852082:KD852083 TZ852082:TZ852083 ADV852082:ADV852083 ANR852082:ANR852083 AXN852082:AXN852083 BHJ852082:BHJ852083 BRF852082:BRF852083 CBB852082:CBB852083 CKX852082:CKX852083 CUT852082:CUT852083 DEP852082:DEP852083 DOL852082:DOL852083 DYH852082:DYH852083 EID852082:EID852083 ERZ852082:ERZ852083 FBV852082:FBV852083 FLR852082:FLR852083 FVN852082:FVN852083 GFJ852082:GFJ852083 GPF852082:GPF852083 GZB852082:GZB852083 HIX852082:HIX852083 HST852082:HST852083 ICP852082:ICP852083 IML852082:IML852083 IWH852082:IWH852083 JGD852082:JGD852083 JPZ852082:JPZ852083 JZV852082:JZV852083 KJR852082:KJR852083 KTN852082:KTN852083 LDJ852082:LDJ852083 LNF852082:LNF852083 LXB852082:LXB852083 MGX852082:MGX852083 MQT852082:MQT852083 NAP852082:NAP852083 NKL852082:NKL852083 NUH852082:NUH852083 OED852082:OED852083 ONZ852082:ONZ852083 OXV852082:OXV852083 PHR852082:PHR852083 PRN852082:PRN852083 QBJ852082:QBJ852083 QLF852082:QLF852083 QVB852082:QVB852083 REX852082:REX852083 ROT852082:ROT852083 RYP852082:RYP852083 SIL852082:SIL852083 SSH852082:SSH852083 TCD852082:TCD852083 TLZ852082:TLZ852083 TVV852082:TVV852083 UFR852082:UFR852083 UPN852082:UPN852083 UZJ852082:UZJ852083 VJF852082:VJF852083 VTB852082:VTB852083 WCX852082:WCX852083 WMT852082:WMT852083 WWP852082:WWP852083 AF917618:AF917619 KD917618:KD917619 TZ917618:TZ917619 ADV917618:ADV917619 ANR917618:ANR917619 AXN917618:AXN917619 BHJ917618:BHJ917619 BRF917618:BRF917619 CBB917618:CBB917619 CKX917618:CKX917619 CUT917618:CUT917619 DEP917618:DEP917619 DOL917618:DOL917619 DYH917618:DYH917619 EID917618:EID917619 ERZ917618:ERZ917619 FBV917618:FBV917619 FLR917618:FLR917619 FVN917618:FVN917619 GFJ917618:GFJ917619 GPF917618:GPF917619 GZB917618:GZB917619 HIX917618:HIX917619 HST917618:HST917619 ICP917618:ICP917619 IML917618:IML917619 IWH917618:IWH917619 JGD917618:JGD917619 JPZ917618:JPZ917619 JZV917618:JZV917619 KJR917618:KJR917619 KTN917618:KTN917619 LDJ917618:LDJ917619 LNF917618:LNF917619 LXB917618:LXB917619 MGX917618:MGX917619 MQT917618:MQT917619 NAP917618:NAP917619 NKL917618:NKL917619 NUH917618:NUH917619 OED917618:OED917619 ONZ917618:ONZ917619 OXV917618:OXV917619 PHR917618:PHR917619 PRN917618:PRN917619 QBJ917618:QBJ917619 QLF917618:QLF917619 QVB917618:QVB917619 REX917618:REX917619 ROT917618:ROT917619 RYP917618:RYP917619 SIL917618:SIL917619 SSH917618:SSH917619 TCD917618:TCD917619 TLZ917618:TLZ917619 TVV917618:TVV917619 UFR917618:UFR917619 UPN917618:UPN917619 UZJ917618:UZJ917619 VJF917618:VJF917619 VTB917618:VTB917619 WCX917618:WCX917619 WMT917618:WMT917619 WWP917618:WWP917619 AF983154:AF983155 KD983154:KD983155 TZ983154:TZ983155 ADV983154:ADV983155 ANR983154:ANR983155 AXN983154:AXN983155 BHJ983154:BHJ983155 BRF983154:BRF983155 CBB983154:CBB983155 CKX983154:CKX983155 CUT983154:CUT983155 DEP983154:DEP983155 DOL983154:DOL983155 DYH983154:DYH983155 EID983154:EID983155 ERZ983154:ERZ983155 FBV983154:FBV983155 FLR983154:FLR983155 FVN983154:FVN983155 GFJ983154:GFJ983155 GPF983154:GPF983155 GZB983154:GZB983155 HIX983154:HIX983155 HST983154:HST983155 ICP983154:ICP983155 IML983154:IML983155 IWH983154:IWH983155 JGD983154:JGD983155 JPZ983154:JPZ983155 JZV983154:JZV983155 KJR983154:KJR983155 KTN983154:KTN983155 LDJ983154:LDJ983155 LNF983154:LNF983155 LXB983154:LXB983155 MGX983154:MGX983155 MQT983154:MQT983155 NAP983154:NAP983155 NKL983154:NKL983155 NUH983154:NUH983155 OED983154:OED983155 ONZ983154:ONZ983155 OXV983154:OXV983155 PHR983154:PHR983155 PRN983154:PRN983155 QBJ983154:QBJ983155 QLF983154:QLF983155 QVB983154:QVB983155 REX983154:REX983155 ROT983154:ROT983155 RYP983154:RYP983155 SIL983154:SIL983155 SSH983154:SSH983155 TCD983154:TCD983155 TLZ983154:TLZ983155 TVV983154:TVV983155 UFR983154:UFR983155 UPN983154:UPN983155 UZJ983154:UZJ983155 VJF983154:VJF983155 VTB983154:VTB983155 WCX983154:WCX983155 WMT983154:WMT983155 WWP983154:WWP983155 AJ65643:AJ65644 KH65643:KH65644 UD65643:UD65644 ADZ65643:ADZ65644 ANV65643:ANV65644 AXR65643:AXR65644 BHN65643:BHN65644 BRJ65643:BRJ65644 CBF65643:CBF65644 CLB65643:CLB65644 CUX65643:CUX65644 DET65643:DET65644 DOP65643:DOP65644 DYL65643:DYL65644 EIH65643:EIH65644 ESD65643:ESD65644 FBZ65643:FBZ65644 FLV65643:FLV65644 FVR65643:FVR65644 GFN65643:GFN65644 GPJ65643:GPJ65644 GZF65643:GZF65644 HJB65643:HJB65644 HSX65643:HSX65644 ICT65643:ICT65644 IMP65643:IMP65644 IWL65643:IWL65644 JGH65643:JGH65644 JQD65643:JQD65644 JZZ65643:JZZ65644 KJV65643:KJV65644 KTR65643:KTR65644 LDN65643:LDN65644 LNJ65643:LNJ65644 LXF65643:LXF65644 MHB65643:MHB65644 MQX65643:MQX65644 NAT65643:NAT65644 NKP65643:NKP65644 NUL65643:NUL65644 OEH65643:OEH65644 OOD65643:OOD65644 OXZ65643:OXZ65644 PHV65643:PHV65644 PRR65643:PRR65644 QBN65643:QBN65644 QLJ65643:QLJ65644 QVF65643:QVF65644 RFB65643:RFB65644 ROX65643:ROX65644 RYT65643:RYT65644 SIP65643:SIP65644 SSL65643:SSL65644 TCH65643:TCH65644 TMD65643:TMD65644 TVZ65643:TVZ65644 UFV65643:UFV65644 UPR65643:UPR65644 UZN65643:UZN65644 VJJ65643:VJJ65644 VTF65643:VTF65644 WDB65643:WDB65644 WMX65643:WMX65644 WWT65643:WWT65644 AJ131179:AJ131180 KH131179:KH131180 UD131179:UD131180 ADZ131179:ADZ131180 ANV131179:ANV131180 AXR131179:AXR131180 BHN131179:BHN131180 BRJ131179:BRJ131180 CBF131179:CBF131180 CLB131179:CLB131180 CUX131179:CUX131180 DET131179:DET131180 DOP131179:DOP131180 DYL131179:DYL131180 EIH131179:EIH131180 ESD131179:ESD131180 FBZ131179:FBZ131180 FLV131179:FLV131180 FVR131179:FVR131180 GFN131179:GFN131180 GPJ131179:GPJ131180 GZF131179:GZF131180 HJB131179:HJB131180 HSX131179:HSX131180 ICT131179:ICT131180 IMP131179:IMP131180 IWL131179:IWL131180 JGH131179:JGH131180 JQD131179:JQD131180 JZZ131179:JZZ131180 KJV131179:KJV131180 KTR131179:KTR131180 LDN131179:LDN131180 LNJ131179:LNJ131180 LXF131179:LXF131180 MHB131179:MHB131180 MQX131179:MQX131180 NAT131179:NAT131180 NKP131179:NKP131180 NUL131179:NUL131180 OEH131179:OEH131180 OOD131179:OOD131180 OXZ131179:OXZ131180 PHV131179:PHV131180 PRR131179:PRR131180 QBN131179:QBN131180 QLJ131179:QLJ131180 QVF131179:QVF131180 RFB131179:RFB131180 ROX131179:ROX131180 RYT131179:RYT131180 SIP131179:SIP131180 SSL131179:SSL131180 TCH131179:TCH131180 TMD131179:TMD131180 TVZ131179:TVZ131180 UFV131179:UFV131180 UPR131179:UPR131180 UZN131179:UZN131180 VJJ131179:VJJ131180 VTF131179:VTF131180 WDB131179:WDB131180 WMX131179:WMX131180 WWT131179:WWT131180 AJ196715:AJ196716 KH196715:KH196716 UD196715:UD196716 ADZ196715:ADZ196716 ANV196715:ANV196716 AXR196715:AXR196716 BHN196715:BHN196716 BRJ196715:BRJ196716 CBF196715:CBF196716 CLB196715:CLB196716 CUX196715:CUX196716 DET196715:DET196716 DOP196715:DOP196716 DYL196715:DYL196716 EIH196715:EIH196716 ESD196715:ESD196716 FBZ196715:FBZ196716 FLV196715:FLV196716 FVR196715:FVR196716 GFN196715:GFN196716 GPJ196715:GPJ196716 GZF196715:GZF196716 HJB196715:HJB196716 HSX196715:HSX196716 ICT196715:ICT196716 IMP196715:IMP196716 IWL196715:IWL196716 JGH196715:JGH196716 JQD196715:JQD196716 JZZ196715:JZZ196716 KJV196715:KJV196716 KTR196715:KTR196716 LDN196715:LDN196716 LNJ196715:LNJ196716 LXF196715:LXF196716 MHB196715:MHB196716 MQX196715:MQX196716 NAT196715:NAT196716 NKP196715:NKP196716 NUL196715:NUL196716 OEH196715:OEH196716 OOD196715:OOD196716 OXZ196715:OXZ196716 PHV196715:PHV196716 PRR196715:PRR196716 QBN196715:QBN196716 QLJ196715:QLJ196716 QVF196715:QVF196716 RFB196715:RFB196716 ROX196715:ROX196716 RYT196715:RYT196716 SIP196715:SIP196716 SSL196715:SSL196716 TCH196715:TCH196716 TMD196715:TMD196716 TVZ196715:TVZ196716 UFV196715:UFV196716 UPR196715:UPR196716 UZN196715:UZN196716 VJJ196715:VJJ196716 VTF196715:VTF196716 WDB196715:WDB196716 WMX196715:WMX196716 WWT196715:WWT196716 AJ262251:AJ262252 KH262251:KH262252 UD262251:UD262252 ADZ262251:ADZ262252 ANV262251:ANV262252 AXR262251:AXR262252 BHN262251:BHN262252 BRJ262251:BRJ262252 CBF262251:CBF262252 CLB262251:CLB262252 CUX262251:CUX262252 DET262251:DET262252 DOP262251:DOP262252 DYL262251:DYL262252 EIH262251:EIH262252 ESD262251:ESD262252 FBZ262251:FBZ262252 FLV262251:FLV262252 FVR262251:FVR262252 GFN262251:GFN262252 GPJ262251:GPJ262252 GZF262251:GZF262252 HJB262251:HJB262252 HSX262251:HSX262252 ICT262251:ICT262252 IMP262251:IMP262252 IWL262251:IWL262252 JGH262251:JGH262252 JQD262251:JQD262252 JZZ262251:JZZ262252 KJV262251:KJV262252 KTR262251:KTR262252 LDN262251:LDN262252 LNJ262251:LNJ262252 LXF262251:LXF262252 MHB262251:MHB262252 MQX262251:MQX262252 NAT262251:NAT262252 NKP262251:NKP262252 NUL262251:NUL262252 OEH262251:OEH262252 OOD262251:OOD262252 OXZ262251:OXZ262252 PHV262251:PHV262252 PRR262251:PRR262252 QBN262251:QBN262252 QLJ262251:QLJ262252 QVF262251:QVF262252 RFB262251:RFB262252 ROX262251:ROX262252 RYT262251:RYT262252 SIP262251:SIP262252 SSL262251:SSL262252 TCH262251:TCH262252 TMD262251:TMD262252 TVZ262251:TVZ262252 UFV262251:UFV262252 UPR262251:UPR262252 UZN262251:UZN262252 VJJ262251:VJJ262252 VTF262251:VTF262252 WDB262251:WDB262252 WMX262251:WMX262252 WWT262251:WWT262252 AJ327787:AJ327788 KH327787:KH327788 UD327787:UD327788 ADZ327787:ADZ327788 ANV327787:ANV327788 AXR327787:AXR327788 BHN327787:BHN327788 BRJ327787:BRJ327788 CBF327787:CBF327788 CLB327787:CLB327788 CUX327787:CUX327788 DET327787:DET327788 DOP327787:DOP327788 DYL327787:DYL327788 EIH327787:EIH327788 ESD327787:ESD327788 FBZ327787:FBZ327788 FLV327787:FLV327788 FVR327787:FVR327788 GFN327787:GFN327788 GPJ327787:GPJ327788 GZF327787:GZF327788 HJB327787:HJB327788 HSX327787:HSX327788 ICT327787:ICT327788 IMP327787:IMP327788 IWL327787:IWL327788 JGH327787:JGH327788 JQD327787:JQD327788 JZZ327787:JZZ327788 KJV327787:KJV327788 KTR327787:KTR327788 LDN327787:LDN327788 LNJ327787:LNJ327788 LXF327787:LXF327788 MHB327787:MHB327788 MQX327787:MQX327788 NAT327787:NAT327788 NKP327787:NKP327788 NUL327787:NUL327788 OEH327787:OEH327788 OOD327787:OOD327788 OXZ327787:OXZ327788 PHV327787:PHV327788 PRR327787:PRR327788 QBN327787:QBN327788 QLJ327787:QLJ327788 QVF327787:QVF327788 RFB327787:RFB327788 ROX327787:ROX327788 RYT327787:RYT327788 SIP327787:SIP327788 SSL327787:SSL327788 TCH327787:TCH327788 TMD327787:TMD327788 TVZ327787:TVZ327788 UFV327787:UFV327788 UPR327787:UPR327788 UZN327787:UZN327788 VJJ327787:VJJ327788 VTF327787:VTF327788 WDB327787:WDB327788 WMX327787:WMX327788 WWT327787:WWT327788 AJ393323:AJ393324 KH393323:KH393324 UD393323:UD393324 ADZ393323:ADZ393324 ANV393323:ANV393324 AXR393323:AXR393324 BHN393323:BHN393324 BRJ393323:BRJ393324 CBF393323:CBF393324 CLB393323:CLB393324 CUX393323:CUX393324 DET393323:DET393324 DOP393323:DOP393324 DYL393323:DYL393324 EIH393323:EIH393324 ESD393323:ESD393324 FBZ393323:FBZ393324 FLV393323:FLV393324 FVR393323:FVR393324 GFN393323:GFN393324 GPJ393323:GPJ393324 GZF393323:GZF393324 HJB393323:HJB393324 HSX393323:HSX393324 ICT393323:ICT393324 IMP393323:IMP393324 IWL393323:IWL393324 JGH393323:JGH393324 JQD393323:JQD393324 JZZ393323:JZZ393324 KJV393323:KJV393324 KTR393323:KTR393324 LDN393323:LDN393324 LNJ393323:LNJ393324 LXF393323:LXF393324 MHB393323:MHB393324 MQX393323:MQX393324 NAT393323:NAT393324 NKP393323:NKP393324 NUL393323:NUL393324 OEH393323:OEH393324 OOD393323:OOD393324 OXZ393323:OXZ393324 PHV393323:PHV393324 PRR393323:PRR393324 QBN393323:QBN393324 QLJ393323:QLJ393324 QVF393323:QVF393324 RFB393323:RFB393324 ROX393323:ROX393324 RYT393323:RYT393324 SIP393323:SIP393324 SSL393323:SSL393324 TCH393323:TCH393324 TMD393323:TMD393324 TVZ393323:TVZ393324 UFV393323:UFV393324 UPR393323:UPR393324 UZN393323:UZN393324 VJJ393323:VJJ393324 VTF393323:VTF393324 WDB393323:WDB393324 WMX393323:WMX393324 WWT393323:WWT393324 AJ458859:AJ458860 KH458859:KH458860 UD458859:UD458860 ADZ458859:ADZ458860 ANV458859:ANV458860 AXR458859:AXR458860 BHN458859:BHN458860 BRJ458859:BRJ458860 CBF458859:CBF458860 CLB458859:CLB458860 CUX458859:CUX458860 DET458859:DET458860 DOP458859:DOP458860 DYL458859:DYL458860 EIH458859:EIH458860 ESD458859:ESD458860 FBZ458859:FBZ458860 FLV458859:FLV458860 FVR458859:FVR458860 GFN458859:GFN458860 GPJ458859:GPJ458860 GZF458859:GZF458860 HJB458859:HJB458860 HSX458859:HSX458860 ICT458859:ICT458860 IMP458859:IMP458860 IWL458859:IWL458860 JGH458859:JGH458860 JQD458859:JQD458860 JZZ458859:JZZ458860 KJV458859:KJV458860 KTR458859:KTR458860 LDN458859:LDN458860 LNJ458859:LNJ458860 LXF458859:LXF458860 MHB458859:MHB458860 MQX458859:MQX458860 NAT458859:NAT458860 NKP458859:NKP458860 NUL458859:NUL458860 OEH458859:OEH458860 OOD458859:OOD458860 OXZ458859:OXZ458860 PHV458859:PHV458860 PRR458859:PRR458860 QBN458859:QBN458860 QLJ458859:QLJ458860 QVF458859:QVF458860 RFB458859:RFB458860 ROX458859:ROX458860 RYT458859:RYT458860 SIP458859:SIP458860 SSL458859:SSL458860 TCH458859:TCH458860 TMD458859:TMD458860 TVZ458859:TVZ458860 UFV458859:UFV458860 UPR458859:UPR458860 UZN458859:UZN458860 VJJ458859:VJJ458860 VTF458859:VTF458860 WDB458859:WDB458860 WMX458859:WMX458860 WWT458859:WWT458860 AJ524395:AJ524396 KH524395:KH524396 UD524395:UD524396 ADZ524395:ADZ524396 ANV524395:ANV524396 AXR524395:AXR524396 BHN524395:BHN524396 BRJ524395:BRJ524396 CBF524395:CBF524396 CLB524395:CLB524396 CUX524395:CUX524396 DET524395:DET524396 DOP524395:DOP524396 DYL524395:DYL524396 EIH524395:EIH524396 ESD524395:ESD524396 FBZ524395:FBZ524396 FLV524395:FLV524396 FVR524395:FVR524396 GFN524395:GFN524396 GPJ524395:GPJ524396 GZF524395:GZF524396 HJB524395:HJB524396 HSX524395:HSX524396 ICT524395:ICT524396 IMP524395:IMP524396 IWL524395:IWL524396 JGH524395:JGH524396 JQD524395:JQD524396 JZZ524395:JZZ524396 KJV524395:KJV524396 KTR524395:KTR524396 LDN524395:LDN524396 LNJ524395:LNJ524396 LXF524395:LXF524396 MHB524395:MHB524396 MQX524395:MQX524396 NAT524395:NAT524396 NKP524395:NKP524396 NUL524395:NUL524396 OEH524395:OEH524396 OOD524395:OOD524396 OXZ524395:OXZ524396 PHV524395:PHV524396 PRR524395:PRR524396 QBN524395:QBN524396 QLJ524395:QLJ524396 QVF524395:QVF524396 RFB524395:RFB524396 ROX524395:ROX524396 RYT524395:RYT524396 SIP524395:SIP524396 SSL524395:SSL524396 TCH524395:TCH524396 TMD524395:TMD524396 TVZ524395:TVZ524396 UFV524395:UFV524396 UPR524395:UPR524396 UZN524395:UZN524396 VJJ524395:VJJ524396 VTF524395:VTF524396 WDB524395:WDB524396 WMX524395:WMX524396 WWT524395:WWT524396 AJ589931:AJ589932 KH589931:KH589932 UD589931:UD589932 ADZ589931:ADZ589932 ANV589931:ANV589932 AXR589931:AXR589932 BHN589931:BHN589932 BRJ589931:BRJ589932 CBF589931:CBF589932 CLB589931:CLB589932 CUX589931:CUX589932 DET589931:DET589932 DOP589931:DOP589932 DYL589931:DYL589932 EIH589931:EIH589932 ESD589931:ESD589932 FBZ589931:FBZ589932 FLV589931:FLV589932 FVR589931:FVR589932 GFN589931:GFN589932 GPJ589931:GPJ589932 GZF589931:GZF589932 HJB589931:HJB589932 HSX589931:HSX589932 ICT589931:ICT589932 IMP589931:IMP589932 IWL589931:IWL589932 JGH589931:JGH589932 JQD589931:JQD589932 JZZ589931:JZZ589932 KJV589931:KJV589932 KTR589931:KTR589932 LDN589931:LDN589932 LNJ589931:LNJ589932 LXF589931:LXF589932 MHB589931:MHB589932 MQX589931:MQX589932 NAT589931:NAT589932 NKP589931:NKP589932 NUL589931:NUL589932 OEH589931:OEH589932 OOD589931:OOD589932 OXZ589931:OXZ589932 PHV589931:PHV589932 PRR589931:PRR589932 QBN589931:QBN589932 QLJ589931:QLJ589932 QVF589931:QVF589932 RFB589931:RFB589932 ROX589931:ROX589932 RYT589931:RYT589932 SIP589931:SIP589932 SSL589931:SSL589932 TCH589931:TCH589932 TMD589931:TMD589932 TVZ589931:TVZ589932 UFV589931:UFV589932 UPR589931:UPR589932 UZN589931:UZN589932 VJJ589931:VJJ589932 VTF589931:VTF589932 WDB589931:WDB589932 WMX589931:WMX589932 WWT589931:WWT589932 AJ655467:AJ655468 KH655467:KH655468 UD655467:UD655468 ADZ655467:ADZ655468 ANV655467:ANV655468 AXR655467:AXR655468 BHN655467:BHN655468 BRJ655467:BRJ655468 CBF655467:CBF655468 CLB655467:CLB655468 CUX655467:CUX655468 DET655467:DET655468 DOP655467:DOP655468 DYL655467:DYL655468 EIH655467:EIH655468 ESD655467:ESD655468 FBZ655467:FBZ655468 FLV655467:FLV655468 FVR655467:FVR655468 GFN655467:GFN655468 GPJ655467:GPJ655468 GZF655467:GZF655468 HJB655467:HJB655468 HSX655467:HSX655468 ICT655467:ICT655468 IMP655467:IMP655468 IWL655467:IWL655468 JGH655467:JGH655468 JQD655467:JQD655468 JZZ655467:JZZ655468 KJV655467:KJV655468 KTR655467:KTR655468 LDN655467:LDN655468 LNJ655467:LNJ655468 LXF655467:LXF655468 MHB655467:MHB655468 MQX655467:MQX655468 NAT655467:NAT655468 NKP655467:NKP655468 NUL655467:NUL655468 OEH655467:OEH655468 OOD655467:OOD655468 OXZ655467:OXZ655468 PHV655467:PHV655468 PRR655467:PRR655468 QBN655467:QBN655468 QLJ655467:QLJ655468 QVF655467:QVF655468 RFB655467:RFB655468 ROX655467:ROX655468 RYT655467:RYT655468 SIP655467:SIP655468 SSL655467:SSL655468 TCH655467:TCH655468 TMD655467:TMD655468 TVZ655467:TVZ655468 UFV655467:UFV655468 UPR655467:UPR655468 UZN655467:UZN655468 VJJ655467:VJJ655468 VTF655467:VTF655468 WDB655467:WDB655468 WMX655467:WMX655468 WWT655467:WWT655468 AJ721003:AJ721004 KH721003:KH721004 UD721003:UD721004 ADZ721003:ADZ721004 ANV721003:ANV721004 AXR721003:AXR721004 BHN721003:BHN721004 BRJ721003:BRJ721004 CBF721003:CBF721004 CLB721003:CLB721004 CUX721003:CUX721004 DET721003:DET721004 DOP721003:DOP721004 DYL721003:DYL721004 EIH721003:EIH721004 ESD721003:ESD721004 FBZ721003:FBZ721004 FLV721003:FLV721004 FVR721003:FVR721004 GFN721003:GFN721004 GPJ721003:GPJ721004 GZF721003:GZF721004 HJB721003:HJB721004 HSX721003:HSX721004 ICT721003:ICT721004 IMP721003:IMP721004 IWL721003:IWL721004 JGH721003:JGH721004 JQD721003:JQD721004 JZZ721003:JZZ721004 KJV721003:KJV721004 KTR721003:KTR721004 LDN721003:LDN721004 LNJ721003:LNJ721004 LXF721003:LXF721004 MHB721003:MHB721004 MQX721003:MQX721004 NAT721003:NAT721004 NKP721003:NKP721004 NUL721003:NUL721004 OEH721003:OEH721004 OOD721003:OOD721004 OXZ721003:OXZ721004 PHV721003:PHV721004 PRR721003:PRR721004 QBN721003:QBN721004 QLJ721003:QLJ721004 QVF721003:QVF721004 RFB721003:RFB721004 ROX721003:ROX721004 RYT721003:RYT721004 SIP721003:SIP721004 SSL721003:SSL721004 TCH721003:TCH721004 TMD721003:TMD721004 TVZ721003:TVZ721004 UFV721003:UFV721004 UPR721003:UPR721004 UZN721003:UZN721004 VJJ721003:VJJ721004 VTF721003:VTF721004 WDB721003:WDB721004 WMX721003:WMX721004 WWT721003:WWT721004 AJ786539:AJ786540 KH786539:KH786540 UD786539:UD786540 ADZ786539:ADZ786540 ANV786539:ANV786540 AXR786539:AXR786540 BHN786539:BHN786540 BRJ786539:BRJ786540 CBF786539:CBF786540 CLB786539:CLB786540 CUX786539:CUX786540 DET786539:DET786540 DOP786539:DOP786540 DYL786539:DYL786540 EIH786539:EIH786540 ESD786539:ESD786540 FBZ786539:FBZ786540 FLV786539:FLV786540 FVR786539:FVR786540 GFN786539:GFN786540 GPJ786539:GPJ786540 GZF786539:GZF786540 HJB786539:HJB786540 HSX786539:HSX786540 ICT786539:ICT786540 IMP786539:IMP786540 IWL786539:IWL786540 JGH786539:JGH786540 JQD786539:JQD786540 JZZ786539:JZZ786540 KJV786539:KJV786540 KTR786539:KTR786540 LDN786539:LDN786540 LNJ786539:LNJ786540 LXF786539:LXF786540 MHB786539:MHB786540 MQX786539:MQX786540 NAT786539:NAT786540 NKP786539:NKP786540 NUL786539:NUL786540 OEH786539:OEH786540 OOD786539:OOD786540 OXZ786539:OXZ786540 PHV786539:PHV786540 PRR786539:PRR786540 QBN786539:QBN786540 QLJ786539:QLJ786540 QVF786539:QVF786540 RFB786539:RFB786540 ROX786539:ROX786540 RYT786539:RYT786540 SIP786539:SIP786540 SSL786539:SSL786540 TCH786539:TCH786540 TMD786539:TMD786540 TVZ786539:TVZ786540 UFV786539:UFV786540 UPR786539:UPR786540 UZN786539:UZN786540 VJJ786539:VJJ786540 VTF786539:VTF786540 WDB786539:WDB786540 WMX786539:WMX786540 WWT786539:WWT786540 AJ852075:AJ852076 KH852075:KH852076 UD852075:UD852076 ADZ852075:ADZ852076 ANV852075:ANV852076 AXR852075:AXR852076 BHN852075:BHN852076 BRJ852075:BRJ852076 CBF852075:CBF852076 CLB852075:CLB852076 CUX852075:CUX852076 DET852075:DET852076 DOP852075:DOP852076 DYL852075:DYL852076 EIH852075:EIH852076 ESD852075:ESD852076 FBZ852075:FBZ852076 FLV852075:FLV852076 FVR852075:FVR852076 GFN852075:GFN852076 GPJ852075:GPJ852076 GZF852075:GZF852076 HJB852075:HJB852076 HSX852075:HSX852076 ICT852075:ICT852076 IMP852075:IMP852076 IWL852075:IWL852076 JGH852075:JGH852076 JQD852075:JQD852076 JZZ852075:JZZ852076 KJV852075:KJV852076 KTR852075:KTR852076 LDN852075:LDN852076 LNJ852075:LNJ852076 LXF852075:LXF852076 MHB852075:MHB852076 MQX852075:MQX852076 NAT852075:NAT852076 NKP852075:NKP852076 NUL852075:NUL852076 OEH852075:OEH852076 OOD852075:OOD852076 OXZ852075:OXZ852076 PHV852075:PHV852076 PRR852075:PRR852076 QBN852075:QBN852076 QLJ852075:QLJ852076 QVF852075:QVF852076 RFB852075:RFB852076 ROX852075:ROX852076 RYT852075:RYT852076 SIP852075:SIP852076 SSL852075:SSL852076 TCH852075:TCH852076 TMD852075:TMD852076 TVZ852075:TVZ852076 UFV852075:UFV852076 UPR852075:UPR852076 UZN852075:UZN852076 VJJ852075:VJJ852076 VTF852075:VTF852076 WDB852075:WDB852076 WMX852075:WMX852076 WWT852075:WWT852076 AJ917611:AJ917612 KH917611:KH917612 UD917611:UD917612 ADZ917611:ADZ917612 ANV917611:ANV917612 AXR917611:AXR917612 BHN917611:BHN917612 BRJ917611:BRJ917612 CBF917611:CBF917612 CLB917611:CLB917612 CUX917611:CUX917612 DET917611:DET917612 DOP917611:DOP917612 DYL917611:DYL917612 EIH917611:EIH917612 ESD917611:ESD917612 FBZ917611:FBZ917612 FLV917611:FLV917612 FVR917611:FVR917612 GFN917611:GFN917612 GPJ917611:GPJ917612 GZF917611:GZF917612 HJB917611:HJB917612 HSX917611:HSX917612 ICT917611:ICT917612 IMP917611:IMP917612 IWL917611:IWL917612 JGH917611:JGH917612 JQD917611:JQD917612 JZZ917611:JZZ917612 KJV917611:KJV917612 KTR917611:KTR917612 LDN917611:LDN917612 LNJ917611:LNJ917612 LXF917611:LXF917612 MHB917611:MHB917612 MQX917611:MQX917612 NAT917611:NAT917612 NKP917611:NKP917612 NUL917611:NUL917612 OEH917611:OEH917612 OOD917611:OOD917612 OXZ917611:OXZ917612 PHV917611:PHV917612 PRR917611:PRR917612 QBN917611:QBN917612 QLJ917611:QLJ917612 QVF917611:QVF917612 RFB917611:RFB917612 ROX917611:ROX917612 RYT917611:RYT917612 SIP917611:SIP917612 SSL917611:SSL917612 TCH917611:TCH917612 TMD917611:TMD917612 TVZ917611:TVZ917612 UFV917611:UFV917612 UPR917611:UPR917612 UZN917611:UZN917612 VJJ917611:VJJ917612 VTF917611:VTF917612 WDB917611:WDB917612 WMX917611:WMX917612 WWT917611:WWT917612 AJ983147:AJ983148 KH983147:KH983148 UD983147:UD983148 ADZ983147:ADZ983148 ANV983147:ANV983148 AXR983147:AXR983148 BHN983147:BHN983148 BRJ983147:BRJ983148 CBF983147:CBF983148 CLB983147:CLB983148 CUX983147:CUX983148 DET983147:DET983148 DOP983147:DOP983148 DYL983147:DYL983148 EIH983147:EIH983148 ESD983147:ESD983148 FBZ983147:FBZ983148 FLV983147:FLV983148 FVR983147:FVR983148 GFN983147:GFN983148 GPJ983147:GPJ983148 GZF983147:GZF983148 HJB983147:HJB983148 HSX983147:HSX983148 ICT983147:ICT983148 IMP983147:IMP983148 IWL983147:IWL983148 JGH983147:JGH983148 JQD983147:JQD983148 JZZ983147:JZZ983148 KJV983147:KJV983148 KTR983147:KTR983148 LDN983147:LDN983148 LNJ983147:LNJ983148 LXF983147:LXF983148 MHB983147:MHB983148 MQX983147:MQX983148 NAT983147:NAT983148 NKP983147:NKP983148 NUL983147:NUL983148 OEH983147:OEH983148 OOD983147:OOD983148 OXZ983147:OXZ983148 PHV983147:PHV983148 PRR983147:PRR983148 QBN983147:QBN983148 QLJ983147:QLJ983148 QVF983147:QVF983148 RFB983147:RFB983148 ROX983147:ROX983148 RYT983147:RYT983148 SIP983147:SIP983148 SSL983147:SSL983148 TCH983147:TCH983148 TMD983147:TMD983148 TVZ983147:TVZ983148 UFV983147:UFV983148 UPR983147:UPR983148 UZN983147:UZN983148 VJJ983147:VJJ983148 VTF983147:VTF983148 WDB983147:WDB983148 WMX983147:WMX983148 WWT983147:WWT983148 AN65639 KL65639 UH65639 AED65639 ANZ65639 AXV65639 BHR65639 BRN65639 CBJ65639 CLF65639 CVB65639 DEX65639 DOT65639 DYP65639 EIL65639 ESH65639 FCD65639 FLZ65639 FVV65639 GFR65639 GPN65639 GZJ65639 HJF65639 HTB65639 ICX65639 IMT65639 IWP65639 JGL65639 JQH65639 KAD65639 KJZ65639 KTV65639 LDR65639 LNN65639 LXJ65639 MHF65639 MRB65639 NAX65639 NKT65639 NUP65639 OEL65639 OOH65639 OYD65639 PHZ65639 PRV65639 QBR65639 QLN65639 QVJ65639 RFF65639 RPB65639 RYX65639 SIT65639 SSP65639 TCL65639 TMH65639 TWD65639 UFZ65639 UPV65639 UZR65639 VJN65639 VTJ65639 WDF65639 WNB65639 WWX65639 AN131175 KL131175 UH131175 AED131175 ANZ131175 AXV131175 BHR131175 BRN131175 CBJ131175 CLF131175 CVB131175 DEX131175 DOT131175 DYP131175 EIL131175 ESH131175 FCD131175 FLZ131175 FVV131175 GFR131175 GPN131175 GZJ131175 HJF131175 HTB131175 ICX131175 IMT131175 IWP131175 JGL131175 JQH131175 KAD131175 KJZ131175 KTV131175 LDR131175 LNN131175 LXJ131175 MHF131175 MRB131175 NAX131175 NKT131175 NUP131175 OEL131175 OOH131175 OYD131175 PHZ131175 PRV131175 QBR131175 QLN131175 QVJ131175 RFF131175 RPB131175 RYX131175 SIT131175 SSP131175 TCL131175 TMH131175 TWD131175 UFZ131175 UPV131175 UZR131175 VJN131175 VTJ131175 WDF131175 WNB131175 WWX131175 AN196711 KL196711 UH196711 AED196711 ANZ196711 AXV196711 BHR196711 BRN196711 CBJ196711 CLF196711 CVB196711 DEX196711 DOT196711 DYP196711 EIL196711 ESH196711 FCD196711 FLZ196711 FVV196711 GFR196711 GPN196711 GZJ196711 HJF196711 HTB196711 ICX196711 IMT196711 IWP196711 JGL196711 JQH196711 KAD196711 KJZ196711 KTV196711 LDR196711 LNN196711 LXJ196711 MHF196711 MRB196711 NAX196711 NKT196711 NUP196711 OEL196711 OOH196711 OYD196711 PHZ196711 PRV196711 QBR196711 QLN196711 QVJ196711 RFF196711 RPB196711 RYX196711 SIT196711 SSP196711 TCL196711 TMH196711 TWD196711 UFZ196711 UPV196711 UZR196711 VJN196711 VTJ196711 WDF196711 WNB196711 WWX196711 AN262247 KL262247 UH262247 AED262247 ANZ262247 AXV262247 BHR262247 BRN262247 CBJ262247 CLF262247 CVB262247 DEX262247 DOT262247 DYP262247 EIL262247 ESH262247 FCD262247 FLZ262247 FVV262247 GFR262247 GPN262247 GZJ262247 HJF262247 HTB262247 ICX262247 IMT262247 IWP262247 JGL262247 JQH262247 KAD262247 KJZ262247 KTV262247 LDR262247 LNN262247 LXJ262247 MHF262247 MRB262247 NAX262247 NKT262247 NUP262247 OEL262247 OOH262247 OYD262247 PHZ262247 PRV262247 QBR262247 QLN262247 QVJ262247 RFF262247 RPB262247 RYX262247 SIT262247 SSP262247 TCL262247 TMH262247 TWD262247 UFZ262247 UPV262247 UZR262247 VJN262247 VTJ262247 WDF262247 WNB262247 WWX262247 AN327783 KL327783 UH327783 AED327783 ANZ327783 AXV327783 BHR327783 BRN327783 CBJ327783 CLF327783 CVB327783 DEX327783 DOT327783 DYP327783 EIL327783 ESH327783 FCD327783 FLZ327783 FVV327783 GFR327783 GPN327783 GZJ327783 HJF327783 HTB327783 ICX327783 IMT327783 IWP327783 JGL327783 JQH327783 KAD327783 KJZ327783 KTV327783 LDR327783 LNN327783 LXJ327783 MHF327783 MRB327783 NAX327783 NKT327783 NUP327783 OEL327783 OOH327783 OYD327783 PHZ327783 PRV327783 QBR327783 QLN327783 QVJ327783 RFF327783 RPB327783 RYX327783 SIT327783 SSP327783 TCL327783 TMH327783 TWD327783 UFZ327783 UPV327783 UZR327783 VJN327783 VTJ327783 WDF327783 WNB327783 WWX327783 AN393319 KL393319 UH393319 AED393319 ANZ393319 AXV393319 BHR393319 BRN393319 CBJ393319 CLF393319 CVB393319 DEX393319 DOT393319 DYP393319 EIL393319 ESH393319 FCD393319 FLZ393319 FVV393319 GFR393319 GPN393319 GZJ393319 HJF393319 HTB393319 ICX393319 IMT393319 IWP393319 JGL393319 JQH393319 KAD393319 KJZ393319 KTV393319 LDR393319 LNN393319 LXJ393319 MHF393319 MRB393319 NAX393319 NKT393319 NUP393319 OEL393319 OOH393319 OYD393319 PHZ393319 PRV393319 QBR393319 QLN393319 QVJ393319 RFF393319 RPB393319 RYX393319 SIT393319 SSP393319 TCL393319 TMH393319 TWD393319 UFZ393319 UPV393319 UZR393319 VJN393319 VTJ393319 WDF393319 WNB393319 WWX393319 AN458855 KL458855 UH458855 AED458855 ANZ458855 AXV458855 BHR458855 BRN458855 CBJ458855 CLF458855 CVB458855 DEX458855 DOT458855 DYP458855 EIL458855 ESH458855 FCD458855 FLZ458855 FVV458855 GFR458855 GPN458855 GZJ458855 HJF458855 HTB458855 ICX458855 IMT458855 IWP458855 JGL458855 JQH458855 KAD458855 KJZ458855 KTV458855 LDR458855 LNN458855 LXJ458855 MHF458855 MRB458855 NAX458855 NKT458855 NUP458855 OEL458855 OOH458855 OYD458855 PHZ458855 PRV458855 QBR458855 QLN458855 QVJ458855 RFF458855 RPB458855 RYX458855 SIT458855 SSP458855 TCL458855 TMH458855 TWD458855 UFZ458855 UPV458855 UZR458855 VJN458855 VTJ458855 WDF458855 WNB458855 WWX458855 AN524391 KL524391 UH524391 AED524391 ANZ524391 AXV524391 BHR524391 BRN524391 CBJ524391 CLF524391 CVB524391 DEX524391 DOT524391 DYP524391 EIL524391 ESH524391 FCD524391 FLZ524391 FVV524391 GFR524391 GPN524391 GZJ524391 HJF524391 HTB524391 ICX524391 IMT524391 IWP524391 JGL524391 JQH524391 KAD524391 KJZ524391 KTV524391 LDR524391 LNN524391 LXJ524391 MHF524391 MRB524391 NAX524391 NKT524391 NUP524391 OEL524391 OOH524391 OYD524391 PHZ524391 PRV524391 QBR524391 QLN524391 QVJ524391 RFF524391 RPB524391 RYX524391 SIT524391 SSP524391 TCL524391 TMH524391 TWD524391 UFZ524391 UPV524391 UZR524391 VJN524391 VTJ524391 WDF524391 WNB524391 WWX524391 AN589927 KL589927 UH589927 AED589927 ANZ589927 AXV589927 BHR589927 BRN589927 CBJ589927 CLF589927 CVB589927 DEX589927 DOT589927 DYP589927 EIL589927 ESH589927 FCD589927 FLZ589927 FVV589927 GFR589927 GPN589927 GZJ589927 HJF589927 HTB589927 ICX589927 IMT589927 IWP589927 JGL589927 JQH589927 KAD589927 KJZ589927 KTV589927 LDR589927 LNN589927 LXJ589927 MHF589927 MRB589927 NAX589927 NKT589927 NUP589927 OEL589927 OOH589927 OYD589927 PHZ589927 PRV589927 QBR589927 QLN589927 QVJ589927 RFF589927 RPB589927 RYX589927 SIT589927 SSP589927 TCL589927 TMH589927 TWD589927 UFZ589927 UPV589927 UZR589927 VJN589927 VTJ589927 WDF589927 WNB589927 WWX589927 AN655463 KL655463 UH655463 AED655463 ANZ655463 AXV655463 BHR655463 BRN655463 CBJ655463 CLF655463 CVB655463 DEX655463 DOT655463 DYP655463 EIL655463 ESH655463 FCD655463 FLZ655463 FVV655463 GFR655463 GPN655463 GZJ655463 HJF655463 HTB655463 ICX655463 IMT655463 IWP655463 JGL655463 JQH655463 KAD655463 KJZ655463 KTV655463 LDR655463 LNN655463 LXJ655463 MHF655463 MRB655463 NAX655463 NKT655463 NUP655463 OEL655463 OOH655463 OYD655463 PHZ655463 PRV655463 QBR655463 QLN655463 QVJ655463 RFF655463 RPB655463 RYX655463 SIT655463 SSP655463 TCL655463 TMH655463 TWD655463 UFZ655463 UPV655463 UZR655463 VJN655463 VTJ655463 WDF655463 WNB655463 WWX655463 AN720999 KL720999 UH720999 AED720999 ANZ720999 AXV720999 BHR720999 BRN720999 CBJ720999 CLF720999 CVB720999 DEX720999 DOT720999 DYP720999 EIL720999 ESH720999 FCD720999 FLZ720999 FVV720999 GFR720999 GPN720999 GZJ720999 HJF720999 HTB720999 ICX720999 IMT720999 IWP720999 JGL720999 JQH720999 KAD720999 KJZ720999 KTV720999 LDR720999 LNN720999 LXJ720999 MHF720999 MRB720999 NAX720999 NKT720999 NUP720999 OEL720999 OOH720999 OYD720999 PHZ720999 PRV720999 QBR720999 QLN720999 QVJ720999 RFF720999 RPB720999 RYX720999 SIT720999 SSP720999 TCL720999 TMH720999 TWD720999 UFZ720999 UPV720999 UZR720999 VJN720999 VTJ720999 WDF720999 WNB720999 WWX720999 AN786535 KL786535 UH786535 AED786535 ANZ786535 AXV786535 BHR786535 BRN786535 CBJ786535 CLF786535 CVB786535 DEX786535 DOT786535 DYP786535 EIL786535 ESH786535 FCD786535 FLZ786535 FVV786535 GFR786535 GPN786535 GZJ786535 HJF786535 HTB786535 ICX786535 IMT786535 IWP786535 JGL786535 JQH786535 KAD786535 KJZ786535 KTV786535 LDR786535 LNN786535 LXJ786535 MHF786535 MRB786535 NAX786535 NKT786535 NUP786535 OEL786535 OOH786535 OYD786535 PHZ786535 PRV786535 QBR786535 QLN786535 QVJ786535 RFF786535 RPB786535 RYX786535 SIT786535 SSP786535 TCL786535 TMH786535 TWD786535 UFZ786535 UPV786535 UZR786535 VJN786535 VTJ786535 WDF786535 WNB786535 WWX786535 AN852071 KL852071 UH852071 AED852071 ANZ852071 AXV852071 BHR852071 BRN852071 CBJ852071 CLF852071 CVB852071 DEX852071 DOT852071 DYP852071 EIL852071 ESH852071 FCD852071 FLZ852071 FVV852071 GFR852071 GPN852071 GZJ852071 HJF852071 HTB852071 ICX852071 IMT852071 IWP852071 JGL852071 JQH852071 KAD852071 KJZ852071 KTV852071 LDR852071 LNN852071 LXJ852071 MHF852071 MRB852071 NAX852071 NKT852071 NUP852071 OEL852071 OOH852071 OYD852071 PHZ852071 PRV852071 QBR852071 QLN852071 QVJ852071 RFF852071 RPB852071 RYX852071 SIT852071 SSP852071 TCL852071 TMH852071 TWD852071 UFZ852071 UPV852071 UZR852071 VJN852071 VTJ852071 WDF852071 WNB852071 WWX852071 AN917607 KL917607 UH917607 AED917607 ANZ917607 AXV917607 BHR917607 BRN917607 CBJ917607 CLF917607 CVB917607 DEX917607 DOT917607 DYP917607 EIL917607 ESH917607 FCD917607 FLZ917607 FVV917607 GFR917607 GPN917607 GZJ917607 HJF917607 HTB917607 ICX917607 IMT917607 IWP917607 JGL917607 JQH917607 KAD917607 KJZ917607 KTV917607 LDR917607 LNN917607 LXJ917607 MHF917607 MRB917607 NAX917607 NKT917607 NUP917607 OEL917607 OOH917607 OYD917607 PHZ917607 PRV917607 QBR917607 QLN917607 QVJ917607 RFF917607 RPB917607 RYX917607 SIT917607 SSP917607 TCL917607 TMH917607 TWD917607 UFZ917607 UPV917607 UZR917607 VJN917607 VTJ917607 WDF917607 WNB917607 WWX917607 AN983143 KL983143 UH983143 AED983143 ANZ983143 AXV983143 BHR983143 BRN983143 CBJ983143 CLF983143 CVB983143 DEX983143 DOT983143 DYP983143 EIL983143 ESH983143 FCD983143 FLZ983143 FVV983143 GFR983143 GPN983143 GZJ983143 HJF983143 HTB983143 ICX983143 IMT983143 IWP983143 JGL983143 JQH983143 KAD983143 KJZ983143 KTV983143 LDR983143 LNN983143 LXJ983143 MHF983143 MRB983143 NAX983143 NKT983143 NUP983143 OEL983143 OOH983143 OYD983143 PHZ983143 PRV983143 QBR983143 QLN983143 QVJ983143 RFF983143 RPB983143 RYX983143 SIT983143 SSP983143 TCL983143 TMH983143 TWD983143 UFZ983143 UPV983143 UZR983143 VJN983143 VTJ983143 WDF983143 WNB983143 WWX983143 AN65645:AN65646 KL65645:KL65646 UH65645:UH65646 AED65645:AED65646 ANZ65645:ANZ65646 AXV65645:AXV65646 BHR65645:BHR65646 BRN65645:BRN65646 CBJ65645:CBJ65646 CLF65645:CLF65646 CVB65645:CVB65646 DEX65645:DEX65646 DOT65645:DOT65646 DYP65645:DYP65646 EIL65645:EIL65646 ESH65645:ESH65646 FCD65645:FCD65646 FLZ65645:FLZ65646 FVV65645:FVV65646 GFR65645:GFR65646 GPN65645:GPN65646 GZJ65645:GZJ65646 HJF65645:HJF65646 HTB65645:HTB65646 ICX65645:ICX65646 IMT65645:IMT65646 IWP65645:IWP65646 JGL65645:JGL65646 JQH65645:JQH65646 KAD65645:KAD65646 KJZ65645:KJZ65646 KTV65645:KTV65646 LDR65645:LDR65646 LNN65645:LNN65646 LXJ65645:LXJ65646 MHF65645:MHF65646 MRB65645:MRB65646 NAX65645:NAX65646 NKT65645:NKT65646 NUP65645:NUP65646 OEL65645:OEL65646 OOH65645:OOH65646 OYD65645:OYD65646 PHZ65645:PHZ65646 PRV65645:PRV65646 QBR65645:QBR65646 QLN65645:QLN65646 QVJ65645:QVJ65646 RFF65645:RFF65646 RPB65645:RPB65646 RYX65645:RYX65646 SIT65645:SIT65646 SSP65645:SSP65646 TCL65645:TCL65646 TMH65645:TMH65646 TWD65645:TWD65646 UFZ65645:UFZ65646 UPV65645:UPV65646 UZR65645:UZR65646 VJN65645:VJN65646 VTJ65645:VTJ65646 WDF65645:WDF65646 WNB65645:WNB65646 WWX65645:WWX65646 AN131181:AN131182 KL131181:KL131182 UH131181:UH131182 AED131181:AED131182 ANZ131181:ANZ131182 AXV131181:AXV131182 BHR131181:BHR131182 BRN131181:BRN131182 CBJ131181:CBJ131182 CLF131181:CLF131182 CVB131181:CVB131182 DEX131181:DEX131182 DOT131181:DOT131182 DYP131181:DYP131182 EIL131181:EIL131182 ESH131181:ESH131182 FCD131181:FCD131182 FLZ131181:FLZ131182 FVV131181:FVV131182 GFR131181:GFR131182 GPN131181:GPN131182 GZJ131181:GZJ131182 HJF131181:HJF131182 HTB131181:HTB131182 ICX131181:ICX131182 IMT131181:IMT131182 IWP131181:IWP131182 JGL131181:JGL131182 JQH131181:JQH131182 KAD131181:KAD131182 KJZ131181:KJZ131182 KTV131181:KTV131182 LDR131181:LDR131182 LNN131181:LNN131182 LXJ131181:LXJ131182 MHF131181:MHF131182 MRB131181:MRB131182 NAX131181:NAX131182 NKT131181:NKT131182 NUP131181:NUP131182 OEL131181:OEL131182 OOH131181:OOH131182 OYD131181:OYD131182 PHZ131181:PHZ131182 PRV131181:PRV131182 QBR131181:QBR131182 QLN131181:QLN131182 QVJ131181:QVJ131182 RFF131181:RFF131182 RPB131181:RPB131182 RYX131181:RYX131182 SIT131181:SIT131182 SSP131181:SSP131182 TCL131181:TCL131182 TMH131181:TMH131182 TWD131181:TWD131182 UFZ131181:UFZ131182 UPV131181:UPV131182 UZR131181:UZR131182 VJN131181:VJN131182 VTJ131181:VTJ131182 WDF131181:WDF131182 WNB131181:WNB131182 WWX131181:WWX131182 AN196717:AN196718 KL196717:KL196718 UH196717:UH196718 AED196717:AED196718 ANZ196717:ANZ196718 AXV196717:AXV196718 BHR196717:BHR196718 BRN196717:BRN196718 CBJ196717:CBJ196718 CLF196717:CLF196718 CVB196717:CVB196718 DEX196717:DEX196718 DOT196717:DOT196718 DYP196717:DYP196718 EIL196717:EIL196718 ESH196717:ESH196718 FCD196717:FCD196718 FLZ196717:FLZ196718 FVV196717:FVV196718 GFR196717:GFR196718 GPN196717:GPN196718 GZJ196717:GZJ196718 HJF196717:HJF196718 HTB196717:HTB196718 ICX196717:ICX196718 IMT196717:IMT196718 IWP196717:IWP196718 JGL196717:JGL196718 JQH196717:JQH196718 KAD196717:KAD196718 KJZ196717:KJZ196718 KTV196717:KTV196718 LDR196717:LDR196718 LNN196717:LNN196718 LXJ196717:LXJ196718 MHF196717:MHF196718 MRB196717:MRB196718 NAX196717:NAX196718 NKT196717:NKT196718 NUP196717:NUP196718 OEL196717:OEL196718 OOH196717:OOH196718 OYD196717:OYD196718 PHZ196717:PHZ196718 PRV196717:PRV196718 QBR196717:QBR196718 QLN196717:QLN196718 QVJ196717:QVJ196718 RFF196717:RFF196718 RPB196717:RPB196718 RYX196717:RYX196718 SIT196717:SIT196718 SSP196717:SSP196718 TCL196717:TCL196718 TMH196717:TMH196718 TWD196717:TWD196718 UFZ196717:UFZ196718 UPV196717:UPV196718 UZR196717:UZR196718 VJN196717:VJN196718 VTJ196717:VTJ196718 WDF196717:WDF196718 WNB196717:WNB196718 WWX196717:WWX196718 AN262253:AN262254 KL262253:KL262254 UH262253:UH262254 AED262253:AED262254 ANZ262253:ANZ262254 AXV262253:AXV262254 BHR262253:BHR262254 BRN262253:BRN262254 CBJ262253:CBJ262254 CLF262253:CLF262254 CVB262253:CVB262254 DEX262253:DEX262254 DOT262253:DOT262254 DYP262253:DYP262254 EIL262253:EIL262254 ESH262253:ESH262254 FCD262253:FCD262254 FLZ262253:FLZ262254 FVV262253:FVV262254 GFR262253:GFR262254 GPN262253:GPN262254 GZJ262253:GZJ262254 HJF262253:HJF262254 HTB262253:HTB262254 ICX262253:ICX262254 IMT262253:IMT262254 IWP262253:IWP262254 JGL262253:JGL262254 JQH262253:JQH262254 KAD262253:KAD262254 KJZ262253:KJZ262254 KTV262253:KTV262254 LDR262253:LDR262254 LNN262253:LNN262254 LXJ262253:LXJ262254 MHF262253:MHF262254 MRB262253:MRB262254 NAX262253:NAX262254 NKT262253:NKT262254 NUP262253:NUP262254 OEL262253:OEL262254 OOH262253:OOH262254 OYD262253:OYD262254 PHZ262253:PHZ262254 PRV262253:PRV262254 QBR262253:QBR262254 QLN262253:QLN262254 QVJ262253:QVJ262254 RFF262253:RFF262254 RPB262253:RPB262254 RYX262253:RYX262254 SIT262253:SIT262254 SSP262253:SSP262254 TCL262253:TCL262254 TMH262253:TMH262254 TWD262253:TWD262254 UFZ262253:UFZ262254 UPV262253:UPV262254 UZR262253:UZR262254 VJN262253:VJN262254 VTJ262253:VTJ262254 WDF262253:WDF262254 WNB262253:WNB262254 WWX262253:WWX262254 AN327789:AN327790 KL327789:KL327790 UH327789:UH327790 AED327789:AED327790 ANZ327789:ANZ327790 AXV327789:AXV327790 BHR327789:BHR327790 BRN327789:BRN327790 CBJ327789:CBJ327790 CLF327789:CLF327790 CVB327789:CVB327790 DEX327789:DEX327790 DOT327789:DOT327790 DYP327789:DYP327790 EIL327789:EIL327790 ESH327789:ESH327790 FCD327789:FCD327790 FLZ327789:FLZ327790 FVV327789:FVV327790 GFR327789:GFR327790 GPN327789:GPN327790 GZJ327789:GZJ327790 HJF327789:HJF327790 HTB327789:HTB327790 ICX327789:ICX327790 IMT327789:IMT327790 IWP327789:IWP327790 JGL327789:JGL327790 JQH327789:JQH327790 KAD327789:KAD327790 KJZ327789:KJZ327790 KTV327789:KTV327790 LDR327789:LDR327790 LNN327789:LNN327790 LXJ327789:LXJ327790 MHF327789:MHF327790 MRB327789:MRB327790 NAX327789:NAX327790 NKT327789:NKT327790 NUP327789:NUP327790 OEL327789:OEL327790 OOH327789:OOH327790 OYD327789:OYD327790 PHZ327789:PHZ327790 PRV327789:PRV327790 QBR327789:QBR327790 QLN327789:QLN327790 QVJ327789:QVJ327790 RFF327789:RFF327790 RPB327789:RPB327790 RYX327789:RYX327790 SIT327789:SIT327790 SSP327789:SSP327790 TCL327789:TCL327790 TMH327789:TMH327790 TWD327789:TWD327790 UFZ327789:UFZ327790 UPV327789:UPV327790 UZR327789:UZR327790 VJN327789:VJN327790 VTJ327789:VTJ327790 WDF327789:WDF327790 WNB327789:WNB327790 WWX327789:WWX327790 AN393325:AN393326 KL393325:KL393326 UH393325:UH393326 AED393325:AED393326 ANZ393325:ANZ393326 AXV393325:AXV393326 BHR393325:BHR393326 BRN393325:BRN393326 CBJ393325:CBJ393326 CLF393325:CLF393326 CVB393325:CVB393326 DEX393325:DEX393326 DOT393325:DOT393326 DYP393325:DYP393326 EIL393325:EIL393326 ESH393325:ESH393326 FCD393325:FCD393326 FLZ393325:FLZ393326 FVV393325:FVV393326 GFR393325:GFR393326 GPN393325:GPN393326 GZJ393325:GZJ393326 HJF393325:HJF393326 HTB393325:HTB393326 ICX393325:ICX393326 IMT393325:IMT393326 IWP393325:IWP393326 JGL393325:JGL393326 JQH393325:JQH393326 KAD393325:KAD393326 KJZ393325:KJZ393326 KTV393325:KTV393326 LDR393325:LDR393326 LNN393325:LNN393326 LXJ393325:LXJ393326 MHF393325:MHF393326 MRB393325:MRB393326 NAX393325:NAX393326 NKT393325:NKT393326 NUP393325:NUP393326 OEL393325:OEL393326 OOH393325:OOH393326 OYD393325:OYD393326 PHZ393325:PHZ393326 PRV393325:PRV393326 QBR393325:QBR393326 QLN393325:QLN393326 QVJ393325:QVJ393326 RFF393325:RFF393326 RPB393325:RPB393326 RYX393325:RYX393326 SIT393325:SIT393326 SSP393325:SSP393326 TCL393325:TCL393326 TMH393325:TMH393326 TWD393325:TWD393326 UFZ393325:UFZ393326 UPV393325:UPV393326 UZR393325:UZR393326 VJN393325:VJN393326 VTJ393325:VTJ393326 WDF393325:WDF393326 WNB393325:WNB393326 WWX393325:WWX393326 AN458861:AN458862 KL458861:KL458862 UH458861:UH458862 AED458861:AED458862 ANZ458861:ANZ458862 AXV458861:AXV458862 BHR458861:BHR458862 BRN458861:BRN458862 CBJ458861:CBJ458862 CLF458861:CLF458862 CVB458861:CVB458862 DEX458861:DEX458862 DOT458861:DOT458862 DYP458861:DYP458862 EIL458861:EIL458862 ESH458861:ESH458862 FCD458861:FCD458862 FLZ458861:FLZ458862 FVV458861:FVV458862 GFR458861:GFR458862 GPN458861:GPN458862 GZJ458861:GZJ458862 HJF458861:HJF458862 HTB458861:HTB458862 ICX458861:ICX458862 IMT458861:IMT458862 IWP458861:IWP458862 JGL458861:JGL458862 JQH458861:JQH458862 KAD458861:KAD458862 KJZ458861:KJZ458862 KTV458861:KTV458862 LDR458861:LDR458862 LNN458861:LNN458862 LXJ458861:LXJ458862 MHF458861:MHF458862 MRB458861:MRB458862 NAX458861:NAX458862 NKT458861:NKT458862 NUP458861:NUP458862 OEL458861:OEL458862 OOH458861:OOH458862 OYD458861:OYD458862 PHZ458861:PHZ458862 PRV458861:PRV458862 QBR458861:QBR458862 QLN458861:QLN458862 QVJ458861:QVJ458862 RFF458861:RFF458862 RPB458861:RPB458862 RYX458861:RYX458862 SIT458861:SIT458862 SSP458861:SSP458862 TCL458861:TCL458862 TMH458861:TMH458862 TWD458861:TWD458862 UFZ458861:UFZ458862 UPV458861:UPV458862 UZR458861:UZR458862 VJN458861:VJN458862 VTJ458861:VTJ458862 WDF458861:WDF458862 WNB458861:WNB458862 WWX458861:WWX458862 AN524397:AN524398 KL524397:KL524398 UH524397:UH524398 AED524397:AED524398 ANZ524397:ANZ524398 AXV524397:AXV524398 BHR524397:BHR524398 BRN524397:BRN524398 CBJ524397:CBJ524398 CLF524397:CLF524398 CVB524397:CVB524398 DEX524397:DEX524398 DOT524397:DOT524398 DYP524397:DYP524398 EIL524397:EIL524398 ESH524397:ESH524398 FCD524397:FCD524398 FLZ524397:FLZ524398 FVV524397:FVV524398 GFR524397:GFR524398 GPN524397:GPN524398 GZJ524397:GZJ524398 HJF524397:HJF524398 HTB524397:HTB524398 ICX524397:ICX524398 IMT524397:IMT524398 IWP524397:IWP524398 JGL524397:JGL524398 JQH524397:JQH524398 KAD524397:KAD524398 KJZ524397:KJZ524398 KTV524397:KTV524398 LDR524397:LDR524398 LNN524397:LNN524398 LXJ524397:LXJ524398 MHF524397:MHF524398 MRB524397:MRB524398 NAX524397:NAX524398 NKT524397:NKT524398 NUP524397:NUP524398 OEL524397:OEL524398 OOH524397:OOH524398 OYD524397:OYD524398 PHZ524397:PHZ524398 PRV524397:PRV524398 QBR524397:QBR524398 QLN524397:QLN524398 QVJ524397:QVJ524398 RFF524397:RFF524398 RPB524397:RPB524398 RYX524397:RYX524398 SIT524397:SIT524398 SSP524397:SSP524398 TCL524397:TCL524398 TMH524397:TMH524398 TWD524397:TWD524398 UFZ524397:UFZ524398 UPV524397:UPV524398 UZR524397:UZR524398 VJN524397:VJN524398 VTJ524397:VTJ524398 WDF524397:WDF524398 WNB524397:WNB524398 WWX524397:WWX524398 AN589933:AN589934 KL589933:KL589934 UH589933:UH589934 AED589933:AED589934 ANZ589933:ANZ589934 AXV589933:AXV589934 BHR589933:BHR589934 BRN589933:BRN589934 CBJ589933:CBJ589934 CLF589933:CLF589934 CVB589933:CVB589934 DEX589933:DEX589934 DOT589933:DOT589934 DYP589933:DYP589934 EIL589933:EIL589934 ESH589933:ESH589934 FCD589933:FCD589934 FLZ589933:FLZ589934 FVV589933:FVV589934 GFR589933:GFR589934 GPN589933:GPN589934 GZJ589933:GZJ589934 HJF589933:HJF589934 HTB589933:HTB589934 ICX589933:ICX589934 IMT589933:IMT589934 IWP589933:IWP589934 JGL589933:JGL589934 JQH589933:JQH589934 KAD589933:KAD589934 KJZ589933:KJZ589934 KTV589933:KTV589934 LDR589933:LDR589934 LNN589933:LNN589934 LXJ589933:LXJ589934 MHF589933:MHF589934 MRB589933:MRB589934 NAX589933:NAX589934 NKT589933:NKT589934 NUP589933:NUP589934 OEL589933:OEL589934 OOH589933:OOH589934 OYD589933:OYD589934 PHZ589933:PHZ589934 PRV589933:PRV589934 QBR589933:QBR589934 QLN589933:QLN589934 QVJ589933:QVJ589934 RFF589933:RFF589934 RPB589933:RPB589934 RYX589933:RYX589934 SIT589933:SIT589934 SSP589933:SSP589934 TCL589933:TCL589934 TMH589933:TMH589934 TWD589933:TWD589934 UFZ589933:UFZ589934 UPV589933:UPV589934 UZR589933:UZR589934 VJN589933:VJN589934 VTJ589933:VTJ589934 WDF589933:WDF589934 WNB589933:WNB589934 WWX589933:WWX589934 AN655469:AN655470 KL655469:KL655470 UH655469:UH655470 AED655469:AED655470 ANZ655469:ANZ655470 AXV655469:AXV655470 BHR655469:BHR655470 BRN655469:BRN655470 CBJ655469:CBJ655470 CLF655469:CLF655470 CVB655469:CVB655470 DEX655469:DEX655470 DOT655469:DOT655470 DYP655469:DYP655470 EIL655469:EIL655470 ESH655469:ESH655470 FCD655469:FCD655470 FLZ655469:FLZ655470 FVV655469:FVV655470 GFR655469:GFR655470 GPN655469:GPN655470 GZJ655469:GZJ655470 HJF655469:HJF655470 HTB655469:HTB655470 ICX655469:ICX655470 IMT655469:IMT655470 IWP655469:IWP655470 JGL655469:JGL655470 JQH655469:JQH655470 KAD655469:KAD655470 KJZ655469:KJZ655470 KTV655469:KTV655470 LDR655469:LDR655470 LNN655469:LNN655470 LXJ655469:LXJ655470 MHF655469:MHF655470 MRB655469:MRB655470 NAX655469:NAX655470 NKT655469:NKT655470 NUP655469:NUP655470 OEL655469:OEL655470 OOH655469:OOH655470 OYD655469:OYD655470 PHZ655469:PHZ655470 PRV655469:PRV655470 QBR655469:QBR655470 QLN655469:QLN655470 QVJ655469:QVJ655470 RFF655469:RFF655470 RPB655469:RPB655470 RYX655469:RYX655470 SIT655469:SIT655470 SSP655469:SSP655470 TCL655469:TCL655470 TMH655469:TMH655470 TWD655469:TWD655470 UFZ655469:UFZ655470 UPV655469:UPV655470 UZR655469:UZR655470 VJN655469:VJN655470 VTJ655469:VTJ655470 WDF655469:WDF655470 WNB655469:WNB655470 WWX655469:WWX655470 AN721005:AN721006 KL721005:KL721006 UH721005:UH721006 AED721005:AED721006 ANZ721005:ANZ721006 AXV721005:AXV721006 BHR721005:BHR721006 BRN721005:BRN721006 CBJ721005:CBJ721006 CLF721005:CLF721006 CVB721005:CVB721006 DEX721005:DEX721006 DOT721005:DOT721006 DYP721005:DYP721006 EIL721005:EIL721006 ESH721005:ESH721006 FCD721005:FCD721006 FLZ721005:FLZ721006 FVV721005:FVV721006 GFR721005:GFR721006 GPN721005:GPN721006 GZJ721005:GZJ721006 HJF721005:HJF721006 HTB721005:HTB721006 ICX721005:ICX721006 IMT721005:IMT721006 IWP721005:IWP721006 JGL721005:JGL721006 JQH721005:JQH721006 KAD721005:KAD721006 KJZ721005:KJZ721006 KTV721005:KTV721006 LDR721005:LDR721006 LNN721005:LNN721006 LXJ721005:LXJ721006 MHF721005:MHF721006 MRB721005:MRB721006 NAX721005:NAX721006 NKT721005:NKT721006 NUP721005:NUP721006 OEL721005:OEL721006 OOH721005:OOH721006 OYD721005:OYD721006 PHZ721005:PHZ721006 PRV721005:PRV721006 QBR721005:QBR721006 QLN721005:QLN721006 QVJ721005:QVJ721006 RFF721005:RFF721006 RPB721005:RPB721006 RYX721005:RYX721006 SIT721005:SIT721006 SSP721005:SSP721006 TCL721005:TCL721006 TMH721005:TMH721006 TWD721005:TWD721006 UFZ721005:UFZ721006 UPV721005:UPV721006 UZR721005:UZR721006 VJN721005:VJN721006 VTJ721005:VTJ721006 WDF721005:WDF721006 WNB721005:WNB721006 WWX721005:WWX721006 AN786541:AN786542 KL786541:KL786542 UH786541:UH786542 AED786541:AED786542 ANZ786541:ANZ786542 AXV786541:AXV786542 BHR786541:BHR786542 BRN786541:BRN786542 CBJ786541:CBJ786542 CLF786541:CLF786542 CVB786541:CVB786542 DEX786541:DEX786542 DOT786541:DOT786542 DYP786541:DYP786542 EIL786541:EIL786542 ESH786541:ESH786542 FCD786541:FCD786542 FLZ786541:FLZ786542 FVV786541:FVV786542 GFR786541:GFR786542 GPN786541:GPN786542 GZJ786541:GZJ786542 HJF786541:HJF786542 HTB786541:HTB786542 ICX786541:ICX786542 IMT786541:IMT786542 IWP786541:IWP786542 JGL786541:JGL786542 JQH786541:JQH786542 KAD786541:KAD786542 KJZ786541:KJZ786542 KTV786541:KTV786542 LDR786541:LDR786542 LNN786541:LNN786542 LXJ786541:LXJ786542 MHF786541:MHF786542 MRB786541:MRB786542 NAX786541:NAX786542 NKT786541:NKT786542 NUP786541:NUP786542 OEL786541:OEL786542 OOH786541:OOH786542 OYD786541:OYD786542 PHZ786541:PHZ786542 PRV786541:PRV786542 QBR786541:QBR786542 QLN786541:QLN786542 QVJ786541:QVJ786542 RFF786541:RFF786542 RPB786541:RPB786542 RYX786541:RYX786542 SIT786541:SIT786542 SSP786541:SSP786542 TCL786541:TCL786542 TMH786541:TMH786542 TWD786541:TWD786542 UFZ786541:UFZ786542 UPV786541:UPV786542 UZR786541:UZR786542 VJN786541:VJN786542 VTJ786541:VTJ786542 WDF786541:WDF786542 WNB786541:WNB786542 WWX786541:WWX786542 AN852077:AN852078 KL852077:KL852078 UH852077:UH852078 AED852077:AED852078 ANZ852077:ANZ852078 AXV852077:AXV852078 BHR852077:BHR852078 BRN852077:BRN852078 CBJ852077:CBJ852078 CLF852077:CLF852078 CVB852077:CVB852078 DEX852077:DEX852078 DOT852077:DOT852078 DYP852077:DYP852078 EIL852077:EIL852078 ESH852077:ESH852078 FCD852077:FCD852078 FLZ852077:FLZ852078 FVV852077:FVV852078 GFR852077:GFR852078 GPN852077:GPN852078 GZJ852077:GZJ852078 HJF852077:HJF852078 HTB852077:HTB852078 ICX852077:ICX852078 IMT852077:IMT852078 IWP852077:IWP852078 JGL852077:JGL852078 JQH852077:JQH852078 KAD852077:KAD852078 KJZ852077:KJZ852078 KTV852077:KTV852078 LDR852077:LDR852078 LNN852077:LNN852078 LXJ852077:LXJ852078 MHF852077:MHF852078 MRB852077:MRB852078 NAX852077:NAX852078 NKT852077:NKT852078 NUP852077:NUP852078 OEL852077:OEL852078 OOH852077:OOH852078 OYD852077:OYD852078 PHZ852077:PHZ852078 PRV852077:PRV852078 QBR852077:QBR852078 QLN852077:QLN852078 QVJ852077:QVJ852078 RFF852077:RFF852078 RPB852077:RPB852078 RYX852077:RYX852078 SIT852077:SIT852078 SSP852077:SSP852078 TCL852077:TCL852078 TMH852077:TMH852078 TWD852077:TWD852078 UFZ852077:UFZ852078 UPV852077:UPV852078 UZR852077:UZR852078 VJN852077:VJN852078 VTJ852077:VTJ852078 WDF852077:WDF852078 WNB852077:WNB852078 WWX852077:WWX852078 AN917613:AN917614 KL917613:KL917614 UH917613:UH917614 AED917613:AED917614 ANZ917613:ANZ917614 AXV917613:AXV917614 BHR917613:BHR917614 BRN917613:BRN917614 CBJ917613:CBJ917614 CLF917613:CLF917614 CVB917613:CVB917614 DEX917613:DEX917614 DOT917613:DOT917614 DYP917613:DYP917614 EIL917613:EIL917614 ESH917613:ESH917614 FCD917613:FCD917614 FLZ917613:FLZ917614 FVV917613:FVV917614 GFR917613:GFR917614 GPN917613:GPN917614 GZJ917613:GZJ917614 HJF917613:HJF917614 HTB917613:HTB917614 ICX917613:ICX917614 IMT917613:IMT917614 IWP917613:IWP917614 JGL917613:JGL917614 JQH917613:JQH917614 KAD917613:KAD917614 KJZ917613:KJZ917614 KTV917613:KTV917614 LDR917613:LDR917614 LNN917613:LNN917614 LXJ917613:LXJ917614 MHF917613:MHF917614 MRB917613:MRB917614 NAX917613:NAX917614 NKT917613:NKT917614 NUP917613:NUP917614 OEL917613:OEL917614 OOH917613:OOH917614 OYD917613:OYD917614 PHZ917613:PHZ917614 PRV917613:PRV917614 QBR917613:QBR917614 QLN917613:QLN917614 QVJ917613:QVJ917614 RFF917613:RFF917614 RPB917613:RPB917614 RYX917613:RYX917614 SIT917613:SIT917614 SSP917613:SSP917614 TCL917613:TCL917614 TMH917613:TMH917614 TWD917613:TWD917614 UFZ917613:UFZ917614 UPV917613:UPV917614 UZR917613:UZR917614 VJN917613:VJN917614 VTJ917613:VTJ917614 WDF917613:WDF917614 WNB917613:WNB917614 WWX917613:WWX917614 AN983149:AN983150 KL983149:KL983150 UH983149:UH983150 AED983149:AED983150 ANZ983149:ANZ983150 AXV983149:AXV983150 BHR983149:BHR983150 BRN983149:BRN983150 CBJ983149:CBJ983150 CLF983149:CLF983150 CVB983149:CVB983150 DEX983149:DEX983150 DOT983149:DOT983150 DYP983149:DYP983150 EIL983149:EIL983150 ESH983149:ESH983150 FCD983149:FCD983150 FLZ983149:FLZ983150 FVV983149:FVV983150 GFR983149:GFR983150 GPN983149:GPN983150 GZJ983149:GZJ983150 HJF983149:HJF983150 HTB983149:HTB983150 ICX983149:ICX983150 IMT983149:IMT983150 IWP983149:IWP983150 JGL983149:JGL983150 JQH983149:JQH983150 KAD983149:KAD983150 KJZ983149:KJZ983150 KTV983149:KTV983150 LDR983149:LDR983150 LNN983149:LNN983150 LXJ983149:LXJ983150 MHF983149:MHF983150 MRB983149:MRB983150 NAX983149:NAX983150 NKT983149:NKT983150 NUP983149:NUP983150 OEL983149:OEL983150 OOH983149:OOH983150 OYD983149:OYD983150 PHZ983149:PHZ983150 PRV983149:PRV983150 QBR983149:QBR983150 QLN983149:QLN983150 QVJ983149:QVJ983150 RFF983149:RFF983150 RPB983149:RPB983150 RYX983149:RYX983150 SIT983149:SIT983150 SSP983149:SSP983150 TCL983149:TCL983150 TMH983149:TMH983150 TWD983149:TWD983150 UFZ983149:UFZ983150 UPV983149:UPV983150 UZR983149:UZR983150 VJN983149:VJN983150 VTJ983149:VTJ983150 WDF983149:WDF983150 WNB983149:WNB983150 WWX983149:WWX983150 KO65629:KO65652 UK65629:UK65652 AEG65629:AEG65652 AOC65629:AOC65652 AXY65629:AXY65652 BHU65629:BHU65652 BRQ65629:BRQ65652 CBM65629:CBM65652 CLI65629:CLI65652 CVE65629:CVE65652 DFA65629:DFA65652 DOW65629:DOW65652 DYS65629:DYS65652 EIO65629:EIO65652 ESK65629:ESK65652 FCG65629:FCG65652 FMC65629:FMC65652 FVY65629:FVY65652 GFU65629:GFU65652 GPQ65629:GPQ65652 GZM65629:GZM65652 HJI65629:HJI65652 HTE65629:HTE65652 IDA65629:IDA65652 IMW65629:IMW65652 IWS65629:IWS65652 JGO65629:JGO65652 JQK65629:JQK65652 KAG65629:KAG65652 KKC65629:KKC65652 KTY65629:KTY65652 LDU65629:LDU65652 LNQ65629:LNQ65652 LXM65629:LXM65652 MHI65629:MHI65652 MRE65629:MRE65652 NBA65629:NBA65652 NKW65629:NKW65652 NUS65629:NUS65652 OEO65629:OEO65652 OOK65629:OOK65652 OYG65629:OYG65652 PIC65629:PIC65652 PRY65629:PRY65652 QBU65629:QBU65652 QLQ65629:QLQ65652 QVM65629:QVM65652 RFI65629:RFI65652 RPE65629:RPE65652 RZA65629:RZA65652 SIW65629:SIW65652 SSS65629:SSS65652 TCO65629:TCO65652 TMK65629:TMK65652 TWG65629:TWG65652 UGC65629:UGC65652 UPY65629:UPY65652 UZU65629:UZU65652 VJQ65629:VJQ65652 VTM65629:VTM65652 WDI65629:WDI65652 WNE65629:WNE65652 WXA65629:WXA65652 KO131165:KO131188 UK131165:UK131188 AEG131165:AEG131188 AOC131165:AOC131188 AXY131165:AXY131188 BHU131165:BHU131188 BRQ131165:BRQ131188 CBM131165:CBM131188 CLI131165:CLI131188 CVE131165:CVE131188 DFA131165:DFA131188 DOW131165:DOW131188 DYS131165:DYS131188 EIO131165:EIO131188 ESK131165:ESK131188 FCG131165:FCG131188 FMC131165:FMC131188 FVY131165:FVY131188 GFU131165:GFU131188 GPQ131165:GPQ131188 GZM131165:GZM131188 HJI131165:HJI131188 HTE131165:HTE131188 IDA131165:IDA131188 IMW131165:IMW131188 IWS131165:IWS131188 JGO131165:JGO131188 JQK131165:JQK131188 KAG131165:KAG131188 KKC131165:KKC131188 KTY131165:KTY131188 LDU131165:LDU131188 LNQ131165:LNQ131188 LXM131165:LXM131188 MHI131165:MHI131188 MRE131165:MRE131188 NBA131165:NBA131188 NKW131165:NKW131188 NUS131165:NUS131188 OEO131165:OEO131188 OOK131165:OOK131188 OYG131165:OYG131188 PIC131165:PIC131188 PRY131165:PRY131188 QBU131165:QBU131188 QLQ131165:QLQ131188 QVM131165:QVM131188 RFI131165:RFI131188 RPE131165:RPE131188 RZA131165:RZA131188 SIW131165:SIW131188 SSS131165:SSS131188 TCO131165:TCO131188 TMK131165:TMK131188 TWG131165:TWG131188 UGC131165:UGC131188 UPY131165:UPY131188 UZU131165:UZU131188 VJQ131165:VJQ131188 VTM131165:VTM131188 WDI131165:WDI131188 WNE131165:WNE131188 WXA131165:WXA131188 KO196701:KO196724 UK196701:UK196724 AEG196701:AEG196724 AOC196701:AOC196724 AXY196701:AXY196724 BHU196701:BHU196724 BRQ196701:BRQ196724 CBM196701:CBM196724 CLI196701:CLI196724 CVE196701:CVE196724 DFA196701:DFA196724 DOW196701:DOW196724 DYS196701:DYS196724 EIO196701:EIO196724 ESK196701:ESK196724 FCG196701:FCG196724 FMC196701:FMC196724 FVY196701:FVY196724 GFU196701:GFU196724 GPQ196701:GPQ196724 GZM196701:GZM196724 HJI196701:HJI196724 HTE196701:HTE196724 IDA196701:IDA196724 IMW196701:IMW196724 IWS196701:IWS196724 JGO196701:JGO196724 JQK196701:JQK196724 KAG196701:KAG196724 KKC196701:KKC196724 KTY196701:KTY196724 LDU196701:LDU196724 LNQ196701:LNQ196724 LXM196701:LXM196724 MHI196701:MHI196724 MRE196701:MRE196724 NBA196701:NBA196724 NKW196701:NKW196724 NUS196701:NUS196724 OEO196701:OEO196724 OOK196701:OOK196724 OYG196701:OYG196724 PIC196701:PIC196724 PRY196701:PRY196724 QBU196701:QBU196724 QLQ196701:QLQ196724 QVM196701:QVM196724 RFI196701:RFI196724 RPE196701:RPE196724 RZA196701:RZA196724 SIW196701:SIW196724 SSS196701:SSS196724 TCO196701:TCO196724 TMK196701:TMK196724 TWG196701:TWG196724 UGC196701:UGC196724 UPY196701:UPY196724 UZU196701:UZU196724 VJQ196701:VJQ196724 VTM196701:VTM196724 WDI196701:WDI196724 WNE196701:WNE196724 WXA196701:WXA196724 KO262237:KO262260 UK262237:UK262260 AEG262237:AEG262260 AOC262237:AOC262260 AXY262237:AXY262260 BHU262237:BHU262260 BRQ262237:BRQ262260 CBM262237:CBM262260 CLI262237:CLI262260 CVE262237:CVE262260 DFA262237:DFA262260 DOW262237:DOW262260 DYS262237:DYS262260 EIO262237:EIO262260 ESK262237:ESK262260 FCG262237:FCG262260 FMC262237:FMC262260 FVY262237:FVY262260 GFU262237:GFU262260 GPQ262237:GPQ262260 GZM262237:GZM262260 HJI262237:HJI262260 HTE262237:HTE262260 IDA262237:IDA262260 IMW262237:IMW262260 IWS262237:IWS262260 JGO262237:JGO262260 JQK262237:JQK262260 KAG262237:KAG262260 KKC262237:KKC262260 KTY262237:KTY262260 LDU262237:LDU262260 LNQ262237:LNQ262260 LXM262237:LXM262260 MHI262237:MHI262260 MRE262237:MRE262260 NBA262237:NBA262260 NKW262237:NKW262260 NUS262237:NUS262260 OEO262237:OEO262260 OOK262237:OOK262260 OYG262237:OYG262260 PIC262237:PIC262260 PRY262237:PRY262260 QBU262237:QBU262260 QLQ262237:QLQ262260 QVM262237:QVM262260 RFI262237:RFI262260 RPE262237:RPE262260 RZA262237:RZA262260 SIW262237:SIW262260 SSS262237:SSS262260 TCO262237:TCO262260 TMK262237:TMK262260 TWG262237:TWG262260 UGC262237:UGC262260 UPY262237:UPY262260 UZU262237:UZU262260 VJQ262237:VJQ262260 VTM262237:VTM262260 WDI262237:WDI262260 WNE262237:WNE262260 WXA262237:WXA262260 KO327773:KO327796 UK327773:UK327796 AEG327773:AEG327796 AOC327773:AOC327796 AXY327773:AXY327796 BHU327773:BHU327796 BRQ327773:BRQ327796 CBM327773:CBM327796 CLI327773:CLI327796 CVE327773:CVE327796 DFA327773:DFA327796 DOW327773:DOW327796 DYS327773:DYS327796 EIO327773:EIO327796 ESK327773:ESK327796 FCG327773:FCG327796 FMC327773:FMC327796 FVY327773:FVY327796 GFU327773:GFU327796 GPQ327773:GPQ327796 GZM327773:GZM327796 HJI327773:HJI327796 HTE327773:HTE327796 IDA327773:IDA327796 IMW327773:IMW327796 IWS327773:IWS327796 JGO327773:JGO327796 JQK327773:JQK327796 KAG327773:KAG327796 KKC327773:KKC327796 KTY327773:KTY327796 LDU327773:LDU327796 LNQ327773:LNQ327796 LXM327773:LXM327796 MHI327773:MHI327796 MRE327773:MRE327796 NBA327773:NBA327796 NKW327773:NKW327796 NUS327773:NUS327796 OEO327773:OEO327796 OOK327773:OOK327796 OYG327773:OYG327796 PIC327773:PIC327796 PRY327773:PRY327796 QBU327773:QBU327796 QLQ327773:QLQ327796 QVM327773:QVM327796 RFI327773:RFI327796 RPE327773:RPE327796 RZA327773:RZA327796 SIW327773:SIW327796 SSS327773:SSS327796 TCO327773:TCO327796 TMK327773:TMK327796 TWG327773:TWG327796 UGC327773:UGC327796 UPY327773:UPY327796 UZU327773:UZU327796 VJQ327773:VJQ327796 VTM327773:VTM327796 WDI327773:WDI327796 WNE327773:WNE327796 WXA327773:WXA327796 KO393309:KO393332 UK393309:UK393332 AEG393309:AEG393332 AOC393309:AOC393332 AXY393309:AXY393332 BHU393309:BHU393332 BRQ393309:BRQ393332 CBM393309:CBM393332 CLI393309:CLI393332 CVE393309:CVE393332 DFA393309:DFA393332 DOW393309:DOW393332 DYS393309:DYS393332 EIO393309:EIO393332 ESK393309:ESK393332 FCG393309:FCG393332 FMC393309:FMC393332 FVY393309:FVY393332 GFU393309:GFU393332 GPQ393309:GPQ393332 GZM393309:GZM393332 HJI393309:HJI393332 HTE393309:HTE393332 IDA393309:IDA393332 IMW393309:IMW393332 IWS393309:IWS393332 JGO393309:JGO393332 JQK393309:JQK393332 KAG393309:KAG393332 KKC393309:KKC393332 KTY393309:KTY393332 LDU393309:LDU393332 LNQ393309:LNQ393332 LXM393309:LXM393332 MHI393309:MHI393332 MRE393309:MRE393332 NBA393309:NBA393332 NKW393309:NKW393332 NUS393309:NUS393332 OEO393309:OEO393332 OOK393309:OOK393332 OYG393309:OYG393332 PIC393309:PIC393332 PRY393309:PRY393332 QBU393309:QBU393332 QLQ393309:QLQ393332 QVM393309:QVM393332 RFI393309:RFI393332 RPE393309:RPE393332 RZA393309:RZA393332 SIW393309:SIW393332 SSS393309:SSS393332 TCO393309:TCO393332 TMK393309:TMK393332 TWG393309:TWG393332 UGC393309:UGC393332 UPY393309:UPY393332 UZU393309:UZU393332 VJQ393309:VJQ393332 VTM393309:VTM393332 WDI393309:WDI393332 WNE393309:WNE393332 WXA393309:WXA393332 KO458845:KO458868 UK458845:UK458868 AEG458845:AEG458868 AOC458845:AOC458868 AXY458845:AXY458868 BHU458845:BHU458868 BRQ458845:BRQ458868 CBM458845:CBM458868 CLI458845:CLI458868 CVE458845:CVE458868 DFA458845:DFA458868 DOW458845:DOW458868 DYS458845:DYS458868 EIO458845:EIO458868 ESK458845:ESK458868 FCG458845:FCG458868 FMC458845:FMC458868 FVY458845:FVY458868 GFU458845:GFU458868 GPQ458845:GPQ458868 GZM458845:GZM458868 HJI458845:HJI458868 HTE458845:HTE458868 IDA458845:IDA458868 IMW458845:IMW458868 IWS458845:IWS458868 JGO458845:JGO458868 JQK458845:JQK458868 KAG458845:KAG458868 KKC458845:KKC458868 KTY458845:KTY458868 LDU458845:LDU458868 LNQ458845:LNQ458868 LXM458845:LXM458868 MHI458845:MHI458868 MRE458845:MRE458868 NBA458845:NBA458868 NKW458845:NKW458868 NUS458845:NUS458868 OEO458845:OEO458868 OOK458845:OOK458868 OYG458845:OYG458868 PIC458845:PIC458868 PRY458845:PRY458868 QBU458845:QBU458868 QLQ458845:QLQ458868 QVM458845:QVM458868 RFI458845:RFI458868 RPE458845:RPE458868 RZA458845:RZA458868 SIW458845:SIW458868 SSS458845:SSS458868 TCO458845:TCO458868 TMK458845:TMK458868 TWG458845:TWG458868 UGC458845:UGC458868 UPY458845:UPY458868 UZU458845:UZU458868 VJQ458845:VJQ458868 VTM458845:VTM458868 WDI458845:WDI458868 WNE458845:WNE458868 WXA458845:WXA458868 KO524381:KO524404 UK524381:UK524404 AEG524381:AEG524404 AOC524381:AOC524404 AXY524381:AXY524404 BHU524381:BHU524404 BRQ524381:BRQ524404 CBM524381:CBM524404 CLI524381:CLI524404 CVE524381:CVE524404 DFA524381:DFA524404 DOW524381:DOW524404 DYS524381:DYS524404 EIO524381:EIO524404 ESK524381:ESK524404 FCG524381:FCG524404 FMC524381:FMC524404 FVY524381:FVY524404 GFU524381:GFU524404 GPQ524381:GPQ524404 GZM524381:GZM524404 HJI524381:HJI524404 HTE524381:HTE524404 IDA524381:IDA524404 IMW524381:IMW524404 IWS524381:IWS524404 JGO524381:JGO524404 JQK524381:JQK524404 KAG524381:KAG524404 KKC524381:KKC524404 KTY524381:KTY524404 LDU524381:LDU524404 LNQ524381:LNQ524404 LXM524381:LXM524404 MHI524381:MHI524404 MRE524381:MRE524404 NBA524381:NBA524404 NKW524381:NKW524404 NUS524381:NUS524404 OEO524381:OEO524404 OOK524381:OOK524404 OYG524381:OYG524404 PIC524381:PIC524404 PRY524381:PRY524404 QBU524381:QBU524404 QLQ524381:QLQ524404 QVM524381:QVM524404 RFI524381:RFI524404 RPE524381:RPE524404 RZA524381:RZA524404 SIW524381:SIW524404 SSS524381:SSS524404 TCO524381:TCO524404 TMK524381:TMK524404 TWG524381:TWG524404 UGC524381:UGC524404 UPY524381:UPY524404 UZU524381:UZU524404 VJQ524381:VJQ524404 VTM524381:VTM524404 WDI524381:WDI524404 WNE524381:WNE524404 WXA524381:WXA524404 KO589917:KO589940 UK589917:UK589940 AEG589917:AEG589940 AOC589917:AOC589940 AXY589917:AXY589940 BHU589917:BHU589940 BRQ589917:BRQ589940 CBM589917:CBM589940 CLI589917:CLI589940 CVE589917:CVE589940 DFA589917:DFA589940 DOW589917:DOW589940 DYS589917:DYS589940 EIO589917:EIO589940 ESK589917:ESK589940 FCG589917:FCG589940 FMC589917:FMC589940 FVY589917:FVY589940 GFU589917:GFU589940 GPQ589917:GPQ589940 GZM589917:GZM589940 HJI589917:HJI589940 HTE589917:HTE589940 IDA589917:IDA589940 IMW589917:IMW589940 IWS589917:IWS589940 JGO589917:JGO589940 JQK589917:JQK589940 KAG589917:KAG589940 KKC589917:KKC589940 KTY589917:KTY589940 LDU589917:LDU589940 LNQ589917:LNQ589940 LXM589917:LXM589940 MHI589917:MHI589940 MRE589917:MRE589940 NBA589917:NBA589940 NKW589917:NKW589940 NUS589917:NUS589940 OEO589917:OEO589940 OOK589917:OOK589940 OYG589917:OYG589940 PIC589917:PIC589940 PRY589917:PRY589940 QBU589917:QBU589940 QLQ589917:QLQ589940 QVM589917:QVM589940 RFI589917:RFI589940 RPE589917:RPE589940 RZA589917:RZA589940 SIW589917:SIW589940 SSS589917:SSS589940 TCO589917:TCO589940 TMK589917:TMK589940 TWG589917:TWG589940 UGC589917:UGC589940 UPY589917:UPY589940 UZU589917:UZU589940 VJQ589917:VJQ589940 VTM589917:VTM589940 WDI589917:WDI589940 WNE589917:WNE589940 WXA589917:WXA589940 KO655453:KO655476 UK655453:UK655476 AEG655453:AEG655476 AOC655453:AOC655476 AXY655453:AXY655476 BHU655453:BHU655476 BRQ655453:BRQ655476 CBM655453:CBM655476 CLI655453:CLI655476 CVE655453:CVE655476 DFA655453:DFA655476 DOW655453:DOW655476 DYS655453:DYS655476 EIO655453:EIO655476 ESK655453:ESK655476 FCG655453:FCG655476 FMC655453:FMC655476 FVY655453:FVY655476 GFU655453:GFU655476 GPQ655453:GPQ655476 GZM655453:GZM655476 HJI655453:HJI655476 HTE655453:HTE655476 IDA655453:IDA655476 IMW655453:IMW655476 IWS655453:IWS655476 JGO655453:JGO655476 JQK655453:JQK655476 KAG655453:KAG655476 KKC655453:KKC655476 KTY655453:KTY655476 LDU655453:LDU655476 LNQ655453:LNQ655476 LXM655453:LXM655476 MHI655453:MHI655476 MRE655453:MRE655476 NBA655453:NBA655476 NKW655453:NKW655476 NUS655453:NUS655476 OEO655453:OEO655476 OOK655453:OOK655476 OYG655453:OYG655476 PIC655453:PIC655476 PRY655453:PRY655476 QBU655453:QBU655476 QLQ655453:QLQ655476 QVM655453:QVM655476 RFI655453:RFI655476 RPE655453:RPE655476 RZA655453:RZA655476 SIW655453:SIW655476 SSS655453:SSS655476 TCO655453:TCO655476 TMK655453:TMK655476 TWG655453:TWG655476 UGC655453:UGC655476 UPY655453:UPY655476 UZU655453:UZU655476 VJQ655453:VJQ655476 VTM655453:VTM655476 WDI655453:WDI655476 WNE655453:WNE655476 WXA655453:WXA655476 KO720989:KO721012 UK720989:UK721012 AEG720989:AEG721012 AOC720989:AOC721012 AXY720989:AXY721012 BHU720989:BHU721012 BRQ720989:BRQ721012 CBM720989:CBM721012 CLI720989:CLI721012 CVE720989:CVE721012 DFA720989:DFA721012 DOW720989:DOW721012 DYS720989:DYS721012 EIO720989:EIO721012 ESK720989:ESK721012 FCG720989:FCG721012 FMC720989:FMC721012 FVY720989:FVY721012 GFU720989:GFU721012 GPQ720989:GPQ721012 GZM720989:GZM721012 HJI720989:HJI721012 HTE720989:HTE721012 IDA720989:IDA721012 IMW720989:IMW721012 IWS720989:IWS721012 JGO720989:JGO721012 JQK720989:JQK721012 KAG720989:KAG721012 KKC720989:KKC721012 KTY720989:KTY721012 LDU720989:LDU721012 LNQ720989:LNQ721012 LXM720989:LXM721012 MHI720989:MHI721012 MRE720989:MRE721012 NBA720989:NBA721012 NKW720989:NKW721012 NUS720989:NUS721012 OEO720989:OEO721012 OOK720989:OOK721012 OYG720989:OYG721012 PIC720989:PIC721012 PRY720989:PRY721012 QBU720989:QBU721012 QLQ720989:QLQ721012 QVM720989:QVM721012 RFI720989:RFI721012 RPE720989:RPE721012 RZA720989:RZA721012 SIW720989:SIW721012 SSS720989:SSS721012 TCO720989:TCO721012 TMK720989:TMK721012 TWG720989:TWG721012 UGC720989:UGC721012 UPY720989:UPY721012 UZU720989:UZU721012 VJQ720989:VJQ721012 VTM720989:VTM721012 WDI720989:WDI721012 WNE720989:WNE721012 WXA720989:WXA721012 KO786525:KO786548 UK786525:UK786548 AEG786525:AEG786548 AOC786525:AOC786548 AXY786525:AXY786548 BHU786525:BHU786548 BRQ786525:BRQ786548 CBM786525:CBM786548 CLI786525:CLI786548 CVE786525:CVE786548 DFA786525:DFA786548 DOW786525:DOW786548 DYS786525:DYS786548 EIO786525:EIO786548 ESK786525:ESK786548 FCG786525:FCG786548 FMC786525:FMC786548 FVY786525:FVY786548 GFU786525:GFU786548 GPQ786525:GPQ786548 GZM786525:GZM786548 HJI786525:HJI786548 HTE786525:HTE786548 IDA786525:IDA786548 IMW786525:IMW786548 IWS786525:IWS786548 JGO786525:JGO786548 JQK786525:JQK786548 KAG786525:KAG786548 KKC786525:KKC786548 KTY786525:KTY786548 LDU786525:LDU786548 LNQ786525:LNQ786548 LXM786525:LXM786548 MHI786525:MHI786548 MRE786525:MRE786548 NBA786525:NBA786548 NKW786525:NKW786548 NUS786525:NUS786548 OEO786525:OEO786548 OOK786525:OOK786548 OYG786525:OYG786548 PIC786525:PIC786548 PRY786525:PRY786548 QBU786525:QBU786548 QLQ786525:QLQ786548 QVM786525:QVM786548 RFI786525:RFI786548 RPE786525:RPE786548 RZA786525:RZA786548 SIW786525:SIW786548 SSS786525:SSS786548 TCO786525:TCO786548 TMK786525:TMK786548 TWG786525:TWG786548 UGC786525:UGC786548 UPY786525:UPY786548 UZU786525:UZU786548 VJQ786525:VJQ786548 VTM786525:VTM786548 WDI786525:WDI786548 WNE786525:WNE786548 WXA786525:WXA786548 KO852061:KO852084 UK852061:UK852084 AEG852061:AEG852084 AOC852061:AOC852084 AXY852061:AXY852084 BHU852061:BHU852084 BRQ852061:BRQ852084 CBM852061:CBM852084 CLI852061:CLI852084 CVE852061:CVE852084 DFA852061:DFA852084 DOW852061:DOW852084 DYS852061:DYS852084 EIO852061:EIO852084 ESK852061:ESK852084 FCG852061:FCG852084 FMC852061:FMC852084 FVY852061:FVY852084 GFU852061:GFU852084 GPQ852061:GPQ852084 GZM852061:GZM852084 HJI852061:HJI852084 HTE852061:HTE852084 IDA852061:IDA852084 IMW852061:IMW852084 IWS852061:IWS852084 JGO852061:JGO852084 JQK852061:JQK852084 KAG852061:KAG852084 KKC852061:KKC852084 KTY852061:KTY852084 LDU852061:LDU852084 LNQ852061:LNQ852084 LXM852061:LXM852084 MHI852061:MHI852084 MRE852061:MRE852084 NBA852061:NBA852084 NKW852061:NKW852084 NUS852061:NUS852084 OEO852061:OEO852084 OOK852061:OOK852084 OYG852061:OYG852084 PIC852061:PIC852084 PRY852061:PRY852084 QBU852061:QBU852084 QLQ852061:QLQ852084 QVM852061:QVM852084 RFI852061:RFI852084 RPE852061:RPE852084 RZA852061:RZA852084 SIW852061:SIW852084 SSS852061:SSS852084 TCO852061:TCO852084 TMK852061:TMK852084 TWG852061:TWG852084 UGC852061:UGC852084 UPY852061:UPY852084 UZU852061:UZU852084 VJQ852061:VJQ852084 VTM852061:VTM852084 WDI852061:WDI852084 WNE852061:WNE852084 WXA852061:WXA852084 KO917597:KO917620 UK917597:UK917620 AEG917597:AEG917620 AOC917597:AOC917620 AXY917597:AXY917620 BHU917597:BHU917620 BRQ917597:BRQ917620 CBM917597:CBM917620 CLI917597:CLI917620 CVE917597:CVE917620 DFA917597:DFA917620 DOW917597:DOW917620 DYS917597:DYS917620 EIO917597:EIO917620 ESK917597:ESK917620 FCG917597:FCG917620 FMC917597:FMC917620 FVY917597:FVY917620 GFU917597:GFU917620 GPQ917597:GPQ917620 GZM917597:GZM917620 HJI917597:HJI917620 HTE917597:HTE917620 IDA917597:IDA917620 IMW917597:IMW917620 IWS917597:IWS917620 JGO917597:JGO917620 JQK917597:JQK917620 KAG917597:KAG917620 KKC917597:KKC917620 KTY917597:KTY917620 LDU917597:LDU917620 LNQ917597:LNQ917620 LXM917597:LXM917620 MHI917597:MHI917620 MRE917597:MRE917620 NBA917597:NBA917620 NKW917597:NKW917620 NUS917597:NUS917620 OEO917597:OEO917620 OOK917597:OOK917620 OYG917597:OYG917620 PIC917597:PIC917620 PRY917597:PRY917620 QBU917597:QBU917620 QLQ917597:QLQ917620 QVM917597:QVM917620 RFI917597:RFI917620 RPE917597:RPE917620 RZA917597:RZA917620 SIW917597:SIW917620 SSS917597:SSS917620 TCO917597:TCO917620 TMK917597:TMK917620 TWG917597:TWG917620 UGC917597:UGC917620 UPY917597:UPY917620 UZU917597:UZU917620 VJQ917597:VJQ917620 VTM917597:VTM917620 WDI917597:WDI917620 WNE917597:WNE917620 WXA917597:WXA917620 KO983133:KO983156 UK983133:UK983156 AEG983133:AEG983156 AOC983133:AOC983156 AXY983133:AXY983156 BHU983133:BHU983156 BRQ983133:BRQ983156 CBM983133:CBM983156 CLI983133:CLI983156 CVE983133:CVE983156 DFA983133:DFA983156 DOW983133:DOW983156 DYS983133:DYS983156 EIO983133:EIO983156 ESK983133:ESK983156 FCG983133:FCG983156 FMC983133:FMC983156 FVY983133:FVY983156 GFU983133:GFU983156 GPQ983133:GPQ983156 GZM983133:GZM983156 HJI983133:HJI983156 HTE983133:HTE983156 IDA983133:IDA983156 IMW983133:IMW983156 IWS983133:IWS983156 JGO983133:JGO983156 JQK983133:JQK983156 KAG983133:KAG983156 KKC983133:KKC983156 KTY983133:KTY983156 LDU983133:LDU983156 LNQ983133:LNQ983156 LXM983133:LXM983156 MHI983133:MHI983156 MRE983133:MRE983156 NBA983133:NBA983156 NKW983133:NKW983156 NUS983133:NUS983156 OEO983133:OEO983156 OOK983133:OOK983156 OYG983133:OYG983156 PIC983133:PIC983156 PRY983133:PRY983156 QBU983133:QBU983156 QLQ983133:QLQ983156 QVM983133:QVM983156 RFI983133:RFI983156 RPE983133:RPE983156 RZA983133:RZA983156 SIW983133:SIW983156 SSS983133:SSS983156 TCO983133:TCO983156 TMK983133:TMK983156 TWG983133:TWG983156 UGC983133:UGC983156 UPY983133:UPY983156 UZU983133:UZU983156 VJQ983133:VJQ983156 VTM983133:VTM983156 WDI983133:WDI983156 WNE983133:WNE983156 WXA983133:WXA983156 WWL983133:WWL983961 JZ65629:JZ66457 TV65629:TV66457 ADR65629:ADR66457 ANN65629:ANN66457 AXJ65629:AXJ66457 BHF65629:BHF66457 BRB65629:BRB66457 CAX65629:CAX66457 CKT65629:CKT66457 CUP65629:CUP66457 DEL65629:DEL66457 DOH65629:DOH66457 DYD65629:DYD66457 EHZ65629:EHZ66457 ERV65629:ERV66457 FBR65629:FBR66457 FLN65629:FLN66457 FVJ65629:FVJ66457 GFF65629:GFF66457 GPB65629:GPB66457 GYX65629:GYX66457 HIT65629:HIT66457 HSP65629:HSP66457 ICL65629:ICL66457 IMH65629:IMH66457 IWD65629:IWD66457 JFZ65629:JFZ66457 JPV65629:JPV66457 JZR65629:JZR66457 KJN65629:KJN66457 KTJ65629:KTJ66457 LDF65629:LDF66457 LNB65629:LNB66457 LWX65629:LWX66457 MGT65629:MGT66457 MQP65629:MQP66457 NAL65629:NAL66457 NKH65629:NKH66457 NUD65629:NUD66457 ODZ65629:ODZ66457 ONV65629:ONV66457 OXR65629:OXR66457 PHN65629:PHN66457 PRJ65629:PRJ66457 QBF65629:QBF66457 QLB65629:QLB66457 QUX65629:QUX66457 RET65629:RET66457 ROP65629:ROP66457 RYL65629:RYL66457 SIH65629:SIH66457 SSD65629:SSD66457 TBZ65629:TBZ66457 TLV65629:TLV66457 TVR65629:TVR66457 UFN65629:UFN66457 UPJ65629:UPJ66457 UZF65629:UZF66457 VJB65629:VJB66457 VSX65629:VSX66457 WCT65629:WCT66457 WMP65629:WMP66457 WWL65629:WWL66457 JZ131165:JZ131993 TV131165:TV131993 ADR131165:ADR131993 ANN131165:ANN131993 AXJ131165:AXJ131993 BHF131165:BHF131993 BRB131165:BRB131993 CAX131165:CAX131993 CKT131165:CKT131993 CUP131165:CUP131993 DEL131165:DEL131993 DOH131165:DOH131993 DYD131165:DYD131993 EHZ131165:EHZ131993 ERV131165:ERV131993 FBR131165:FBR131993 FLN131165:FLN131993 FVJ131165:FVJ131993 GFF131165:GFF131993 GPB131165:GPB131993 GYX131165:GYX131993 HIT131165:HIT131993 HSP131165:HSP131993 ICL131165:ICL131993 IMH131165:IMH131993 IWD131165:IWD131993 JFZ131165:JFZ131993 JPV131165:JPV131993 JZR131165:JZR131993 KJN131165:KJN131993 KTJ131165:KTJ131993 LDF131165:LDF131993 LNB131165:LNB131993 LWX131165:LWX131993 MGT131165:MGT131993 MQP131165:MQP131993 NAL131165:NAL131993 NKH131165:NKH131993 NUD131165:NUD131993 ODZ131165:ODZ131993 ONV131165:ONV131993 OXR131165:OXR131993 PHN131165:PHN131993 PRJ131165:PRJ131993 QBF131165:QBF131993 QLB131165:QLB131993 QUX131165:QUX131993 RET131165:RET131993 ROP131165:ROP131993 RYL131165:RYL131993 SIH131165:SIH131993 SSD131165:SSD131993 TBZ131165:TBZ131993 TLV131165:TLV131993 TVR131165:TVR131993 UFN131165:UFN131993 UPJ131165:UPJ131993 UZF131165:UZF131993 VJB131165:VJB131993 VSX131165:VSX131993 WCT131165:WCT131993 WMP131165:WMP131993 WWL131165:WWL131993 JZ196701:JZ197529 TV196701:TV197529 ADR196701:ADR197529 ANN196701:ANN197529 AXJ196701:AXJ197529 BHF196701:BHF197529 BRB196701:BRB197529 CAX196701:CAX197529 CKT196701:CKT197529 CUP196701:CUP197529 DEL196701:DEL197529 DOH196701:DOH197529 DYD196701:DYD197529 EHZ196701:EHZ197529 ERV196701:ERV197529 FBR196701:FBR197529 FLN196701:FLN197529 FVJ196701:FVJ197529 GFF196701:GFF197529 GPB196701:GPB197529 GYX196701:GYX197529 HIT196701:HIT197529 HSP196701:HSP197529 ICL196701:ICL197529 IMH196701:IMH197529 IWD196701:IWD197529 JFZ196701:JFZ197529 JPV196701:JPV197529 JZR196701:JZR197529 KJN196701:KJN197529 KTJ196701:KTJ197529 LDF196701:LDF197529 LNB196701:LNB197529 LWX196701:LWX197529 MGT196701:MGT197529 MQP196701:MQP197529 NAL196701:NAL197529 NKH196701:NKH197529 NUD196701:NUD197529 ODZ196701:ODZ197529 ONV196701:ONV197529 OXR196701:OXR197529 PHN196701:PHN197529 PRJ196701:PRJ197529 QBF196701:QBF197529 QLB196701:QLB197529 QUX196701:QUX197529 RET196701:RET197529 ROP196701:ROP197529 RYL196701:RYL197529 SIH196701:SIH197529 SSD196701:SSD197529 TBZ196701:TBZ197529 TLV196701:TLV197529 TVR196701:TVR197529 UFN196701:UFN197529 UPJ196701:UPJ197529 UZF196701:UZF197529 VJB196701:VJB197529 VSX196701:VSX197529 WCT196701:WCT197529 WMP196701:WMP197529 WWL196701:WWL197529 JZ262237:JZ263065 TV262237:TV263065 ADR262237:ADR263065 ANN262237:ANN263065 AXJ262237:AXJ263065 BHF262237:BHF263065 BRB262237:BRB263065 CAX262237:CAX263065 CKT262237:CKT263065 CUP262237:CUP263065 DEL262237:DEL263065 DOH262237:DOH263065 DYD262237:DYD263065 EHZ262237:EHZ263065 ERV262237:ERV263065 FBR262237:FBR263065 FLN262237:FLN263065 FVJ262237:FVJ263065 GFF262237:GFF263065 GPB262237:GPB263065 GYX262237:GYX263065 HIT262237:HIT263065 HSP262237:HSP263065 ICL262237:ICL263065 IMH262237:IMH263065 IWD262237:IWD263065 JFZ262237:JFZ263065 JPV262237:JPV263065 JZR262237:JZR263065 KJN262237:KJN263065 KTJ262237:KTJ263065 LDF262237:LDF263065 LNB262237:LNB263065 LWX262237:LWX263065 MGT262237:MGT263065 MQP262237:MQP263065 NAL262237:NAL263065 NKH262237:NKH263065 NUD262237:NUD263065 ODZ262237:ODZ263065 ONV262237:ONV263065 OXR262237:OXR263065 PHN262237:PHN263065 PRJ262237:PRJ263065 QBF262237:QBF263065 QLB262237:QLB263065 QUX262237:QUX263065 RET262237:RET263065 ROP262237:ROP263065 RYL262237:RYL263065 SIH262237:SIH263065 SSD262237:SSD263065 TBZ262237:TBZ263065 TLV262237:TLV263065 TVR262237:TVR263065 UFN262237:UFN263065 UPJ262237:UPJ263065 UZF262237:UZF263065 VJB262237:VJB263065 VSX262237:VSX263065 WCT262237:WCT263065 WMP262237:WMP263065 WWL262237:WWL263065 JZ327773:JZ328601 TV327773:TV328601 ADR327773:ADR328601 ANN327773:ANN328601 AXJ327773:AXJ328601 BHF327773:BHF328601 BRB327773:BRB328601 CAX327773:CAX328601 CKT327773:CKT328601 CUP327773:CUP328601 DEL327773:DEL328601 DOH327773:DOH328601 DYD327773:DYD328601 EHZ327773:EHZ328601 ERV327773:ERV328601 FBR327773:FBR328601 FLN327773:FLN328601 FVJ327773:FVJ328601 GFF327773:GFF328601 GPB327773:GPB328601 GYX327773:GYX328601 HIT327773:HIT328601 HSP327773:HSP328601 ICL327773:ICL328601 IMH327773:IMH328601 IWD327773:IWD328601 JFZ327773:JFZ328601 JPV327773:JPV328601 JZR327773:JZR328601 KJN327773:KJN328601 KTJ327773:KTJ328601 LDF327773:LDF328601 LNB327773:LNB328601 LWX327773:LWX328601 MGT327773:MGT328601 MQP327773:MQP328601 NAL327773:NAL328601 NKH327773:NKH328601 NUD327773:NUD328601 ODZ327773:ODZ328601 ONV327773:ONV328601 OXR327773:OXR328601 PHN327773:PHN328601 PRJ327773:PRJ328601 QBF327773:QBF328601 QLB327773:QLB328601 QUX327773:QUX328601 RET327773:RET328601 ROP327773:ROP328601 RYL327773:RYL328601 SIH327773:SIH328601 SSD327773:SSD328601 TBZ327773:TBZ328601 TLV327773:TLV328601 TVR327773:TVR328601 UFN327773:UFN328601 UPJ327773:UPJ328601 UZF327773:UZF328601 VJB327773:VJB328601 VSX327773:VSX328601 WCT327773:WCT328601 WMP327773:WMP328601 WWL327773:WWL328601 JZ393309:JZ394137 TV393309:TV394137 ADR393309:ADR394137 ANN393309:ANN394137 AXJ393309:AXJ394137 BHF393309:BHF394137 BRB393309:BRB394137 CAX393309:CAX394137 CKT393309:CKT394137 CUP393309:CUP394137 DEL393309:DEL394137 DOH393309:DOH394137 DYD393309:DYD394137 EHZ393309:EHZ394137 ERV393309:ERV394137 FBR393309:FBR394137 FLN393309:FLN394137 FVJ393309:FVJ394137 GFF393309:GFF394137 GPB393309:GPB394137 GYX393309:GYX394137 HIT393309:HIT394137 HSP393309:HSP394137 ICL393309:ICL394137 IMH393309:IMH394137 IWD393309:IWD394137 JFZ393309:JFZ394137 JPV393309:JPV394137 JZR393309:JZR394137 KJN393309:KJN394137 KTJ393309:KTJ394137 LDF393309:LDF394137 LNB393309:LNB394137 LWX393309:LWX394137 MGT393309:MGT394137 MQP393309:MQP394137 NAL393309:NAL394137 NKH393309:NKH394137 NUD393309:NUD394137 ODZ393309:ODZ394137 ONV393309:ONV394137 OXR393309:OXR394137 PHN393309:PHN394137 PRJ393309:PRJ394137 QBF393309:QBF394137 QLB393309:QLB394137 QUX393309:QUX394137 RET393309:RET394137 ROP393309:ROP394137 RYL393309:RYL394137 SIH393309:SIH394137 SSD393309:SSD394137 TBZ393309:TBZ394137 TLV393309:TLV394137 TVR393309:TVR394137 UFN393309:UFN394137 UPJ393309:UPJ394137 UZF393309:UZF394137 VJB393309:VJB394137 VSX393309:VSX394137 WCT393309:WCT394137 WMP393309:WMP394137 WWL393309:WWL394137 JZ458845:JZ459673 TV458845:TV459673 ADR458845:ADR459673 ANN458845:ANN459673 AXJ458845:AXJ459673 BHF458845:BHF459673 BRB458845:BRB459673 CAX458845:CAX459673 CKT458845:CKT459673 CUP458845:CUP459673 DEL458845:DEL459673 DOH458845:DOH459673 DYD458845:DYD459673 EHZ458845:EHZ459673 ERV458845:ERV459673 FBR458845:FBR459673 FLN458845:FLN459673 FVJ458845:FVJ459673 GFF458845:GFF459673 GPB458845:GPB459673 GYX458845:GYX459673 HIT458845:HIT459673 HSP458845:HSP459673 ICL458845:ICL459673 IMH458845:IMH459673 IWD458845:IWD459673 JFZ458845:JFZ459673 JPV458845:JPV459673 JZR458845:JZR459673 KJN458845:KJN459673 KTJ458845:KTJ459673 LDF458845:LDF459673 LNB458845:LNB459673 LWX458845:LWX459673 MGT458845:MGT459673 MQP458845:MQP459673 NAL458845:NAL459673 NKH458845:NKH459673 NUD458845:NUD459673 ODZ458845:ODZ459673 ONV458845:ONV459673 OXR458845:OXR459673 PHN458845:PHN459673 PRJ458845:PRJ459673 QBF458845:QBF459673 QLB458845:QLB459673 QUX458845:QUX459673 RET458845:RET459673 ROP458845:ROP459673 RYL458845:RYL459673 SIH458845:SIH459673 SSD458845:SSD459673 TBZ458845:TBZ459673 TLV458845:TLV459673 TVR458845:TVR459673 UFN458845:UFN459673 UPJ458845:UPJ459673 UZF458845:UZF459673 VJB458845:VJB459673 VSX458845:VSX459673 WCT458845:WCT459673 WMP458845:WMP459673 WWL458845:WWL459673 JZ524381:JZ525209 TV524381:TV525209 ADR524381:ADR525209 ANN524381:ANN525209 AXJ524381:AXJ525209 BHF524381:BHF525209 BRB524381:BRB525209 CAX524381:CAX525209 CKT524381:CKT525209 CUP524381:CUP525209 DEL524381:DEL525209 DOH524381:DOH525209 DYD524381:DYD525209 EHZ524381:EHZ525209 ERV524381:ERV525209 FBR524381:FBR525209 FLN524381:FLN525209 FVJ524381:FVJ525209 GFF524381:GFF525209 GPB524381:GPB525209 GYX524381:GYX525209 HIT524381:HIT525209 HSP524381:HSP525209 ICL524381:ICL525209 IMH524381:IMH525209 IWD524381:IWD525209 JFZ524381:JFZ525209 JPV524381:JPV525209 JZR524381:JZR525209 KJN524381:KJN525209 KTJ524381:KTJ525209 LDF524381:LDF525209 LNB524381:LNB525209 LWX524381:LWX525209 MGT524381:MGT525209 MQP524381:MQP525209 NAL524381:NAL525209 NKH524381:NKH525209 NUD524381:NUD525209 ODZ524381:ODZ525209 ONV524381:ONV525209 OXR524381:OXR525209 PHN524381:PHN525209 PRJ524381:PRJ525209 QBF524381:QBF525209 QLB524381:QLB525209 QUX524381:QUX525209 RET524381:RET525209 ROP524381:ROP525209 RYL524381:RYL525209 SIH524381:SIH525209 SSD524381:SSD525209 TBZ524381:TBZ525209 TLV524381:TLV525209 TVR524381:TVR525209 UFN524381:UFN525209 UPJ524381:UPJ525209 UZF524381:UZF525209 VJB524381:VJB525209 VSX524381:VSX525209 WCT524381:WCT525209 WMP524381:WMP525209 WWL524381:WWL525209 JZ589917:JZ590745 TV589917:TV590745 ADR589917:ADR590745 ANN589917:ANN590745 AXJ589917:AXJ590745 BHF589917:BHF590745 BRB589917:BRB590745 CAX589917:CAX590745 CKT589917:CKT590745 CUP589917:CUP590745 DEL589917:DEL590745 DOH589917:DOH590745 DYD589917:DYD590745 EHZ589917:EHZ590745 ERV589917:ERV590745 FBR589917:FBR590745 FLN589917:FLN590745 FVJ589917:FVJ590745 GFF589917:GFF590745 GPB589917:GPB590745 GYX589917:GYX590745 HIT589917:HIT590745 HSP589917:HSP590745 ICL589917:ICL590745 IMH589917:IMH590745 IWD589917:IWD590745 JFZ589917:JFZ590745 JPV589917:JPV590745 JZR589917:JZR590745 KJN589917:KJN590745 KTJ589917:KTJ590745 LDF589917:LDF590745 LNB589917:LNB590745 LWX589917:LWX590745 MGT589917:MGT590745 MQP589917:MQP590745 NAL589917:NAL590745 NKH589917:NKH590745 NUD589917:NUD590745 ODZ589917:ODZ590745 ONV589917:ONV590745 OXR589917:OXR590745 PHN589917:PHN590745 PRJ589917:PRJ590745 QBF589917:QBF590745 QLB589917:QLB590745 QUX589917:QUX590745 RET589917:RET590745 ROP589917:ROP590745 RYL589917:RYL590745 SIH589917:SIH590745 SSD589917:SSD590745 TBZ589917:TBZ590745 TLV589917:TLV590745 TVR589917:TVR590745 UFN589917:UFN590745 UPJ589917:UPJ590745 UZF589917:UZF590745 VJB589917:VJB590745 VSX589917:VSX590745 WCT589917:WCT590745 WMP589917:WMP590745 WWL589917:WWL590745 JZ655453:JZ656281 TV655453:TV656281 ADR655453:ADR656281 ANN655453:ANN656281 AXJ655453:AXJ656281 BHF655453:BHF656281 BRB655453:BRB656281 CAX655453:CAX656281 CKT655453:CKT656281 CUP655453:CUP656281 DEL655453:DEL656281 DOH655453:DOH656281 DYD655453:DYD656281 EHZ655453:EHZ656281 ERV655453:ERV656281 FBR655453:FBR656281 FLN655453:FLN656281 FVJ655453:FVJ656281 GFF655453:GFF656281 GPB655453:GPB656281 GYX655453:GYX656281 HIT655453:HIT656281 HSP655453:HSP656281 ICL655453:ICL656281 IMH655453:IMH656281 IWD655453:IWD656281 JFZ655453:JFZ656281 JPV655453:JPV656281 JZR655453:JZR656281 KJN655453:KJN656281 KTJ655453:KTJ656281 LDF655453:LDF656281 LNB655453:LNB656281 LWX655453:LWX656281 MGT655453:MGT656281 MQP655453:MQP656281 NAL655453:NAL656281 NKH655453:NKH656281 NUD655453:NUD656281 ODZ655453:ODZ656281 ONV655453:ONV656281 OXR655453:OXR656281 PHN655453:PHN656281 PRJ655453:PRJ656281 QBF655453:QBF656281 QLB655453:QLB656281 QUX655453:QUX656281 RET655453:RET656281 ROP655453:ROP656281 RYL655453:RYL656281 SIH655453:SIH656281 SSD655453:SSD656281 TBZ655453:TBZ656281 TLV655453:TLV656281 TVR655453:TVR656281 UFN655453:UFN656281 UPJ655453:UPJ656281 UZF655453:UZF656281 VJB655453:VJB656281 VSX655453:VSX656281 WCT655453:WCT656281 WMP655453:WMP656281 WWL655453:WWL656281 JZ720989:JZ721817 TV720989:TV721817 ADR720989:ADR721817 ANN720989:ANN721817 AXJ720989:AXJ721817 BHF720989:BHF721817 BRB720989:BRB721817 CAX720989:CAX721817 CKT720989:CKT721817 CUP720989:CUP721817 DEL720989:DEL721817 DOH720989:DOH721817 DYD720989:DYD721817 EHZ720989:EHZ721817 ERV720989:ERV721817 FBR720989:FBR721817 FLN720989:FLN721817 FVJ720989:FVJ721817 GFF720989:GFF721817 GPB720989:GPB721817 GYX720989:GYX721817 HIT720989:HIT721817 HSP720989:HSP721817 ICL720989:ICL721817 IMH720989:IMH721817 IWD720989:IWD721817 JFZ720989:JFZ721817 JPV720989:JPV721817 JZR720989:JZR721817 KJN720989:KJN721817 KTJ720989:KTJ721817 LDF720989:LDF721817 LNB720989:LNB721817 LWX720989:LWX721817 MGT720989:MGT721817 MQP720989:MQP721817 NAL720989:NAL721817 NKH720989:NKH721817 NUD720989:NUD721817 ODZ720989:ODZ721817 ONV720989:ONV721817 OXR720989:OXR721817 PHN720989:PHN721817 PRJ720989:PRJ721817 QBF720989:QBF721817 QLB720989:QLB721817 QUX720989:QUX721817 RET720989:RET721817 ROP720989:ROP721817 RYL720989:RYL721817 SIH720989:SIH721817 SSD720989:SSD721817 TBZ720989:TBZ721817 TLV720989:TLV721817 TVR720989:TVR721817 UFN720989:UFN721817 UPJ720989:UPJ721817 UZF720989:UZF721817 VJB720989:VJB721817 VSX720989:VSX721817 WCT720989:WCT721817 WMP720989:WMP721817 WWL720989:WWL721817 JZ786525:JZ787353 TV786525:TV787353 ADR786525:ADR787353 ANN786525:ANN787353 AXJ786525:AXJ787353 BHF786525:BHF787353 BRB786525:BRB787353 CAX786525:CAX787353 CKT786525:CKT787353 CUP786525:CUP787353 DEL786525:DEL787353 DOH786525:DOH787353 DYD786525:DYD787353 EHZ786525:EHZ787353 ERV786525:ERV787353 FBR786525:FBR787353 FLN786525:FLN787353 FVJ786525:FVJ787353 GFF786525:GFF787353 GPB786525:GPB787353 GYX786525:GYX787353 HIT786525:HIT787353 HSP786525:HSP787353 ICL786525:ICL787353 IMH786525:IMH787353 IWD786525:IWD787353 JFZ786525:JFZ787353 JPV786525:JPV787353 JZR786525:JZR787353 KJN786525:KJN787353 KTJ786525:KTJ787353 LDF786525:LDF787353 LNB786525:LNB787353 LWX786525:LWX787353 MGT786525:MGT787353 MQP786525:MQP787353 NAL786525:NAL787353 NKH786525:NKH787353 NUD786525:NUD787353 ODZ786525:ODZ787353 ONV786525:ONV787353 OXR786525:OXR787353 PHN786525:PHN787353 PRJ786525:PRJ787353 QBF786525:QBF787353 QLB786525:QLB787353 QUX786525:QUX787353 RET786525:RET787353 ROP786525:ROP787353 RYL786525:RYL787353 SIH786525:SIH787353 SSD786525:SSD787353 TBZ786525:TBZ787353 TLV786525:TLV787353 TVR786525:TVR787353 UFN786525:UFN787353 UPJ786525:UPJ787353 UZF786525:UZF787353 VJB786525:VJB787353 VSX786525:VSX787353 WCT786525:WCT787353 WMP786525:WMP787353 WWL786525:WWL787353 JZ852061:JZ852889 TV852061:TV852889 ADR852061:ADR852889 ANN852061:ANN852889 AXJ852061:AXJ852889 BHF852061:BHF852889 BRB852061:BRB852889 CAX852061:CAX852889 CKT852061:CKT852889 CUP852061:CUP852889 DEL852061:DEL852889 DOH852061:DOH852889 DYD852061:DYD852889 EHZ852061:EHZ852889 ERV852061:ERV852889 FBR852061:FBR852889 FLN852061:FLN852889 FVJ852061:FVJ852889 GFF852061:GFF852889 GPB852061:GPB852889 GYX852061:GYX852889 HIT852061:HIT852889 HSP852061:HSP852889 ICL852061:ICL852889 IMH852061:IMH852889 IWD852061:IWD852889 JFZ852061:JFZ852889 JPV852061:JPV852889 JZR852061:JZR852889 KJN852061:KJN852889 KTJ852061:KTJ852889 LDF852061:LDF852889 LNB852061:LNB852889 LWX852061:LWX852889 MGT852061:MGT852889 MQP852061:MQP852889 NAL852061:NAL852889 NKH852061:NKH852889 NUD852061:NUD852889 ODZ852061:ODZ852889 ONV852061:ONV852889 OXR852061:OXR852889 PHN852061:PHN852889 PRJ852061:PRJ852889 QBF852061:QBF852889 QLB852061:QLB852889 QUX852061:QUX852889 RET852061:RET852889 ROP852061:ROP852889 RYL852061:RYL852889 SIH852061:SIH852889 SSD852061:SSD852889 TBZ852061:TBZ852889 TLV852061:TLV852889 TVR852061:TVR852889 UFN852061:UFN852889 UPJ852061:UPJ852889 UZF852061:UZF852889 VJB852061:VJB852889 VSX852061:VSX852889 WCT852061:WCT852889 WMP852061:WMP852889 WWL852061:WWL852889 JZ917597:JZ918425 TV917597:TV918425 ADR917597:ADR918425 ANN917597:ANN918425 AXJ917597:AXJ918425 BHF917597:BHF918425 BRB917597:BRB918425 CAX917597:CAX918425 CKT917597:CKT918425 CUP917597:CUP918425 DEL917597:DEL918425 DOH917597:DOH918425 DYD917597:DYD918425 EHZ917597:EHZ918425 ERV917597:ERV918425 FBR917597:FBR918425 FLN917597:FLN918425 FVJ917597:FVJ918425 GFF917597:GFF918425 GPB917597:GPB918425 GYX917597:GYX918425 HIT917597:HIT918425 HSP917597:HSP918425 ICL917597:ICL918425 IMH917597:IMH918425 IWD917597:IWD918425 JFZ917597:JFZ918425 JPV917597:JPV918425 JZR917597:JZR918425 KJN917597:KJN918425 KTJ917597:KTJ918425 LDF917597:LDF918425 LNB917597:LNB918425 LWX917597:LWX918425 MGT917597:MGT918425 MQP917597:MQP918425 NAL917597:NAL918425 NKH917597:NKH918425 NUD917597:NUD918425 ODZ917597:ODZ918425 ONV917597:ONV918425 OXR917597:OXR918425 PHN917597:PHN918425 PRJ917597:PRJ918425 QBF917597:QBF918425 QLB917597:QLB918425 QUX917597:QUX918425 RET917597:RET918425 ROP917597:ROP918425 RYL917597:RYL918425 SIH917597:SIH918425 SSD917597:SSD918425 TBZ917597:TBZ918425 TLV917597:TLV918425 TVR917597:TVR918425 UFN917597:UFN918425 UPJ917597:UPJ918425 UZF917597:UZF918425 VJB917597:VJB918425 VSX917597:VSX918425 WCT917597:WCT918425 WMP917597:WMP918425 WWL917597:WWL918425 JZ983133:JZ983961 TV983133:TV983961 ADR983133:ADR983961 ANN983133:ANN983961 AXJ983133:AXJ983961 BHF983133:BHF983961 BRB983133:BRB983961 CAX983133:CAX983961 CKT983133:CKT983961 CUP983133:CUP983961 DEL983133:DEL983961 DOH983133:DOH983961 DYD983133:DYD983961 EHZ983133:EHZ983961 ERV983133:ERV983961 FBR983133:FBR983961 FLN983133:FLN983961 FVJ983133:FVJ983961 GFF983133:GFF983961 GPB983133:GPB983961 GYX983133:GYX983961 HIT983133:HIT983961 HSP983133:HSP983961 ICL983133:ICL983961 IMH983133:IMH983961 IWD983133:IWD983961 JFZ983133:JFZ983961 JPV983133:JPV983961 JZR983133:JZR983961 KJN983133:KJN983961 KTJ983133:KTJ983961 LDF983133:LDF983961 LNB983133:LNB983961 LWX983133:LWX983961 MGT983133:MGT983961 MQP983133:MQP983961 NAL983133:NAL983961 NKH983133:NKH983961 NUD983133:NUD983961 ODZ983133:ODZ983961 ONV983133:ONV983961 OXR983133:OXR983961 PHN983133:PHN983961 PRJ983133:PRJ983961 QBF983133:QBF983961 QLB983133:QLB983961 QUX983133:QUX983961 RET983133:RET983961 ROP983133:ROP983961 RYL983133:RYL983961 SIH983133:SIH983961 SSD983133:SSD983961 TBZ983133:TBZ983961 TLV983133:TLV983961 TVR983133:TVR983961 UFN983133:UFN983961 UPJ983133:UPJ983961 UZF983133:UZF983961 VJB983133:VJB983961 VSX983133:VSX983961 WCT983133:WCT983961 WMP983133:WMP983961 JR120 WWD120 WMH120 WCL120 VSP120 VIT120 UYX120 UPB120 UFF120 TVJ120 TLN120 TBR120 SRV120 SHZ120 RYD120 ROH120 REL120 QUP120 QKT120 QAX120 PRB120 PHF120 OXJ120 ONN120 ODR120 NTV120 NJZ120 NAD120 MQH120 MGL120 LWP120 LMT120 LCX120 KTB120 KJF120 JZJ120 JPN120 JFR120 IVV120 ILZ120 ICD120 HSH120 HIL120 GYP120 GOT120 GEX120 FVB120 FLF120 FBJ120 ERN120 EHR120 DXV120 DNZ120 DED120 CUH120 CKL120 CAP120 BQT120 BGX120 AXB120 ANF120 ADJ120 TN120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AN228:AN229 ANL359:ANL361 ADG188 SQZ116:SQZ117 ONB115 ODF115 NTJ115 NJN115 MZR115 MPV115 MFZ115 LWD115 LMH115 LCL115 KSP115 KIT115 JYX115 JPB115 JFF115 IVJ115 ILN115 IBR115 HRV115 HHZ115 GYD115 GOH115 GEL115 FUP115 FKT115 FAX115 ERB115 EHF115 DXJ115 DNN115 DDR115 CTV115 CJZ115 CAD115 BQH115 BGL115 AWP115 AMT115 ACX115 TB115 JF115 WVR115 WLV115 WBZ115 VSD115 VIH115 UYL115 UOP115 UET115 TUX115 TBF115 TLB115 SRJ115 SHN115 RXR115 RNV115 RDZ115 QUD115 QKH115 QAL115 PQP115 TKR116:TKR117 PGT115 WMJ136 TBP133 SRT133 SHX133 RYB133 ROF133 REJ133 QUN133 QKR133 QAV133 PQZ133 PHD133 OXH133 ONL133 ODP133 NTT133 NJX133 NAB133 MQF133 MGJ133 LWN133 LMR133 LCV133 KSZ133 KJD133 JZH133 JPL133 JFP133 IVT133 ILX133 ICB133 HSF133 HIJ133 GYN133 GOR133 GEV133 FUZ133 FLD133 FBH133 ERL133 EHP133 DXT133 DNX133 DEB133 CUF133 CKJ133 CAN133 BQR133 BGV133 AWZ133 AND133 ADH133 TL133 JP133 WWB133 WMF133 WCJ133 VSN133 UYV133 VIR133 UOZ133 UFD133 TVH133 AG38 WCN136 VSR136 VIV136 UYZ136 UPD136 UFH136 TVL136 TLP136 TBT136 SRX136 SIB136 RYF136 ROJ136 REN136 QUR136 QKV136 QAZ136 PRD136 PHH136 OXL136 ONP136 ODT136 NTX136 NKB136 NAF136 MQJ136 MGN136 LWR136 LMV136 LCZ136 KTD136 KJH136 JZL136 JPP136 JFT136 IVX136 IMB136 ICF136 HSJ136 HIN136 GYR136 GOV136 GEZ136 FVD136 FLH136 FBL136 ERP136 EHT136 DXX136 DOB136 DEF136 CUJ136 CKN136 CAR136 BQV136 BGZ136 AXD136 ANH136 ADL136 TP136 JT136 WWF136 TAV116:TAV117 AM233:AM234 VSR235 VIV235 UYZ235 UPD235 UFH235 TVL235 TLP235 TBT235 SRX235 SIB235 RYF235 ROJ235 REN235 QUR235 QKV235 QAZ235 PRD235 PHH235 OXL235 ONP235 ODT235 NTX235 NKB235 NAF235 MQJ235 MGN235 LWR235 LMV235 LCZ235 KTD235 KJH235 JZL235 JPP235 JFT235 IVX235 IMB235 ICF235 HSJ235 HIN235 GYR235 GOV235 GEZ235 FVD235 FLH235 FBL235 ERP235 EHT235 DXX235 DOB235 DEF235 CUJ235 CKN235 CAR235 BQV235 BGZ235 AXD235 ANH235 ADL235 TP235 JT235 WWF235 WMJ235 ANN327:ANN329 UYT134 UPB69:UPB70 UFF69:UFF70 TVJ69:TVJ70 TLN69:TLN70 TBR69:TBR70 SRV69:SRV70 SHZ69:SHZ70 RYD69:RYD70 ROH69:ROH70 REL69:REL70 QUP69:QUP70 QKT69:QKT70 QAX69:QAX70 PRB69:PRB70 PHF69:PHF70 OXJ69:OXJ70 ONN69:ONN70 ODR69:ODR70 NTV69:NTV70 NJZ69:NJZ70 NAD69:NAD70 MQH69:MQH70 MGL69:MGL70 LWP69:LWP70 LMT69:LMT70 LCX69:LCX70 KTB69:KTB70 KJF69:KJF70 JZJ69:JZJ70 JPN69:JPN70 JFR69:JFR70 IVV69:IVV70 ILZ69:ILZ70 ICD69:ICD70 HSH69:HSH70 HIL69:HIL70 GYP69:GYP70 GOT69:GOT70 GEX69:GEX70 FVB69:FVB70 FLF69:FLF70 FBJ69:FBJ70 ERN69:ERN70 EHR69:EHR70 DXV69:DXV70 DNZ69:DNZ70 DED69:DED70 CUH69:CUH70 CKL69:CKL70 CAP69:CAP70 BQT69:BQT70 BGX69:BGX70 AXB69:AXB70 ANF69:ANF70 ADJ69:ADJ70 TN69:TN70 JR69:JR70 WWD69:WWD70 WMH69:WMH70 WCL69:WCL70 VSP69:VSP70 VIT69:VIT70 UYX69:UYX70 ADN349 UPB27 UFF27 TVJ27 TLN27 TBR27 SRV27 SHZ27 RYD27 ROH27 REL27 QUP27 QKT27 QAX27 PRB27 PHF27 OXJ27 ONN27 ODR27 NTV27 NJZ27 NAD27 MQH27 MGL27 LWP27 LMT27 LCX27 KTB27 KJF27 JZJ27 JPN27 JFR27 IVV27 ILZ27 ICD27 HSH27 HIL27 GYP27 GOT27 GEX27 FVB27 FLF27 FBJ27 ERN27 EHR27 DXV27 DNZ27 DED27 CUH27 CKL27 CAP27 BQT27 BGX27 AXB27 ANF27 ADJ27 TN27 JR27 WWD27 WMH27 WCL27 VSP27 VIT27 UYX27 AG27 UPB30 UFF30 TVJ30 TLN30 TBR30 SRV30 SHZ30 RYD30 ROH30 REL30 QUP30 QKT30 QAX30 PRB30 PHF30 OXJ30 ONN30 ODR30 NTV30 NJZ30 NAD30 MQH30 MGL30 LWP30 LMT30 LCX30 KTB30 KJF30 JZJ30 JPN30 JFR30 IVV30 ILZ30 ICD30 HSH30 HIL30 GYP30 GOT30 GEX30 FVB30 FLF30 FBJ30 ERN30 EHR30 DXV30 DNZ30 DED30 CUH30 CKL30 CAP30 BQT30 BGX30 AXB30 ANF30 ADJ30 TN30 JR30 WWD30 WMH30 WCL30 VSP30 VIT30 UYX30 AG30 UPB35 UFF35 TVJ35 TLN35 TBR35 SRV35 SHZ35 RYD35 ROH35 REL35 QUP35 QKT35 QAX35 PRB35 PHF35 OXJ35 ONN35 ODR35 NTV35 NJZ35 NAD35 MQH35 MGL35 LWP35 LMT35 LCX35 KTB35 KJF35 JZJ35 JPN35 JFR35 IVV35 ILZ35 ICD35 HSH35 HIL35 GYP35 GOT35 GEX35 FVB35 FLF35 FBJ35 ERN35 EHR35 DXV35 DNZ35 DED35 CUH35 CKL35 CAP35 BQT35 BGX35 AXB35 ANF35 ADJ35 TN35 JR35 WWD35 WMH35 WCL35 VSP35 VIT35 UYX35 AG35 UPB38 UFF38 TVJ38 TLN38 TBR38 SRV38 SHZ38 RYD38 ROH38 REL38 QUP38 QKT38 QAX38 PRB38 PHF38 OXJ38 ONN38 ODR38 NTV38 NJZ38 NAD38 MQH38 MGL38 LWP38 LMT38 LCX38 KTB38 KJF38 JZJ38 JPN38 JFR38 IVV38 ILZ38 ICD38 HSH38 HIL38 GYP38 GOT38 GEX38 FVB38 FLF38 FBJ38 ERN38 EHR38 DXV38 DNZ38 DED38 CUH38 CKL38 CAP38 BQT38 BGX38 AXB38 ANF38 ADJ38 TN38 JR38 WWD38 WMH38 WCL38 VSP38 VIT38 UYX38 BQX142 VIP134 UOX134 UFB134 TVF134 TLJ134 TBN134 SRR134 SHV134 RXZ134 ROD134 REH134 QUL134 QKP134 QAT134 PQX134 PHB134 OXF134 ONJ134 ODN134 NTR134 NJV134 MZZ134 MQD134 MGH134 LWL134 LMP134 LCT134 KSX134 KJB134 JZF134 JPJ134 JFN134 IVR134 ILV134 IBZ134 HSD134 HIH134 GYL134 GOP134 GET134 FUX134 FLB134 FBF134 ERJ134 EHN134 DXR134 DNV134 DDZ134 CUD134 CKH134 CAL134 BQP134 BGT134 AWX134 ANB134 ADF134 TJ134 JN134 WVZ134 WMD134 WCH134 CAX182 AXF142 WWD236 WMH236 WCL236 VSP236 VIT236 UYX236 UPB236 UFF236 TVJ236 TLN236 TBR236 SRV236 SHZ236 RYD236 ROH236 REL236 QUP236 QKT236 QAX236 PRB236 PHF236 OXJ236 ONN236 ODR236 NTV236 NJZ236 NAD236 MQH236 MGL236 LWP236 LMT236 LCX236 KTB236 KJF236 JZJ236 JPN236 JFR236 IVV236 ILZ236 ICD236 HSH236 HIL236 GYP236 GOT236 GEX236 FVB236 FLF236 FBJ236 ERN236 EHR236 DXV236 DNZ236 DED236 CUH236 CKL236 CAP236 BQT236 BGX236 AXB236 ANF236 ADJ236 TN236 WCN235 AN193:AN194 JR236 AN196:AN197 AJ193:AJ194 TAV91 TLB71 TBF71 TUX71 UET71 UOP71 UYL71 VIH71 VSD71 WBZ71 WLV71 WVR71 JF71 TB71 ACX71 AMT71 AWP71 BGL71 BQH71 CAD71 CJZ71 CTV71 DDR71 DNN71 DXJ71 EHF71 ERB71 FAX71 FKT71 FUP71 GEL71 GOH71 GYD71 HHZ71 HRV71 IBR71 ILN71 IVJ71 JFF71 JPB71 JYX71 KIT71 KSP71 LCL71 LMH71 LWD71 MFZ71 MPV71 MZR71 NJN71 NTJ71 ODF71 ONB71 OWX71 PGT71 PQP71 QAL71 QKH71 QUD71 RDZ71 RNV71 RXR71 SHN71 SRJ71 TAV72:TAV73 TUN72:TUN73 UEJ72:UEJ73 UOF72:UOF73 UYB72:UYB73 VHX72:VHX73 VRT72:VRT73 WBP72:WBP73 WLL72:WLL73 WVH72:WVH73 IV72:IV73 SR72:SR73 ACN72:ACN73 AMJ72:AMJ73 AWF72:AWF73 BGB72:BGB73 BPX72:BPX73 BZT72:BZT73 CJP72:CJP73 CTL72:CTL73 DDH72:DDH73 DND72:DND73 DWZ72:DWZ73 EGV72:EGV73 EQR72:EQR73 FAN72:FAN73 FKJ72:FKJ73 FUF72:FUF73 GEB72:GEB73 GNX72:GNX73 GXT72:GXT73 HHP72:HHP73 HRL72:HRL73 IBH72:IBH73 ILD72:ILD73 IUZ72:IUZ73 JEV72:JEV73 JOR72:JOR73 JYN72:JYN73 KIJ72:KIJ73 KSF72:KSF73 LCB72:LCB73 LLX72:LLX73 LVT72:LVT73 MFP72:MFP73 MPL72:MPL73 MZH72:MZH73 NJD72:NJD73 NSZ72:NSZ73 OCV72:OCV73 OMR72:OMR73 OWN72:OWN73 PGJ72:PGJ73 PQF72:PQF73 QAB72:QAB73 QJX72:QJX73 QTT72:QTT73 RDP72:RDP73 RNL72:RNL73 RXH72:RXH73 SHD72:SHD73 SQZ72:SQZ73 ADG229 SRJ76 TLB76 TBF76 TUX76 UET76 UOP76 UYL76 VIH76 VSD76 WBZ76 WLV76 WVR76 JF76 TB76 ACX76 AMT76 AWP76 BGL76 BQH76 CAD76 CJZ76 CTV76 DDR76 DNN76 DXJ76 EHF76 ERB76 FAX76 FKT76 FUP76 GEL76 GOH76 GYD76 HHZ76 HRV76 IBR76 ILN76 IVJ76 JFF76 JPB76 JYX76 KIT76 KSP76 LCL76 LMH76 LWD76 MFZ76 MPV76 MZR76 NJN76 NTJ76 ODF76 ONB76 OWX76 PGT76 PQP76 QAL76 QKH76 QUD76 RDZ76 RNV76 RXR76 SHN76 TAV77:TAV78 TUN77:TUN78 UEJ77:UEJ78 UOF77:UOF78 UYB77:UYB78 VHX77:VHX78 VRT77:VRT78 WBP77:WBP78 WLL77:WLL78 WVH77:WVH78 IV77:IV78 SR77:SR78 ACN77:ACN78 AMJ77:AMJ78 AWF77:AWF78 BGB77:BGB78 BPX77:BPX78 BZT77:BZT78 CJP77:CJP78 CTL77:CTL78 DDH77:DDH78 DND77:DND78 DWZ77:DWZ78 EGV77:EGV78 EQR77:EQR78 FAN77:FAN78 FKJ77:FKJ78 FUF77:FUF78 GEB77:GEB78 GNX77:GNX78 GXT77:GXT78 HHP77:HHP78 HRL77:HRL78 IBH77:IBH78 ILD77:ILD78 IUZ77:IUZ78 JEV77:JEV78 JOR77:JOR78 JYN77:JYN78 KIJ77:KIJ78 KSF77:KSF78 LCB77:LCB78 LLX77:LLX78 LVT77:LVT78 MFP77:MFP78 MPL77:MPL78 MZH77:MZH78 NJD77:NJD78 NSZ77:NSZ78 OCV77:OCV78 OMR77:OMR78 OWN77:OWN78 PGJ77:PGJ78 PQF77:PQF78 QAB77:QAB78 QJX77:QJX78 QTT77:QTT78 RDP77:RDP78 RNL77:RNL78 RXH77:RXH78 SHD77:SHD78 SQZ77:SQZ78 ADR325 SHN81 SRJ81 TLB81 TBF81 TUX81 UET81 UOP81 UYL81 VIH81 VSD81 WBZ81 WLV81 WVR81 JF81 TB81 ACX81 AMT81 AWP81 BGL81 BQH81 CAD81 CJZ81 CTV81 DDR81 DNN81 DXJ81 EHF81 ERB81 FAX81 FKT81 FUP81 GEL81 GOH81 GYD81 HHZ81 HRV81 IBR81 ILN81 IVJ81 JFF81 JPB81 JYX81 KIT81 KSP81 LCL81 LMH81 LWD81 MFZ81 MPV81 MZR81 NJN81 NTJ81 ODF81 ONB81 OWX81 PGT81 PQP81 QAL81 QKH81 QUD81 RDZ81 RNV81 RXR81 TAV82:TAV83 TUN82:TUN83 UEJ82:UEJ83 UOF82:UOF83 UYB82:UYB83 VHX82:VHX83 VRT82:VRT83 WBP82:WBP83 WLL82:WLL83 WVH82:WVH83 IV82:IV83 SR82:SR83 ACN82:ACN83 AMJ82:AMJ83 AWF82:AWF83 BGB82:BGB83 BPX82:BPX83 BZT82:BZT83 CJP82:CJP83 CTL82:CTL83 DDH82:DDH83 DND82:DND83 DWZ82:DWZ83 EGV82:EGV83 EQR82:EQR83 FAN82:FAN83 FKJ82:FKJ83 FUF82:FUF83 GEB82:GEB83 GNX82:GNX83 GXT82:GXT83 HHP82:HHP83 HRL82:HRL83 IBH82:IBH83 ILD82:ILD83 IUZ82:IUZ83 JEV82:JEV83 JOR82:JOR83 JYN82:JYN83 KIJ82:KIJ83 KSF82:KSF83 LCB82:LCB83 LLX82:LLX83 LVT82:LVT83 MFP82:MFP83 MPL82:MPL83 MZH82:MZH83 NJD82:NJD83 NSZ82:NSZ83 OCV82:OCV83 OMR82:OMR83 OWN82:OWN83 PGJ82:PGJ83 PQF82:PQF83 QAB82:QAB83 QJX82:QJX83 QTT82:QTT83 RDP82:RDP83 RNL82:RNL83 RXH82:RXH83 SHD82:SHD83 SQZ82:SQZ83 TKR72:TKR73 RXR86:RXR87 SHN86:SHN87 SRJ86:SRJ87 TLB86:TLB87 TBF86:TBF87 TUX86:TUX87 UET86:UET87 UOP86:UOP87 UYL86:UYL87 VIH86:VIH87 VSD86:VSD87 WBZ86:WBZ87 WLV86:WLV87 WVR86:WVR87 JF86:JF87 TB86:TB87 ACX86:ACX87 AMT86:AMT87 AWP86:AWP87 BGL86:BGL87 BQH86:BQH87 CAD86:CAD87 CJZ86:CJZ87 CTV86:CTV87 DDR86:DDR87 DNN86:DNN87 DXJ86:DXJ87 EHF86:EHF87 ERB86:ERB87 FAX86:FAX87 FKT86:FKT87 FUP86:FUP87 GEL86:GEL87 GOH86:GOH87 GYD86:GYD87 HHZ86:HHZ87 HRV86:HRV87 IBR86:IBR87 ILN86:ILN87 IVJ86:IVJ87 JFF86:JFF87 JPB86:JPB87 JYX86:JYX87 KIT86:KIT87 KSP86:KSP87 LCL86:LCL87 LMH86:LMH87 LWD86:LWD87 MFZ86:MFZ87 MPV86:MPV87 MZR86:MZR87 NJN86:NJN87 NTJ86:NTJ87 ODF86:ODF87 ONB86:ONB87 OWX86:OWX87 PGT86:PGT87 PQP86:PQP87 QAL86:QAL87 QKH86:QKH87 QUD86:QUD87 RDZ86:RDZ87 RNV86:RNV87 TKR77:TKR78 RNV90 RXR90 SHN90 SRJ90 TLB90 TBF90 TUX90 UET90 UOP90 UYL90 VIH90 VSD90 WBZ90 WLV90 WVR90 JF90 TB90 ACX90 AMT90 AWP90 BGL90 BQH90 CAD90 CJZ90 CTV90 DDR90 DNN90 DXJ90 EHF90 ERB90 FAX90 FKT90 FUP90 GEL90 GOH90 GYD90 HHZ90 HRV90 IBR90 ILN90 IVJ90 JFF90 JPB90 JYX90 KIT90 KSP90 LCL90 LMH90 LWD90 MFZ90 MPV90 MZR90 NJN90 NTJ90 ODF90 ONB90 OWX90 PGT90 PQP90 QAL90 QKH90 QUD90 RDZ90 AMO144 RDZ93 RNV93 RXR93 SHN93 SRJ93 TLB93 TBF93 TUX93 UET93 UOP93 UYL93 VIH93 VSD93 WBZ93 WLV93 WVR93 JF93 TB93 ACX93 AMT93 AWP93 BGL93 BQH93 CAD93 CJZ93 CTV93 DDR93 DNN93 DXJ93 EHF93 ERB93 FAX93 FKT93 FUP93 GEL93 GOH93 GYD93 HHZ93 HRV93 IBR93 ILN93 IVJ93 JFF93 JPB93 JYX93 KIT93 KSP93 LCL93 LMH93 LWD93 MFZ93 MPV93 MZR93 NJN93 NTJ93 ODF93 ONB93 OWX93 PGT93 PQP93 QAL93 QKH93 QUD93 TAV94:TAV95 TUN94:TUN95 UEJ94:UEJ95 UOF94:UOF95 UYB94:UYB95 VHX94:VHX95 VRT94:VRT95 WBP94:WBP95 WLL94:WLL95 WVH94:WVH95 IV94:IV95 SR94:SR95 ACN94:ACN95 AMJ94:AMJ95 AWF94:AWF95 BGB94:BGB95 BPX94:BPX95 BZT94:BZT95 CJP94:CJP95 CTL94:CTL95 DDH94:DDH95 DND94:DND95 DWZ94:DWZ95 EGV94:EGV95 EQR94:EQR95 FAN94:FAN95 FKJ94:FKJ95 FUF94:FUF95 GEB94:GEB95 GNX94:GNX95 GXT94:GXT95 HHP94:HHP95 HRL94:HRL95 IBH94:IBH95 ILD94:ILD95 IUZ94:IUZ95 JEV94:JEV95 JOR94:JOR95 JYN94:JYN95 KIJ94:KIJ95 KSF94:KSF95 LCB94:LCB95 LLX94:LLX95 LVT94:LVT95 MFP94:MFP95 MPL94:MPL95 MZH94:MZH95 NJD94:NJD95 NSZ94:NSZ95 OCV94:OCV95 OMR94:OMR95 OWN94:OWN95 PGJ94:PGJ95 PQF94:PQF95 QAB94:QAB95 QJX94:QJX95 QTT94:QTT95 RDP94:RDP95 RNL94:RNL95 RXH94:RXH95 SHD94:SHD95 SQZ94:SQZ95 TAV88 QUD97 RDZ97 RNV97 RXR97 SHN97 SRJ97 TLB97 TBF97 TUX97 UET97 UOP97 UYL97 VIH97 VSD97 WBZ97 WLV97 WVR97 JF97 TB97 ACX97 AMT97 AWP97 BGL97 BQH97 CAD97 CJZ97 CTV97 DDR97 DNN97 DXJ97 EHF97 ERB97 FAX97 FKT97 FUP97 GEL97 GOH97 GYD97 HHZ97 HRV97 IBR97 ILN97 IVJ97 JFF97 JPB97 JYX97 KIT97 KSP97 LCL97 LMH97 LWD97 MFZ97 MPV97 MZR97 NJN97 NTJ97 ODF97 ONB97 OWX97 PGT97 PQP97 QAL97 QKH97 TAV98:TAV99 TUN98:TUN99 UEJ98:UEJ99 UOF98:UOF99 UYB98:UYB99 VHX98:VHX99 VRT98:VRT99 WBP98:WBP99 WLL98:WLL99 WVH98:WVH99 IV98:IV99 SR98:SR99 ACN98:ACN99 AMJ98:AMJ99 AWF98:AWF99 BGB98:BGB99 BPX98:BPX99 BZT98:BZT99 CJP98:CJP99 CTL98:CTL99 DDH98:DDH99 DND98:DND99 DWZ98:DWZ99 EGV98:EGV99 EQR98:EQR99 FAN98:FAN99 FKJ98:FKJ99 FUF98:FUF99 GEB98:GEB99 GNX98:GNX99 GXT98:GXT99 HHP98:HHP99 HRL98:HRL99 IBH98:IBH99 ILD98:ILD99 IUZ98:IUZ99 JEV98:JEV99 JOR98:JOR99 JYN98:JYN99 KIJ98:KIJ99 KSF98:KSF99 LCB98:LCB99 LLX98:LLX99 LVT98:LVT99 MFP98:MFP99 MPL98:MPL99 MZH98:MZH99 NJD98:NJD99 NSZ98:NSZ99 OCV98:OCV99 OMR98:OMR99 OWN98:OWN99 PGJ98:PGJ99 PQF98:PQF99 QAB98:QAB99 QJX98:QJX99 QTT98:QTT99 RDP98:RDP99 RNL98:RNL99 RXH98:RXH99 SHD98:SHD99 SQZ98:SQZ99 TKR103:TKR104 QKH102 QUD102 RDZ102 RNV102 RXR102 SHN102 SRJ102 TLB102 TBF102 TUX102 UET102 UOP102 UYL102 VIH102 VSD102 WBZ102 WLV102 WVR102 JF102 TB102 ACX102 AMT102 AWP102 BGL102 BQH102 CAD102 CJZ102 CTV102 DDR102 DNN102 DXJ102 EHF102 ERB102 FAX102 FKT102 FUP102 GEL102 GOH102 GYD102 HHZ102 HRV102 IBR102 ILN102 IVJ102 JFF102 JPB102 JYX102 KIT102 KSP102 LCL102 LMH102 LWD102 MFZ102 MPV102 MZR102 NJN102 NTJ102 ODF102 ONB102 OWX102 PGT102 PQP102 QAL102 TAV103:TAV104 TUN103:TUN104 UEJ103:UEJ104 UOF103:UOF104 UYB103:UYB104 VHX103:VHX104 VRT103:VRT104 WBP103:WBP104 WLL103:WLL104 WVH103:WVH104 IV103:IV104 SR103:SR104 ACN103:ACN104 AMJ103:AMJ104 AWF103:AWF104 BGB103:BGB104 BPX103:BPX104 BZT103:BZT104 CJP103:CJP104 CTL103:CTL104 DDH103:DDH104 DND103:DND104 DWZ103:DWZ104 EGV103:EGV104 EQR103:EQR104 FAN103:FAN104 FKJ103:FKJ104 FUF103:FUF104 GEB103:GEB104 GNX103:GNX104 GXT103:GXT104 HHP103:HHP104 HRL103:HRL104 IBH103:IBH104 ILD103:ILD104 IUZ103:IUZ104 JEV103:JEV104 JOR103:JOR104 JYN103:JYN104 KIJ103:KIJ104 KSF103:KSF104 LCB103:LCB104 LLX103:LLX104 LVT103:LVT104 MFP103:MFP104 MPL103:MPL104 MZH103:MZH104 NJD103:NJD104 NSZ103:NSZ104 OCV103:OCV104 OMR103:OMR104 OWN103:OWN104 PGJ103:PGJ104 PQF103:PQF104 QAB103:QAB104 QJX103:QJX104 QTT103:QTT104 RDP103:RDP104 RNL103:RNL104 RXH103:RXH104 SHD103:SHD104 TKR94:TKR95 TKR107:TKR108 QAL106 QKH106 QUD106 RDZ106 RNV106 RXR106 SHN106 SRJ106 TLB106 TBF106 TUX106 UET106 UOP106 UYL106 VIH106 VSD106 WBZ106 WLV106 WVR106 JF106 TB106 ACX106 AMT106 AWP106 BGL106 BQH106 CAD106 CJZ106 CTV106 DDR106 DNN106 DXJ106 EHF106 ERB106 FAX106 FKT106 FUP106 GEL106 GOH106 GYD106 HHZ106 HRV106 IBR106 ILN106 IVJ106 JFF106 JPB106 JYX106 KIT106 KSP106 LCL106 LMH106 LWD106 MFZ106 MPV106 MZR106 NJN106 NTJ106 ODF106 ONB106 OWX106 PGT106 PQP106 TAV107:TAV108 TUN107:TUN108 UEJ107:UEJ108 UOF107:UOF108 UYB107:UYB108 VHX107:VHX108 VRT107:VRT108 WBP107:WBP108 WLL107:WLL108 WVH107:WVH108 IV107:IV108 SR107:SR108 ACN107:ACN108 AMJ107:AMJ108 AWF107:AWF108 BGB107:BGB108 BPX107:BPX108 BZT107:BZT108 CJP107:CJP108 CTL107:CTL108 DDH107:DDH108 DND107:DND108 DWZ107:DWZ108 EGV107:EGV108 EQR107:EQR108 FAN107:FAN108 FKJ107:FKJ108 FUF107:FUF108 GEB107:GEB108 GNX107:GNX108 GXT107:GXT108 HHP107:HHP108 HRL107:HRL108 IBH107:IBH108 ILD107:ILD108 IUZ107:IUZ108 JEV107:JEV108 JOR107:JOR108 JYN107:JYN108 KIJ107:KIJ108 KSF107:KSF108 LCB107:LCB108 LLX107:LLX108 LVT107:LVT108 MFP107:MFP108 MPL107:MPL108 MZH107:MZH108 NJD107:NJD108 NSZ107:NSZ108 OCV107:OCV108 OMR107:OMR108 OWN107:OWN108 PGJ107:PGJ108 PQF107:PQF108 QAB107:QAB108 QJX107:QJX108 QTT107:QTT108 RDP107:RDP108 RNL107:RNL108 RXH107:RXH108 SHD107:SHD108 SQZ107:SQZ108 SQZ103:SQZ104 PQP110 QAL110 QKH110 QUD110 RDZ110 RNV110 RXR110 SHN110 SRJ110 TLB110 TBF110 TUX110 UET110 UOP110 UYL110 VIH110 VSD110 WBZ110 WLV110 WVR110 JF110 TB110 ACX110 AMT110 AWP110 BGL110 BQH110 CAD110 CJZ110 CTV110 DDR110 DNN110 DXJ110 EHF110 ERB110 FAX110 FKT110 FUP110 GEL110 GOH110 GYD110 HHZ110 HRV110 IBR110 ILN110 IVJ110 JFF110 JPB110 JYX110 KIT110 KSP110 LCL110 LMH110 LWD110 MFZ110 MPV110 MZR110 NJN110 NTJ110 ODF110 ONB110 OWX110 PGT110 TAV111:TAV112 TUN111:TUN112 UEJ111:UEJ112 UOF111:UOF112 UYB111:UYB112 VHX111:VHX112 VRT111:VRT112 WBP111:WBP112 WLL111:WLL112 WVH111:WVH112 IV111:IV112 SR111:SR112 ACN111:ACN112 AMJ111:AMJ112 AWF111:AWF112 BGB111:BGB112 BPX111:BPX112 BZT111:BZT112 CJP111:CJP112 CTL111:CTL112 DDH111:DDH112 DND111:DND112 DWZ111:DWZ112 EGV111:EGV112 EQR111:EQR112 FAN111:FAN112 FKJ111:FKJ112 FUF111:FUF112 GEB111:GEB112 GNX111:GNX112 GXT111:GXT112 HHP111:HHP112 HRL111:HRL112 IBH111:IBH112 ILD111:ILD112 IUZ111:IUZ112 JEV111:JEV112 JOR111:JOR112 JYN111:JYN112 KIJ111:KIJ112 KSF111:KSF112 LCB111:LCB112 LLX111:LLX112 LVT111:LVT112 MFP111:MFP112 MPL111:MPL112 MZH111:MZH112 NJD111:NJD112 NSZ111:NSZ112 OCV111:OCV112 OMR111:OMR112 OWN111:OWN112 PGJ111:PGJ112 PQF111:PQF112 QAB111:QAB112 QJX111:QJX112 QTT111:QTT112 RDP111:RDP112 RNL111:RNL112 RXH111:RXH112 SHD111:SHD112 SQZ111:SQZ112 TKR82:TKR83 OWX115 TUN116:TUN117 UEJ116:UEJ117 UOF116:UOF117 UYB116:UYB117 VHX116:VHX117 VRT116:VRT117 WBP116:WBP117 WLL116:WLL117 WVH116:WVH117 IV116:IV117 SR116:SR117 ACN116:ACN117 AMJ116:AMJ117 AWF116:AWF117 BGB116:BGB117 BPX116:BPX117 BZT116:BZT117 CJP116:CJP117 CTL116:CTL117 DDH116:DDH117 DND116:DND117 DWZ116:DWZ117 EGV116:EGV117 EQR116:EQR117 FAN116:FAN117 FKJ116:FKJ117 FUF116:FUF117 GEB116:GEB117 GNX116:GNX117 GXT116:GXT117 HHP116:HHP117 HRL116:HRL117 IBH116:IBH117 ILD116:ILD117 IUZ116:IUZ117 JEV116:JEV117 JOR116:JOR117 JYN116:JYN117 KIJ116:KIJ117 KSF116:KSF117 LCB116:LCB117 LLX116:LLX117 LVT116:LVT117 MFP116:MFP117 MPL116:MPL117 MZH116:MZH117 NJD116:NJD117 NSZ116:NSZ117 OCV116:OCV117 OMR116:OMR117 OWN116:OWN117 PGJ116:PGJ117 PQF116:PQF117 QAB116:QAB117 QJX116:QJX117 QTT116:QTT117 RDP116:RDP117 RNL116:RNL117 RXH116:RXH117 SHD116:SHD117 TKR111:TKR112 TKR98:TKR99 WLY137 WCC137 VSG137 VIK137 UYO137 UOS137 UEW137 TVA137 TLE137 TBI137 SRM137 SHQ137 RXU137 RNY137 REC137 QUG137 QKK137 QAO137 PQS137 PGW137 OXA137 ONE137 ODI137 NTM137 NJQ137 MZU137 MPY137 MGC137 LWG137 LMK137 LCO137 KSS137 KIW137 JZA137 JPE137 JFI137 IVM137 ILQ137 IBU137 HRY137 HIC137 GYG137 GOK137 GEO137 FUS137 FKW137 FBA137 ERE137 EHI137 DXM137 DNQ137 DDU137 CTY137 CKC137 CAG137 BQK137 BGO137 AWS137 AMW137 ADA137 TE137 JI137 CKI138:CKI140 AI142:AI144 VIE141 UOM141 UEQ141 TUU141 TKY141 TBC141 SRG141 SHK141 RXO141 RNS141 RDW141 QUA141 QKE141 QAI141 PQM141 PGQ141 OWU141 OMY141 ODC141 NTG141 NJK141 MZO141 MPS141 MFW141 LWA141 LME141 LCI141 KSM141 KIQ141 JYU141 JOY141 JFC141 IVG141 ILK141 IBO141 HRS141 HHW141 GYA141 GOE141 GEI141 FUM141 FKQ141 FAU141 EQY141 EHC141 DXG141 DNK141 DDO141 CTS141 CJW141 CAA141 BQE141 BGI141 AWM141 AMQ141 ACU141 SY141 JC141 WVO141 WLS141 WBW141 VSA141 AH50:AH67 CAM178 CKI178 AWY178 CUE178 BGU178 DEA178 BQQ178 DNW178 DXS178 EHO178 ERK178 FBG178 FLC178 FUY178 GEU178 GOQ178 GYM178 HII178 HSE178 ICA178 ILW178 IVS178 JFO178 JPK178 JZG178 KJC178 KSY178 LCU178 LMQ178 LWM178 MGI178 MQE178 NAA178 NJW178 NTS178 ODO178 ONK178 OXG178 PHC178 PQY178 QAU178 QKQ178 QUM178 REI178 ROE178 RYA178 SHW178 SRS178 TBO178 TLK178 TVG178 UFC178 UOY178 UYU178 VIQ178 VSM178 WCI178 WME178 WWA178 JO178 TK178 ADG178 CKP132 CAM181 CKI181 AWY181 CUE181 BGU181 DEA181 BQQ181 DNW181 DXS181 EHO181 ERK181 FBG181 FLC181 FUY181 GEU181 GOQ181 GYM181 HII181 HSE181 ICA181 ILW181 IVS181 JFO181 JPK181 JZG181 KJC181 KSY181 LCU181 LMQ181 LWM181 MGI181 MQE181 NAA181 NJW181 NTS181 ODO181 ONK181 OXG181 PHC181 PQY181 QAU181 QKQ181 QUM181 REI181 ROE181 RYA181 SHW181 SRS181 TBO181 TLK181 TVG181 UFC181 UOY181 UYU181 VIQ181 VSM181 WCI181 WME181 WWA181 JO181 TK181 ADG181 CAX179 ANC184 CAM184 CKI184 AWY184 CUE184 BGU184 DEA184 BQQ184 DNW184 DXS184 EHO184 ERK184 FBG184 FLC184 FUY184 GEU184 GOQ184 GYM184 HII184 HSE184 ICA184 ILW184 IVS184 JFO184 JPK184 JZG184 KJC184 KSY184 LCU184 LMQ184 LWM184 MGI184 MQE184 NAA184 NJW184 NTS184 ODO184 ONK184 OXG184 PHC184 PQY184 QAU184 QKQ184 QUM184 REI184 ROE184 RYA184 SHW184 SRS184 TBO184 TLK184 TVG184 UFC184 UOY184 UYU184 VIQ184 VSM184 WCI184 WME184 WWA184 JO184 TK184 ADG184 ANC186 CAM186 CKI186 AWY186 CUE186 BGU186 DEA186 BQQ186 DNW186 DXS186 EHO186 ERK186 FBG186 FLC186 FUY186 GEU186 GOQ186 GYM186 HII186 HSE186 ICA186 ILW186 IVS186 JFO186 JPK186 JZG186 KJC186 KSY186 LCU186 LMQ186 LWM186 MGI186 MQE186 NAA186 NJW186 NTS186 ODO186 ONK186 OXG186 PHC186 PQY186 QAU186 QKQ186 QUM186 REI186 ROE186 RYA186 SHW186 SRS186 TBO186 TLK186 TVG186 UFC186 UOY186 UYU186 VIQ186 VSM186 WCI186 WME186 WWA186 JO186 TK186 ADG186 ANC188 CAM188 CKI188 AWY188 CUE188 BGU188 DEA188 BQQ188 DNW188 DXS188 EHO188 ERK188 FBG188 FLC188 FUY188 GEU188 GOQ188 GYM188 HII188 HSE188 ICA188 ILW188 IVS188 JFO188 JPK188 JZG188 KJC188 KSY188 LCU188 LMQ188 LWM188 MGI188 MQE188 NAA188 NJW188 NTS188 ODO188 ONK188 OXG188 PHC188 PQY188 QAU188 QKQ188 QUM188 REI188 ROE188 RYA188 SHW188 SRS188 TBO188 TLK188 TVG188 UFC188 UOY188 UYU188 VIQ188 VSM188 WCI188 WME188 WWA188 JO188 TK188 AJ228:AJ229 ANC229 CAM229 CKI229 AWY229 CUE229 BGU229 DEA229 BQQ229 DNW229 DXS229 EHO229 ERK229 FBG229 FLC229 FUY229 GEU229 GOQ229 GYM229 HII229 HSE229 ICA229 ILW229 IVS229 JFO229 JPK229 JZG229 KJC229 KSY229 LCU229 LMQ229 LWM229 MGI229 MQE229 NAA229 NJW229 NTS229 ODO229 ONK229 OXG229 PHC229 PQY229 QAU229 QKQ229 QUM229 REI229 ROE229 RYA229 SHW229 SRS229 TBO229 TLK229 TVG229 UFC229 UOY229 UYU229 VIQ229 VSM229 WCI229 WME229 WWA229 JO229 TK229 UYI141 ANJ142 CAT142 BHB142 ADN142 TR142 JV142 WWH142 WML142 WCP142 VST142 VIX142 UZB142 UPF142 UFJ142 TVN142 TLR142 TBV142 SRZ142 SID142 RYH142 ROL142 REP142 QUT142 QKX142 QBB142 PRF142 PHJ142 OXN142 ONR142 ODV142 NTZ142 NKD142 NAH142 MQL142 MGP142 LWT142 LMX142 LDB142 KTF142 KJJ142 JZN142 JPR142 JFV142 IVZ142 IMD142 ICH142 HSL142 HIP142 GYT142 GOX142 GFB142 FVF142 FLJ142 FBN142 ERR142 EHV142 DXZ142 DOD142 DEH142 CUL142 CKP142 AF145 VSL134 VIR125 UYV125 VSN125 WCJ125 WMF125 WWB125 JP125 TL125 ADH125 AND125 AWZ125 BGV125 BQR125 CAN125 CKJ125 CUF125 DEB125 DNX125 DXT125 EHP125 ERL125 FBH125 FLD125 FUZ125 GEV125 GOR125 GYN125 HIJ125 HSF125 ICB125 ILX125 IVT125 JFP125 JPL125 JZH125 KJD125 KSZ125 LCV125 LMR125 LWN125 MGJ125 MQF125 NAB125 NJX125 NTT125 ODP125 ONL125 OXH125 PHD125 PQZ125 QAV125 QKR125 QUN125 REJ125 ROF125 RYB125 SHX125 SRT125 TBP125 TLL125 TVH125 UFD125 UOZ125 CKP126 AXF126 BQX126 ANJ126 CAT126 BHB126 ADN126 TR126 JV126 WWH126 WML126 WCP126 VST126 VIX126 UZB126 UPF126 UFJ126 TVN126 TLR126 TBV126 SRZ126 SID126 RYH126 ROL126 REP126 QUT126 QKX126 QBB126 PRF126 PHJ126 OXN126 ONR126 ODV126 NTZ126 NKD126 NAH126 MQL126 MGP126 LWT126 LMX126 LDB126 KTF126 KJJ126 JZN126 JPR126 JFV126 IVZ126 IMD126 ICH126 HSL126 HIP126 GYT126 GOX126 GFB126 FVF126 FLJ126 FBN126 ERR126 EHV126 DXZ126 DOD126 DEH126 CUL126 UOZ127 VIR127 UYV127 VSN127 WCJ127 WMF127 WWB127 JP127 TL127 ADH127 AND127 AWZ127 BGV127 BQR127 CAN127 CKJ127 CUF127 DEB127 DNX127 DXT127 EHP127 ERL127 FBH127 FLD127 FUZ127 GEV127 GOR127 GYN127 HIJ127 HSF127 ICB127 ILX127 IVT127 JFP127 JPL127 JZH127 KJD127 KSZ127 LCV127 LMR127 LWN127 MGJ127 MQF127 NAB127 NJX127 NTT127 ODP127 ONL127 OXH127 PHD127 PQZ127 QAV127 QKR127 QUN127 REJ127 ROF127 RYB127 SHX127 SRT127 TBP127 TLL127 TVH127 UFD127 CKP128 AXF128 BQX128 ANJ128 CAT128 BHB128 ADN128 TR128 JV128 WWH128 WML128 WCP128 VST128 VIX128 UZB128 UPF128 UFJ128 TVN128 TLR128 TBV128 SRZ128 SID128 RYH128 ROL128 REP128 QUT128 QKX128 QBB128 PRF128 PHJ128 OXN128 ONR128 ODV128 NTZ128 NKD128 NAH128 MQL128 MGP128 LWT128 LMX128 LDB128 KTF128 KJJ128 JZN128 JPR128 JFV128 IVZ128 IMD128 ICH128 HSL128 HIP128 GYT128 GOX128 GFB128 FVF128 FLJ128 FBN128 ERR128 EHV128 DXZ128 DOD128 DEH128 CUL128 UFD129 UOZ129 VIR129 UYV129 VSN129 WCJ129 WMF129 WWB129 JP129 TL129 ADH129 AND129 AWZ129 BGV129 BQR129 CAN129 CKJ129 CUF129 DEB129 DNX129 DXT129 EHP129 ERL129 FBH129 FLD129 FUZ129 GEV129 GOR129 GYN129 HIJ129 HSF129 ICB129 ILX129 IVT129 JFP129 JPL129 JZH129 KJD129 KSZ129 LCV129 LMR129 LWN129 MGJ129 MQF129 NAB129 NJX129 NTT129 ODP129 ONL129 OXH129 PHD129 PQZ129 QAV129 QKR129 QUN129 REJ129 ROF129 RYB129 SHX129 SRT129 TBP129 TLL129 TVH129 CKP130 AXF130 BQX130 ANJ130 CAT130 BHB130 ADN130 TR130 JV130 WWH130 WML130 WCP130 VST130 VIX130 UZB130 UPF130 UFJ130 TVN130 TLR130 TBV130 SRZ130 SID130 RYH130 ROL130 REP130 QUT130 QKX130 QBB130 PRF130 PHJ130 OXN130 ONR130 ODV130 NTZ130 NKD130 NAH130 MQL130 MGP130 LWT130 LMX130 LDB130 KTF130 KJJ130 JZN130 JPR130 JFV130 IVZ130 IMD130 ICH130 HSL130 HIP130 GYT130 GOX130 GFB130 FVF130 FLJ130 FBN130 ERR130 EHV130 DXZ130 DOD130 DEH130 CUL130 TVH131 UFD131 UOZ131 VIR131 UYV131 VSN131 WCJ131 WMF131 WWB131 JP131 TL131 ADH131 AND131 AWZ131 BGV131 BQR131 CAN131 CKJ131 CUF131 DEB131 DNX131 DXT131 EHP131 ERL131 FBH131 FLD131 FUZ131 GEV131 GOR131 GYN131 HIJ131 HSF131 ICB131 ILX131 IVT131 JFP131 JPL131 JZH131 KJD131 KSZ131 LCV131 LMR131 LWN131 MGJ131 MQF131 NAB131 NJX131 NTT131 ODP131 ONL131 OXH131 PHD131 PQZ131 QAV131 QKR131 QUN131 REJ131 ROF131 RYB131 SHX131 SRT131 TBP131 TLL131 TLL133 AXF132 BQX132 ANJ132 CAT132 BHB132 ADN132 TR132 JV132 WWH132 WML132 WCP132 VST132 VIX132 UZB132 UPF132 UFJ132 TVN132 TLR132 TBV132 SRZ132 SID132 RYH132 ROL132 REP132 QUT132 QKX132 QBB132 PRF132 PHJ132 OXN132 ONR132 ODV132 NTZ132 NKD132 NAH132 MQL132 MGP132 LWT132 LMX132 LDB132 KTF132 KJJ132 JZN132 JPR132 JFV132 IVZ132 IMD132 ICH132 HSL132 HIP132 GYT132 GOX132 GFB132 FVF132 FLJ132 FBN132 ERR132 EHV132 DXZ132 DOD132 DEH132 CUL132 ANC178 ANN179 ADR179 TV179 JZ179 WWL179 WMP179 WCT179 VSX179 VJB179 UZF179 UPJ179 UFN179 TVR179 TLV179 TBZ179 SSD179 SIH179 RYL179 ROP179 RET179 QUX179 QLB179 QBF179 PRJ179 PHN179 OXR179 ONV179 ODZ179 NUD179 NKH179 NAL179 MQP179 MGT179 LWX179 LNB179 LDF179 KTJ179 KJN179 JZR179 JPV179 JFZ179 IWD179 IMH179 ICL179 HSP179 HIT179 GYX179 GPB179 GFF179 FVJ179 FLN179 FBR179 ERV179 EHZ179 DYD179 DOH179 BRB179 DEL179 BHF179 CUP179 AXJ179 CKT179 ANC181 ANN182 ADR182 TV182 JZ182 WWL182 WMP182 WCT182 VSX182 VJB182 UZF182 UPJ182 UFN182 TVR182 TLV182 TBZ182 SSD182 SIH182 RYL182 ROP182 RET182 QUX182 QLB182 QBF182 PRJ182 PHN182 OXR182 ONV182 ODZ182 NUD182 NKH182 NAL182 MQP182 MGT182 LWX182 LNB182 LDF182 KTJ182 KJN182 JZR182 JPV182 JFZ182 IWD182 IMH182 ICL182 HSP182 HIT182 GYX182 GPB182 GFF182 FVJ182 FLN182 FBR182 ERV182 EHZ182 DYD182 DOH182 BRB182 DEL182 BHF182 CUP182 AXJ182 CKT182 AF136:AF140 DEA145 DNW145 DXS145 EHO145 ERK145 FBG145 FLC145 FUY145 GEU145 GOQ145 GYM145 HII145 HSE145 ICA145 ILW145 IVS145 JFO145 JPK145 JZG145 KJC145 KSY145 LCU145 LMQ145 LWM145 MGI145 MQE145 NAA145 NJW145 NTS145 ODO145 ONK145 OXG145 PHC145 PQY145 QAU145 QKQ145 QUM145 REI145 ROE145 RYA145 SHW145 SRS145 TBO145 TLK145 TVG145 UFC145 UOY145 UYU145 VIQ145 VSM145 WCI145 WME145 WWA145 JO145 TK145 ADG145 BGU145 CAM145 ANC145 BQQ145 AWY145 CKI145 AH115:AH117 WVU137 CUE138:CUE140 DEA138:DEA140 DNW138:DNW140 DXS138:DXS140 EHO138:EHO140 ERK138:ERK140 FBG138:FBG140 FLC138:FLC140 FUY138:FUY140 GEU138:GEU140 GOQ138:GOQ140 GYM138:GYM140 HII138:HII140 HSE138:HSE140 ICA138:ICA140 ILW138:ILW140 IVS138:IVS140 JFO138:JFO140 JPK138:JPK140 JZG138:JZG140 KJC138:KJC140 KSY138:KSY140 LCU138:LCU140 LMQ138:LMQ140 LWM138:LWM140 MGI138:MGI140 MQE138:MQE140 NAA138:NAA140 NJW138:NJW140 NTS138:NTS140 ODO138:ODO140 ONK138:ONK140 OXG138:OXG140 PHC138:PHC140 PQY138:PQY140 QAU138:QAU140 QKQ138:QKQ140 QUM138:QUM140 REI138:REI140 ROE138:ROE140 RYA138:RYA140 SHW138:SHW140 SRS138:SRS140 TBO138:TBO140 TLK138:TLK140 TVG138:TVG140 UFC138:UFC140 UOY138:UOY140 UYU138:UYU140 VIQ138:VIQ140 VSM138:VSM140 WCI138:WCI140 WME138:WME140 WWA138:WWA140 JO138:JO140 TK138:TK140 ADG138:ADG140 BGU138:BGU140 CAM138:CAM140 ANC138:ANC140 BQQ138:BQQ140 AWY138:AWY140 CAV359:CAV361 AJ196:AJ197 CAX327:CAX329 CKT327:CKT329 AXJ327:AXJ329 CUP327:CUP329 BHF327:BHF329 DEL327:DEL329 BRB327:BRB329 DOH327:DOH329 DYD327:DYD329 EHZ327:EHZ329 ERV327:ERV329 FBR327:FBR329 FLN327:FLN329 FVJ327:FVJ329 GFF327:GFF329 GPB327:GPB329 GYX327:GYX329 HIT327:HIT329 HSP327:HSP329 ICL327:ICL329 IMH327:IMH329 IWD327:IWD329 JFZ327:JFZ329 JPV327:JPV329 JZR327:JZR329 KJN327:KJN329 KTJ327:KTJ329 LDF327:LDF329 LNB327:LNB329 LWX327:LWX329 MGT327:MGT329 MQP327:MQP329 NAL327:NAL329 NKH327:NKH329 NUD327:NUD329 ODZ327:ODZ329 ONV327:ONV329 OXR327:OXR329 PHN327:PHN329 PRJ327:PRJ329 QBF327:QBF329 QLB327:QLB329 QUX327:QUX329 RET327:RET329 ROP327:ROP329 RYL327:RYL329 SIH327:SIH329 SSD327:SSD329 TBZ327:TBZ329 TLV327:TLV329 TVR327:TVR329 UFN327:UFN329 UPJ327:UPJ329 UZF327:UZF329 VJB327:VJB329 VSX327:VSX329 WCT327:WCT329 WMP327:WMP329 WWL327:WWL329 JZ327:JZ329 TV327:TV329 ADR327:ADR329 AN328:AN329 AI233:AI234 ADJ234 TN234 JR234 WWD234 WMH234 WCL234 VSP234 VIT234 UYX234 UPB234 UFF234 TVJ234 TLN234 TBR234 SRV234 SHZ234 RYD234 ROH234 REL234 QUP234 QKT234 QAX234 PRB234 PHF234 OXJ234 ONN234 ODR234 NTV234 NJZ234 NAD234 MQH234 MGL234 LWP234 LMT234 LCX234 KTB234 KJF234 JZJ234 JPN234 JFR234 IVV234 ILZ234 ICD234 HSH234 HIL234 GYP234 GOT234 GEX234 FVB234 FLF234 FBJ234 ERN234 EHR234 DXV234 DNZ234 BQT234 DED234 BGX234 CUH234 AXB234 CKL234 CAP234 ANF234 ANN321 CAX321 CKT321 AXJ321 CUP321 BHF321 DEL321 BRB321 DOH321 DYD321 EHZ321 ERV321 FBR321 FLN321 FVJ321 GFF321 GPB321 GYX321 HIT321 HSP321 ICL321 IMH321 IWD321 JFZ321 JPV321 JZR321 KJN321 KTJ321 LDF321 LNB321 LWX321 MGT321 MQP321 NAL321 NKH321 NUD321 ODZ321 ONV321 OXR321 PHN321 PRJ321 QBF321 QLB321 QUX321 RET321 ROP321 RYL321 SIH321 SSD321 TBZ321 TLV321 TVR321 UFN321 UPJ321 UZF321 VJB321 VSX321 WCT321 WMP321 WWL321 JZ321 TV321 ADR321 ANN323 CAX323 CKT323 AXJ323 CUP323 BHF323 DEL323 BRB323 DOH323 DYD323 EHZ323 ERV323 FBR323 FLN323 FVJ323 GFF323 GPB323 GYX323 HIT323 HSP323 ICL323 IMH323 IWD323 JFZ323 JPV323 JZR323 KJN323 KTJ323 LDF323 LNB323 LWX323 MGT323 MQP323 NAL323 NKH323 NUD323 ODZ323 ONV323 OXR323 PHN323 PRJ323 QBF323 QLB323 QUX323 RET323 ROP323 RYL323 SIH323 SSD323 TBZ323 TLV323 TVR323 UFN323 UPJ323 UZF323 VJB323 VSX323 WCT323 WMP323 WWL323 JZ323 TV323 ADR323 ANN325 CAX325 CKT325 AXJ325 CUP325 BHF325 DEL325 BRB325 DOH325 DYD325 EHZ325 ERV325 FBR325 FLN325 FVJ325 GFF325 GPB325 GYX325 HIT325 HSP325 ICL325 IMH325 IWD325 JFZ325 JPV325 JZR325 KJN325 KTJ325 LDF325 LNB325 LWX325 MGT325 MQP325 NAL325 NKH325 NUD325 ODZ325 ONV325 OXR325 PHN325 PRJ325 QBF325 QLB325 QUX325 RET325 ROP325 RYL325 SIH325 SSD325 TBZ325 TLV325 TVR325 UFN325 UPJ325 UZF325 VJB325 VSX325 WCT325 WMP325 WWL325 JZ325 TV325 AWY143 BQQ143 ANC143 CAM143 BGU143 ADG143 TK143 JO143 WWA143 WME143 WCI143 VSM143 VIQ143 UYU143 UOY143 UFC143 TVG143 TLK143 TBO143 SRS143 SHW143 RYA143 ROE143 REI143 QUM143 QKQ143 QAU143 PQY143 PHC143 OXG143 ONK143 ODO143 NTS143 NJW143 NAA143 MQE143 MGI143 LWM143 LMQ143 LCU143 KSY143 KJC143 JZG143 JPK143 JFO143 IVS143 ILW143 ICA143 HSE143 HII143 GYM143 GOQ143 GEU143 FUY143 FLC143 FBG143 ERK143 EHO143 DXS143 DNW143 DEA143 CUE143 CKI143 WVP330:WVP331 BQC144 AWK144 CJU144 CTQ144 DDM144 DNI144 DXE144 EHA144 EQW144 FAS144 FKO144 FUK144 GEG144 GOC144 GXY144 HHU144 HRQ144 IBM144 ILI144 IVE144 JFA144 JOW144 JYS144 KIO144 KSK144 LCG144 LMC144 LVY144 MFU144 MPQ144 MZM144 NJI144 NTE144 ODA144 OMW144 OWS144 PGO144 PQK144 QAG144 QKC144 QTY144 RDU144 RNQ144 RXM144 SHI144 SRE144 TBA144 TKW144 TUS144 UEO144 UOK144 UYG144 VIC144 VRY144 WBU144 WLQ144 WVM144 JA144 SW144 ACS144 BGG144 BZY144 TKR88 SQZ88 SHD88 RXH88 RNL88 RDP88 QTT88 QJX88 QAB88 PQF88 PGJ88 OWN88 OMR88 OCV88 NSZ88 NJD88 MZH88 MPL88 MFP88 LVT88 LLX88 LCB88 KSF88 KIJ88 JYN88 JOR88 JEV88 IUZ88 ILD88 IBH88 HRL88 HHP88 GXT88 GNX88 GEB88 FUF88 FKJ88 FAN88 EQR88 EGV88 DWZ88 DND88 DDH88 CTL88 CJP88 BZT88 BPX88 BGB88 AWF88 AMJ88 ACN88 SR88 IV88 WVH88 WLL88 WBP88 VRT88 VHX88 UYB88 UOF88 UEJ88 TUN88 AH92 TKR91 SQZ91 SHD91 RXH91 RNL91 RDP91 QTT91 QJX91 QAB91 PQF91 PGJ91 OWN91 OMR91 OCV91 NSZ91 NJD91 MZH91 MPL91 MFP91 LVT91 LLX91 LCB91 KSF91 KIJ91 JYN91 JOR91 JEV91 IUZ91 ILD91 IBH91 HRL91 HHP91 GXT91 GNX91 GEB91 FUF91 FKJ91 FAN91 EQR91 EGV91 DWZ91 DND91 DDH91 CTL91 CJP91 BZT91 BPX91 BGB91 AWF91 AMJ91 ACN91 SR91 IV91 WVH91 WLL91 WBP91 VRT91 VHX91 UYB91 UOF91 UEJ91 TUN91 CUE145 AJ328:AJ329 ACV330:ACV331 AMR330:AMR331 CAB330:CAB331 CJX330:CJX331 AWN330:AWN331 CTT330:CTT331 BGJ330:BGJ331 DDP330:DDP331 BQF330:BQF331 DNL330:DNL331 DXH330:DXH331 EHD330:EHD331 EQZ330:EQZ331 FAV330:FAV331 FKR330:FKR331 FUN330:FUN331 GEJ330:GEJ331 GOF330:GOF331 GYB330:GYB331 HHX330:HHX331 HRT330:HRT331 IBP330:IBP331 ILL330:ILL331 IVH330:IVH331 JFD330:JFD331 JOZ330:JOZ331 JYV330:JYV331 KIR330:KIR331 KSN330:KSN331 LCJ330:LCJ331 LMF330:LMF331 LWB330:LWB331 MFX330:MFX331 MPT330:MPT331 MZP330:MZP331 NJL330:NJL331 NTH330:NTH331 ODD330:ODD331 OMZ330:OMZ331 OWV330:OWV331 PGR330:PGR331 PQN330:PQN331 QAJ330:QAJ331 QKF330:QKF331 QUB330:QUB331 RDX330:RDX331 RNT330:RNT331 RXP330:RXP331 SHL330:SHL331 SRH330:SRH331 TBD330:TBD331 TKZ330:TKZ331 TUV330:TUV331 UER330:UER331 UON330:UON331 UYJ330:UYJ331 VIF330:VIF331 VSB330:VSB331 WBX330:WBX331 WLT330:WLT331 AF330:AF331 JD330:JD331 AF246:AF249 ANN257 AR246:AR249 AN246:AN253 ADR257 TV257 JZ257 WWL257 WMP257 WCT257 VSX257 VJB257 UZF257 UPJ257 UFN257 TVR257 TLV257 TBZ257 SSD257 SIH257 RYL257 ROP257 RET257 QUX257 QLB257 QBF257 PRJ257 PHN257 OXR257 ONV257 ODZ257 NUD257 NKH257 NAL257 MQP257 MGT257 LWX257 LNB257 LDF257 KTJ257 KJN257 JZR257 JPV257 JFZ257 IWD257 IMH257 ICL257 HSP257 HIT257 GYX257 GPB257 GFF257 FVJ257 FLN257 FBR257 ERV257 EHZ257 DYD257 DOH257 BRB257 DEL257 BHF257 CUP257 AXJ257 CKT257 CAX257 CKR359:CKR361 AXH359:AXH361 CUN359:CUN361 BHD359:BHD361 DEJ359:DEJ361 BQZ359:BQZ361 DOF359:DOF361 DYB359:DYB361 EHX359:EHX361 ERT359:ERT361 FBP359:FBP361 FLL359:FLL361 FVH359:FVH361 GFD359:GFD361 GOZ359:GOZ361 GYV359:GYV361 HIR359:HIR361 HSN359:HSN361 ICJ359:ICJ361 IMF359:IMF361 IWB359:IWB361 JFX359:JFX361 JPT359:JPT361 JZP359:JZP361 KJL359:KJL361 KTH359:KTH361 LDD359:LDD361 LMZ359:LMZ361 LWV359:LWV361 MGR359:MGR361 MQN359:MQN361 NAJ359:NAJ361 NKF359:NKF361 NUB359:NUB361 ODX359:ODX361 ONT359:ONT361 OXP359:OXP361 PHL359:PHL361 PRH359:PRH361 QBD359:QBD361 QKZ359:QKZ361 QUV359:QUV361 RER359:RER361 RON359:RON361 RYJ359:RYJ361 SIF359:SIF361 SSB359:SSB361 TBX359:TBX361 TLT359:TLT361 TVP359:TVP361 UFL359:UFL361 UPH359:UPH361 UZD359:UZD361 VIZ359:VIZ361 VSV359:VSV361 WCR359:WCR361 WMN359:WMN361 WWJ359:WWJ361 JX359:JX361 TT359:TT361 ADP359:ADP361 SZ330:SZ331 AG69 ADP336:ADP337 TT336:TT337 JX336:JX337 WWJ336:WWJ337 WMN336:WMN337 WCR336:WCR337 VSV336:VSV337 VIZ336:VIZ337 UZD336:UZD337 UPH336:UPH337 UFL336:UFL337 TVP336:TVP337 TLT336:TLT337 TBX336:TBX337 SSB336:SSB337 SIF336:SIF337 RYJ336:RYJ337 RON336:RON337 RER336:RER337 QUV336:QUV337 QKZ336:QKZ337 QBD336:QBD337 PRH336:PRH337 PHL336:PHL337 OXP336:OXP337 ONT336:ONT337 ODX336:ODX337 NUB336:NUB337 NKF336:NKF337 NAJ336:NAJ337 MQN336:MQN337 MGR336:MGR337 LWV336:LWV337 LMZ336:LMZ337 LDD336:LDD337 KTH336:KTH337 KJL336:KJL337 JZP336:JZP337 JPT336:JPT337 JFX336:JFX337 IWB336:IWB337 IMF336:IMF337 ICJ336:ICJ337 HSN336:HSN337 HIR336:HIR337 GYV336:GYV337 GOZ336:GOZ337 GFD336:GFD337 FVH336:FVH337 FLL336:FLL337 FBP336:FBP337 ERT336:ERT337 EHX336:EHX337 DYB336:DYB337 DOF336:DOF337 BQZ336:BQZ337 DEJ336:DEJ337 BHD336:BHD337 CUN336:CUN337 AXH336:AXH337 CKR336:CKR337 CAV336:CAV337 ANL336:ANL337 AH336:AH337 ADR150 ANN150 CAX150 CKT150 AXJ150 CUP150 BHF150 DEL150 BRB150 DOH150 DYD150 EHZ150 ERV150 FBR150 FLN150 FVJ150 GFF150 GPB150 GYX150 HIT150 HSP150 ICL150 IMH150 IWD150 JFZ150 JPV150 JZR150 KJN150 KTJ150 LDF150 LNB150 LWX150 MGT150 MQP150 NAL150 NKH150 NUD150 ODZ150 ONV150 OXR150 PHN150 PRJ150 QBF150 QLB150 QUX150 RET150 ROP150 RYL150 SIH150 SSD150 TBZ150 TLV150 TVR150 UFN150 UPJ150 UZF150 VJB150 VSX150 WCT150 WMP150 WWL150 JZ150 TV150 ADR152 ANN152 CAX152 CKT152 AXJ152 CUP152 BHF152 DEL152 BRB152 DOH152 DYD152 EHZ152 ERV152 FBR152 FLN152 FVJ152 GFF152 GPB152 GYX152 HIT152 HSP152 ICL152 IMH152 IWD152 JFZ152 JPV152 JZR152 KJN152 KTJ152 LDF152 LNB152 LWX152 MGT152 MQP152 NAL152 NKH152 NUD152 ODZ152 ONV152 OXR152 PHN152 PRJ152 QBF152 QLB152 QUX152 RET152 ROP152 RYL152 SIH152 SSD152 TBZ152 TLV152 TVR152 UFN152 UPJ152 UZF152 VJB152 VSX152 WCT152 WMP152 WWL152 JZ152 TV152 TV154 JZ154 WWL154 WMP154 WCT154 VSX154 VJB154 UZF154 UPJ154 UFN154 TVR154 TLV154 TBZ154 SSD154 SIH154 RYL154 ROP154 RET154 QUX154 QLB154 QBF154 PRJ154 PHN154 OXR154 ONV154 ODZ154 NUD154 NKH154 NAL154 MQP154 MGT154 LWX154 LNB154 LDF154 KTJ154 KJN154 JZR154 JPV154 JFZ154 IWD154 IMH154 ICL154 HSP154 HIT154 GYX154 GPB154 GFF154 FVJ154 FLN154 FBR154 ERV154 EHZ154 DYD154 DOH154 BRB154 DEL154 BHF154 CUP154 AXJ154 CKT154 CAX154 ANN154 ADR154 AF157:AF161 ANN158 ANN164 CAX158 CAX164 CKT158 CKT164 AXJ158 AXJ164 CUP158 CUP164 BHF158 BHF164 DEL158 DEL164 BRB158 BRB164 DOH158 DOH164 DYD158 DYD164 EHZ158 EHZ164 ERV158 ERV164 FBR158 FBR164 FLN158 FLN164 FVJ158 FVJ164 GFF158 GFF164 GPB158 GPB164 GYX158 GYX164 HIT158 HIT164 HSP158 HSP164 ICL158 ICL164 IMH158 IMH164 IWD158 IWD164 JFZ158 JFZ164 JPV158 JPV164 JZR158 JZR164 KJN158 KJN164 KTJ158 KTJ164 LDF158 LDF164 LNB158 LNB164 LWX158 LWX164 MGT158 MGT164 MQP158 MQP164 NAL158 NAL164 NKH158 NKH164 NUD158 NUD164 ODZ158 ODZ164 ONV158 ONV164 OXR158 OXR164 PHN158 PHN164 PRJ158 PRJ164 QBF158 QBF164 QLB158 QLB164 QUX158 QUX164 RET158 RET164 ROP158 ROP164 RYL158 RYL164 SIH158 SIH164 SSD158 SSD164 TBZ158 TBZ164 TLV158 TLV164 TVR158 TVR164 UFN158 UFN164 UPJ158 UPJ164 UZF158 UZF164 VJB158 VJB164 VSX158 VSX164 WCT158 WCT164 WMP158 WMP164 WWL158 WWL164 JZ158 JZ164 TV158 TV164 ADR158 ADR164 ADR156 ANN156 CAX156 CKT156 AXJ156 CUP156 BHF156 DEL156 BRB156 DOH156 DYD156 EHZ156 ERV156 FBR156 FLN156 FVJ156 GFF156 GPB156 GYX156 HIT156 HSP156 ICL156 IMH156 IWD156 JFZ156 JPV156 JZR156 KJN156 KTJ156 LDF156 LNB156 LWX156 MGT156 MQP156 NAL156 NKH156 NUD156 ODZ156 ONV156 OXR156 PHN156 PRJ156 QBF156 QLB156 QUX156 RET156 ROP156 RYL156 SIH156 SSD156 TBZ156 TLV156 TVR156 UFN156 UPJ156 UZF156 VJB156 VSX156 WCT156 WMP156 WWL156 JZ156 TV156 JZ264:JZ265 WWL264:WWL265 WMP264:WMP265 WCT264:WCT265 VSX264:VSX265 VJB264:VJB265 UZF264:UZF265 UPJ264:UPJ265 UFN264:UFN265 TVR264:TVR265 TLV264:TLV265 TBZ264:TBZ265 SSD264:SSD265 SIH264:SIH265 RYL264:RYL265 ROP264:ROP265 RET264:RET265 QUX264:QUX265 QLB264:QLB265 QBF264:QBF265 PRJ264:PRJ265 PHN264:PHN265 OXR264:OXR265 ONV264:ONV265 ODZ264:ODZ265 NUD264:NUD265 NKH264:NKH265 NAL264:NAL265 MQP264:MQP265 MGT264:MGT265 LWX264:LWX265 LNB264:LNB265 LDF264:LDF265 KTJ264:KTJ265 KJN264:KJN265 JZR264:JZR265 JPV264:JPV265 JFZ264:JFZ265 IWD264:IWD265 IMH264:IMH265 ICL264:ICL265 HSP264:HSP265 HIT264:HIT265 GYX264:GYX265 GPB264:GPB265 GFF264:GFF265 FVJ264:FVJ265 FLN264:FLN265 FBR264:FBR265 ERV264:ERV265 EHZ264:EHZ265 DYD264:DYD265 DOH264:DOH265 BRB264:BRB265 DEL264:DEL265 BHF264:BHF265 CUP264:CUP265 AXJ264:AXJ265 CKT264:CKT265 CAX264:CAX265 ANN264:ANN265 ADR264:ADR265 ADR271:ADR272 ANN271:ANN272 CAX271:CAX272 CKT271:CKT272 AXJ271:AXJ272 CUP271:CUP272 BHF271:BHF272 DEL271:DEL272 BRB271:BRB272 DOH271:DOH272 DYD271:DYD272 EHZ271:EHZ272 ERV271:ERV272 FBR271:FBR272 FLN271:FLN272 FVJ271:FVJ272 GFF271:GFF272 GPB271:GPB272 GYX271:GYX272 HIT271:HIT272 HSP271:HSP272 ICL271:ICL272 IMH271:IMH272 IWD271:IWD272 JFZ271:JFZ272 JPV271:JPV272 JZR271:JZR272 KJN271:KJN272 KTJ271:KTJ272 LDF271:LDF272 LNB271:LNB272 LWX271:LWX272 MGT271:MGT272 MQP271:MQP272 NAL271:NAL272 NKH271:NKH272 NUD271:NUD272 ODZ271:ODZ272 ONV271:ONV272 OXR271:OXR272 PHN271:PHN272 PRJ271:PRJ272 QBF271:QBF272 QLB271:QLB272 QUX271:QUX272 RET271:RET272 ROP271:ROP272 RYL271:RYL272 SIH271:SIH272 SSD271:SSD272 TBZ271:TBZ272 TLV271:TLV272 TVR271:TVR272 UFN271:UFN272 UPJ271:UPJ272 UZF271:UZF272 VJB271:VJB272 VSX271:VSX272 WCT271:WCT272 WMP271:WMP272 WWL271:WWL272 JZ271:JZ272 TV271:TV272 TV290:TV291 JZ290:JZ291 WWL290:WWL291 WMP290:WMP291 WCT290:WCT291 VSX290:VSX291 VJB290:VJB291 UZF290:UZF291 UPJ290:UPJ291 UFN290:UFN291 TVR290:TVR291 TLV290:TLV291 TBZ290:TBZ291 SSD290:SSD291 SIH290:SIH291 RYL290:RYL291 ROP290:ROP291 RET290:RET291 QUX290:QUX291 QLB290:QLB291 QBF290:QBF291 PRJ290:PRJ291 PHN290:PHN291 OXR290:OXR291 ONV290:ONV291 ODZ290:ODZ291 NUD290:NUD291 NKH290:NKH291 NAL290:NAL291 MQP290:MQP291 MGT290:MGT291 LWX290:LWX291 LNB290:LNB291 LDF290:LDF291 KTJ290:KTJ291 KJN290:KJN291 JZR290:JZR291 JPV290:JPV291 JFZ290:JFZ291 IWD290:IWD291 IMH290:IMH291 ICL290:ICL291 HSP290:HSP291 HIT290:HIT291 GYX290:GYX291 GPB290:GPB291 GFF290:GFF291 FVJ290:FVJ291 FLN290:FLN291 FBR290:FBR291 ERV290:ERV291 EHZ290:EHZ291 DYD290:DYD291 DOH290:DOH291 BRB290:BRB291 DEL290:DEL291 BHF290:BHF291 CUP290:CUP291 AXJ290:AXJ291 CKT290:CKT291 CAX290:CAX291 ANN290:ANN291 ADR290:ADR291 ADR297:ADR298 ANN297:ANN298 CAX297:CAX298 CKT297:CKT298 AXJ297:AXJ298 CUP297:CUP298 BHF297:BHF298 DEL297:DEL298 BRB297:BRB298 DOH297:DOH298 DYD297:DYD298 EHZ297:EHZ298 ERV297:ERV298 FBR297:FBR298 FLN297:FLN298 FVJ297:FVJ298 GFF297:GFF298 GPB297:GPB298 GYX297:GYX298 HIT297:HIT298 HSP297:HSP298 ICL297:ICL298 IMH297:IMH298 IWD297:IWD298 JFZ297:JFZ298 JPV297:JPV298 JZR297:JZR298 KJN297:KJN298 KTJ297:KTJ298 LDF297:LDF298 LNB297:LNB298 LWX297:LWX298 MGT297:MGT298 MQP297:MQP298 NAL297:NAL298 NKH297:NKH298 NUD297:NUD298 ODZ297:ODZ298 ONV297:ONV298 OXR297:OXR298 PHN297:PHN298 PRJ297:PRJ298 QBF297:QBF298 QLB297:QLB298 QUX297:QUX298 RET297:RET298 ROP297:ROP298 RYL297:RYL298 SIH297:SIH298 SSD297:SSD298 TBZ297:TBZ298 TLV297:TLV298 TVR297:TVR298 UFN297:UFN298 UPJ297:UPJ298 UZF297:UZF298 VJB297:VJB298 VSX297:VSX298 WCT297:WCT298 WMP297:WMP298 WWL297:WWL298 JZ297:JZ298 TV297:TV298 TV304:TV305 JZ304:JZ305 WWL304:WWL305 WMP304:WMP305 WCT304:WCT305 VSX304:VSX305 VJB304:VJB305 UZF304:UZF305 UPJ304:UPJ305 UFN304:UFN305 TVR304:TVR305 TLV304:TLV305 TBZ304:TBZ305 SSD304:SSD305 SIH304:SIH305 RYL304:RYL305 ROP304:ROP305 RET304:RET305 QUX304:QUX305 QLB304:QLB305 QBF304:QBF305 PRJ304:PRJ305 PHN304:PHN305 OXR304:OXR305 ONV304:ONV305 ODZ304:ODZ305 NUD304:NUD305 NKH304:NKH305 NAL304:NAL305 MQP304:MQP305 MGT304:MGT305 LWX304:LWX305 LNB304:LNB305 LDF304:LDF305 KTJ304:KTJ305 KJN304:KJN305 JZR304:JZR305 JPV304:JPV305 JFZ304:JFZ305 IWD304:IWD305 IMH304:IMH305 ICL304:ICL305 HSP304:HSP305 HIT304:HIT305 GYX304:GYX305 GPB304:GPB305 GFF304:GFF305 FVJ304:FVJ305 FLN304:FLN305 FBR304:FBR305 ERV304:ERV305 EHZ304:EHZ305 DYD304:DYD305 DOH304:DOH305 BRB304:BRB305 DEL304:DEL305 BHF304:BHF305 CUP304:CUP305 AXJ304:AXJ305 CKT304:CKT305 CAX304:CAX305 ANN304:ANN305 ADR304:ADR305 ADR311:ADR312 ANN311:ANN312 CAX311:CAX312 CKT311:CKT312 AXJ311:AXJ312 CUP311:CUP312 BHF311:BHF312 DEL311:DEL312 BRB311:BRB312 DOH311:DOH312 DYD311:DYD312 EHZ311:EHZ312 ERV311:ERV312 FBR311:FBR312 FLN311:FLN312 FVJ311:FVJ312 GFF311:GFF312 GPB311:GPB312 GYX311:GYX312 HIT311:HIT312 HSP311:HSP312 ICL311:ICL312 IMH311:IMH312 IWD311:IWD312 JFZ311:JFZ312 JPV311:JPV312 JZR311:JZR312 KJN311:KJN312 KTJ311:KTJ312 LDF311:LDF312 LNB311:LNB312 LWX311:LWX312 MGT311:MGT312 MQP311:MQP312 NAL311:NAL312 NKH311:NKH312 NUD311:NUD312 ODZ311:ODZ312 ONV311:ONV312 OXR311:OXR312 PHN311:PHN312 PRJ311:PRJ312 QBF311:QBF312 QLB311:QLB312 QUX311:QUX312 RET311:RET312 ROP311:ROP312 RYL311:RYL312 SIH311:SIH312 SSD311:SSD312 TBZ311:TBZ312 TLV311:TLV312 TVR311:TVR312 UFN311:UFN312 UPJ311:UPJ312 UZF311:UZF312 VJB311:VJB312 VSX311:VSX312 WCT311:WCT312 WMP311:WMP312 WWL311:WWL312 JZ311:JZ312 TV311:TV312 ANN362:ANN921 TV275 JZ275 WWL275 WMP275 WCT275 VSX275 VJB275 UZF275 UPJ275 UFN275 TVR275 TLV275 TBZ275 SSD275 SIH275 RYL275 ROP275 RET275 QUX275 QLB275 QBF275 PRJ275 PHN275 OXR275 ONV275 ODZ275 NUD275 NKH275 NAL275 MQP275 MGT275 LWX275 LNB275 LDF275 KTJ275 KJN275 JZR275 JPV275 JFZ275 IWD275 IMH275 ICL275 HSP275 HIT275 GYX275 GPB275 GFF275 FVJ275 FLN275 FBR275 ERV275 EHZ275 DYD275 DOH275 BRB275 DEL275 BHF275 CUP275 AXJ275 CKT275 CAX275 ANN275 ADR275 ADR278 ANN278 CAX278 CKT278 AXJ278 CUP278 BHF278 DEL278 BRB278 DOH278 DYD278 EHZ278 ERV278 FBR278 FLN278 FVJ278 GFF278 GPB278 GYX278 HIT278 HSP278 ICL278 IMH278 IWD278 JFZ278 JPV278 JZR278 KJN278 KTJ278 LDF278 LNB278 LWX278 MGT278 MQP278 NAL278 NKH278 NUD278 ODZ278 ONV278 OXR278 PHN278 PRJ278 QBF278 QLB278 QUX278 RET278 ROP278 RYL278 SIH278 SSD278 TBZ278 TLV278 TVR278 UFN278 UPJ278 UZF278 VJB278 VSX278 WCT278 WMP278 WWL278 JZ278 TV278 TV281 JZ281 WWL281 WMP281 WCT281 VSX281 VJB281 UZF281 UPJ281 UFN281 TVR281 TLV281 TBZ281 SSD281 SIH281 RYL281 ROP281 RET281 QUX281 QLB281 QBF281 PRJ281 PHN281 OXR281 ONV281 ODZ281 NUD281 NKH281 NAL281 MQP281 MGT281 LWX281 LNB281 LDF281 KTJ281 KJN281 JZR281 JPV281 JFZ281 IWD281 IMH281 ICL281 HSP281 HIT281 GYX281 GPB281 GFF281 FVJ281 FLN281 FBR281 ERV281 EHZ281 DYD281 DOH281 BRB281 DEL281 BHF281 CUP281 AXJ281 CKT281 CAX281 ANN281 ADR281 ADR284 ANN284 CAX284 CKT284 AXJ284 CUP284 BHF284 DEL284 BRB284 DOH284 DYD284 EHZ284 ERV284 FBR284 FLN284 FVJ284 GFF284 GPB284 GYX284 HIT284 HSP284 ICL284 IMH284 IWD284 JFZ284 JPV284 JZR284 KJN284 KTJ284 LDF284 LNB284 LWX284 MGT284 MQP284 NAL284 NKH284 NUD284 ODZ284 ONV284 OXR284 PHN284 PRJ284 QBF284 QLB284 QUX284 RET284 ROP284 RYL284 SIH284 SSD284 TBZ284 TLV284 TVR284 UFN284 UPJ284 UZF284 VJB284 VSX284 WCT284 WMP284 WWL284 JZ284 TV284 TV333:TV334 JZ333:JZ334 WWL333:WWL334 WMP333:WMP334 WCT333:WCT334 VSX333:VSX334 VJB333:VJB334 UZF333:UZF334 UPJ333:UPJ334 UFN333:UFN334 TVR333:TVR334 TLV333:TLV334 TBZ333:TBZ334 SSD333:SSD334 SIH333:SIH334 RYL333:RYL334 ROP333:ROP334 RET333:RET334 QUX333:QUX334 QLB333:QLB334 QBF333:QBF334 PRJ333:PRJ334 PHN333:PHN334 OXR333:OXR334 ONV333:ONV334 ODZ333:ODZ334 NUD333:NUD334 NKH333:NKH334 NAL333:NAL334 MQP333:MQP334 MGT333:MGT334 LWX333:LWX334 LNB333:LNB334 LDF333:LDF334 KTJ333:KTJ334 KJN333:KJN334 JZR333:JZR334 JPV333:JPV334 JFZ333:JFZ334 IWD333:IWD334 IMH333:IMH334 ICL333:ICL334 HSP333:HSP334 HIT333:HIT334 GYX333:GYX334 GPB333:GPB334 GFF333:GFF334 FVJ333:FVJ334 FLN333:FLN334 FBR333:FBR334 ERV333:ERV334 EHZ333:EHZ334 DYD333:DYD334 DOH333:DOH334 BRB333:BRB334 DEL333:DEL334 BHF333:BHF334 CUP333:CUP334 AXJ333:AXJ334 CKT333:CKT334 CAX333:CAX334 ANN333:ANN334 TV264:TV265 CKT343:CKT344 AXJ343:AXJ344 CUP343:CUP344 BHF343:BHF344 DEL343:DEL344 BRB343:BRB344 DOH343:DOH344 DYD343:DYD344 EHZ343:EHZ344 ERV343:ERV344 FBR343:FBR344 FLN343:FLN344 FVJ343:FVJ344 GFF343:GFF344 GPB343:GPB344 GYX343:GYX344 HIT343:HIT344 HSP343:HSP344 ICL343:ICL344 IMH343:IMH344 IWD343:IWD344 JFZ343:JFZ344 JPV343:JPV344 JZR343:JZR344 KJN343:KJN344 KTJ343:KTJ344 LDF343:LDF344 LNB343:LNB344 LWX343:LWX344 MGT343:MGT344 MQP343:MQP344 NAL343:NAL344 NKH343:NKH344 NUD343:NUD344 ODZ343:ODZ344 ONV343:ONV344 OXR343:OXR344 PHN343:PHN344 PRJ343:PRJ344 QBF343:QBF344 QLB343:QLB344 QUX343:QUX344 RET343:RET344 ROP343:ROP344 RYL343:RYL344 SIH343:SIH344 SSD343:SSD344 TBZ343:TBZ344 TLV343:TLV344 TVR343:TVR344 UFN343:UFN344 UPJ343:UPJ344 UZF343:UZF344 VJB343:VJB344 VSX343:VSX344 WCT343:WCT344 WMP343:WMP344 WWL343:WWL344 JZ343:JZ344 TV343:TV344 ADR343:ADR344 ANN343:ANN344 ADN341 TV347:TV348 JZ347:JZ348 WWL347:WWL348 WMP347:WMP348 WCT347:WCT348 VSX347:VSX348 VJB347:VJB348 UZF347:UZF348 UPJ347:UPJ348 UFN347:UFN348 TVR347:TVR348 TLV347:TLV348 TBZ347:TBZ348 SSD347:SSD348 SIH347:SIH348 RYL347:RYL348 ROP347:ROP348 RET347:RET348 QUX347:QUX348 QLB347:QLB348 QBF347:QBF348 PRJ347:PRJ348 PHN347:PHN348 OXR347:OXR348 ONV347:ONV348 ODZ347:ODZ348 NUD347:NUD348 NKH347:NKH348 NAL347:NAL348 MQP347:MQP348 MGT347:MGT348 LWX347:LWX348 LNB347:LNB348 LDF347:LDF348 KTJ347:KTJ348 KJN347:KJN348 JZR347:JZR348 JPV347:JPV348 JFZ347:JFZ348 IWD347:IWD348 IMH347:IMH348 ICL347:ICL348 HSP347:HSP348 HIT347:HIT348 GYX347:GYX348 GPB347:GPB348 GFF347:GFF348 FVJ347:FVJ348 FLN347:FLN348 FBR347:FBR348 ERV347:ERV348 EHZ347:EHZ348 DYD347:DYD348 DOH347:DOH348 BRB347:BRB348 DEL347:DEL348 BHF347:BHF348 CUP347:CUP348 AXJ347:AXJ348 CKT347:CKT348 CAX347:CAX348 ANN347:ANN348 ADN345 CKT339:CKT340 CAX362:CAX921 AXJ339:AXJ340 CKT362:CKT921 CUP339:CUP340 AXJ362:AXJ921 BHF339:BHF340 CUP362:CUP921 DEL339:DEL340 BHF362:BHF921 BRB339:BRB340 DEL362:DEL921 DOH339:DOH340 BRB362:BRB921 DYD339:DYD340 DOH362:DOH921 EHZ339:EHZ340 DYD362:DYD921 ERV339:ERV340 EHZ362:EHZ921 FBR339:FBR340 ERV362:ERV921 FLN339:FLN340 FBR362:FBR921 FVJ339:FVJ340 FLN362:FLN921 GFF339:GFF340 FVJ362:FVJ921 GPB339:GPB340 GFF362:GFF921 GYX339:GYX340 GPB362:GPB921 HIT339:HIT340 GYX362:GYX921 HSP339:HSP340 HIT362:HIT921 ICL339:ICL340 HSP362:HSP921 IMH339:IMH340 ICL362:ICL921 IWD339:IWD340 IMH362:IMH921 JFZ339:JFZ340 IWD362:IWD921 JPV339:JPV340 JFZ362:JFZ921 JZR339:JZR340 JPV362:JPV921 KJN339:KJN340 JZR362:JZR921 KTJ339:KTJ340 KJN362:KJN921 LDF339:LDF340 KTJ362:KTJ921 LNB339:LNB340 LDF362:LDF921 LWX339:LWX340 LNB362:LNB921 MGT339:MGT340 LWX362:LWX921 MQP339:MQP340 MGT362:MGT921 NAL339:NAL340 MQP362:MQP921 NKH339:NKH340 NAL362:NAL921 NUD339:NUD340 NKH362:NKH921 ODZ339:ODZ340 NUD362:NUD921 ONV339:ONV340 ODZ362:ODZ921 OXR339:OXR340 ONV362:ONV921 PHN339:PHN340 OXR362:OXR921 PRJ339:PRJ340 PHN362:PHN921 QBF339:QBF340 PRJ362:PRJ921 QLB339:QLB340 QBF362:QBF921 QUX339:QUX340 QLB362:QLB921 RET339:RET340 QUX362:QUX921 ROP339:ROP340 RET362:RET921 RYL339:RYL340 ROP362:ROP921 SIH339:SIH340 RYL362:RYL921 SSD339:SSD340 SIH362:SIH921 TBZ339:TBZ340 SSD362:SSD921 TLV339:TLV340 TBZ362:TBZ921 TVR339:TVR340 TLV362:TLV921 UFN339:UFN340 TVR362:TVR921 UPJ339:UPJ340 UFN362:UFN921 UZF339:UZF340 UPJ362:UPJ921 VJB339:VJB340 UZF362:UZF921 VSX339:VSX340 VJB362:VJB921 WCT339:WCT340 VSX362:VSX921 WMP339:WMP340 WCT362:WCT921 WWL339:WWL340 WMP362:WMP921 JZ339:JZ340 WWL362:WWL921 TV339:TV340 JZ362:JZ921 ADR339:ADR340 TV362:TV921 ANN339:ANN340 ADR362:ADR921 ADN335 ADR333:ADR334 TR335 JV335 WWH335 WML335 WCP335 VST335 VIX335 UZB335 UPF335 UFJ335 TVN335 TLR335 TBV335 SRZ335 SID335 RYH335 ROL335 REP335 QUT335 QKX335 QBB335 PRF335 PHJ335 OXN335 ONR335 ODV335 NTZ335 NKD335 NAH335 MQL335 MGP335 LWT335 LMX335 LDB335 KTF335 KJJ335 JZN335 JPR335 JFV335 IVZ335 IMD335 ICH335 HSL335 HIP335 GYT335 GOX335 GFB335 FVF335 FLJ335 FBN335 ERR335 EHV335 DXZ335 DOD335 BQX335 DEH335 BHB335 CUL335 AXF335 CKP335 CAT335 ANJ335 CAX339:CAX340 TR341 JV341 WWH341 WML341 WCP341 VST341 VIX341 UZB341 UPF341 UFJ341 TVN341 TLR341 TBV341 SRZ341 SID341 RYH341 ROL341 REP341 QUT341 QKX341 QBB341 PRF341 PHJ341 OXN341 ONR341 ODV341 NTZ341 NKD341 NAH341 MQL341 MGP341 LWT341 LMX341 LDB341 KTF341 KJJ341 JZN341 JPR341 JFV341 IVZ341 IMD341 ICH341 HSL341 HIP341 GYT341 GOX341 GFB341 FVF341 FLJ341 FBN341 ERR341 EHV341 DXZ341 DOD341 BQX341 DEH341 BHB341 CUL341 AXF341 CKP341 CAT341 ANJ341 CAX343:CAX344 TR345 JV345 WWH345 WML345 WCP345 VST345 VIX345 UZB345 UPF345 UFJ345 TVN345 TLR345 TBV345 SRZ345 SID345 RYH345 ROL345 REP345 QUT345 QKX345 QBB345 PRF345 PHJ345 OXN345 ONR345 ODV345 NTZ345 NKD345 NAH345 MQL345 MGP345 LWT345 LMX345 LDB345 KTF345 KJJ345 JZN345 JPR345 JFV345 IVZ345 IMD345 ICH345 HSL345 HIP345 GYT345 GOX345 GFB345 FVF345 FLJ345 FBN345 ERR345 EHV345 DXZ345 DOD345 BQX345 DEH345 BHB345 CUL345 AXF345 CKP345 CAT345 ANJ345 ADR347:ADR348 TR349 JV349 WWH349 WML349 WCP349 VST349 VIX349 UZB349 UPF349 UFJ349 TVN349 TLR349 TBV349 SRZ349 SID349 RYH349 ROL349 REP349 QUT349 QKX349 QBB349 PRF349 PHJ349 OXN349 ONR349 ODV349 NTZ349 NKD349 NAH349 MQL349 MGP349 LWT349 LMX349 LDB349 KTF349 KJJ349 JZN349 JPR349 JFV349 IVZ349 IMD349 ICH349 HSL349 HIP349 GYT349 GOX349 GFB349 FVF349 FLJ349 FBN349 ERR349 EHV349 DXZ349 DOD349 BQX349 DEH349 BHB349 CUL349 AXF349 CKP349 CAT349 ANJ349 AH138:AJ140</xm:sqref>
        </x14:dataValidation>
        <x14:dataValidation type="list" allowBlank="1" showInputMessage="1">
          <x14:formula1>
            <xm:f>атрибут</xm:f>
          </x14:formula1>
          <xm:sqref>BJ65629:BJ66459 KZ65629:KZ66459 UV65629:UV66459 AER65629:AER66459 AON65629:AON66459 AYJ65629:AYJ66459 BIF65629:BIF66459 BSB65629:BSB66459 CBX65629:CBX66459 CLT65629:CLT66459 CVP65629:CVP66459 DFL65629:DFL66459 DPH65629:DPH66459 DZD65629:DZD66459 EIZ65629:EIZ66459 ESV65629:ESV66459 FCR65629:FCR66459 FMN65629:FMN66459 FWJ65629:FWJ66459 GGF65629:GGF66459 GQB65629:GQB66459 GZX65629:GZX66459 HJT65629:HJT66459 HTP65629:HTP66459 IDL65629:IDL66459 INH65629:INH66459 IXD65629:IXD66459 JGZ65629:JGZ66459 JQV65629:JQV66459 KAR65629:KAR66459 KKN65629:KKN66459 KUJ65629:KUJ66459 LEF65629:LEF66459 LOB65629:LOB66459 LXX65629:LXX66459 MHT65629:MHT66459 MRP65629:MRP66459 NBL65629:NBL66459 NLH65629:NLH66459 NVD65629:NVD66459 OEZ65629:OEZ66459 OOV65629:OOV66459 OYR65629:OYR66459 PIN65629:PIN66459 PSJ65629:PSJ66459 QCF65629:QCF66459 QMB65629:QMB66459 QVX65629:QVX66459 RFT65629:RFT66459 RPP65629:RPP66459 RZL65629:RZL66459 SJH65629:SJH66459 STD65629:STD66459 TCZ65629:TCZ66459 TMV65629:TMV66459 TWR65629:TWR66459 UGN65629:UGN66459 UQJ65629:UQJ66459 VAF65629:VAF66459 VKB65629:VKB66459 VTX65629:VTX66459 WDT65629:WDT66459 WNP65629:WNP66459 WXL65629:WXL66459 BJ131165:BJ131995 KZ131165:KZ131995 UV131165:UV131995 AER131165:AER131995 AON131165:AON131995 AYJ131165:AYJ131995 BIF131165:BIF131995 BSB131165:BSB131995 CBX131165:CBX131995 CLT131165:CLT131995 CVP131165:CVP131995 DFL131165:DFL131995 DPH131165:DPH131995 DZD131165:DZD131995 EIZ131165:EIZ131995 ESV131165:ESV131995 FCR131165:FCR131995 FMN131165:FMN131995 FWJ131165:FWJ131995 GGF131165:GGF131995 GQB131165:GQB131995 GZX131165:GZX131995 HJT131165:HJT131995 HTP131165:HTP131995 IDL131165:IDL131995 INH131165:INH131995 IXD131165:IXD131995 JGZ131165:JGZ131995 JQV131165:JQV131995 KAR131165:KAR131995 KKN131165:KKN131995 KUJ131165:KUJ131995 LEF131165:LEF131995 LOB131165:LOB131995 LXX131165:LXX131995 MHT131165:MHT131995 MRP131165:MRP131995 NBL131165:NBL131995 NLH131165:NLH131995 NVD131165:NVD131995 OEZ131165:OEZ131995 OOV131165:OOV131995 OYR131165:OYR131995 PIN131165:PIN131995 PSJ131165:PSJ131995 QCF131165:QCF131995 QMB131165:QMB131995 QVX131165:QVX131995 RFT131165:RFT131995 RPP131165:RPP131995 RZL131165:RZL131995 SJH131165:SJH131995 STD131165:STD131995 TCZ131165:TCZ131995 TMV131165:TMV131995 TWR131165:TWR131995 UGN131165:UGN131995 UQJ131165:UQJ131995 VAF131165:VAF131995 VKB131165:VKB131995 VTX131165:VTX131995 WDT131165:WDT131995 WNP131165:WNP131995 WXL131165:WXL131995 BJ196701:BJ197531 KZ196701:KZ197531 UV196701:UV197531 AER196701:AER197531 AON196701:AON197531 AYJ196701:AYJ197531 BIF196701:BIF197531 BSB196701:BSB197531 CBX196701:CBX197531 CLT196701:CLT197531 CVP196701:CVP197531 DFL196701:DFL197531 DPH196701:DPH197531 DZD196701:DZD197531 EIZ196701:EIZ197531 ESV196701:ESV197531 FCR196701:FCR197531 FMN196701:FMN197531 FWJ196701:FWJ197531 GGF196701:GGF197531 GQB196701:GQB197531 GZX196701:GZX197531 HJT196701:HJT197531 HTP196701:HTP197531 IDL196701:IDL197531 INH196701:INH197531 IXD196701:IXD197531 JGZ196701:JGZ197531 JQV196701:JQV197531 KAR196701:KAR197531 KKN196701:KKN197531 KUJ196701:KUJ197531 LEF196701:LEF197531 LOB196701:LOB197531 LXX196701:LXX197531 MHT196701:MHT197531 MRP196701:MRP197531 NBL196701:NBL197531 NLH196701:NLH197531 NVD196701:NVD197531 OEZ196701:OEZ197531 OOV196701:OOV197531 OYR196701:OYR197531 PIN196701:PIN197531 PSJ196701:PSJ197531 QCF196701:QCF197531 QMB196701:QMB197531 QVX196701:QVX197531 RFT196701:RFT197531 RPP196701:RPP197531 RZL196701:RZL197531 SJH196701:SJH197531 STD196701:STD197531 TCZ196701:TCZ197531 TMV196701:TMV197531 TWR196701:TWR197531 UGN196701:UGN197531 UQJ196701:UQJ197531 VAF196701:VAF197531 VKB196701:VKB197531 VTX196701:VTX197531 WDT196701:WDT197531 WNP196701:WNP197531 WXL196701:WXL197531 BJ262237:BJ263067 KZ262237:KZ263067 UV262237:UV263067 AER262237:AER263067 AON262237:AON263067 AYJ262237:AYJ263067 BIF262237:BIF263067 BSB262237:BSB263067 CBX262237:CBX263067 CLT262237:CLT263067 CVP262237:CVP263067 DFL262237:DFL263067 DPH262237:DPH263067 DZD262237:DZD263067 EIZ262237:EIZ263067 ESV262237:ESV263067 FCR262237:FCR263067 FMN262237:FMN263067 FWJ262237:FWJ263067 GGF262237:GGF263067 GQB262237:GQB263067 GZX262237:GZX263067 HJT262237:HJT263067 HTP262237:HTP263067 IDL262237:IDL263067 INH262237:INH263067 IXD262237:IXD263067 JGZ262237:JGZ263067 JQV262237:JQV263067 KAR262237:KAR263067 KKN262237:KKN263067 KUJ262237:KUJ263067 LEF262237:LEF263067 LOB262237:LOB263067 LXX262237:LXX263067 MHT262237:MHT263067 MRP262237:MRP263067 NBL262237:NBL263067 NLH262237:NLH263067 NVD262237:NVD263067 OEZ262237:OEZ263067 OOV262237:OOV263067 OYR262237:OYR263067 PIN262237:PIN263067 PSJ262237:PSJ263067 QCF262237:QCF263067 QMB262237:QMB263067 QVX262237:QVX263067 RFT262237:RFT263067 RPP262237:RPP263067 RZL262237:RZL263067 SJH262237:SJH263067 STD262237:STD263067 TCZ262237:TCZ263067 TMV262237:TMV263067 TWR262237:TWR263067 UGN262237:UGN263067 UQJ262237:UQJ263067 VAF262237:VAF263067 VKB262237:VKB263067 VTX262237:VTX263067 WDT262237:WDT263067 WNP262237:WNP263067 WXL262237:WXL263067 BJ327773:BJ328603 KZ327773:KZ328603 UV327773:UV328603 AER327773:AER328603 AON327773:AON328603 AYJ327773:AYJ328603 BIF327773:BIF328603 BSB327773:BSB328603 CBX327773:CBX328603 CLT327773:CLT328603 CVP327773:CVP328603 DFL327773:DFL328603 DPH327773:DPH328603 DZD327773:DZD328603 EIZ327773:EIZ328603 ESV327773:ESV328603 FCR327773:FCR328603 FMN327773:FMN328603 FWJ327773:FWJ328603 GGF327773:GGF328603 GQB327773:GQB328603 GZX327773:GZX328603 HJT327773:HJT328603 HTP327773:HTP328603 IDL327773:IDL328603 INH327773:INH328603 IXD327773:IXD328603 JGZ327773:JGZ328603 JQV327773:JQV328603 KAR327773:KAR328603 KKN327773:KKN328603 KUJ327773:KUJ328603 LEF327773:LEF328603 LOB327773:LOB328603 LXX327773:LXX328603 MHT327773:MHT328603 MRP327773:MRP328603 NBL327773:NBL328603 NLH327773:NLH328603 NVD327773:NVD328603 OEZ327773:OEZ328603 OOV327773:OOV328603 OYR327773:OYR328603 PIN327773:PIN328603 PSJ327773:PSJ328603 QCF327773:QCF328603 QMB327773:QMB328603 QVX327773:QVX328603 RFT327773:RFT328603 RPP327773:RPP328603 RZL327773:RZL328603 SJH327773:SJH328603 STD327773:STD328603 TCZ327773:TCZ328603 TMV327773:TMV328603 TWR327773:TWR328603 UGN327773:UGN328603 UQJ327773:UQJ328603 VAF327773:VAF328603 VKB327773:VKB328603 VTX327773:VTX328603 WDT327773:WDT328603 WNP327773:WNP328603 WXL327773:WXL328603 BJ393309:BJ394139 KZ393309:KZ394139 UV393309:UV394139 AER393309:AER394139 AON393309:AON394139 AYJ393309:AYJ394139 BIF393309:BIF394139 BSB393309:BSB394139 CBX393309:CBX394139 CLT393309:CLT394139 CVP393309:CVP394139 DFL393309:DFL394139 DPH393309:DPH394139 DZD393309:DZD394139 EIZ393309:EIZ394139 ESV393309:ESV394139 FCR393309:FCR394139 FMN393309:FMN394139 FWJ393309:FWJ394139 GGF393309:GGF394139 GQB393309:GQB394139 GZX393309:GZX394139 HJT393309:HJT394139 HTP393309:HTP394139 IDL393309:IDL394139 INH393309:INH394139 IXD393309:IXD394139 JGZ393309:JGZ394139 JQV393309:JQV394139 KAR393309:KAR394139 KKN393309:KKN394139 KUJ393309:KUJ394139 LEF393309:LEF394139 LOB393309:LOB394139 LXX393309:LXX394139 MHT393309:MHT394139 MRP393309:MRP394139 NBL393309:NBL394139 NLH393309:NLH394139 NVD393309:NVD394139 OEZ393309:OEZ394139 OOV393309:OOV394139 OYR393309:OYR394139 PIN393309:PIN394139 PSJ393309:PSJ394139 QCF393309:QCF394139 QMB393309:QMB394139 QVX393309:QVX394139 RFT393309:RFT394139 RPP393309:RPP394139 RZL393309:RZL394139 SJH393309:SJH394139 STD393309:STD394139 TCZ393309:TCZ394139 TMV393309:TMV394139 TWR393309:TWR394139 UGN393309:UGN394139 UQJ393309:UQJ394139 VAF393309:VAF394139 VKB393309:VKB394139 VTX393309:VTX394139 WDT393309:WDT394139 WNP393309:WNP394139 WXL393309:WXL394139 BJ458845:BJ459675 KZ458845:KZ459675 UV458845:UV459675 AER458845:AER459675 AON458845:AON459675 AYJ458845:AYJ459675 BIF458845:BIF459675 BSB458845:BSB459675 CBX458845:CBX459675 CLT458845:CLT459675 CVP458845:CVP459675 DFL458845:DFL459675 DPH458845:DPH459675 DZD458845:DZD459675 EIZ458845:EIZ459675 ESV458845:ESV459675 FCR458845:FCR459675 FMN458845:FMN459675 FWJ458845:FWJ459675 GGF458845:GGF459675 GQB458845:GQB459675 GZX458845:GZX459675 HJT458845:HJT459675 HTP458845:HTP459675 IDL458845:IDL459675 INH458845:INH459675 IXD458845:IXD459675 JGZ458845:JGZ459675 JQV458845:JQV459675 KAR458845:KAR459675 KKN458845:KKN459675 KUJ458845:KUJ459675 LEF458845:LEF459675 LOB458845:LOB459675 LXX458845:LXX459675 MHT458845:MHT459675 MRP458845:MRP459675 NBL458845:NBL459675 NLH458845:NLH459675 NVD458845:NVD459675 OEZ458845:OEZ459675 OOV458845:OOV459675 OYR458845:OYR459675 PIN458845:PIN459675 PSJ458845:PSJ459675 QCF458845:QCF459675 QMB458845:QMB459675 QVX458845:QVX459675 RFT458845:RFT459675 RPP458845:RPP459675 RZL458845:RZL459675 SJH458845:SJH459675 STD458845:STD459675 TCZ458845:TCZ459675 TMV458845:TMV459675 TWR458845:TWR459675 UGN458845:UGN459675 UQJ458845:UQJ459675 VAF458845:VAF459675 VKB458845:VKB459675 VTX458845:VTX459675 WDT458845:WDT459675 WNP458845:WNP459675 WXL458845:WXL459675 BJ524381:BJ525211 KZ524381:KZ525211 UV524381:UV525211 AER524381:AER525211 AON524381:AON525211 AYJ524381:AYJ525211 BIF524381:BIF525211 BSB524381:BSB525211 CBX524381:CBX525211 CLT524381:CLT525211 CVP524381:CVP525211 DFL524381:DFL525211 DPH524381:DPH525211 DZD524381:DZD525211 EIZ524381:EIZ525211 ESV524381:ESV525211 FCR524381:FCR525211 FMN524381:FMN525211 FWJ524381:FWJ525211 GGF524381:GGF525211 GQB524381:GQB525211 GZX524381:GZX525211 HJT524381:HJT525211 HTP524381:HTP525211 IDL524381:IDL525211 INH524381:INH525211 IXD524381:IXD525211 JGZ524381:JGZ525211 JQV524381:JQV525211 KAR524381:KAR525211 KKN524381:KKN525211 KUJ524381:KUJ525211 LEF524381:LEF525211 LOB524381:LOB525211 LXX524381:LXX525211 MHT524381:MHT525211 MRP524381:MRP525211 NBL524381:NBL525211 NLH524381:NLH525211 NVD524381:NVD525211 OEZ524381:OEZ525211 OOV524381:OOV525211 OYR524381:OYR525211 PIN524381:PIN525211 PSJ524381:PSJ525211 QCF524381:QCF525211 QMB524381:QMB525211 QVX524381:QVX525211 RFT524381:RFT525211 RPP524381:RPP525211 RZL524381:RZL525211 SJH524381:SJH525211 STD524381:STD525211 TCZ524381:TCZ525211 TMV524381:TMV525211 TWR524381:TWR525211 UGN524381:UGN525211 UQJ524381:UQJ525211 VAF524381:VAF525211 VKB524381:VKB525211 VTX524381:VTX525211 WDT524381:WDT525211 WNP524381:WNP525211 WXL524381:WXL525211 BJ589917:BJ590747 KZ589917:KZ590747 UV589917:UV590747 AER589917:AER590747 AON589917:AON590747 AYJ589917:AYJ590747 BIF589917:BIF590747 BSB589917:BSB590747 CBX589917:CBX590747 CLT589917:CLT590747 CVP589917:CVP590747 DFL589917:DFL590747 DPH589917:DPH590747 DZD589917:DZD590747 EIZ589917:EIZ590747 ESV589917:ESV590747 FCR589917:FCR590747 FMN589917:FMN590747 FWJ589917:FWJ590747 GGF589917:GGF590747 GQB589917:GQB590747 GZX589917:GZX590747 HJT589917:HJT590747 HTP589917:HTP590747 IDL589917:IDL590747 INH589917:INH590747 IXD589917:IXD590747 JGZ589917:JGZ590747 JQV589917:JQV590747 KAR589917:KAR590747 KKN589917:KKN590747 KUJ589917:KUJ590747 LEF589917:LEF590747 LOB589917:LOB590747 LXX589917:LXX590747 MHT589917:MHT590747 MRP589917:MRP590747 NBL589917:NBL590747 NLH589917:NLH590747 NVD589917:NVD590747 OEZ589917:OEZ590747 OOV589917:OOV590747 OYR589917:OYR590747 PIN589917:PIN590747 PSJ589917:PSJ590747 QCF589917:QCF590747 QMB589917:QMB590747 QVX589917:QVX590747 RFT589917:RFT590747 RPP589917:RPP590747 RZL589917:RZL590747 SJH589917:SJH590747 STD589917:STD590747 TCZ589917:TCZ590747 TMV589917:TMV590747 TWR589917:TWR590747 UGN589917:UGN590747 UQJ589917:UQJ590747 VAF589917:VAF590747 VKB589917:VKB590747 VTX589917:VTX590747 WDT589917:WDT590747 WNP589917:WNP590747 WXL589917:WXL590747 BJ655453:BJ656283 KZ655453:KZ656283 UV655453:UV656283 AER655453:AER656283 AON655453:AON656283 AYJ655453:AYJ656283 BIF655453:BIF656283 BSB655453:BSB656283 CBX655453:CBX656283 CLT655453:CLT656283 CVP655453:CVP656283 DFL655453:DFL656283 DPH655453:DPH656283 DZD655453:DZD656283 EIZ655453:EIZ656283 ESV655453:ESV656283 FCR655453:FCR656283 FMN655453:FMN656283 FWJ655453:FWJ656283 GGF655453:GGF656283 GQB655453:GQB656283 GZX655453:GZX656283 HJT655453:HJT656283 HTP655453:HTP656283 IDL655453:IDL656283 INH655453:INH656283 IXD655453:IXD656283 JGZ655453:JGZ656283 JQV655453:JQV656283 KAR655453:KAR656283 KKN655453:KKN656283 KUJ655453:KUJ656283 LEF655453:LEF656283 LOB655453:LOB656283 LXX655453:LXX656283 MHT655453:MHT656283 MRP655453:MRP656283 NBL655453:NBL656283 NLH655453:NLH656283 NVD655453:NVD656283 OEZ655453:OEZ656283 OOV655453:OOV656283 OYR655453:OYR656283 PIN655453:PIN656283 PSJ655453:PSJ656283 QCF655453:QCF656283 QMB655453:QMB656283 QVX655453:QVX656283 RFT655453:RFT656283 RPP655453:RPP656283 RZL655453:RZL656283 SJH655453:SJH656283 STD655453:STD656283 TCZ655453:TCZ656283 TMV655453:TMV656283 TWR655453:TWR656283 UGN655453:UGN656283 UQJ655453:UQJ656283 VAF655453:VAF656283 VKB655453:VKB656283 VTX655453:VTX656283 WDT655453:WDT656283 WNP655453:WNP656283 WXL655453:WXL656283 BJ720989:BJ721819 KZ720989:KZ721819 UV720989:UV721819 AER720989:AER721819 AON720989:AON721819 AYJ720989:AYJ721819 BIF720989:BIF721819 BSB720989:BSB721819 CBX720989:CBX721819 CLT720989:CLT721819 CVP720989:CVP721819 DFL720989:DFL721819 DPH720989:DPH721819 DZD720989:DZD721819 EIZ720989:EIZ721819 ESV720989:ESV721819 FCR720989:FCR721819 FMN720989:FMN721819 FWJ720989:FWJ721819 GGF720989:GGF721819 GQB720989:GQB721819 GZX720989:GZX721819 HJT720989:HJT721819 HTP720989:HTP721819 IDL720989:IDL721819 INH720989:INH721819 IXD720989:IXD721819 JGZ720989:JGZ721819 JQV720989:JQV721819 KAR720989:KAR721819 KKN720989:KKN721819 KUJ720989:KUJ721819 LEF720989:LEF721819 LOB720989:LOB721819 LXX720989:LXX721819 MHT720989:MHT721819 MRP720989:MRP721819 NBL720989:NBL721819 NLH720989:NLH721819 NVD720989:NVD721819 OEZ720989:OEZ721819 OOV720989:OOV721819 OYR720989:OYR721819 PIN720989:PIN721819 PSJ720989:PSJ721819 QCF720989:QCF721819 QMB720989:QMB721819 QVX720989:QVX721819 RFT720989:RFT721819 RPP720989:RPP721819 RZL720989:RZL721819 SJH720989:SJH721819 STD720989:STD721819 TCZ720989:TCZ721819 TMV720989:TMV721819 TWR720989:TWR721819 UGN720989:UGN721819 UQJ720989:UQJ721819 VAF720989:VAF721819 VKB720989:VKB721819 VTX720989:VTX721819 WDT720989:WDT721819 WNP720989:WNP721819 WXL720989:WXL721819 BJ786525:BJ787355 KZ786525:KZ787355 UV786525:UV787355 AER786525:AER787355 AON786525:AON787355 AYJ786525:AYJ787355 BIF786525:BIF787355 BSB786525:BSB787355 CBX786525:CBX787355 CLT786525:CLT787355 CVP786525:CVP787355 DFL786525:DFL787355 DPH786525:DPH787355 DZD786525:DZD787355 EIZ786525:EIZ787355 ESV786525:ESV787355 FCR786525:FCR787355 FMN786525:FMN787355 FWJ786525:FWJ787355 GGF786525:GGF787355 GQB786525:GQB787355 GZX786525:GZX787355 HJT786525:HJT787355 HTP786525:HTP787355 IDL786525:IDL787355 INH786525:INH787355 IXD786525:IXD787355 JGZ786525:JGZ787355 JQV786525:JQV787355 KAR786525:KAR787355 KKN786525:KKN787355 KUJ786525:KUJ787355 LEF786525:LEF787355 LOB786525:LOB787355 LXX786525:LXX787355 MHT786525:MHT787355 MRP786525:MRP787355 NBL786525:NBL787355 NLH786525:NLH787355 NVD786525:NVD787355 OEZ786525:OEZ787355 OOV786525:OOV787355 OYR786525:OYR787355 PIN786525:PIN787355 PSJ786525:PSJ787355 QCF786525:QCF787355 QMB786525:QMB787355 QVX786525:QVX787355 RFT786525:RFT787355 RPP786525:RPP787355 RZL786525:RZL787355 SJH786525:SJH787355 STD786525:STD787355 TCZ786525:TCZ787355 TMV786525:TMV787355 TWR786525:TWR787355 UGN786525:UGN787355 UQJ786525:UQJ787355 VAF786525:VAF787355 VKB786525:VKB787355 VTX786525:VTX787355 WDT786525:WDT787355 WNP786525:WNP787355 WXL786525:WXL787355 BJ852061:BJ852891 KZ852061:KZ852891 UV852061:UV852891 AER852061:AER852891 AON852061:AON852891 AYJ852061:AYJ852891 BIF852061:BIF852891 BSB852061:BSB852891 CBX852061:CBX852891 CLT852061:CLT852891 CVP852061:CVP852891 DFL852061:DFL852891 DPH852061:DPH852891 DZD852061:DZD852891 EIZ852061:EIZ852891 ESV852061:ESV852891 FCR852061:FCR852891 FMN852061:FMN852891 FWJ852061:FWJ852891 GGF852061:GGF852891 GQB852061:GQB852891 GZX852061:GZX852891 HJT852061:HJT852891 HTP852061:HTP852891 IDL852061:IDL852891 INH852061:INH852891 IXD852061:IXD852891 JGZ852061:JGZ852891 JQV852061:JQV852891 KAR852061:KAR852891 KKN852061:KKN852891 KUJ852061:KUJ852891 LEF852061:LEF852891 LOB852061:LOB852891 LXX852061:LXX852891 MHT852061:MHT852891 MRP852061:MRP852891 NBL852061:NBL852891 NLH852061:NLH852891 NVD852061:NVD852891 OEZ852061:OEZ852891 OOV852061:OOV852891 OYR852061:OYR852891 PIN852061:PIN852891 PSJ852061:PSJ852891 QCF852061:QCF852891 QMB852061:QMB852891 QVX852061:QVX852891 RFT852061:RFT852891 RPP852061:RPP852891 RZL852061:RZL852891 SJH852061:SJH852891 STD852061:STD852891 TCZ852061:TCZ852891 TMV852061:TMV852891 TWR852061:TWR852891 UGN852061:UGN852891 UQJ852061:UQJ852891 VAF852061:VAF852891 VKB852061:VKB852891 VTX852061:VTX852891 WDT852061:WDT852891 WNP852061:WNP852891 WXL852061:WXL852891 BJ917597:BJ918427 KZ917597:KZ918427 UV917597:UV918427 AER917597:AER918427 AON917597:AON918427 AYJ917597:AYJ918427 BIF917597:BIF918427 BSB917597:BSB918427 CBX917597:CBX918427 CLT917597:CLT918427 CVP917597:CVP918427 DFL917597:DFL918427 DPH917597:DPH918427 DZD917597:DZD918427 EIZ917597:EIZ918427 ESV917597:ESV918427 FCR917597:FCR918427 FMN917597:FMN918427 FWJ917597:FWJ918427 GGF917597:GGF918427 GQB917597:GQB918427 GZX917597:GZX918427 HJT917597:HJT918427 HTP917597:HTP918427 IDL917597:IDL918427 INH917597:INH918427 IXD917597:IXD918427 JGZ917597:JGZ918427 JQV917597:JQV918427 KAR917597:KAR918427 KKN917597:KKN918427 KUJ917597:KUJ918427 LEF917597:LEF918427 LOB917597:LOB918427 LXX917597:LXX918427 MHT917597:MHT918427 MRP917597:MRP918427 NBL917597:NBL918427 NLH917597:NLH918427 NVD917597:NVD918427 OEZ917597:OEZ918427 OOV917597:OOV918427 OYR917597:OYR918427 PIN917597:PIN918427 PSJ917597:PSJ918427 QCF917597:QCF918427 QMB917597:QMB918427 QVX917597:QVX918427 RFT917597:RFT918427 RPP917597:RPP918427 RZL917597:RZL918427 SJH917597:SJH918427 STD917597:STD918427 TCZ917597:TCZ918427 TMV917597:TMV918427 TWR917597:TWR918427 UGN917597:UGN918427 UQJ917597:UQJ918427 VAF917597:VAF918427 VKB917597:VKB918427 VTX917597:VTX918427 WDT917597:WDT918427 WNP917597:WNP918427 WXL917597:WXL918427 BJ983133:BJ983963 KZ983133:KZ983963 UV983133:UV983963 AER983133:AER983963 AON983133:AON983963 AYJ983133:AYJ983963 BIF983133:BIF983963 BSB983133:BSB983963 CBX983133:CBX983963 CLT983133:CLT983963 CVP983133:CVP983963 DFL983133:DFL983963 DPH983133:DPH983963 DZD983133:DZD983963 EIZ983133:EIZ983963 ESV983133:ESV983963 FCR983133:FCR983963 FMN983133:FMN983963 FWJ983133:FWJ983963 GGF983133:GGF983963 GQB983133:GQB983963 GZX983133:GZX983963 HJT983133:HJT983963 HTP983133:HTP983963 IDL983133:IDL983963 INH983133:INH983963 IXD983133:IXD983963 JGZ983133:JGZ983963 JQV983133:JQV983963 KAR983133:KAR983963 KKN983133:KKN983963 KUJ983133:KUJ983963 LEF983133:LEF983963 LOB983133:LOB983963 LXX983133:LXX983963 MHT983133:MHT983963 MRP983133:MRP983963 NBL983133:NBL983963 NLH983133:NLH983963 NVD983133:NVD983963 OEZ983133:OEZ983963 OOV983133:OOV983963 OYR983133:OYR983963 PIN983133:PIN983963 PSJ983133:PSJ983963 QCF983133:QCF983963 QMB983133:QMB983963 QVX983133:QVX983963 RFT983133:RFT983963 RPP983133:RPP983963 RZL983133:RZL983963 SJH983133:SJH983963 STD983133:STD983963 TCZ983133:TCZ983963 TMV983133:TMV983963 TWR983133:TWR983963 UGN983133:UGN983963 UQJ983133:UQJ983963 VAF983133:VAF983963 VKB983133:VKB983963 VTX983133:VTX983963 WDT983133:WDT983963 WNP983133:WNP983963 WXL983133:WXL983963 BG65629:BG66457 KW65629:KW66457 US65629:US66457 AEO65629:AEO66457 AOK65629:AOK66457 AYG65629:AYG66457 BIC65629:BIC66457 BRY65629:BRY66457 CBU65629:CBU66457 CLQ65629:CLQ66457 CVM65629:CVM66457 DFI65629:DFI66457 DPE65629:DPE66457 DZA65629:DZA66457 EIW65629:EIW66457 ESS65629:ESS66457 FCO65629:FCO66457 FMK65629:FMK66457 FWG65629:FWG66457 GGC65629:GGC66457 GPY65629:GPY66457 GZU65629:GZU66457 HJQ65629:HJQ66457 HTM65629:HTM66457 IDI65629:IDI66457 INE65629:INE66457 IXA65629:IXA66457 JGW65629:JGW66457 JQS65629:JQS66457 KAO65629:KAO66457 KKK65629:KKK66457 KUG65629:KUG66457 LEC65629:LEC66457 LNY65629:LNY66457 LXU65629:LXU66457 MHQ65629:MHQ66457 MRM65629:MRM66457 NBI65629:NBI66457 NLE65629:NLE66457 NVA65629:NVA66457 OEW65629:OEW66457 OOS65629:OOS66457 OYO65629:OYO66457 PIK65629:PIK66457 PSG65629:PSG66457 QCC65629:QCC66457 QLY65629:QLY66457 QVU65629:QVU66457 RFQ65629:RFQ66457 RPM65629:RPM66457 RZI65629:RZI66457 SJE65629:SJE66457 STA65629:STA66457 TCW65629:TCW66457 TMS65629:TMS66457 TWO65629:TWO66457 UGK65629:UGK66457 UQG65629:UQG66457 VAC65629:VAC66457 VJY65629:VJY66457 VTU65629:VTU66457 WDQ65629:WDQ66457 WNM65629:WNM66457 WXI65629:WXI66457 BG131165:BG131993 KW131165:KW131993 US131165:US131993 AEO131165:AEO131993 AOK131165:AOK131993 AYG131165:AYG131993 BIC131165:BIC131993 BRY131165:BRY131993 CBU131165:CBU131993 CLQ131165:CLQ131993 CVM131165:CVM131993 DFI131165:DFI131993 DPE131165:DPE131993 DZA131165:DZA131993 EIW131165:EIW131993 ESS131165:ESS131993 FCO131165:FCO131993 FMK131165:FMK131993 FWG131165:FWG131993 GGC131165:GGC131993 GPY131165:GPY131993 GZU131165:GZU131993 HJQ131165:HJQ131993 HTM131165:HTM131993 IDI131165:IDI131993 INE131165:INE131993 IXA131165:IXA131993 JGW131165:JGW131993 JQS131165:JQS131993 KAO131165:KAO131993 KKK131165:KKK131993 KUG131165:KUG131993 LEC131165:LEC131993 LNY131165:LNY131993 LXU131165:LXU131993 MHQ131165:MHQ131993 MRM131165:MRM131993 NBI131165:NBI131993 NLE131165:NLE131993 NVA131165:NVA131993 OEW131165:OEW131993 OOS131165:OOS131993 OYO131165:OYO131993 PIK131165:PIK131993 PSG131165:PSG131993 QCC131165:QCC131993 QLY131165:QLY131993 QVU131165:QVU131993 RFQ131165:RFQ131993 RPM131165:RPM131993 RZI131165:RZI131993 SJE131165:SJE131993 STA131165:STA131993 TCW131165:TCW131993 TMS131165:TMS131993 TWO131165:TWO131993 UGK131165:UGK131993 UQG131165:UQG131993 VAC131165:VAC131993 VJY131165:VJY131993 VTU131165:VTU131993 WDQ131165:WDQ131993 WNM131165:WNM131993 WXI131165:WXI131993 BG196701:BG197529 KW196701:KW197529 US196701:US197529 AEO196701:AEO197529 AOK196701:AOK197529 AYG196701:AYG197529 BIC196701:BIC197529 BRY196701:BRY197529 CBU196701:CBU197529 CLQ196701:CLQ197529 CVM196701:CVM197529 DFI196701:DFI197529 DPE196701:DPE197529 DZA196701:DZA197529 EIW196701:EIW197529 ESS196701:ESS197529 FCO196701:FCO197529 FMK196701:FMK197529 FWG196701:FWG197529 GGC196701:GGC197529 GPY196701:GPY197529 GZU196701:GZU197529 HJQ196701:HJQ197529 HTM196701:HTM197529 IDI196701:IDI197529 INE196701:INE197529 IXA196701:IXA197529 JGW196701:JGW197529 JQS196701:JQS197529 KAO196701:KAO197529 KKK196701:KKK197529 KUG196701:KUG197529 LEC196701:LEC197529 LNY196701:LNY197529 LXU196701:LXU197529 MHQ196701:MHQ197529 MRM196701:MRM197529 NBI196701:NBI197529 NLE196701:NLE197529 NVA196701:NVA197529 OEW196701:OEW197529 OOS196701:OOS197529 OYO196701:OYO197529 PIK196701:PIK197529 PSG196701:PSG197529 QCC196701:QCC197529 QLY196701:QLY197529 QVU196701:QVU197529 RFQ196701:RFQ197529 RPM196701:RPM197529 RZI196701:RZI197529 SJE196701:SJE197529 STA196701:STA197529 TCW196701:TCW197529 TMS196701:TMS197529 TWO196701:TWO197529 UGK196701:UGK197529 UQG196701:UQG197529 VAC196701:VAC197529 VJY196701:VJY197529 VTU196701:VTU197529 WDQ196701:WDQ197529 WNM196701:WNM197529 WXI196701:WXI197529 BG262237:BG263065 KW262237:KW263065 US262237:US263065 AEO262237:AEO263065 AOK262237:AOK263065 AYG262237:AYG263065 BIC262237:BIC263065 BRY262237:BRY263065 CBU262237:CBU263065 CLQ262237:CLQ263065 CVM262237:CVM263065 DFI262237:DFI263065 DPE262237:DPE263065 DZA262237:DZA263065 EIW262237:EIW263065 ESS262237:ESS263065 FCO262237:FCO263065 FMK262237:FMK263065 FWG262237:FWG263065 GGC262237:GGC263065 GPY262237:GPY263065 GZU262237:GZU263065 HJQ262237:HJQ263065 HTM262237:HTM263065 IDI262237:IDI263065 INE262237:INE263065 IXA262237:IXA263065 JGW262237:JGW263065 JQS262237:JQS263065 KAO262237:KAO263065 KKK262237:KKK263065 KUG262237:KUG263065 LEC262237:LEC263065 LNY262237:LNY263065 LXU262237:LXU263065 MHQ262237:MHQ263065 MRM262237:MRM263065 NBI262237:NBI263065 NLE262237:NLE263065 NVA262237:NVA263065 OEW262237:OEW263065 OOS262237:OOS263065 OYO262237:OYO263065 PIK262237:PIK263065 PSG262237:PSG263065 QCC262237:QCC263065 QLY262237:QLY263065 QVU262237:QVU263065 RFQ262237:RFQ263065 RPM262237:RPM263065 RZI262237:RZI263065 SJE262237:SJE263065 STA262237:STA263065 TCW262237:TCW263065 TMS262237:TMS263065 TWO262237:TWO263065 UGK262237:UGK263065 UQG262237:UQG263065 VAC262237:VAC263065 VJY262237:VJY263065 VTU262237:VTU263065 WDQ262237:WDQ263065 WNM262237:WNM263065 WXI262237:WXI263065 BG327773:BG328601 KW327773:KW328601 US327773:US328601 AEO327773:AEO328601 AOK327773:AOK328601 AYG327773:AYG328601 BIC327773:BIC328601 BRY327773:BRY328601 CBU327773:CBU328601 CLQ327773:CLQ328601 CVM327773:CVM328601 DFI327773:DFI328601 DPE327773:DPE328601 DZA327773:DZA328601 EIW327773:EIW328601 ESS327773:ESS328601 FCO327773:FCO328601 FMK327773:FMK328601 FWG327773:FWG328601 GGC327773:GGC328601 GPY327773:GPY328601 GZU327773:GZU328601 HJQ327773:HJQ328601 HTM327773:HTM328601 IDI327773:IDI328601 INE327773:INE328601 IXA327773:IXA328601 JGW327773:JGW328601 JQS327773:JQS328601 KAO327773:KAO328601 KKK327773:KKK328601 KUG327773:KUG328601 LEC327773:LEC328601 LNY327773:LNY328601 LXU327773:LXU328601 MHQ327773:MHQ328601 MRM327773:MRM328601 NBI327773:NBI328601 NLE327773:NLE328601 NVA327773:NVA328601 OEW327773:OEW328601 OOS327773:OOS328601 OYO327773:OYO328601 PIK327773:PIK328601 PSG327773:PSG328601 QCC327773:QCC328601 QLY327773:QLY328601 QVU327773:QVU328601 RFQ327773:RFQ328601 RPM327773:RPM328601 RZI327773:RZI328601 SJE327773:SJE328601 STA327773:STA328601 TCW327773:TCW328601 TMS327773:TMS328601 TWO327773:TWO328601 UGK327773:UGK328601 UQG327773:UQG328601 VAC327773:VAC328601 VJY327773:VJY328601 VTU327773:VTU328601 WDQ327773:WDQ328601 WNM327773:WNM328601 WXI327773:WXI328601 BG393309:BG394137 KW393309:KW394137 US393309:US394137 AEO393309:AEO394137 AOK393309:AOK394137 AYG393309:AYG394137 BIC393309:BIC394137 BRY393309:BRY394137 CBU393309:CBU394137 CLQ393309:CLQ394137 CVM393309:CVM394137 DFI393309:DFI394137 DPE393309:DPE394137 DZA393309:DZA394137 EIW393309:EIW394137 ESS393309:ESS394137 FCO393309:FCO394137 FMK393309:FMK394137 FWG393309:FWG394137 GGC393309:GGC394137 GPY393309:GPY394137 GZU393309:GZU394137 HJQ393309:HJQ394137 HTM393309:HTM394137 IDI393309:IDI394137 INE393309:INE394137 IXA393309:IXA394137 JGW393309:JGW394137 JQS393309:JQS394137 KAO393309:KAO394137 KKK393309:KKK394137 KUG393309:KUG394137 LEC393309:LEC394137 LNY393309:LNY394137 LXU393309:LXU394137 MHQ393309:MHQ394137 MRM393309:MRM394137 NBI393309:NBI394137 NLE393309:NLE394137 NVA393309:NVA394137 OEW393309:OEW394137 OOS393309:OOS394137 OYO393309:OYO394137 PIK393309:PIK394137 PSG393309:PSG394137 QCC393309:QCC394137 QLY393309:QLY394137 QVU393309:QVU394137 RFQ393309:RFQ394137 RPM393309:RPM394137 RZI393309:RZI394137 SJE393309:SJE394137 STA393309:STA394137 TCW393309:TCW394137 TMS393309:TMS394137 TWO393309:TWO394137 UGK393309:UGK394137 UQG393309:UQG394137 VAC393309:VAC394137 VJY393309:VJY394137 VTU393309:VTU394137 WDQ393309:WDQ394137 WNM393309:WNM394137 WXI393309:WXI394137 BG458845:BG459673 KW458845:KW459673 US458845:US459673 AEO458845:AEO459673 AOK458845:AOK459673 AYG458845:AYG459673 BIC458845:BIC459673 BRY458845:BRY459673 CBU458845:CBU459673 CLQ458845:CLQ459673 CVM458845:CVM459673 DFI458845:DFI459673 DPE458845:DPE459673 DZA458845:DZA459673 EIW458845:EIW459673 ESS458845:ESS459673 FCO458845:FCO459673 FMK458845:FMK459673 FWG458845:FWG459673 GGC458845:GGC459673 GPY458845:GPY459673 GZU458845:GZU459673 HJQ458845:HJQ459673 HTM458845:HTM459673 IDI458845:IDI459673 INE458845:INE459673 IXA458845:IXA459673 JGW458845:JGW459673 JQS458845:JQS459673 KAO458845:KAO459673 KKK458845:KKK459673 KUG458845:KUG459673 LEC458845:LEC459673 LNY458845:LNY459673 LXU458845:LXU459673 MHQ458845:MHQ459673 MRM458845:MRM459673 NBI458845:NBI459673 NLE458845:NLE459673 NVA458845:NVA459673 OEW458845:OEW459673 OOS458845:OOS459673 OYO458845:OYO459673 PIK458845:PIK459673 PSG458845:PSG459673 QCC458845:QCC459673 QLY458845:QLY459673 QVU458845:QVU459673 RFQ458845:RFQ459673 RPM458845:RPM459673 RZI458845:RZI459673 SJE458845:SJE459673 STA458845:STA459673 TCW458845:TCW459673 TMS458845:TMS459673 TWO458845:TWO459673 UGK458845:UGK459673 UQG458845:UQG459673 VAC458845:VAC459673 VJY458845:VJY459673 VTU458845:VTU459673 WDQ458845:WDQ459673 WNM458845:WNM459673 WXI458845:WXI459673 BG524381:BG525209 KW524381:KW525209 US524381:US525209 AEO524381:AEO525209 AOK524381:AOK525209 AYG524381:AYG525209 BIC524381:BIC525209 BRY524381:BRY525209 CBU524381:CBU525209 CLQ524381:CLQ525209 CVM524381:CVM525209 DFI524381:DFI525209 DPE524381:DPE525209 DZA524381:DZA525209 EIW524381:EIW525209 ESS524381:ESS525209 FCO524381:FCO525209 FMK524381:FMK525209 FWG524381:FWG525209 GGC524381:GGC525209 GPY524381:GPY525209 GZU524381:GZU525209 HJQ524381:HJQ525209 HTM524381:HTM525209 IDI524381:IDI525209 INE524381:INE525209 IXA524381:IXA525209 JGW524381:JGW525209 JQS524381:JQS525209 KAO524381:KAO525209 KKK524381:KKK525209 KUG524381:KUG525209 LEC524381:LEC525209 LNY524381:LNY525209 LXU524381:LXU525209 MHQ524381:MHQ525209 MRM524381:MRM525209 NBI524381:NBI525209 NLE524381:NLE525209 NVA524381:NVA525209 OEW524381:OEW525209 OOS524381:OOS525209 OYO524381:OYO525209 PIK524381:PIK525209 PSG524381:PSG525209 QCC524381:QCC525209 QLY524381:QLY525209 QVU524381:QVU525209 RFQ524381:RFQ525209 RPM524381:RPM525209 RZI524381:RZI525209 SJE524381:SJE525209 STA524381:STA525209 TCW524381:TCW525209 TMS524381:TMS525209 TWO524381:TWO525209 UGK524381:UGK525209 UQG524381:UQG525209 VAC524381:VAC525209 VJY524381:VJY525209 VTU524381:VTU525209 WDQ524381:WDQ525209 WNM524381:WNM525209 WXI524381:WXI525209 BG589917:BG590745 KW589917:KW590745 US589917:US590745 AEO589917:AEO590745 AOK589917:AOK590745 AYG589917:AYG590745 BIC589917:BIC590745 BRY589917:BRY590745 CBU589917:CBU590745 CLQ589917:CLQ590745 CVM589917:CVM590745 DFI589917:DFI590745 DPE589917:DPE590745 DZA589917:DZA590745 EIW589917:EIW590745 ESS589917:ESS590745 FCO589917:FCO590745 FMK589917:FMK590745 FWG589917:FWG590745 GGC589917:GGC590745 GPY589917:GPY590745 GZU589917:GZU590745 HJQ589917:HJQ590745 HTM589917:HTM590745 IDI589917:IDI590745 INE589917:INE590745 IXA589917:IXA590745 JGW589917:JGW590745 JQS589917:JQS590745 KAO589917:KAO590745 KKK589917:KKK590745 KUG589917:KUG590745 LEC589917:LEC590745 LNY589917:LNY590745 LXU589917:LXU590745 MHQ589917:MHQ590745 MRM589917:MRM590745 NBI589917:NBI590745 NLE589917:NLE590745 NVA589917:NVA590745 OEW589917:OEW590745 OOS589917:OOS590745 OYO589917:OYO590745 PIK589917:PIK590745 PSG589917:PSG590745 QCC589917:QCC590745 QLY589917:QLY590745 QVU589917:QVU590745 RFQ589917:RFQ590745 RPM589917:RPM590745 RZI589917:RZI590745 SJE589917:SJE590745 STA589917:STA590745 TCW589917:TCW590745 TMS589917:TMS590745 TWO589917:TWO590745 UGK589917:UGK590745 UQG589917:UQG590745 VAC589917:VAC590745 VJY589917:VJY590745 VTU589917:VTU590745 WDQ589917:WDQ590745 WNM589917:WNM590745 WXI589917:WXI590745 BG655453:BG656281 KW655453:KW656281 US655453:US656281 AEO655453:AEO656281 AOK655453:AOK656281 AYG655453:AYG656281 BIC655453:BIC656281 BRY655453:BRY656281 CBU655453:CBU656281 CLQ655453:CLQ656281 CVM655453:CVM656281 DFI655453:DFI656281 DPE655453:DPE656281 DZA655453:DZA656281 EIW655453:EIW656281 ESS655453:ESS656281 FCO655453:FCO656281 FMK655453:FMK656281 FWG655453:FWG656281 GGC655453:GGC656281 GPY655453:GPY656281 GZU655453:GZU656281 HJQ655453:HJQ656281 HTM655453:HTM656281 IDI655453:IDI656281 INE655453:INE656281 IXA655453:IXA656281 JGW655453:JGW656281 JQS655453:JQS656281 KAO655453:KAO656281 KKK655453:KKK656281 KUG655453:KUG656281 LEC655453:LEC656281 LNY655453:LNY656281 LXU655453:LXU656281 MHQ655453:MHQ656281 MRM655453:MRM656281 NBI655453:NBI656281 NLE655453:NLE656281 NVA655453:NVA656281 OEW655453:OEW656281 OOS655453:OOS656281 OYO655453:OYO656281 PIK655453:PIK656281 PSG655453:PSG656281 QCC655453:QCC656281 QLY655453:QLY656281 QVU655453:QVU656281 RFQ655453:RFQ656281 RPM655453:RPM656281 RZI655453:RZI656281 SJE655453:SJE656281 STA655453:STA656281 TCW655453:TCW656281 TMS655453:TMS656281 TWO655453:TWO656281 UGK655453:UGK656281 UQG655453:UQG656281 VAC655453:VAC656281 VJY655453:VJY656281 VTU655453:VTU656281 WDQ655453:WDQ656281 WNM655453:WNM656281 WXI655453:WXI656281 BG720989:BG721817 KW720989:KW721817 US720989:US721817 AEO720989:AEO721817 AOK720989:AOK721817 AYG720989:AYG721817 BIC720989:BIC721817 BRY720989:BRY721817 CBU720989:CBU721817 CLQ720989:CLQ721817 CVM720989:CVM721817 DFI720989:DFI721817 DPE720989:DPE721817 DZA720989:DZA721817 EIW720989:EIW721817 ESS720989:ESS721817 FCO720989:FCO721817 FMK720989:FMK721817 FWG720989:FWG721817 GGC720989:GGC721817 GPY720989:GPY721817 GZU720989:GZU721817 HJQ720989:HJQ721817 HTM720989:HTM721817 IDI720989:IDI721817 INE720989:INE721817 IXA720989:IXA721817 JGW720989:JGW721817 JQS720989:JQS721817 KAO720989:KAO721817 KKK720989:KKK721817 KUG720989:KUG721817 LEC720989:LEC721817 LNY720989:LNY721817 LXU720989:LXU721817 MHQ720989:MHQ721817 MRM720989:MRM721817 NBI720989:NBI721817 NLE720989:NLE721817 NVA720989:NVA721817 OEW720989:OEW721817 OOS720989:OOS721817 OYO720989:OYO721817 PIK720989:PIK721817 PSG720989:PSG721817 QCC720989:QCC721817 QLY720989:QLY721817 QVU720989:QVU721817 RFQ720989:RFQ721817 RPM720989:RPM721817 RZI720989:RZI721817 SJE720989:SJE721817 STA720989:STA721817 TCW720989:TCW721817 TMS720989:TMS721817 TWO720989:TWO721817 UGK720989:UGK721817 UQG720989:UQG721817 VAC720989:VAC721817 VJY720989:VJY721817 VTU720989:VTU721817 WDQ720989:WDQ721817 WNM720989:WNM721817 WXI720989:WXI721817 BG786525:BG787353 KW786525:KW787353 US786525:US787353 AEO786525:AEO787353 AOK786525:AOK787353 AYG786525:AYG787353 BIC786525:BIC787353 BRY786525:BRY787353 CBU786525:CBU787353 CLQ786525:CLQ787353 CVM786525:CVM787353 DFI786525:DFI787353 DPE786525:DPE787353 DZA786525:DZA787353 EIW786525:EIW787353 ESS786525:ESS787353 FCO786525:FCO787353 FMK786525:FMK787353 FWG786525:FWG787353 GGC786525:GGC787353 GPY786525:GPY787353 GZU786525:GZU787353 HJQ786525:HJQ787353 HTM786525:HTM787353 IDI786525:IDI787353 INE786525:INE787353 IXA786525:IXA787353 JGW786525:JGW787353 JQS786525:JQS787353 KAO786525:KAO787353 KKK786525:KKK787353 KUG786525:KUG787353 LEC786525:LEC787353 LNY786525:LNY787353 LXU786525:LXU787353 MHQ786525:MHQ787353 MRM786525:MRM787353 NBI786525:NBI787353 NLE786525:NLE787353 NVA786525:NVA787353 OEW786525:OEW787353 OOS786525:OOS787353 OYO786525:OYO787353 PIK786525:PIK787353 PSG786525:PSG787353 QCC786525:QCC787353 QLY786525:QLY787353 QVU786525:QVU787353 RFQ786525:RFQ787353 RPM786525:RPM787353 RZI786525:RZI787353 SJE786525:SJE787353 STA786525:STA787353 TCW786525:TCW787353 TMS786525:TMS787353 TWO786525:TWO787353 UGK786525:UGK787353 UQG786525:UQG787353 VAC786525:VAC787353 VJY786525:VJY787353 VTU786525:VTU787353 WDQ786525:WDQ787353 WNM786525:WNM787353 WXI786525:WXI787353 BG852061:BG852889 KW852061:KW852889 US852061:US852889 AEO852061:AEO852889 AOK852061:AOK852889 AYG852061:AYG852889 BIC852061:BIC852889 BRY852061:BRY852889 CBU852061:CBU852889 CLQ852061:CLQ852889 CVM852061:CVM852889 DFI852061:DFI852889 DPE852061:DPE852889 DZA852061:DZA852889 EIW852061:EIW852889 ESS852061:ESS852889 FCO852061:FCO852889 FMK852061:FMK852889 FWG852061:FWG852889 GGC852061:GGC852889 GPY852061:GPY852889 GZU852061:GZU852889 HJQ852061:HJQ852889 HTM852061:HTM852889 IDI852061:IDI852889 INE852061:INE852889 IXA852061:IXA852889 JGW852061:JGW852889 JQS852061:JQS852889 KAO852061:KAO852889 KKK852061:KKK852889 KUG852061:KUG852889 LEC852061:LEC852889 LNY852061:LNY852889 LXU852061:LXU852889 MHQ852061:MHQ852889 MRM852061:MRM852889 NBI852061:NBI852889 NLE852061:NLE852889 NVA852061:NVA852889 OEW852061:OEW852889 OOS852061:OOS852889 OYO852061:OYO852889 PIK852061:PIK852889 PSG852061:PSG852889 QCC852061:QCC852889 QLY852061:QLY852889 QVU852061:QVU852889 RFQ852061:RFQ852889 RPM852061:RPM852889 RZI852061:RZI852889 SJE852061:SJE852889 STA852061:STA852889 TCW852061:TCW852889 TMS852061:TMS852889 TWO852061:TWO852889 UGK852061:UGK852889 UQG852061:UQG852889 VAC852061:VAC852889 VJY852061:VJY852889 VTU852061:VTU852889 WDQ852061:WDQ852889 WNM852061:WNM852889 WXI852061:WXI852889 BG917597:BG918425 KW917597:KW918425 US917597:US918425 AEO917597:AEO918425 AOK917597:AOK918425 AYG917597:AYG918425 BIC917597:BIC918425 BRY917597:BRY918425 CBU917597:CBU918425 CLQ917597:CLQ918425 CVM917597:CVM918425 DFI917597:DFI918425 DPE917597:DPE918425 DZA917597:DZA918425 EIW917597:EIW918425 ESS917597:ESS918425 FCO917597:FCO918425 FMK917597:FMK918425 FWG917597:FWG918425 GGC917597:GGC918425 GPY917597:GPY918425 GZU917597:GZU918425 HJQ917597:HJQ918425 HTM917597:HTM918425 IDI917597:IDI918425 INE917597:INE918425 IXA917597:IXA918425 JGW917597:JGW918425 JQS917597:JQS918425 KAO917597:KAO918425 KKK917597:KKK918425 KUG917597:KUG918425 LEC917597:LEC918425 LNY917597:LNY918425 LXU917597:LXU918425 MHQ917597:MHQ918425 MRM917597:MRM918425 NBI917597:NBI918425 NLE917597:NLE918425 NVA917597:NVA918425 OEW917597:OEW918425 OOS917597:OOS918425 OYO917597:OYO918425 PIK917597:PIK918425 PSG917597:PSG918425 QCC917597:QCC918425 QLY917597:QLY918425 QVU917597:QVU918425 RFQ917597:RFQ918425 RPM917597:RPM918425 RZI917597:RZI918425 SJE917597:SJE918425 STA917597:STA918425 TCW917597:TCW918425 TMS917597:TMS918425 TWO917597:TWO918425 UGK917597:UGK918425 UQG917597:UQG918425 VAC917597:VAC918425 VJY917597:VJY918425 VTU917597:VTU918425 WDQ917597:WDQ918425 WNM917597:WNM918425 WXI917597:WXI918425 BG983133:BG983961 KW983133:KW983961 US983133:US983961 AEO983133:AEO983961 AOK983133:AOK983961 AYG983133:AYG983961 BIC983133:BIC983961 BRY983133:BRY983961 CBU983133:CBU983961 CLQ983133:CLQ983961 CVM983133:CVM983961 DFI983133:DFI983961 DPE983133:DPE983961 DZA983133:DZA983961 EIW983133:EIW983961 ESS983133:ESS983961 FCO983133:FCO983961 FMK983133:FMK983961 FWG983133:FWG983961 GGC983133:GGC983961 GPY983133:GPY983961 GZU983133:GZU983961 HJQ983133:HJQ983961 HTM983133:HTM983961 IDI983133:IDI983961 INE983133:INE983961 IXA983133:IXA983961 JGW983133:JGW983961 JQS983133:JQS983961 KAO983133:KAO983961 KKK983133:KKK983961 KUG983133:KUG983961 LEC983133:LEC983961 LNY983133:LNY983961 LXU983133:LXU983961 MHQ983133:MHQ983961 MRM983133:MRM983961 NBI983133:NBI983961 NLE983133:NLE983961 NVA983133:NVA983961 OEW983133:OEW983961 OOS983133:OOS983961 OYO983133:OYO983961 PIK983133:PIK983961 PSG983133:PSG983961 QCC983133:QCC983961 QLY983133:QLY983961 QVU983133:QVU983961 RFQ983133:RFQ983961 RPM983133:RPM983961 RZI983133:RZI983961 SJE983133:SJE983961 STA983133:STA983961 TCW983133:TCW983961 TMS983133:TMS983961 TWO983133:TWO983961 UGK983133:UGK983961 UQG983133:UQG983961 VAC983133:VAC983961 VJY983133:VJY983961 VTU983133:VTU983961 WDQ983133:WDQ983961 WNM983133:WNM983961 WXI983133:WXI983961 WXF983133:WXF983961 BD65629:BD66457 KT65629:KT66457 UP65629:UP66457 AEL65629:AEL66457 AOH65629:AOH66457 AYD65629:AYD66457 BHZ65629:BHZ66457 BRV65629:BRV66457 CBR65629:CBR66457 CLN65629:CLN66457 CVJ65629:CVJ66457 DFF65629:DFF66457 DPB65629:DPB66457 DYX65629:DYX66457 EIT65629:EIT66457 ESP65629:ESP66457 FCL65629:FCL66457 FMH65629:FMH66457 FWD65629:FWD66457 GFZ65629:GFZ66457 GPV65629:GPV66457 GZR65629:GZR66457 HJN65629:HJN66457 HTJ65629:HTJ66457 IDF65629:IDF66457 INB65629:INB66457 IWX65629:IWX66457 JGT65629:JGT66457 JQP65629:JQP66457 KAL65629:KAL66457 KKH65629:KKH66457 KUD65629:KUD66457 LDZ65629:LDZ66457 LNV65629:LNV66457 LXR65629:LXR66457 MHN65629:MHN66457 MRJ65629:MRJ66457 NBF65629:NBF66457 NLB65629:NLB66457 NUX65629:NUX66457 OET65629:OET66457 OOP65629:OOP66457 OYL65629:OYL66457 PIH65629:PIH66457 PSD65629:PSD66457 QBZ65629:QBZ66457 QLV65629:QLV66457 QVR65629:QVR66457 RFN65629:RFN66457 RPJ65629:RPJ66457 RZF65629:RZF66457 SJB65629:SJB66457 SSX65629:SSX66457 TCT65629:TCT66457 TMP65629:TMP66457 TWL65629:TWL66457 UGH65629:UGH66457 UQD65629:UQD66457 UZZ65629:UZZ66457 VJV65629:VJV66457 VTR65629:VTR66457 WDN65629:WDN66457 WNJ65629:WNJ66457 WXF65629:WXF66457 BD131165:BD131993 KT131165:KT131993 UP131165:UP131993 AEL131165:AEL131993 AOH131165:AOH131993 AYD131165:AYD131993 BHZ131165:BHZ131993 BRV131165:BRV131993 CBR131165:CBR131993 CLN131165:CLN131993 CVJ131165:CVJ131993 DFF131165:DFF131993 DPB131165:DPB131993 DYX131165:DYX131993 EIT131165:EIT131993 ESP131165:ESP131993 FCL131165:FCL131993 FMH131165:FMH131993 FWD131165:FWD131993 GFZ131165:GFZ131993 GPV131165:GPV131993 GZR131165:GZR131993 HJN131165:HJN131993 HTJ131165:HTJ131993 IDF131165:IDF131993 INB131165:INB131993 IWX131165:IWX131993 JGT131165:JGT131993 JQP131165:JQP131993 KAL131165:KAL131993 KKH131165:KKH131993 KUD131165:KUD131993 LDZ131165:LDZ131993 LNV131165:LNV131993 LXR131165:LXR131993 MHN131165:MHN131993 MRJ131165:MRJ131993 NBF131165:NBF131993 NLB131165:NLB131993 NUX131165:NUX131993 OET131165:OET131993 OOP131165:OOP131993 OYL131165:OYL131993 PIH131165:PIH131993 PSD131165:PSD131993 QBZ131165:QBZ131993 QLV131165:QLV131993 QVR131165:QVR131993 RFN131165:RFN131993 RPJ131165:RPJ131993 RZF131165:RZF131993 SJB131165:SJB131993 SSX131165:SSX131993 TCT131165:TCT131993 TMP131165:TMP131993 TWL131165:TWL131993 UGH131165:UGH131993 UQD131165:UQD131993 UZZ131165:UZZ131993 VJV131165:VJV131993 VTR131165:VTR131993 WDN131165:WDN131993 WNJ131165:WNJ131993 WXF131165:WXF131993 BD196701:BD197529 KT196701:KT197529 UP196701:UP197529 AEL196701:AEL197529 AOH196701:AOH197529 AYD196701:AYD197529 BHZ196701:BHZ197529 BRV196701:BRV197529 CBR196701:CBR197529 CLN196701:CLN197529 CVJ196701:CVJ197529 DFF196701:DFF197529 DPB196701:DPB197529 DYX196701:DYX197529 EIT196701:EIT197529 ESP196701:ESP197529 FCL196701:FCL197529 FMH196701:FMH197529 FWD196701:FWD197529 GFZ196701:GFZ197529 GPV196701:GPV197529 GZR196701:GZR197529 HJN196701:HJN197529 HTJ196701:HTJ197529 IDF196701:IDF197529 INB196701:INB197529 IWX196701:IWX197529 JGT196701:JGT197529 JQP196701:JQP197529 KAL196701:KAL197529 KKH196701:KKH197529 KUD196701:KUD197529 LDZ196701:LDZ197529 LNV196701:LNV197529 LXR196701:LXR197529 MHN196701:MHN197529 MRJ196701:MRJ197529 NBF196701:NBF197529 NLB196701:NLB197529 NUX196701:NUX197529 OET196701:OET197529 OOP196701:OOP197529 OYL196701:OYL197529 PIH196701:PIH197529 PSD196701:PSD197529 QBZ196701:QBZ197529 QLV196701:QLV197529 QVR196701:QVR197529 RFN196701:RFN197529 RPJ196701:RPJ197529 RZF196701:RZF197529 SJB196701:SJB197529 SSX196701:SSX197529 TCT196701:TCT197529 TMP196701:TMP197529 TWL196701:TWL197529 UGH196701:UGH197529 UQD196701:UQD197529 UZZ196701:UZZ197529 VJV196701:VJV197529 VTR196701:VTR197529 WDN196701:WDN197529 WNJ196701:WNJ197529 WXF196701:WXF197529 BD262237:BD263065 KT262237:KT263065 UP262237:UP263065 AEL262237:AEL263065 AOH262237:AOH263065 AYD262237:AYD263065 BHZ262237:BHZ263065 BRV262237:BRV263065 CBR262237:CBR263065 CLN262237:CLN263065 CVJ262237:CVJ263065 DFF262237:DFF263065 DPB262237:DPB263065 DYX262237:DYX263065 EIT262237:EIT263065 ESP262237:ESP263065 FCL262237:FCL263065 FMH262237:FMH263065 FWD262237:FWD263065 GFZ262237:GFZ263065 GPV262237:GPV263065 GZR262237:GZR263065 HJN262237:HJN263065 HTJ262237:HTJ263065 IDF262237:IDF263065 INB262237:INB263065 IWX262237:IWX263065 JGT262237:JGT263065 JQP262237:JQP263065 KAL262237:KAL263065 KKH262237:KKH263065 KUD262237:KUD263065 LDZ262237:LDZ263065 LNV262237:LNV263065 LXR262237:LXR263065 MHN262237:MHN263065 MRJ262237:MRJ263065 NBF262237:NBF263065 NLB262237:NLB263065 NUX262237:NUX263065 OET262237:OET263065 OOP262237:OOP263065 OYL262237:OYL263065 PIH262237:PIH263065 PSD262237:PSD263065 QBZ262237:QBZ263065 QLV262237:QLV263065 QVR262237:QVR263065 RFN262237:RFN263065 RPJ262237:RPJ263065 RZF262237:RZF263065 SJB262237:SJB263065 SSX262237:SSX263065 TCT262237:TCT263065 TMP262237:TMP263065 TWL262237:TWL263065 UGH262237:UGH263065 UQD262237:UQD263065 UZZ262237:UZZ263065 VJV262237:VJV263065 VTR262237:VTR263065 WDN262237:WDN263065 WNJ262237:WNJ263065 WXF262237:WXF263065 BD327773:BD328601 KT327773:KT328601 UP327773:UP328601 AEL327773:AEL328601 AOH327773:AOH328601 AYD327773:AYD328601 BHZ327773:BHZ328601 BRV327773:BRV328601 CBR327773:CBR328601 CLN327773:CLN328601 CVJ327773:CVJ328601 DFF327773:DFF328601 DPB327773:DPB328601 DYX327773:DYX328601 EIT327773:EIT328601 ESP327773:ESP328601 FCL327773:FCL328601 FMH327773:FMH328601 FWD327773:FWD328601 GFZ327773:GFZ328601 GPV327773:GPV328601 GZR327773:GZR328601 HJN327773:HJN328601 HTJ327773:HTJ328601 IDF327773:IDF328601 INB327773:INB328601 IWX327773:IWX328601 JGT327773:JGT328601 JQP327773:JQP328601 KAL327773:KAL328601 KKH327773:KKH328601 KUD327773:KUD328601 LDZ327773:LDZ328601 LNV327773:LNV328601 LXR327773:LXR328601 MHN327773:MHN328601 MRJ327773:MRJ328601 NBF327773:NBF328601 NLB327773:NLB328601 NUX327773:NUX328601 OET327773:OET328601 OOP327773:OOP328601 OYL327773:OYL328601 PIH327773:PIH328601 PSD327773:PSD328601 QBZ327773:QBZ328601 QLV327773:QLV328601 QVR327773:QVR328601 RFN327773:RFN328601 RPJ327773:RPJ328601 RZF327773:RZF328601 SJB327773:SJB328601 SSX327773:SSX328601 TCT327773:TCT328601 TMP327773:TMP328601 TWL327773:TWL328601 UGH327773:UGH328601 UQD327773:UQD328601 UZZ327773:UZZ328601 VJV327773:VJV328601 VTR327773:VTR328601 WDN327773:WDN328601 WNJ327773:WNJ328601 WXF327773:WXF328601 BD393309:BD394137 KT393309:KT394137 UP393309:UP394137 AEL393309:AEL394137 AOH393309:AOH394137 AYD393309:AYD394137 BHZ393309:BHZ394137 BRV393309:BRV394137 CBR393309:CBR394137 CLN393309:CLN394137 CVJ393309:CVJ394137 DFF393309:DFF394137 DPB393309:DPB394137 DYX393309:DYX394137 EIT393309:EIT394137 ESP393309:ESP394137 FCL393309:FCL394137 FMH393309:FMH394137 FWD393309:FWD394137 GFZ393309:GFZ394137 GPV393309:GPV394137 GZR393309:GZR394137 HJN393309:HJN394137 HTJ393309:HTJ394137 IDF393309:IDF394137 INB393309:INB394137 IWX393309:IWX394137 JGT393309:JGT394137 JQP393309:JQP394137 KAL393309:KAL394137 KKH393309:KKH394137 KUD393309:KUD394137 LDZ393309:LDZ394137 LNV393309:LNV394137 LXR393309:LXR394137 MHN393309:MHN394137 MRJ393309:MRJ394137 NBF393309:NBF394137 NLB393309:NLB394137 NUX393309:NUX394137 OET393309:OET394137 OOP393309:OOP394137 OYL393309:OYL394137 PIH393309:PIH394137 PSD393309:PSD394137 QBZ393309:QBZ394137 QLV393309:QLV394137 QVR393309:QVR394137 RFN393309:RFN394137 RPJ393309:RPJ394137 RZF393309:RZF394137 SJB393309:SJB394137 SSX393309:SSX394137 TCT393309:TCT394137 TMP393309:TMP394137 TWL393309:TWL394137 UGH393309:UGH394137 UQD393309:UQD394137 UZZ393309:UZZ394137 VJV393309:VJV394137 VTR393309:VTR394137 WDN393309:WDN394137 WNJ393309:WNJ394137 WXF393309:WXF394137 BD458845:BD459673 KT458845:KT459673 UP458845:UP459673 AEL458845:AEL459673 AOH458845:AOH459673 AYD458845:AYD459673 BHZ458845:BHZ459673 BRV458845:BRV459673 CBR458845:CBR459673 CLN458845:CLN459673 CVJ458845:CVJ459673 DFF458845:DFF459673 DPB458845:DPB459673 DYX458845:DYX459673 EIT458845:EIT459673 ESP458845:ESP459673 FCL458845:FCL459673 FMH458845:FMH459673 FWD458845:FWD459673 GFZ458845:GFZ459673 GPV458845:GPV459673 GZR458845:GZR459673 HJN458845:HJN459673 HTJ458845:HTJ459673 IDF458845:IDF459673 INB458845:INB459673 IWX458845:IWX459673 JGT458845:JGT459673 JQP458845:JQP459673 KAL458845:KAL459673 KKH458845:KKH459673 KUD458845:KUD459673 LDZ458845:LDZ459673 LNV458845:LNV459673 LXR458845:LXR459673 MHN458845:MHN459673 MRJ458845:MRJ459673 NBF458845:NBF459673 NLB458845:NLB459673 NUX458845:NUX459673 OET458845:OET459673 OOP458845:OOP459673 OYL458845:OYL459673 PIH458845:PIH459673 PSD458845:PSD459673 QBZ458845:QBZ459673 QLV458845:QLV459673 QVR458845:QVR459673 RFN458845:RFN459673 RPJ458845:RPJ459673 RZF458845:RZF459673 SJB458845:SJB459673 SSX458845:SSX459673 TCT458845:TCT459673 TMP458845:TMP459673 TWL458845:TWL459673 UGH458845:UGH459673 UQD458845:UQD459673 UZZ458845:UZZ459673 VJV458845:VJV459673 VTR458845:VTR459673 WDN458845:WDN459673 WNJ458845:WNJ459673 WXF458845:WXF459673 BD524381:BD525209 KT524381:KT525209 UP524381:UP525209 AEL524381:AEL525209 AOH524381:AOH525209 AYD524381:AYD525209 BHZ524381:BHZ525209 BRV524381:BRV525209 CBR524381:CBR525209 CLN524381:CLN525209 CVJ524381:CVJ525209 DFF524381:DFF525209 DPB524381:DPB525209 DYX524381:DYX525209 EIT524381:EIT525209 ESP524381:ESP525209 FCL524381:FCL525209 FMH524381:FMH525209 FWD524381:FWD525209 GFZ524381:GFZ525209 GPV524381:GPV525209 GZR524381:GZR525209 HJN524381:HJN525209 HTJ524381:HTJ525209 IDF524381:IDF525209 INB524381:INB525209 IWX524381:IWX525209 JGT524381:JGT525209 JQP524381:JQP525209 KAL524381:KAL525209 KKH524381:KKH525209 KUD524381:KUD525209 LDZ524381:LDZ525209 LNV524381:LNV525209 LXR524381:LXR525209 MHN524381:MHN525209 MRJ524381:MRJ525209 NBF524381:NBF525209 NLB524381:NLB525209 NUX524381:NUX525209 OET524381:OET525209 OOP524381:OOP525209 OYL524381:OYL525209 PIH524381:PIH525209 PSD524381:PSD525209 QBZ524381:QBZ525209 QLV524381:QLV525209 QVR524381:QVR525209 RFN524381:RFN525209 RPJ524381:RPJ525209 RZF524381:RZF525209 SJB524381:SJB525209 SSX524381:SSX525209 TCT524381:TCT525209 TMP524381:TMP525209 TWL524381:TWL525209 UGH524381:UGH525209 UQD524381:UQD525209 UZZ524381:UZZ525209 VJV524381:VJV525209 VTR524381:VTR525209 WDN524381:WDN525209 WNJ524381:WNJ525209 WXF524381:WXF525209 BD589917:BD590745 KT589917:KT590745 UP589917:UP590745 AEL589917:AEL590745 AOH589917:AOH590745 AYD589917:AYD590745 BHZ589917:BHZ590745 BRV589917:BRV590745 CBR589917:CBR590745 CLN589917:CLN590745 CVJ589917:CVJ590745 DFF589917:DFF590745 DPB589917:DPB590745 DYX589917:DYX590745 EIT589917:EIT590745 ESP589917:ESP590745 FCL589917:FCL590745 FMH589917:FMH590745 FWD589917:FWD590745 GFZ589917:GFZ590745 GPV589917:GPV590745 GZR589917:GZR590745 HJN589917:HJN590745 HTJ589917:HTJ590745 IDF589917:IDF590745 INB589917:INB590745 IWX589917:IWX590745 JGT589917:JGT590745 JQP589917:JQP590745 KAL589917:KAL590745 KKH589917:KKH590745 KUD589917:KUD590745 LDZ589917:LDZ590745 LNV589917:LNV590745 LXR589917:LXR590745 MHN589917:MHN590745 MRJ589917:MRJ590745 NBF589917:NBF590745 NLB589917:NLB590745 NUX589917:NUX590745 OET589917:OET590745 OOP589917:OOP590745 OYL589917:OYL590745 PIH589917:PIH590745 PSD589917:PSD590745 QBZ589917:QBZ590745 QLV589917:QLV590745 QVR589917:QVR590745 RFN589917:RFN590745 RPJ589917:RPJ590745 RZF589917:RZF590745 SJB589917:SJB590745 SSX589917:SSX590745 TCT589917:TCT590745 TMP589917:TMP590745 TWL589917:TWL590745 UGH589917:UGH590745 UQD589917:UQD590745 UZZ589917:UZZ590745 VJV589917:VJV590745 VTR589917:VTR590745 WDN589917:WDN590745 WNJ589917:WNJ590745 WXF589917:WXF590745 BD655453:BD656281 KT655453:KT656281 UP655453:UP656281 AEL655453:AEL656281 AOH655453:AOH656281 AYD655453:AYD656281 BHZ655453:BHZ656281 BRV655453:BRV656281 CBR655453:CBR656281 CLN655453:CLN656281 CVJ655453:CVJ656281 DFF655453:DFF656281 DPB655453:DPB656281 DYX655453:DYX656281 EIT655453:EIT656281 ESP655453:ESP656281 FCL655453:FCL656281 FMH655453:FMH656281 FWD655453:FWD656281 GFZ655453:GFZ656281 GPV655453:GPV656281 GZR655453:GZR656281 HJN655453:HJN656281 HTJ655453:HTJ656281 IDF655453:IDF656281 INB655453:INB656281 IWX655453:IWX656281 JGT655453:JGT656281 JQP655453:JQP656281 KAL655453:KAL656281 KKH655453:KKH656281 KUD655453:KUD656281 LDZ655453:LDZ656281 LNV655453:LNV656281 LXR655453:LXR656281 MHN655453:MHN656281 MRJ655453:MRJ656281 NBF655453:NBF656281 NLB655453:NLB656281 NUX655453:NUX656281 OET655453:OET656281 OOP655453:OOP656281 OYL655453:OYL656281 PIH655453:PIH656281 PSD655453:PSD656281 QBZ655453:QBZ656281 QLV655453:QLV656281 QVR655453:QVR656281 RFN655453:RFN656281 RPJ655453:RPJ656281 RZF655453:RZF656281 SJB655453:SJB656281 SSX655453:SSX656281 TCT655453:TCT656281 TMP655453:TMP656281 TWL655453:TWL656281 UGH655453:UGH656281 UQD655453:UQD656281 UZZ655453:UZZ656281 VJV655453:VJV656281 VTR655453:VTR656281 WDN655453:WDN656281 WNJ655453:WNJ656281 WXF655453:WXF656281 BD720989:BD721817 KT720989:KT721817 UP720989:UP721817 AEL720989:AEL721817 AOH720989:AOH721817 AYD720989:AYD721817 BHZ720989:BHZ721817 BRV720989:BRV721817 CBR720989:CBR721817 CLN720989:CLN721817 CVJ720989:CVJ721817 DFF720989:DFF721817 DPB720989:DPB721817 DYX720989:DYX721817 EIT720989:EIT721817 ESP720989:ESP721817 FCL720989:FCL721817 FMH720989:FMH721817 FWD720989:FWD721817 GFZ720989:GFZ721817 GPV720989:GPV721817 GZR720989:GZR721817 HJN720989:HJN721817 HTJ720989:HTJ721817 IDF720989:IDF721817 INB720989:INB721817 IWX720989:IWX721817 JGT720989:JGT721817 JQP720989:JQP721817 KAL720989:KAL721817 KKH720989:KKH721817 KUD720989:KUD721817 LDZ720989:LDZ721817 LNV720989:LNV721817 LXR720989:LXR721817 MHN720989:MHN721817 MRJ720989:MRJ721817 NBF720989:NBF721817 NLB720989:NLB721817 NUX720989:NUX721817 OET720989:OET721817 OOP720989:OOP721817 OYL720989:OYL721817 PIH720989:PIH721817 PSD720989:PSD721817 QBZ720989:QBZ721817 QLV720989:QLV721817 QVR720989:QVR721817 RFN720989:RFN721817 RPJ720989:RPJ721817 RZF720989:RZF721817 SJB720989:SJB721817 SSX720989:SSX721817 TCT720989:TCT721817 TMP720989:TMP721817 TWL720989:TWL721817 UGH720989:UGH721817 UQD720989:UQD721817 UZZ720989:UZZ721817 VJV720989:VJV721817 VTR720989:VTR721817 WDN720989:WDN721817 WNJ720989:WNJ721817 WXF720989:WXF721817 BD786525:BD787353 KT786525:KT787353 UP786525:UP787353 AEL786525:AEL787353 AOH786525:AOH787353 AYD786525:AYD787353 BHZ786525:BHZ787353 BRV786525:BRV787353 CBR786525:CBR787353 CLN786525:CLN787353 CVJ786525:CVJ787353 DFF786525:DFF787353 DPB786525:DPB787353 DYX786525:DYX787353 EIT786525:EIT787353 ESP786525:ESP787353 FCL786525:FCL787353 FMH786525:FMH787353 FWD786525:FWD787353 GFZ786525:GFZ787353 GPV786525:GPV787353 GZR786525:GZR787353 HJN786525:HJN787353 HTJ786525:HTJ787353 IDF786525:IDF787353 INB786525:INB787353 IWX786525:IWX787353 JGT786525:JGT787353 JQP786525:JQP787353 KAL786525:KAL787353 KKH786525:KKH787353 KUD786525:KUD787353 LDZ786525:LDZ787353 LNV786525:LNV787353 LXR786525:LXR787353 MHN786525:MHN787353 MRJ786525:MRJ787353 NBF786525:NBF787353 NLB786525:NLB787353 NUX786525:NUX787353 OET786525:OET787353 OOP786525:OOP787353 OYL786525:OYL787353 PIH786525:PIH787353 PSD786525:PSD787353 QBZ786525:QBZ787353 QLV786525:QLV787353 QVR786525:QVR787353 RFN786525:RFN787353 RPJ786525:RPJ787353 RZF786525:RZF787353 SJB786525:SJB787353 SSX786525:SSX787353 TCT786525:TCT787353 TMP786525:TMP787353 TWL786525:TWL787353 UGH786525:UGH787353 UQD786525:UQD787353 UZZ786525:UZZ787353 VJV786525:VJV787353 VTR786525:VTR787353 WDN786525:WDN787353 WNJ786525:WNJ787353 WXF786525:WXF787353 BD852061:BD852889 KT852061:KT852889 UP852061:UP852889 AEL852061:AEL852889 AOH852061:AOH852889 AYD852061:AYD852889 BHZ852061:BHZ852889 BRV852061:BRV852889 CBR852061:CBR852889 CLN852061:CLN852889 CVJ852061:CVJ852889 DFF852061:DFF852889 DPB852061:DPB852889 DYX852061:DYX852889 EIT852061:EIT852889 ESP852061:ESP852889 FCL852061:FCL852889 FMH852061:FMH852889 FWD852061:FWD852889 GFZ852061:GFZ852889 GPV852061:GPV852889 GZR852061:GZR852889 HJN852061:HJN852889 HTJ852061:HTJ852889 IDF852061:IDF852889 INB852061:INB852889 IWX852061:IWX852889 JGT852061:JGT852889 JQP852061:JQP852889 KAL852061:KAL852889 KKH852061:KKH852889 KUD852061:KUD852889 LDZ852061:LDZ852889 LNV852061:LNV852889 LXR852061:LXR852889 MHN852061:MHN852889 MRJ852061:MRJ852889 NBF852061:NBF852889 NLB852061:NLB852889 NUX852061:NUX852889 OET852061:OET852889 OOP852061:OOP852889 OYL852061:OYL852889 PIH852061:PIH852889 PSD852061:PSD852889 QBZ852061:QBZ852889 QLV852061:QLV852889 QVR852061:QVR852889 RFN852061:RFN852889 RPJ852061:RPJ852889 RZF852061:RZF852889 SJB852061:SJB852889 SSX852061:SSX852889 TCT852061:TCT852889 TMP852061:TMP852889 TWL852061:TWL852889 UGH852061:UGH852889 UQD852061:UQD852889 UZZ852061:UZZ852889 VJV852061:VJV852889 VTR852061:VTR852889 WDN852061:WDN852889 WNJ852061:WNJ852889 WXF852061:WXF852889 BD917597:BD918425 KT917597:KT918425 UP917597:UP918425 AEL917597:AEL918425 AOH917597:AOH918425 AYD917597:AYD918425 BHZ917597:BHZ918425 BRV917597:BRV918425 CBR917597:CBR918425 CLN917597:CLN918425 CVJ917597:CVJ918425 DFF917597:DFF918425 DPB917597:DPB918425 DYX917597:DYX918425 EIT917597:EIT918425 ESP917597:ESP918425 FCL917597:FCL918425 FMH917597:FMH918425 FWD917597:FWD918425 GFZ917597:GFZ918425 GPV917597:GPV918425 GZR917597:GZR918425 HJN917597:HJN918425 HTJ917597:HTJ918425 IDF917597:IDF918425 INB917597:INB918425 IWX917597:IWX918425 JGT917597:JGT918425 JQP917597:JQP918425 KAL917597:KAL918425 KKH917597:KKH918425 KUD917597:KUD918425 LDZ917597:LDZ918425 LNV917597:LNV918425 LXR917597:LXR918425 MHN917597:MHN918425 MRJ917597:MRJ918425 NBF917597:NBF918425 NLB917597:NLB918425 NUX917597:NUX918425 OET917597:OET918425 OOP917597:OOP918425 OYL917597:OYL918425 PIH917597:PIH918425 PSD917597:PSD918425 QBZ917597:QBZ918425 QLV917597:QLV918425 QVR917597:QVR918425 RFN917597:RFN918425 RPJ917597:RPJ918425 RZF917597:RZF918425 SJB917597:SJB918425 SSX917597:SSX918425 TCT917597:TCT918425 TMP917597:TMP918425 TWL917597:TWL918425 UGH917597:UGH918425 UQD917597:UQD918425 UZZ917597:UZZ918425 VJV917597:VJV918425 VTR917597:VTR918425 WDN917597:WDN918425 WNJ917597:WNJ918425 WXF917597:WXF918425 BD983133:BD983961 KT983133:KT983961 UP983133:UP983961 AEL983133:AEL983961 AOH983133:AOH983961 AYD983133:AYD983961 BHZ983133:BHZ983961 BRV983133:BRV983961 CBR983133:CBR983961 CLN983133:CLN983961 CVJ983133:CVJ983961 DFF983133:DFF983961 DPB983133:DPB983961 DYX983133:DYX983961 EIT983133:EIT983961 ESP983133:ESP983961 FCL983133:FCL983961 FMH983133:FMH983961 FWD983133:FWD983961 GFZ983133:GFZ983961 GPV983133:GPV983961 GZR983133:GZR983961 HJN983133:HJN983961 HTJ983133:HTJ983961 IDF983133:IDF983961 INB983133:INB983961 IWX983133:IWX983961 JGT983133:JGT983961 JQP983133:JQP983961 KAL983133:KAL983961 KKH983133:KKH983961 KUD983133:KUD983961 LDZ983133:LDZ983961 LNV983133:LNV983961 LXR983133:LXR983961 MHN983133:MHN983961 MRJ983133:MRJ983961 NBF983133:NBF983961 NLB983133:NLB983961 NUX983133:NUX983961 OET983133:OET983961 OOP983133:OOP983961 OYL983133:OYL983961 PIH983133:PIH983961 PSD983133:PSD983961 QBZ983133:QBZ983961 QLV983133:QLV983961 QVR983133:QVR983961 RFN983133:RFN983961 RPJ983133:RPJ983961 RZF983133:RZF983961 SJB983133:SJB983961 SSX983133:SSX983961 TCT983133:TCT983961 TMP983133:TMP983961 TWL983133:TWL983961 UGH983133:UGH983961 UQD983133:UQD983961 UZZ983133:UZZ983961 VJV983133:VJV983961 VTR983133:VTR983961 WDN983133:WDN983961 WNJ983133:WNJ983961 BJ14 BJ120 WXI14 WXI120 WNM14 WNM120 WDQ14 WDQ120 VTU14 VTU120 VJY14 VJY120 VAC14 VAC120 UQG14 UQG120 UGK14 UGK120 TWO14 TWO120 TMS14 TMS120 TCW14 TCW120 STA14 STA120 SJE14 SJE120 RZI14 RZI120 RPM14 RPM120 RFQ14 RFQ120 QVU14 QVU120 QLY14 QLY120 QCC14 QCC120 PSG14 PSG120 PIK14 PIK120 OYO14 OYO120 OOS14 OOS120 OEW14 OEW120 NVA14 NVA120 NLE14 NLE120 NBI14 NBI120 MRM14 MRM120 MHQ14 MHQ120 LXU14 LXU120 LNY14 LNY120 LEC14 LEC120 KUG14 KUG120 KKK14 KKK120 KAO14 KAO120 JQS14 JQS120 JGW14 JGW120 IXA14 IXA120 INE14 INE120 IDI14 IDI120 HTM14 HTM120 HJQ14 HJQ120 GZU14 GZU120 GPY14 GPY120 GGC14 GGC120 FWG14 FWG120 FMK14 FMK120 FCO14 FCO120 ESS14 ESS120 EIW14 EIW120 DZA14 DZA120 DPE14 DPE120 DFI14 DFI120 CVM14 CVM120 CLQ14 CLQ120 CBU14 CBU120 BRY14 BRY120 BIC14 BIC120 AYG14 AYG120 AOK14 AOK120 AEO14 AEO120 US14 US120 KW14 KW120 WXL14 WXL120 WNP14 WNP120 WDT14 WDT120 VTX14 VTX120 VKB14 VKB120 VAF14 VAF120 UQJ14 UQJ120 UGN14 UGN120 TWR14 TWR120 TMV14 TMV120 TCZ14 TCZ120 STD14 STD120 SJH14 SJH120 RZL14 RZL120 RPP14 RPP120 RFT14 RFT120 QVX14 QVX120 QMB14 QMB120 QCF14 QCF120 PSJ14 PSJ120 PIN14 PIN120 OYR14 OYR120 OOV14 OOV120 OEZ14 OEZ120 NVD14 NVD120 NLH14 NLH120 NBL14 NBL120 MRP14 MRP120 MHT14 MHT120 LXX14 LXX120 LOB14 LOB120 LEF14 LEF120 KUJ14 KUJ120 KKN14 KKN120 KAR14 KAR120 JQV14 JQV120 JGZ14 JGZ120 IXD14 IXD120 INH14 INH120 IDL14 IDL120 HTP14 HTP120 HJT14 HJT120 GZX14 GZX120 GQB14 GQB120 GGF14 GGF120 FWJ14 FWJ120 FMN14 FMN120 FCR14 FCR120 ESV14 ESV120 EIZ14 EIZ120 DZD14 DZD120 DPH14 DPH120 DFL14 DFL120 CVP14 CVP120 CLT14 CLT120 CBX14 CBX120 BSB14 BSB120 BIF14 BIF120 AYJ14 AYJ120 AON14 AON120 AER14 AER120 UV14 UV120 KZ14 KZ120 WXF14 WXF120 WNJ14 WNJ120 WDN14 WDN120 VTR14 VTR120 VJV14 VJV120 UZZ14 UZZ120 UQD14 UQD120 UGH14 UGH120 TWL14 TWL120 TMP14 TMP120 TCT14 TCT120 SSX14 SSX120 SJB14 SJB120 RZF14 RZF120 RPJ14 RPJ120 RFN14 RFN120 QVR14 QVR120 QLV14 QLV120 QBZ14 QBZ120 PSD14 PSD120 PIH14 PIH120 OYL14 OYL120 OOP14 OOP120 OET14 OET120 NUX14 NUX120 NLB14 NLB120 NBF14 NBF120 MRJ14 MRJ120 MHN14 MHN120 LXR14 LXR120 LNV14 LNV120 LDZ14 LDZ120 KUD14 KUD120 KKH14 KKH120 KAL14 KAL120 JQP14 JQP120 JGT14 JGT120 IWX14 IWX120 INB14 INB120 IDF14 IDF120 HTJ14 HTJ120 HJN14 HJN120 GZR14 GZR120 GPV14 GPV120 GFZ14 GFZ120 FWD14 FWD120 FMH14 FMH120 FCL14 FCL120 ESP14 ESP120 EIT14 EIT120 DYX14 DYX120 DPB14 DPB120 DFF14 DFF120 CVJ14 CVJ120 CLN14 CLN120 CBR14 CBR120 BRV14 BRV120 BHZ14 BHZ120 AYD14 AYD120 AOH14 AOH120 AEL14 AEL120 UP14 UP120 KT14 KT120 BG14 BD14 BD120 BG120 VTS359:VTS361 VJW359:VJW361 VAA359:VAA361 UQE359:UQE361 UGI359:UGI361 TWM359:TWM361 TMQ359:TMQ361 TCU359:TCU361 SSY359:SSY361 SJC359:SJC361 RZG359:RZG361 RPK359:RPK361 RFO359:RFO361 QVS359:QVS361 QLW359:QLW361 QCA359:QCA361 PSE359:PSE361 PII359:PII361 OYM359:OYM361 OOQ359:OOQ361 OEU359:OEU361 NUY359:NUY361 NLC359:NLC361 NBG359:NBG361 MRK359:MRK361 MHO359:MHO361 LXS359:LXS361 LNW359:LNW361 LEA359:LEA361 KUE359:KUE361 KKI359:KKI361 KAM359:KAM361 JQQ359:JQQ361 JGU359:JGU361 IWY359:IWY361 INC359:INC361 IDG359:IDG361 HTK359:HTK361 HJO359:HJO361 GZS359:GZS361 GPW359:GPW361 GGA359:GGA361 FWE359:FWE361 FMI359:FMI361 FCM359:FCM361 ESQ359:ESQ361 EIU359:EIU361 DYY359:DYY361 DPC359:DPC361 DFG359:DFG361 CVK359:CVK361 CLO359:CLO361 CBS359:CBS361 BRW359:BRW361 BIA359:BIA361 AYE359:AYE361 AOI359:AOI361 AEM359:AEM361 UQ359:UQ361 KU359:KU361 WXJ359:WXJ361 WNN359:WNN361 WDR359:WDR361 VTV359:VTV361 VJZ359:VJZ361 VAD359:VAD361 UQH359:UQH361 UGL359:UGL361 TWP359:TWP361 TMT359:TMT361 TCX359:TCX361 STB359:STB361 SJF359:SJF361 RZJ359:RZJ361 RPN359:RPN361 RFR359:RFR361 QVV359:QVV361 QLZ359:QLZ361 QCD359:QCD361 PSH359:PSH361 PIL359:PIL361 OYP359:OYP361 OOT359:OOT361 OEX359:OEX361 NVB359:NVB361 NLF359:NLF361 NBJ359:NBJ361 MRN359:MRN361 MHR359:MHR361 LXV359:LXV361 LNZ359:LNZ361 LED359:LED361 KUH359:KUH361 KKL359:KKL361 KAP359:KAP361 JQT359:JQT361 JGX359:JGX361 IXB359:IXB361 INF359:INF361 IDJ359:IDJ361 HTN359:HTN361 HJR359:HJR361 GZV359:GZV361 GPZ359:GPZ361 GGD359:GGD361 FWH359:FWH361 FML359:FML361 FCP359:FCP361 EST359:EST361 EIX359:EIX361 DZB359:DZB361 DPF359:DPF361 DFJ359:DFJ361 CVN359:CVN361 CLR359:CLR361 CBV359:CBV361 BRZ359:BRZ361 BID359:BID361 AYH359:AYH361 AOL359:AOL361 AEP359:AEP361 UT359:UT361 KX359:KX361 WXD359:WXD361 WNH359:WNH361 WDL359:WDL361 VTP359:VTP361 VJT359:VJT361 UZX359:UZX361 UQB359:UQB361 UGF359:UGF361 TWJ359:TWJ361 TMN359:TMN361 TCR359:TCR361 SSV359:SSV361 SIZ359:SIZ361 RZD359:RZD361 RPH359:RPH361 RFL359:RFL361 QVP359:QVP361 QLT359:QLT361 QBX359:QBX361 PSB359:PSB361 PIF359:PIF361 OYJ359:OYJ361 OON359:OON361 OER359:OER361 NUV359:NUV361 NKZ359:NKZ361 NBD359:NBD361 MRH359:MRH361 MHL359:MHL361 LXP359:LXP361 LNT359:LNT361 LDX359:LDX361 KUB359:KUB361 KKF359:KKF361 KAJ359:KAJ361 JQN359:JQN361 JGR359:JGR361 IWV359:IWV361 IMZ359:IMZ361 IDD359:IDD361 HTH359:HTH361 HJL359:HJL361 GZP359:GZP361 GPT359:GPT361 GFX359:GFX361 FWB359:FWB361 FMF359:FMF361 FCJ359:FCJ361 ESN359:ESN361 EIR359:EIR361 DYV359:DYV361 DOZ359:DOZ361 DFD359:DFD361 CVH359:CVH361 CLL359:CLL361 CBP359:CBP361 BRT359:BRT361 BHX359:BHX361 AYB359:AYB361 AOF359:AOF361 AEJ359:AEJ361 UN359:UN361 KR359:KR361 WXG359:WXG361 WNK359:WNK361 BF238:BF239 BK232 BH315:BH316 BH28 BSE172 BH36 BG135:BG140 UPR115 UFV115 TVZ115 TMD115 TCH115 SSL115 SIP115 RYT115 ROX115 RFB115 QVF115 QLJ115 QBN115 PRR115 PHV115 OXZ115 OOD115 OEH115 NUL115 NKP115 NAT115 MQX115 MHB115 LXF115 LNJ115 LDN115 KTR115 KJV115 JZZ115 JQD115 JGH115 IWL115 IMP115 ICT115 HSX115 HJB115 GZF115 GPJ115 GFN115 FVR115 FLV115 FBZ115 ESD115 EIH115 DYL115 DOP115 DET115 CUX115 CLB115 CBF115 BRJ115 BHN115 AXR115 WWW115 WNA115 WDE115 VTI115 VJM115 UZQ115 UPU115 UFY115 TWC115 TMG115 TCK115 SSO115 SIS115 RYW115 RPA115 RFE115 QVI115 QLM115 QBQ115 PRU115 PHY115 OYC115 OOG115 OEK115 NUO115 NKS115 NAW115 MRA115 MHE115 LXI115 LNM115 LDQ115 KTU115 KJY115 KAC115 JQG115 JGK115 IWO115 IMS115 ICW115 HTA115 HJE115 GZI115 GPM115 GFQ115 FVU115 FLY115 FCC115 ESG115 EIK115 DYO115 DOS115 DEW115 CVA115 CLE115 CBI115 BRM115 BHQ115 AXU115 ANY115 KK115 UG115 AEC115 WWZ115 WND115 WDH115 VTL115 VJP115 UZT115 UPX115 UGB115 TWF115 TMJ115 TCN115 SSR115 SIV115 RYZ115 RPD115 RFH115 QVL115 QLP115 QBT115 PRX115 PIB115 OYF115 OOJ115 OEN115 NUR115 NKV115 NAZ115 MRD115 MHH115 LXL115 LNP115 LDT115 KTX115 KKB115 KAF115 JQJ115 JGN115 IWR115 IMV115 ICZ115 HTD115 HJH115 GZL115 GPP115 GFT115 FVX115 FMB115 FCF115 ESJ115 EIN115 DYR115 DOV115 DEZ115 CVD115 CLH115 CBL115 BRP115 BHT115 AXX115 AOB115 AEF115 UJ115 KN115 ANV115 ADZ115 UD115 KH115 WWT115 WMX115 WDB115 KD116:KD117 VTF115 VTP136 VJT136 UZX136 UQB136 UGF136 TWJ136 TMN136 TCR136 SSV136 SIZ136 RZD136 RPH136 RFL136 QVP136 QLT136 QBX136 PSB136 PIF136 OYJ136 OON136 OER136 NUV136 NKZ136 NBD136 MRH136 MHL136 LXP136 LNT136 LDX136 KUB136 KKF136 KAJ136 JQN136 JGR136 IWV136 IMZ136 IDD136 HTH136 HJL136 GZP136 GPT136 GFX136 FWB136 FMF136 FCJ136 ESN136 EIR136 DYV136 DOZ136 DFD136 CVH136 CLL136 CBP136 BRT136 BHX136 AYB136 AOF136 AEJ136 UN136 KR136 BJ136:BJ137 WXG136 WNK136 WDO136 VTS136 VJW136 VAA136 UQE136 UGI136 TWM136 TMQ136 TCU136 SSY136 SJC136 RZG136 RPK136 RFO136 QVS136 QLW136 QCA136 PSE136 PII136 OYM136 OOQ136 OEU136 NUY136 NLC136 NBG136 MRK136 MHO136 LXS136 LNW136 LEA136 KUE136 KKI136 KAM136 JQQ136 JGU136 IWY136 INC136 IDG136 HTK136 HJO136 GZS136 GPW136 GGA136 FWE136 FMI136 FCM136 ESQ136 EIU136 DYY136 DPC136 DFG136 CVK136 CLO136 CBS136 BRW136 BIA136 AYE136 AOI136 AEM136 UQ136 KU136 WDA137 WXJ136 WNN136 WDR136 VTV136 VJZ136 VAD136 UQH136 UGL136 TWP136 TMT136 TCX136 STB136 SJF136 RZJ136 RPN136 RFR136 QVV136 QLZ136 QCD136 PSH136 PIL136 OYP136 OOT136 OEX136 NVB136 NLF136 NBJ136 MRN136 MHR136 LXV136 LNZ136 LED136 KUH136 KKL136 KAP136 JQT136 JGX136 IXB136 INF136 IDJ136 HTN136 HJR136 GZV136 GPZ136 GGD136 FWH136 FML136 FCP136 EST136 EIX136 DZB136 DPF136 DFJ136 CVN136 CLR136 CBV136 BRZ136 BID136 AYH136 AOL136 AEP136 UT136 KX136 WXD136 VTE137 BL38 WNH136 BG125:BG126 AEP133 BF242:BF245 BE122:BE124 WNK235 WXG235 KR234:KR235 UN234:UN235 AEJ234:AEJ235 AOF234:AOF235 AYB234:AYB235 BHX234:BHX235 BRT234:BRT235 CBP234:CBP235 CLL234:CLL235 CVH234:CVH235 DFD234:DFD235 DOZ234:DOZ235 DYV234:DYV235 EIR234:EIR235 ESN234:ESN235 FCJ234:FCJ235 FMF234:FMF235 FWB234:FWB235 GFX234:GFX235 GPT234:GPT235 GZP234:GZP235 HJL234:HJL235 HTH234:HTH235 IDD234:IDD235 IMZ234:IMZ235 IWV234:IWV235 JGR234:JGR235 JQN234:JQN235 KAJ234:KAJ235 KKF234:KKF235 KUB234:KUB235 LDX234:LDX235 LNT234:LNT235 LXP234:LXP235 MHL234:MHL235 MRH234:MRH235 NBD234:NBD235 NKZ234:NKZ235 NUV234:NUV235 OER234:OER235 OON234:OON235 OYJ234:OYJ235 PIF234:PIF235 PSB234:PSB235 QBX234:QBX235 QLT234:QLT235 QVP234:QVP235 RFL234:RFL235 RPH234:RPH235 RZD234:RZD235 SIZ234:SIZ235 SSV234:SSV235 TCR234:TCR235 TMN234:TMN235 TWJ234:TWJ235 UGF234:UGF235 UQB234:UQB235 UZX234:UZX235 VJT234:VJT235 VTP234:VTP235 WDL234:WDL235 WNH234:WNH235 WXD234:WXD235 KX235 UT235 AEP235 AOL235 AYH235 BID235 BRZ235 CBV235 CLR235 CVN235 DFJ235 DPF235 DZB235 EIX235 EST235 FCP235 FML235 FWH235 GGD235 GPZ235 GZV235 HJR235 HTN235 IDJ235 INF235 IXB235 JGX235 JQT235 KAP235 KKL235 KUH235 LED235 LNZ235 LXV235 MHR235 MRN235 NBJ235 NLF235 NVB235 OEX235 OOT235 OYP235 PIL235 PSH235 QCD235 QLZ235 QVV235 RFR235 RPN235 RZJ235 SJF235 STB235 TCX235 TMT235 TWP235 UGL235 UQH235 VAD235 VJZ235 VTV235 WDR235 WNN235 WXJ235 KU235 UQ235 AEM235 AOI235 AYE235 BIA235 BRW235 CBS235 CLO235 CVK235 DFG235 DPC235 DYY235 EIU235 ESQ235 FCM235 FMI235 FWE235 GGA235 GPW235 GZS235 HJO235 HTK235 IDG235 INC235 IWY235 JGU235 JQQ235 KAM235 KKI235 KUE235 LEA235 LNW235 LXS235 MHO235 MRK235 NBG235 NLC235 NUY235 OEU235 OOQ235 OYM235 PII235 PSE235 QCA235 QLW235 QVS235 RFO235 RPK235 RZG235 SJC235 SSY235 TCU235 TMQ235 TWM235 UGI235 UQE235 VAA235 VJW235 VTS235 WDO235 BJ235 BG235 WDO359:WDO361 VJU236 UR134 BD196 BJ196 BHZ69:BHZ70 BRV69:BRV70 CBR69:CBR70 CLN69:CLN70 CVJ69:CVJ70 DFF69:DFF70 DPB69:DPB70 DYX69:DYX70 EIT69:EIT70 ESP69:ESP70 FCL69:FCL70 FMH69:FMH70 FWD69:FWD70 GFZ69:GFZ70 GPV69:GPV70 GZR69:GZR70 HJN69:HJN70 HTJ69:HTJ70 IDF69:IDF70 INB69:INB70 IWX69:IWX70 JGT69:JGT70 JQP69:JQP70 KAL69:KAL70 KKH69:KKH70 KUD69:KUD70 LDZ69:LDZ70 LNV69:LNV70 LXR69:LXR70 MHN69:MHN70 MRJ69:MRJ70 NBF69:NBF70 NLB69:NLB70 NUX69:NUX70 OET69:OET70 OOP69:OOP70 OYL69:OYL70 PIH69:PIH70 PSD69:PSD70 QBZ69:QBZ70 QLV69:QLV70 QVR69:QVR70 RFN69:RFN70 RPJ69:RPJ70 RZF69:RZF70 SJB69:SJB70 SSX69:SSX70 TCT69:TCT70 TMP69:TMP70 TWL69:TWL70 UGH69:UGH70 UQD69:UQD70 UZZ69:UZZ70 VJV69:VJV70 VTR69:VTR70 WDN69:WDN70 WNJ69:WNJ70 WXF69:WXF70 KT69:KT70 UP69:UP70 AEL69:AEL70 AYD69:AYD70 AOH69:AOH70 KZ69:KZ70 UV69:UV70 AER69:AER70 AON69:AON70 AYJ69:AYJ70 BIF69:BIF70 BSB69:BSB70 CBX69:CBX70 CLT69:CLT70 CVP69:CVP70 DFL69:DFL70 DPH69:DPH70 DZD69:DZD70 EIZ69:EIZ70 ESV69:ESV70 FCR69:FCR70 FMN69:FMN70 FWJ69:FWJ70 GGF69:GGF70 GQB69:GQB70 GZX69:GZX70 HJT69:HJT70 HTP69:HTP70 IDL69:IDL70 INH69:INH70 IXD69:IXD70 JGZ69:JGZ70 JQV69:JQV70 KAR69:KAR70 KKN69:KKN70 KUJ69:KUJ70 LEF69:LEF70 LOB69:LOB70 LXX69:LXX70 MHT69:MHT70 MRP69:MRP70 NBL69:NBL70 NLH69:NLH70 NVD69:NVD70 OEZ69:OEZ70 OOV69:OOV70 OYR69:OYR70 PIN69:PIN70 PSJ69:PSJ70 QCF69:QCF70 QMB69:QMB70 QVX69:QVX70 RFT69:RFT70 RPP69:RPP70 RZL69:RZL70 SJH69:SJH70 STD69:STD70 TCZ69:TCZ70 TMV69:TMV70 TWR69:TWR70 UGN69:UGN70 UQJ69:UQJ70 VAF69:VAF70 VKB69:VKB70 VTX69:VTX70 WDT69:WDT70 WNP69:WNP70 WXL69:WXL70 AEO69:AEO70 US69:US70 KW69:KW70 AOK69:AOK70 AYG69:AYG70 BIC69:BIC70 BRY69:BRY70 CBU69:CBU70 CLQ69:CLQ70 CVM69:CVM70 DFI69:DFI70 DPE69:DPE70 DZA69:DZA70 EIW69:EIW70 ESS69:ESS70 FCO69:FCO70 FMK69:FMK70 FWG69:FWG70 GGC69:GGC70 GPY69:GPY70 GZU69:GZU70 HJQ69:HJQ70 HTM69:HTM70 IDI69:IDI70 INE69:INE70 IXA69:IXA70 JGW69:JGW70 JQS69:JQS70 KAO69:KAO70 KKK69:KKK70 KUG69:KUG70 LEC69:LEC70 LNY69:LNY70 LXU69:LXU70 MHQ69:MHQ70 MRM69:MRM70 NBI69:NBI70 NLE69:NLE70 NVA69:NVA70 OEW69:OEW70 OOS69:OOS70 OYO69:OYO70 PIK69:PIK70 PSG69:PSG70 QCC69:QCC70 QLY69:QLY70 QVU69:QVU70 RFQ69:RFQ70 RPM69:RPM70 RZI69:RZI70 SJE69:SJE70 STA69:STA70 TCW69:TCW70 TMS69:TMS70 TWO69:TWO70 UGK69:UGK70 UQG69:UQG70 VAC69:VAC70 VJY69:VJY70 VTU69:VTU70 WDQ69:WDQ70 WNM69:WNM70 WXI69:WXI70 BF69:BF70 BL69:BL70 BHZ27 BRV27 CBR27 CLN27 CVJ27 DFF27 DPB27 DYX27 EIT27 ESP27 FCL27 FMH27 FWD27 GFZ27 GPV27 GZR27 HJN27 HTJ27 IDF27 INB27 IWX27 JGT27 JQP27 KAL27 KKH27 KUD27 LDZ27 LNV27 LXR27 MHN27 MRJ27 NBF27 NLB27 NUX27 OET27 OOP27 OYL27 PIH27 PSD27 QBZ27 QLV27 QVR27 RFN27 RPJ27 RZF27 SJB27 SSX27 TCT27 TMP27 TWL27 UGH27 UQD27 UZZ27 VJV27 VTR27 WDN27 WNJ27 WXF27 KT27 UP27 AEL27 AYD27 AOH27 KZ27 UV27 AER27 AON27 AYJ27 BIF27 BSB27 CBX27 CLT27 CVP27 DFL27 DPH27 DZD27 EIZ27 ESV27 FCR27 FMN27 FWJ27 GGF27 GQB27 GZX27 HJT27 HTP27 IDL27 INH27 IXD27 JGZ27 JQV27 KAR27 KKN27 KUJ27 LEF27 LOB27 LXX27 MHT27 MRP27 NBL27 NLH27 NVD27 OEZ27 OOV27 OYR27 PIN27 PSJ27 QCF27 QMB27 QVX27 RFT27 RPP27 RZL27 SJH27 STD27 TCZ27 TMV27 TWR27 UGN27 UQJ27 VAF27 VKB27 VTX27 WDT27 WNP27 WXL27 AEO27 US27 KW27 AOK27 AYG27 BIC27 BRY27 CBU27 CLQ27 CVM27 DFI27 DPE27 DZA27 EIW27 ESS27 FCO27 FMK27 FWG27 GGC27 GPY27 GZU27 HJQ27 HTM27 IDI27 INE27 IXA27 JGW27 JQS27 KAO27 KKK27 KUG27 LEC27 LNY27 LXU27 MHQ27 MRM27 NBI27 NLE27 NVA27 OEW27 OOS27 OYO27 PIK27 PSG27 QCC27 QLY27 QVU27 RFQ27 RPM27 RZI27 SJE27 STA27 TCW27 TMS27 TWO27 UGK27 UQG27 VAC27 VJY27 VTU27 WDQ27 WNM27 WXI27 C27 BF27 BI27 BL27 BHZ30 BRV30 CBR30 CLN30 CVJ30 DFF30 DPB30 DYX30 EIT30 ESP30 FCL30 FMH30 FWD30 GFZ30 GPV30 GZR30 HJN30 HTJ30 IDF30 INB30 IWX30 JGT30 JQP30 KAL30 KKH30 KUD30 LDZ30 LNV30 LXR30 MHN30 MRJ30 NBF30 NLB30 NUX30 OET30 OOP30 OYL30 PIH30 PSD30 QBZ30 QLV30 QVR30 RFN30 RPJ30 RZF30 SJB30 SSX30 TCT30 TMP30 TWL30 UGH30 UQD30 UZZ30 VJV30 VTR30 WDN30 WNJ30 WXF30 KT30 UP30 AEL30 AYD30 AOH30 KZ30 UV30 AER30 AON30 AYJ30 BIF30 BSB30 CBX30 CLT30 CVP30 DFL30 DPH30 DZD30 EIZ30 ESV30 FCR30 FMN30 FWJ30 GGF30 GQB30 GZX30 HJT30 HTP30 IDL30 INH30 IXD30 JGZ30 JQV30 KAR30 KKN30 KUJ30 LEF30 LOB30 LXX30 MHT30 MRP30 NBL30 NLH30 NVD30 OEZ30 OOV30 OYR30 PIN30 PSJ30 QCF30 QMB30 QVX30 RFT30 RPP30 RZL30 SJH30 STD30 TCZ30 TMV30 TWR30 UGN30 UQJ30 VAF30 VKB30 VTX30 WDT30 WNP30 WXL30 AEO30 US30 KW30 AOK30 AYG30 BIC30 BRY30 CBU30 CLQ30 CVM30 DFI30 DPE30 DZA30 EIW30 ESS30 FCO30 FMK30 FWG30 GGC30 GPY30 GZU30 HJQ30 HTM30 IDI30 INE30 IXA30 JGW30 JQS30 KAO30 KKK30 KUG30 LEC30 LNY30 LXU30 MHQ30 MRM30 NBI30 NLE30 NVA30 OEW30 OOS30 OYO30 PIK30 PSG30 QCC30 QLY30 QVU30 RFQ30 RPM30 RZI30 SJE30 STA30 TCW30 TMS30 TWO30 UGK30 UQG30 VAC30 VJY30 VTU30 WDQ30 WNM30 WXI30 C30 BF30 BI30 BL30 BHZ35 BRV35 CBR35 CLN35 CVJ35 DFF35 DPB35 DYX35 EIT35 ESP35 FCL35 FMH35 FWD35 GFZ35 GPV35 GZR35 HJN35 HTJ35 IDF35 INB35 IWX35 JGT35 JQP35 KAL35 KKH35 KUD35 LDZ35 LNV35 LXR35 MHN35 MRJ35 NBF35 NLB35 NUX35 OET35 OOP35 OYL35 PIH35 PSD35 QBZ35 QLV35 QVR35 RFN35 RPJ35 RZF35 SJB35 SSX35 TCT35 TMP35 TWL35 UGH35 UQD35 UZZ35 VJV35 VTR35 WDN35 WNJ35 WXF35 KT35 UP35 AEL35 AYD35 AOH35 KZ35 UV35 AER35 AON35 AYJ35 BIF35 BSB35 CBX35 CLT35 CVP35 DFL35 DPH35 DZD35 EIZ35 ESV35 FCR35 FMN35 FWJ35 GGF35 GQB35 GZX35 HJT35 HTP35 IDL35 INH35 IXD35 JGZ35 JQV35 KAR35 KKN35 KUJ35 LEF35 LOB35 LXX35 MHT35 MRP35 NBL35 NLH35 NVD35 OEZ35 OOV35 OYR35 PIN35 PSJ35 QCF35 QMB35 QVX35 RFT35 RPP35 RZL35 SJH35 STD35 TCZ35 TMV35 TWR35 UGN35 UQJ35 VAF35 VKB35 VTX35 WDT35 WNP35 WXL35 AEO35 US35 KW35 AOK35 AYG35 BIC35 BRY35 CBU35 CLQ35 CVM35 DFI35 DPE35 DZA35 EIW35 ESS35 FCO35 FMK35 FWG35 GGC35 GPY35 GZU35 HJQ35 HTM35 IDI35 INE35 IXA35 JGW35 JQS35 KAO35 KKK35 KUG35 LEC35 LNY35 LXU35 MHQ35 MRM35 NBI35 NLE35 NVA35 OEW35 OOS35 OYO35 PIK35 PSG35 QCC35 QLY35 QVU35 RFQ35 RPM35 RZI35 SJE35 STA35 TCW35 TMS35 TWO35 UGK35 UQG35 VAC35 VJY35 VTU35 WDQ35 WNM35 WXI35 C35 BF35 BI35 BL35 BHZ38 BRV38 CBR38 CLN38 CVJ38 DFF38 DPB38 DYX38 EIT38 ESP38 FCL38 FMH38 FWD38 GFZ38 GPV38 GZR38 HJN38 HTJ38 IDF38 INB38 IWX38 JGT38 JQP38 KAL38 KKH38 KUD38 LDZ38 LNV38 LXR38 MHN38 MRJ38 NBF38 NLB38 NUX38 OET38 OOP38 OYL38 PIH38 PSD38 QBZ38 QLV38 QVR38 RFN38 RPJ38 RZF38 SJB38 SSX38 TCT38 TMP38 TWL38 UGH38 UQD38 UZZ38 VJV38 VTR38 WDN38 WNJ38 WXF38 KT38 UP38 AEL38 AYD38 AOH38 KZ38 UV38 AER38 AON38 AYJ38 BIF38 BSB38 CBX38 CLT38 CVP38 DFL38 DPH38 DZD38 EIZ38 ESV38 FCR38 FMN38 FWJ38 GGF38 GQB38 GZX38 HJT38 HTP38 IDL38 INH38 IXD38 JGZ38 JQV38 KAR38 KKN38 KUJ38 LEF38 LOB38 LXX38 MHT38 MRP38 NBL38 NLH38 NVD38 OEZ38 OOV38 OYR38 PIN38 PSJ38 QCF38 QMB38 QVX38 RFT38 RPP38 RZL38 SJH38 STD38 TCZ38 TMV38 TWR38 UGN38 UQJ38 VAF38 VKB38 VTX38 WDT38 WNP38 WXL38 AEO38 US38 KW38 AOK38 AYG38 BIC38 BRY38 CBU38 CLQ38 CVM38 DFI38 DPE38 DZA38 EIW38 ESS38 FCO38 FMK38 FWG38 GGC38 GPY38 GZU38 HJQ38 HTM38 IDI38 INE38 IXA38 JGW38 JQS38 KAO38 KKK38 KUG38 LEC38 LNY38 LXU38 MHQ38 MRM38 NBI38 NLE38 NVA38 OEW38 OOS38 OYO38 PIK38 PSG38 QCC38 QLY38 QVU38 RFQ38 RPM38 RZI38 SJE38 STA38 TCW38 TMS38 TWO38 UGK38 UQG38 VAC38 VJY38 VTU38 WDQ38 WNM38 WXI38 C38 BF38 BI38 AOL133 AYH133 BID133 BRZ133 CBV133 CLR133 CVN133 DFJ133 DPF133 DZB133 EIX133 EST133 FCP133 FML133 FWH133 GGD133 GPZ133 GZV133 HJR133 HTN133 IDJ133 INF133 IXB133 JGX133 JQT133 KAP133 KKL133 KUH133 LED133 LNZ133 LXV133 MHR133 MRN133 NBJ133 NLF133 NVB133 OEX133 OOT133 OYP133 PIL133 PSH133 QCD133 QLZ133 QVV133 RFR133 RPN133 RZJ133 SJF133 STB133 TCX133 TMT133 TWP133 UGL133 UQH133 VAD133 VJZ133 VTV133 WDR133 WNN133 WXJ133 KU133 UQ133 AEM133 AOI133 BG133 AYE133 BIA133 BRW133 CBS133 CLO133 CVK133 DFG133 DPC133 DYY133 EIU133 ESQ133 FCM133 FMI133 FWE133 GGA133 GPW133 GZS133 HJO133 HTK133 IDG133 INC133 IWY133 JGU133 JQQ133 KAM133 KKI133 KUE133 LEA133 LNW133 LXS133 MHO133 MRK133 NBG133 NLC133 NUY133 OEU133 OOQ133 OYM133 PII133 PSE133 QCA133 QLW133 QVS133 RFO133 RPK133 RZG133 SJC133 SSY133 TCU133 TMQ133 TWM133 UGI133 UQE133 VAA133 VJW133 VTS133 WDO133 WNK133 WXG133 KR133 UN133 AEJ133 AOF133 BD133 AYB133 BHX133 BRT133 CBP133 CLL133 CVH133 DFD133 DOZ133 DYV133 EIR133 ESN133 FCJ133 FMF133 FWB133 GFX133 GPT133 GZP133 HJL133 HTH133 IDD133 IMZ133 IWV133 JGR133 JQN133 KAJ133 KKF133 KUB133 LDX133 LNT133 LXP133 MHL133 MRH133 NBD133 NKZ133 NUV133 OER133 OON133 OYJ133 PIF133 PSB133 QBX133 QLT133 QVP133 RFL133 RPH133 RZD133 SIZ133 SSV133 TCR133 TMN133 TWJ133 UGF133 UQB133 UZX133 VJT133 VTP133 WDL133 WNH133 WXD133 KX133 WNI126 WWX145 TZ116:TZ117 KV134 WNF134 WDJ134 VTN134 VJR134 UZV134 UPZ134 UGD134 TWH134 TML134 TCP134 SST134 SIX134 RZB134 RPF134 RFJ134 QVN134 QLR134 QBV134 PRZ134 PID134 OYH134 OOL134 OEP134 NUT134 NKX134 NBB134 MRF134 MHJ134 LXN134 LNR134 LDV134 KTZ134 KKD134 KAH134 JQL134 JGP134 IWT134 IMX134 IDB134 HTF134 HJJ134 GZN134 GPR134 GFV134 FVZ134 FMD134 FCH134 ESL134 EIP134 DYT134 DOX134 DFB134 CVF134 CLJ134 CBN134 BRR134 BHV134 AXZ134 AOD134 AEH134 UL134 KP134 WXB134 WXE134 WNI134 WDM134 VTQ134 VJU134 UZY134 UQC134 UGG134 TWK134 TMO134 TCS134 SSW134 SJA134 RZE134 RPI134 RFM134 QVQ134 QLU134 QBY134 PSC134 PIG134 OYK134 OOO134 OES134 NUW134 NLA134 NBE134 MRI134 MHM134 LXQ134 LNU134 LDY134 KUC134 KKG134 KAK134 JQO134 JGS134 IWW134 INA134 IDE134 HTI134 HJM134 GZQ134 GPU134 GFY134 FWC134 FMG134 FCK134 ESO134 EIS134 DYW134 DPA134 DFE134 CVI134 CLM134 CBQ134 BRU134 BHY134 AYC134 AOG134 AEK134 UO134 KS134 WXH134 WNL134 WDP134 VTT134 VJX134 VAB134 UQF134 UGJ134 TWN134 TMR134 TCV134 SSZ134 SJD134 RZH134 RPL134 RFP134 QVT134 QLX134 QCB134 PSF134 PIJ134 OYN134 OOR134 OEV134 NUZ134 NLD134 NBH134 MRL134 MHP134 LXT134 LNX134 LEB134 KUF134 KKJ134 KAN134 JQR134 JGV134 IWZ134 IND134 IDH134 HTL134 HJP134 GZT134 GPX134 GGB134 FWF134 FMJ134 FCN134 ESR134 EIV134 DYZ134 DPD134 DFH134 CVL134 CLP134 CBT134 BRX134 BIB134 AYF134 AOJ134 BK92 KI145 UZY236 VTQ236 WDM236 WNI236 WXE236 KP236 UL236 AEH236 AOD236 AXZ236 BHV236 BRR236 CBN236 CLJ236 CVF236 DFB236 DOX236 DYT236 EIP236 ESL236 FCH236 FMD236 FVZ236 GFV236 GPR236 GZN236 HJJ236 HTF236 IDB236 IMX236 IWT236 JGP236 JQL236 KAH236 KKD236 KTZ236 LDV236 LNR236 LXN236 MHJ236 MRF236 NBB236 NKX236 NUT236 OEP236 OOL236 OYH236 PID236 PRZ236 QBV236 QLR236 QVN236 RFJ236 RPF236 RZB236 SIX236 SST236 TCP236 TML236 TWH236 UGD236 UPZ236 UZV236 VJR236 VTN236 WDJ236 WNF236 WXB236 KV236 UR236 AEN236 AOJ236 AYF236 BIB236 BRX236 CBT236 CLP236 CVL236 DFH236 DPD236 DYZ236 EIV236 ESR236 FCN236 FMJ236 FWF236 GGB236 GPX236 GZT236 HJP236 HTL236 IDH236 IND236 IWZ236 JGV236 JQR236 KAN236 KKJ236 KUF236 LEB236 LNX236 LXT236 MHP236 MRL236 NBH236 NLD236 NUZ236 OEV236 OOR236 OYN236 PIJ236 PSF236 QCB236 QLX236 QVT236 RFP236 RPL236 RZH236 SJD236 SSZ236 TCV236 TMR236 TWN236 UGJ236 UQF236 VAB236 VJX236 VTT236 WDP236 WNL236 WXH236 KS236 UO236 AEK236 AOG236 AYC236 BHY236 BRU236 CBQ236 CLM236 CVI236 DFE236 DPA236 DYW236 EIS236 ESO236 FCK236 FMG236 FWC236 GFY236 GPU236 GZQ236 HJM236 HTI236 IDE236 INA236 IWW236 JGS236 JQO236 KAK236 KKG236 KUC236 LDY236 LNU236 LXQ236 MHM236 MRI236 NBE236 NLA236 NUW236 OES236 OOO236 OYK236 PIG236 PSC236 QBY236 QLU236 QVQ236 RFM236 RPI236 RZE236 SJA236 SSW236 TCS236 TMO236 TWK236 UGG236 BI189 UG141 BD190 BG190 VAI237 BI192 BF192 BD193 BG193 BJ190 BF195 BI195 WNI132 BG196 BJ193 BI238:BI239 BH145 BH15:BH25 BI317 WWX229 BI313:BI314 BF313:BF314 KN71 UJ71 AEF71 AOB71 AXX71 BHT71 BRP71 CBL71 CLH71 CVD71 DEZ71 DOV71 DYR71 EIN71 ESJ71 FCF71 FMB71 FVX71 GFT71 GPP71 GZL71 HJH71 HTD71 ICZ71 IMV71 IWR71 JGN71 JQJ71 KAF71 KKB71 KTX71 LDT71 LNP71 LXL71 MHH71 MRD71 NAZ71 NKV71 NUR71 OEN71 OOJ71 OYF71 PIB71 PRX71 QBT71 QLP71 QVL71 RFH71 RPD71 RYZ71 SIV71 SSR71 TCN71 TMJ71 TWF71 UGB71 UPX71 UZT71 VJP71 VTL71 WDH71 WND71 WWZ71 AEC71 UG71 KK71 ANY71 AXU71 BHQ71 BRM71 CBI71 CLE71 CVA71 DEW71 DOS71 DYO71 EIK71 ESG71 FCC71 FLY71 FVU71 GFQ71 GPM71 GZI71 HJE71 HTA71 ICW71 IMS71 IWO71 JGK71 JQG71 KAC71 KJY71 KTU71 LDQ71 LNM71 LXI71 MHE71 MRA71 NAW71 NKS71 NUO71 OEK71 OOG71 OYC71 PHY71 PRU71 QBQ71 QLM71 QVI71 RFE71 RPA71 RYW71 SIS71 SSO71 TCK71 TMG71 TWC71 UFY71 UPU71 UZQ71 VJM71 VTI71 WDE71 WNA71 WWW71 AXR71 BHN71 BRJ71 CBF71 CLB71 CUX71 DET71 DOP71 DYL71 EIH71 ESD71 FBZ71 FLV71 FVR71 GFN71 GPJ71 GZF71 HJB71 HSX71 ICT71 IMP71 IWL71 JGH71 JQD71 JZZ71 KJV71 KTR71 LDN71 LNJ71 LXF71 MHB71 MQX71 NAT71 NKP71 NUL71 OEH71 OOD71 OXZ71 PHV71 PRR71 QBN71 QLJ71 QVF71 RFB71 ROX71 RYT71 SIP71 SSL71 TCH71 TMD71 TVZ71 UFV71 UPR71 UZN71 VJJ71 VTF71 WDB71 WMX71 WWT71 KH71 UD71 ADZ71 ANV71 TZ72:TZ73 ADV72:ADV73 ANR72:ANR73 AXN72:AXN73 BHJ72:BHJ73 BRF72:BRF73 CBB72:CBB73 CKX72:CKX73 CUT72:CUT73 DEP72:DEP73 DOL72:DOL73 DYH72:DYH73 EID72:EID73 ERZ72:ERZ73 FBV72:FBV73 FLR72:FLR73 FVN72:FVN73 GFJ72:GFJ73 GPF72:GPF73 GZB72:GZB73 HIX72:HIX73 HST72:HST73 ICP72:ICP73 IML72:IML73 IWH72:IWH73 JGD72:JGD73 JPZ72:JPZ73 JZV72:JZV73 KJR72:KJR73 KTN72:KTN73 LDJ72:LDJ73 LNF72:LNF73 LXB72:LXB73 MGX72:MGX73 MQT72:MQT73 NAP72:NAP73 NKL72:NKL73 NUH72:NUH73 OED72:OED73 ONZ72:ONZ73 OXV72:OXV73 PHR72:PHR73 PRN72:PRN73 QBJ72:QBJ73 QLF72:QLF73 QVB72:QVB73 REX72:REX73 ROT72:ROT73 RYP72:RYP73 SIL72:SIL73 SSH72:SSH73 TCD72:TCD73 TLZ72:TLZ73 TVV72:TVV73 UFR72:UFR73 UPN72:UPN73 UZJ72:UZJ73 VJF72:VJF73 VTB72:VTB73 WCX72:WCX73 WMT72:WMT73 WWP72:WWP73 ADS72:ADS73 TW72:TW73 KA72:KA73 ANO72:ANO73 AXK72:AXK73 BHG72:BHG73 BRC72:BRC73 CAY72:CAY73 CKU72:CKU73 CUQ72:CUQ73 DEM72:DEM73 DOI72:DOI73 DYE72:DYE73 EIA72:EIA73 ERW72:ERW73 FBS72:FBS73 FLO72:FLO73 FVK72:FVK73 GFG72:GFG73 GPC72:GPC73 GYY72:GYY73 HIU72:HIU73 HSQ72:HSQ73 ICM72:ICM73 IMI72:IMI73 IWE72:IWE73 JGA72:JGA73 JPW72:JPW73 JZS72:JZS73 KJO72:KJO73 KTK72:KTK73 LDG72:LDG73 LNC72:LNC73 LWY72:LWY73 MGU72:MGU73 MQQ72:MQQ73 NAM72:NAM73 NKI72:NKI73 NUE72:NUE73 OEA72:OEA73 ONW72:ONW73 OXS72:OXS73 PHO72:PHO73 PRK72:PRK73 QBG72:QBG73 QLC72:QLC73 QUY72:QUY73 REU72:REU73 ROQ72:ROQ73 RYM72:RYM73 SII72:SII73 SSE72:SSE73 TCA72:TCA73 TLW72:TLW73 TVS72:TVS73 UFO72:UFO73 UPK72:UPK73 UZG72:UZG73 VJC72:VJC73 VSY72:VSY73 WCU72:WCU73 WMQ72:WMQ73 WWM72:WWM73 AXH72:AXH73 BHD72:BHD73 BQZ72:BQZ73 CAV72:CAV73 CKR72:CKR73 CUN72:CUN73 DEJ72:DEJ73 DOF72:DOF73 DYB72:DYB73 EHX72:EHX73 ERT72:ERT73 FBP72:FBP73 FLL72:FLL73 FVH72:FVH73 GFD72:GFD73 GOZ72:GOZ73 GYV72:GYV73 HIR72:HIR73 HSN72:HSN73 ICJ72:ICJ73 IMF72:IMF73 IWB72:IWB73 JFX72:JFX73 JPT72:JPT73 JZP72:JZP73 KJL72:KJL73 KTH72:KTH73 LDD72:LDD73 LMZ72:LMZ73 LWV72:LWV73 MGR72:MGR73 MQN72:MQN73 NAJ72:NAJ73 NKF72:NKF73 NUB72:NUB73 ODX72:ODX73 ONT72:ONT73 OXP72:OXP73 PHL72:PHL73 PRH72:PRH73 QBD72:QBD73 QKZ72:QKZ73 QUV72:QUV73 RER72:RER73 RON72:RON73 RYJ72:RYJ73 SIF72:SIF73 SSB72:SSB73 TBX72:TBX73 TLT72:TLT73 TVP72:TVP73 UFL72:UFL73 UPH72:UPH73 UZD72:UZD73 VIZ72:VIZ73 VSV72:VSV73 WCR72:WCR73 WMN72:WMN73 WWJ72:WWJ73 JX72:JX73 TT72:TT73 ADP72:ADP73 KN76 UJ76 AEF76 AOB76 AXX76 BHT76 BRP76 CBL76 CLH76 CVD76 DEZ76 DOV76 DYR76 EIN76 ESJ76 FCF76 FMB76 FVX76 GFT76 GPP76 GZL76 HJH76 HTD76 ICZ76 IMV76 IWR76 JGN76 JQJ76 KAF76 KKB76 KTX76 LDT76 LNP76 LXL76 MHH76 MRD76 NAZ76 NKV76 NUR76 OEN76 OOJ76 OYF76 PIB76 PRX76 QBT76 QLP76 QVL76 RFH76 RPD76 RYZ76 SIV76 SSR76 TCN76 TMJ76 TWF76 UGB76 UPX76 UZT76 VJP76 VTL76 WDH76 WND76 WWZ76 AEC76 UG76 KK76 ANY76 AXU76 BHQ76 BRM76 CBI76 CLE76 CVA76 DEW76 DOS76 DYO76 EIK76 ESG76 FCC76 FLY76 FVU76 GFQ76 GPM76 GZI76 HJE76 HTA76 ICW76 IMS76 IWO76 JGK76 JQG76 KAC76 KJY76 KTU76 LDQ76 LNM76 LXI76 MHE76 MRA76 NAW76 NKS76 NUO76 OEK76 OOG76 OYC76 PHY76 PRU76 QBQ76 QLM76 QVI76 RFE76 RPA76 RYW76 SIS76 SSO76 TCK76 TMG76 TWC76 UFY76 UPU76 UZQ76 VJM76 VTI76 WDE76 WNA76 WWW76 AXR76 BHN76 BRJ76 CBF76 CLB76 CUX76 DET76 DOP76 DYL76 EIH76 ESD76 FBZ76 FLV76 FVR76 GFN76 GPJ76 GZF76 HJB76 HSX76 ICT76 IMP76 IWL76 JGH76 JQD76 JZZ76 KJV76 KTR76 LDN76 LNJ76 LXF76 MHB76 MQX76 NAT76 NKP76 NUL76 OEH76 OOD76 OXZ76 PHV76 PRR76 QBN76 QLJ76 QVF76 RFB76 ROX76 RYT76 SIP76 SSL76 TCH76 TMD76 TVZ76 UFV76 UPR76 UZN76 VJJ76 VTF76 WDB76 WMX76 WWT76 KH76 UD76 ADZ76 ANV76 TZ77:TZ78 ADV77:ADV78 ANR77:ANR78 AXN77:AXN78 BHJ77:BHJ78 BRF77:BRF78 CBB77:CBB78 CKX77:CKX78 CUT77:CUT78 DEP77:DEP78 DOL77:DOL78 DYH77:DYH78 EID77:EID78 ERZ77:ERZ78 FBV77:FBV78 FLR77:FLR78 FVN77:FVN78 GFJ77:GFJ78 GPF77:GPF78 GZB77:GZB78 HIX77:HIX78 HST77:HST78 ICP77:ICP78 IML77:IML78 IWH77:IWH78 JGD77:JGD78 JPZ77:JPZ78 JZV77:JZV78 KJR77:KJR78 KTN77:KTN78 LDJ77:LDJ78 LNF77:LNF78 LXB77:LXB78 MGX77:MGX78 MQT77:MQT78 NAP77:NAP78 NKL77:NKL78 NUH77:NUH78 OED77:OED78 ONZ77:ONZ78 OXV77:OXV78 PHR77:PHR78 PRN77:PRN78 QBJ77:QBJ78 QLF77:QLF78 QVB77:QVB78 REX77:REX78 ROT77:ROT78 RYP77:RYP78 SIL77:SIL78 SSH77:SSH78 TCD77:TCD78 TLZ77:TLZ78 TVV77:TVV78 UFR77:UFR78 UPN77:UPN78 UZJ77:UZJ78 VJF77:VJF78 VTB77:VTB78 WCX77:WCX78 WMT77:WMT78 WWP77:WWP78 ADS77:ADS78 TW77:TW78 KA77:KA78 ANO77:ANO78 AXK77:AXK78 BHG77:BHG78 BRC77:BRC78 CAY77:CAY78 CKU77:CKU78 CUQ77:CUQ78 DEM77:DEM78 DOI77:DOI78 DYE77:DYE78 EIA77:EIA78 ERW77:ERW78 FBS77:FBS78 FLO77:FLO78 FVK77:FVK78 GFG77:GFG78 GPC77:GPC78 GYY77:GYY78 HIU77:HIU78 HSQ77:HSQ78 ICM77:ICM78 IMI77:IMI78 IWE77:IWE78 JGA77:JGA78 JPW77:JPW78 JZS77:JZS78 KJO77:KJO78 KTK77:KTK78 LDG77:LDG78 LNC77:LNC78 LWY77:LWY78 MGU77:MGU78 MQQ77:MQQ78 NAM77:NAM78 NKI77:NKI78 NUE77:NUE78 OEA77:OEA78 ONW77:ONW78 OXS77:OXS78 PHO77:PHO78 PRK77:PRK78 QBG77:QBG78 QLC77:QLC78 QUY77:QUY78 REU77:REU78 ROQ77:ROQ78 RYM77:RYM78 SII77:SII78 SSE77:SSE78 TCA77:TCA78 TLW77:TLW78 TVS77:TVS78 UFO77:UFO78 UPK77:UPK78 UZG77:UZG78 VJC77:VJC78 VSY77:VSY78 WCU77:WCU78 WMQ77:WMQ78 WWM77:WWM78 AXH77:AXH78 BHD77:BHD78 BQZ77:BQZ78 CAV77:CAV78 CKR77:CKR78 CUN77:CUN78 DEJ77:DEJ78 DOF77:DOF78 DYB77:DYB78 EHX77:EHX78 ERT77:ERT78 FBP77:FBP78 FLL77:FLL78 FVH77:FVH78 GFD77:GFD78 GOZ77:GOZ78 GYV77:GYV78 HIR77:HIR78 HSN77:HSN78 ICJ77:ICJ78 IMF77:IMF78 IWB77:IWB78 JFX77:JFX78 JPT77:JPT78 JZP77:JZP78 KJL77:KJL78 KTH77:KTH78 LDD77:LDD78 LMZ77:LMZ78 LWV77:LWV78 MGR77:MGR78 MQN77:MQN78 NAJ77:NAJ78 NKF77:NKF78 NUB77:NUB78 ODX77:ODX78 ONT77:ONT78 OXP77:OXP78 PHL77:PHL78 PRH77:PRH78 QBD77:QBD78 QKZ77:QKZ78 QUV77:QUV78 RER77:RER78 RON77:RON78 RYJ77:RYJ78 SIF77:SIF78 SSB77:SSB78 TBX77:TBX78 TLT77:TLT78 TVP77:TVP78 UFL77:UFL78 UPH77:UPH78 UZD77:UZD78 VIZ77:VIZ78 VSV77:VSV78 WCR77:WCR78 WMN77:WMN78 WWJ77:WWJ78 JX77:JX78 TT77:TT78 ADP77:ADP78 ANL77:ANL78 ANV81 KN81 UJ81 AEF81 AOB81 AXX81 BHT81 BRP81 CBL81 CLH81 CVD81 DEZ81 DOV81 DYR81 EIN81 ESJ81 FCF81 FMB81 FVX81 GFT81 GPP81 GZL81 HJH81 HTD81 ICZ81 IMV81 IWR81 JGN81 JQJ81 KAF81 KKB81 KTX81 LDT81 LNP81 LXL81 MHH81 MRD81 NAZ81 NKV81 NUR81 OEN81 OOJ81 OYF81 PIB81 PRX81 QBT81 QLP81 QVL81 RFH81 RPD81 RYZ81 SIV81 SSR81 TCN81 TMJ81 TWF81 UGB81 UPX81 UZT81 VJP81 VTL81 WDH81 WND81 WWZ81 AEC81 UG81 KK81 ANY81 AXU81 BHQ81 BRM81 CBI81 CLE81 CVA81 DEW81 DOS81 DYO81 EIK81 ESG81 FCC81 FLY81 FVU81 GFQ81 GPM81 GZI81 HJE81 HTA81 ICW81 IMS81 IWO81 JGK81 JQG81 KAC81 KJY81 KTU81 LDQ81 LNM81 LXI81 MHE81 MRA81 NAW81 NKS81 NUO81 OEK81 OOG81 OYC81 PHY81 PRU81 QBQ81 QLM81 QVI81 RFE81 RPA81 RYW81 SIS81 SSO81 TCK81 TMG81 TWC81 UFY81 UPU81 UZQ81 VJM81 VTI81 WDE81 WNA81 WWW81 AXR81 BHN81 BRJ81 CBF81 CLB81 CUX81 DET81 DOP81 DYL81 EIH81 ESD81 FBZ81 FLV81 FVR81 GFN81 GPJ81 GZF81 HJB81 HSX81 ICT81 IMP81 IWL81 JGH81 JQD81 JZZ81 KJV81 KTR81 LDN81 LNJ81 LXF81 MHB81 MQX81 NAT81 NKP81 NUL81 OEH81 OOD81 OXZ81 PHV81 PRR81 QBN81 QLJ81 QVF81 RFB81 ROX81 RYT81 SIP81 SSL81 TCH81 TMD81 TVZ81 UFV81 UPR81 UZN81 VJJ81 VTF81 WDB81 WMX81 WWT81 KH81 UD81 ADZ81 TZ82:TZ83 ADV82:ADV83 ANR82:ANR83 AXN82:AXN83 BHJ82:BHJ83 BRF82:BRF83 CBB82:CBB83 CKX82:CKX83 CUT82:CUT83 DEP82:DEP83 DOL82:DOL83 DYH82:DYH83 EID82:EID83 ERZ82:ERZ83 FBV82:FBV83 FLR82:FLR83 FVN82:FVN83 GFJ82:GFJ83 GPF82:GPF83 GZB82:GZB83 HIX82:HIX83 HST82:HST83 ICP82:ICP83 IML82:IML83 IWH82:IWH83 JGD82:JGD83 JPZ82:JPZ83 JZV82:JZV83 KJR82:KJR83 KTN82:KTN83 LDJ82:LDJ83 LNF82:LNF83 LXB82:LXB83 MGX82:MGX83 MQT82:MQT83 NAP82:NAP83 NKL82:NKL83 NUH82:NUH83 OED82:OED83 ONZ82:ONZ83 OXV82:OXV83 PHR82:PHR83 PRN82:PRN83 QBJ82:QBJ83 QLF82:QLF83 QVB82:QVB83 REX82:REX83 ROT82:ROT83 RYP82:RYP83 SIL82:SIL83 SSH82:SSH83 TCD82:TCD83 TLZ82:TLZ83 TVV82:TVV83 UFR82:UFR83 UPN82:UPN83 UZJ82:UZJ83 VJF82:VJF83 VTB82:VTB83 WCX82:WCX83 WMT82:WMT83 WWP82:WWP83 ADS82:ADS83 TW82:TW83 KA82:KA83 ANO82:ANO83 AXK82:AXK83 BHG82:BHG83 BRC82:BRC83 CAY82:CAY83 CKU82:CKU83 CUQ82:CUQ83 DEM82:DEM83 DOI82:DOI83 DYE82:DYE83 EIA82:EIA83 ERW82:ERW83 FBS82:FBS83 FLO82:FLO83 FVK82:FVK83 GFG82:GFG83 GPC82:GPC83 GYY82:GYY83 HIU82:HIU83 HSQ82:HSQ83 ICM82:ICM83 IMI82:IMI83 IWE82:IWE83 JGA82:JGA83 JPW82:JPW83 JZS82:JZS83 KJO82:KJO83 KTK82:KTK83 LDG82:LDG83 LNC82:LNC83 LWY82:LWY83 MGU82:MGU83 MQQ82:MQQ83 NAM82:NAM83 NKI82:NKI83 NUE82:NUE83 OEA82:OEA83 ONW82:ONW83 OXS82:OXS83 PHO82:PHO83 PRK82:PRK83 QBG82:QBG83 QLC82:QLC83 QUY82:QUY83 REU82:REU83 ROQ82:ROQ83 RYM82:RYM83 SII82:SII83 SSE82:SSE83 TCA82:TCA83 TLW82:TLW83 TVS82:TVS83 UFO82:UFO83 UPK82:UPK83 UZG82:UZG83 VJC82:VJC83 VSY82:VSY83 WCU82:WCU83 WMQ82:WMQ83 WWM82:WWM83 AXH82:AXH83 BHD82:BHD83 BQZ82:BQZ83 CAV82:CAV83 CKR82:CKR83 CUN82:CUN83 DEJ82:DEJ83 DOF82:DOF83 DYB82:DYB83 EHX82:EHX83 ERT82:ERT83 FBP82:FBP83 FLL82:FLL83 FVH82:FVH83 GFD82:GFD83 GOZ82:GOZ83 GYV82:GYV83 HIR82:HIR83 HSN82:HSN83 ICJ82:ICJ83 IMF82:IMF83 IWB82:IWB83 JFX82:JFX83 JPT82:JPT83 JZP82:JZP83 KJL82:KJL83 KTH82:KTH83 LDD82:LDD83 LMZ82:LMZ83 LWV82:LWV83 MGR82:MGR83 MQN82:MQN83 NAJ82:NAJ83 NKF82:NKF83 NUB82:NUB83 ODX82:ODX83 ONT82:ONT83 OXP82:OXP83 PHL82:PHL83 PRH82:PRH83 QBD82:QBD83 QKZ82:QKZ83 QUV82:QUV83 RER82:RER83 RON82:RON83 RYJ82:RYJ83 SIF82:SIF83 SSB82:SSB83 TBX82:TBX83 TLT82:TLT83 TVP82:TVP83 UFL82:UFL83 UPH82:UPH83 UZD82:UZD83 VIZ82:VIZ83 VSV82:VSV83 WCR82:WCR83 WMN82:WMN83 WWJ82:WWJ83 JX82:JX83 TT82:TT83 ADP82:ADP83 ANL82:ANL83 ADZ86:ADZ87 ANV86:ANV87 KN86:KN87 UJ86:UJ87 AEF86:AEF87 AOB86:AOB87 AXX86:AXX87 BHT86:BHT87 BRP86:BRP87 CBL86:CBL87 CLH86:CLH87 CVD86:CVD87 DEZ86:DEZ87 DOV86:DOV87 DYR86:DYR87 EIN86:EIN87 ESJ86:ESJ87 FCF86:FCF87 FMB86:FMB87 FVX86:FVX87 GFT86:GFT87 GPP86:GPP87 GZL86:GZL87 HJH86:HJH87 HTD86:HTD87 ICZ86:ICZ87 IMV86:IMV87 IWR86:IWR87 JGN86:JGN87 JQJ86:JQJ87 KAF86:KAF87 KKB86:KKB87 KTX86:KTX87 LDT86:LDT87 LNP86:LNP87 LXL86:LXL87 MHH86:MHH87 MRD86:MRD87 NAZ86:NAZ87 NKV86:NKV87 NUR86:NUR87 OEN86:OEN87 OOJ86:OOJ87 OYF86:OYF87 PIB86:PIB87 PRX86:PRX87 QBT86:QBT87 QLP86:QLP87 QVL86:QVL87 RFH86:RFH87 RPD86:RPD87 RYZ86:RYZ87 SIV86:SIV87 SSR86:SSR87 TCN86:TCN87 TMJ86:TMJ87 TWF86:TWF87 UGB86:UGB87 UPX86:UPX87 UZT86:UZT87 VJP86:VJP87 VTL86:VTL87 WDH86:WDH87 WND86:WND87 WWZ86:WWZ87 AEC86:AEC87 UG86:UG87 KK86:KK87 ANY86:ANY87 AXU86:AXU87 BHQ86:BHQ87 BRM86:BRM87 CBI86:CBI87 CLE86:CLE87 CVA86:CVA87 DEW86:DEW87 DOS86:DOS87 DYO86:DYO87 EIK86:EIK87 ESG86:ESG87 FCC86:FCC87 FLY86:FLY87 FVU86:FVU87 GFQ86:GFQ87 GPM86:GPM87 GZI86:GZI87 HJE86:HJE87 HTA86:HTA87 ICW86:ICW87 IMS86:IMS87 IWO86:IWO87 JGK86:JGK87 JQG86:JQG87 KAC86:KAC87 KJY86:KJY87 KTU86:KTU87 LDQ86:LDQ87 LNM86:LNM87 LXI86:LXI87 MHE86:MHE87 MRA86:MRA87 NAW86:NAW87 NKS86:NKS87 NUO86:NUO87 OEK86:OEK87 OOG86:OOG87 OYC86:OYC87 PHY86:PHY87 PRU86:PRU87 QBQ86:QBQ87 QLM86:QLM87 QVI86:QVI87 RFE86:RFE87 RPA86:RPA87 RYW86:RYW87 SIS86:SIS87 SSO86:SSO87 TCK86:TCK87 TMG86:TMG87 TWC86:TWC87 UFY86:UFY87 UPU86:UPU87 UZQ86:UZQ87 VJM86:VJM87 VTI86:VTI87 WDE86:WDE87 WNA86:WNA87 WWW86:WWW87 AXR86:AXR87 BHN86:BHN87 BRJ86:BRJ87 CBF86:CBF87 CLB86:CLB87 CUX86:CUX87 DET86:DET87 DOP86:DOP87 DYL86:DYL87 EIH86:EIH87 ESD86:ESD87 FBZ86:FBZ87 FLV86:FLV87 FVR86:FVR87 GFN86:GFN87 GPJ86:GPJ87 GZF86:GZF87 HJB86:HJB87 HSX86:HSX87 ICT86:ICT87 IMP86:IMP87 IWL86:IWL87 JGH86:JGH87 JQD86:JQD87 JZZ86:JZZ87 KJV86:KJV87 KTR86:KTR87 LDN86:LDN87 LNJ86:LNJ87 LXF86:LXF87 MHB86:MHB87 MQX86:MQX87 NAT86:NAT87 NKP86:NKP87 NUL86:NUL87 OEH86:OEH87 OOD86:OOD87 OXZ86:OXZ87 PHV86:PHV87 PRR86:PRR87 QBN86:QBN87 QLJ86:QLJ87 QVF86:QVF87 RFB86:RFB87 ROX86:ROX87 RYT86:RYT87 SIP86:SIP87 SSL86:SSL87 TCH86:TCH87 TMD86:TMD87 TVZ86:TVZ87 UFV86:UFV87 UPR86:UPR87 UZN86:UZN87 VJJ86:VJJ87 VTF86:VTF87 WDB86:WDB87 WMX86:WMX87 WWT86:WWT87 KH86:KH87 UD86:UD87 TZ88 ADV88 ANR88 AXN88 BHJ88 BRF88 CBB88 CKX88 CUT88 DEP88 DOL88 DYH88 EID88 ERZ88 FBV88 FLR88 FVN88 GFJ88 GPF88 GZB88 HIX88 HST88 ICP88 IML88 IWH88 JGD88 JPZ88 JZV88 KJR88 KTN88 LDJ88 LNF88 LXB88 MGX88 MQT88 NAP88 NKL88 NUH88 OED88 ONZ88 OXV88 PHR88 PRN88 QBJ88 QLF88 QVB88 REX88 ROT88 RYP88 SIL88 SSH88 TCD88 TLZ88 TVV88 UFR88 UPN88 UZJ88 VJF88 VTB88 WCX88 WMT88 WWP88 ADS88 TW88 KA88 ANO88 AXK88 BHG88 BRC88 CAY88 CKU88 CUQ88 DEM88 DOI88 DYE88 EIA88 ERW88 FBS88 FLO88 FVK88 GFG88 GPC88 GYY88 HIU88 HSQ88 ICM88 IMI88 IWE88 JGA88 JPW88 JZS88 KJO88 KTK88 LDG88 LNC88 LWY88 MGU88 MQQ88 NAM88 NKI88 NUE88 OEA88 ONW88 OXS88 PHO88 PRK88 QBG88 QLC88 QUY88 REU88 ROQ88 RYM88 SII88 SSE88 TCA88 TLW88 TVS88 UFO88 UPK88 UZG88 VJC88 VSY88 WCU88 WMQ88 WWM88 AXH88 BHD88 BQZ88 CAV88 CKR88 CUN88 DEJ88 DOF88 DYB88 EHX88 ERT88 FBP88 FLL88 FVH88 GFD88 GOZ88 GYV88 HIR88 HSN88 ICJ88 IMF88 IWB88 JFX88 JPT88 JZP88 KJL88 KTH88 LDD88 LMZ88 LWV88 MGR88 MQN88 NAJ88 NKF88 NUB88 ODX88 ONT88 OXP88 PHL88 PRH88 QBD88 QKZ88 QUV88 RER88 RON88 RYJ88 SIF88 SSB88 TBX88 TLT88 TVP88 UFL88 UPH88 UZD88 VIZ88 VSV88 WCR88 WMN88 WWJ88 JX88 TT88 ADP88 UD90 ADZ90 ANV90 KN90 UJ90 AEF90 AOB90 AXX90 BHT90 BRP90 CBL90 CLH90 CVD90 DEZ90 DOV90 DYR90 EIN90 ESJ90 FCF90 FMB90 FVX90 GFT90 GPP90 GZL90 HJH90 HTD90 ICZ90 IMV90 IWR90 JGN90 JQJ90 KAF90 KKB90 KTX90 LDT90 LNP90 LXL90 MHH90 MRD90 NAZ90 NKV90 NUR90 OEN90 OOJ90 OYF90 PIB90 PRX90 QBT90 QLP90 QVL90 RFH90 RPD90 RYZ90 SIV90 SSR90 TCN90 TMJ90 TWF90 UGB90 UPX90 UZT90 VJP90 VTL90 WDH90 WND90 WWZ90 AEC90 UG90 KK90 ANY90 AXU90 BHQ90 BRM90 CBI90 CLE90 CVA90 DEW90 DOS90 DYO90 EIK90 ESG90 FCC90 FLY90 FVU90 GFQ90 GPM90 GZI90 HJE90 HTA90 ICW90 IMS90 IWO90 JGK90 JQG90 KAC90 KJY90 KTU90 LDQ90 LNM90 LXI90 MHE90 MRA90 NAW90 NKS90 NUO90 OEK90 OOG90 OYC90 PHY90 PRU90 QBQ90 QLM90 QVI90 RFE90 RPA90 RYW90 SIS90 SSO90 TCK90 TMG90 TWC90 UFY90 UPU90 UZQ90 VJM90 VTI90 WDE90 WNA90 WWW90 AXR90 BHN90 BRJ90 CBF90 CLB90 CUX90 DET90 DOP90 DYL90 EIH90 ESD90 FBZ90 FLV90 FVR90 GFN90 GPJ90 GZF90 HJB90 HSX90 ICT90 IMP90 IWL90 JGH90 JQD90 JZZ90 KJV90 KTR90 LDN90 LNJ90 LXF90 MHB90 MQX90 NAT90 NKP90 NUL90 OEH90 OOD90 OXZ90 PHV90 PRR90 QBN90 QLJ90 QVF90 RFB90 ROX90 RYT90 SIP90 SSL90 TCH90 TMD90 TVZ90 UFV90 UPR90 UZN90 VJJ90 VTF90 WDB90 WMX90 WWT90 KH90 TZ91 ADV91 ANR91 AXN91 BHJ91 BRF91 CBB91 CKX91 CUT91 DEP91 DOL91 DYH91 EID91 ERZ91 FBV91 FLR91 FVN91 GFJ91 GPF91 GZB91 HIX91 HST91 ICP91 IML91 IWH91 JGD91 JPZ91 JZV91 KJR91 KTN91 LDJ91 LNF91 LXB91 MGX91 MQT91 NAP91 NKL91 NUH91 OED91 ONZ91 OXV91 PHR91 PRN91 QBJ91 QLF91 QVB91 REX91 ROT91 RYP91 SIL91 SSH91 TCD91 TLZ91 TVV91 UFR91 UPN91 UZJ91 VJF91 VTB91 WCX91 WMT91 WWP91 ADS91 TW91 KA91 ANO91 AXK91 BHG91 BRC91 CAY91 CKU91 CUQ91 DEM91 DOI91 DYE91 EIA91 ERW91 FBS91 FLO91 FVK91 GFG91 GPC91 GYY91 HIU91 HSQ91 ICM91 IMI91 IWE91 JGA91 JPW91 JZS91 KJO91 KTK91 LDG91 LNC91 LWY91 MGU91 MQQ91 NAM91 NKI91 NUE91 OEA91 ONW91 OXS91 PHO91 PRK91 QBG91 QLC91 QUY91 REU91 ROQ91 RYM91 SII91 SSE91 TCA91 TLW91 TVS91 UFO91 UPK91 UZG91 VJC91 VSY91 WCU91 WMQ91 WWM91 AXH91 BHD91 BQZ91 CAV91 CKR91 CUN91 DEJ91 DOF91 DYB91 EHX91 ERT91 FBP91 FLL91 FVH91 GFD91 GOZ91 GYV91 HIR91 HSN91 ICJ91 IMF91 IWB91 JFX91 JPT91 JZP91 KJL91 KTH91 LDD91 LMZ91 LWV91 MGR91 MQN91 NAJ91 NKF91 NUB91 ODX91 ONT91 OXP91 PHL91 PRH91 QBD91 QKZ91 QUV91 RER91 RON91 RYJ91 SIF91 SSB91 TBX91 TLT91 TVP91 UFL91 UPH91 UZD91 VIZ91 VSV91 WCR91 WMN91 WWJ91 JX91 TT91 ADP91 ANL91 KH93 UD93 ADZ93 ANV93 KN93 UJ93 AEF93 AOB93 AXX93 BHT93 BRP93 CBL93 CLH93 CVD93 DEZ93 DOV93 DYR93 EIN93 ESJ93 FCF93 FMB93 FVX93 GFT93 GPP93 GZL93 HJH93 HTD93 ICZ93 IMV93 IWR93 JGN93 JQJ93 KAF93 KKB93 KTX93 LDT93 LNP93 LXL93 MHH93 MRD93 NAZ93 NKV93 NUR93 OEN93 OOJ93 OYF93 PIB93 PRX93 QBT93 QLP93 QVL93 RFH93 RPD93 RYZ93 SIV93 SSR93 TCN93 TMJ93 TWF93 UGB93 UPX93 UZT93 VJP93 VTL93 WDH93 WND93 WWZ93 AEC93 UG93 KK93 ANY93 AXU93 BHQ93 BRM93 CBI93 CLE93 CVA93 DEW93 DOS93 DYO93 EIK93 ESG93 FCC93 FLY93 FVU93 GFQ93 GPM93 GZI93 HJE93 HTA93 ICW93 IMS93 IWO93 JGK93 JQG93 KAC93 KJY93 KTU93 LDQ93 LNM93 LXI93 MHE93 MRA93 NAW93 NKS93 NUO93 OEK93 OOG93 OYC93 PHY93 PRU93 QBQ93 QLM93 QVI93 RFE93 RPA93 RYW93 SIS93 SSO93 TCK93 TMG93 TWC93 UFY93 UPU93 UZQ93 VJM93 VTI93 WDE93 WNA93 WWW93 AXR93 BHN93 BRJ93 CBF93 CLB93 CUX93 DET93 DOP93 DYL93 EIH93 ESD93 FBZ93 FLV93 FVR93 GFN93 GPJ93 GZF93 HJB93 HSX93 ICT93 IMP93 IWL93 JGH93 JQD93 JZZ93 KJV93 KTR93 LDN93 LNJ93 LXF93 MHB93 MQX93 NAT93 NKP93 NUL93 OEH93 OOD93 OXZ93 PHV93 PRR93 QBN93 QLJ93 QVF93 RFB93 ROX93 RYT93 SIP93 SSL93 TCH93 TMD93 TVZ93 UFV93 UPR93 UZN93 VJJ93 VTF93 WDB93 WMX93 WWT93 TZ94:TZ95 ADV94:ADV95 ANR94:ANR95 AXN94:AXN95 BHJ94:BHJ95 BRF94:BRF95 CBB94:CBB95 CKX94:CKX95 CUT94:CUT95 DEP94:DEP95 DOL94:DOL95 DYH94:DYH95 EID94:EID95 ERZ94:ERZ95 FBV94:FBV95 FLR94:FLR95 FVN94:FVN95 GFJ94:GFJ95 GPF94:GPF95 GZB94:GZB95 HIX94:HIX95 HST94:HST95 ICP94:ICP95 IML94:IML95 IWH94:IWH95 JGD94:JGD95 JPZ94:JPZ95 JZV94:JZV95 KJR94:KJR95 KTN94:KTN95 LDJ94:LDJ95 LNF94:LNF95 LXB94:LXB95 MGX94:MGX95 MQT94:MQT95 NAP94:NAP95 NKL94:NKL95 NUH94:NUH95 OED94:OED95 ONZ94:ONZ95 OXV94:OXV95 PHR94:PHR95 PRN94:PRN95 QBJ94:QBJ95 QLF94:QLF95 QVB94:QVB95 REX94:REX95 ROT94:ROT95 RYP94:RYP95 SIL94:SIL95 SSH94:SSH95 TCD94:TCD95 TLZ94:TLZ95 TVV94:TVV95 UFR94:UFR95 UPN94:UPN95 UZJ94:UZJ95 VJF94:VJF95 VTB94:VTB95 WCX94:WCX95 WMT94:WMT95 WWP94:WWP95 ADS94:ADS95 TW94:TW95 KA94:KA95 ANO94:ANO95 AXK94:AXK95 BHG94:BHG95 BRC94:BRC95 CAY94:CAY95 CKU94:CKU95 CUQ94:CUQ95 DEM94:DEM95 DOI94:DOI95 DYE94:DYE95 EIA94:EIA95 ERW94:ERW95 FBS94:FBS95 FLO94:FLO95 FVK94:FVK95 GFG94:GFG95 GPC94:GPC95 GYY94:GYY95 HIU94:HIU95 HSQ94:HSQ95 ICM94:ICM95 IMI94:IMI95 IWE94:IWE95 JGA94:JGA95 JPW94:JPW95 JZS94:JZS95 KJO94:KJO95 KTK94:KTK95 LDG94:LDG95 LNC94:LNC95 LWY94:LWY95 MGU94:MGU95 MQQ94:MQQ95 NAM94:NAM95 NKI94:NKI95 NUE94:NUE95 OEA94:OEA95 ONW94:ONW95 OXS94:OXS95 PHO94:PHO95 PRK94:PRK95 QBG94:QBG95 QLC94:QLC95 QUY94:QUY95 REU94:REU95 ROQ94:ROQ95 RYM94:RYM95 SII94:SII95 SSE94:SSE95 TCA94:TCA95 TLW94:TLW95 TVS94:TVS95 UFO94:UFO95 UPK94:UPK95 UZG94:UZG95 VJC94:VJC95 VSY94:VSY95 WCU94:WCU95 WMQ94:WMQ95 WWM94:WWM95 AXH94:AXH95 BHD94:BHD95 BQZ94:BQZ95 CAV94:CAV95 CKR94:CKR95 CUN94:CUN95 DEJ94:DEJ95 DOF94:DOF95 DYB94:DYB95 EHX94:EHX95 ERT94:ERT95 FBP94:FBP95 FLL94:FLL95 FVH94:FVH95 GFD94:GFD95 GOZ94:GOZ95 GYV94:GYV95 HIR94:HIR95 HSN94:HSN95 ICJ94:ICJ95 IMF94:IMF95 IWB94:IWB95 JFX94:JFX95 JPT94:JPT95 JZP94:JZP95 KJL94:KJL95 KTH94:KTH95 LDD94:LDD95 LMZ94:LMZ95 LWV94:LWV95 MGR94:MGR95 MQN94:MQN95 NAJ94:NAJ95 NKF94:NKF95 NUB94:NUB95 ODX94:ODX95 ONT94:ONT95 OXP94:OXP95 PHL94:PHL95 PRH94:PRH95 QBD94:QBD95 QKZ94:QKZ95 QUV94:QUV95 RER94:RER95 RON94:RON95 RYJ94:RYJ95 SIF94:SIF95 SSB94:SSB95 TBX94:TBX95 TLT94:TLT95 TVP94:TVP95 UFL94:UFL95 UPH94:UPH95 UZD94:UZD95 VIZ94:VIZ95 VSV94:VSV95 WCR94:WCR95 WMN94:WMN95 WWJ94:WWJ95 JX94:JX95 TT94:TT95 ADP94:ADP95 ANL94:ANL95 WWT97 KH97 UD97 ADZ97 ANV97 KN97 UJ97 AEF97 AOB97 AXX97 BHT97 BRP97 CBL97 CLH97 CVD97 DEZ97 DOV97 DYR97 EIN97 ESJ97 FCF97 FMB97 FVX97 GFT97 GPP97 GZL97 HJH97 HTD97 ICZ97 IMV97 IWR97 JGN97 JQJ97 KAF97 KKB97 KTX97 LDT97 LNP97 LXL97 MHH97 MRD97 NAZ97 NKV97 NUR97 OEN97 OOJ97 OYF97 PIB97 PRX97 QBT97 QLP97 QVL97 RFH97 RPD97 RYZ97 SIV97 SSR97 TCN97 TMJ97 TWF97 UGB97 UPX97 UZT97 VJP97 VTL97 WDH97 WND97 WWZ97 AEC97 UG97 KK97 ANY97 AXU97 BHQ97 BRM97 CBI97 CLE97 CVA97 DEW97 DOS97 DYO97 EIK97 ESG97 FCC97 FLY97 FVU97 GFQ97 GPM97 GZI97 HJE97 HTA97 ICW97 IMS97 IWO97 JGK97 JQG97 KAC97 KJY97 KTU97 LDQ97 LNM97 LXI97 MHE97 MRA97 NAW97 NKS97 NUO97 OEK97 OOG97 OYC97 PHY97 PRU97 QBQ97 QLM97 QVI97 RFE97 RPA97 RYW97 SIS97 SSO97 TCK97 TMG97 TWC97 UFY97 UPU97 UZQ97 VJM97 VTI97 WDE97 WNA97 WWW97 AXR97 BHN97 BRJ97 CBF97 CLB97 CUX97 DET97 DOP97 DYL97 EIH97 ESD97 FBZ97 FLV97 FVR97 GFN97 GPJ97 GZF97 HJB97 HSX97 ICT97 IMP97 IWL97 JGH97 JQD97 JZZ97 KJV97 KTR97 LDN97 LNJ97 LXF97 MHB97 MQX97 NAT97 NKP97 NUL97 OEH97 OOD97 OXZ97 PHV97 PRR97 QBN97 QLJ97 QVF97 RFB97 ROX97 RYT97 SIP97 SSL97 TCH97 TMD97 TVZ97 UFV97 UPR97 UZN97 VJJ97 VTF97 WDB97 WMX97 TZ98:TZ99 ADV98:ADV99 ANR98:ANR99 AXN98:AXN99 BHJ98:BHJ99 BRF98:BRF99 CBB98:CBB99 CKX98:CKX99 CUT98:CUT99 DEP98:DEP99 DOL98:DOL99 DYH98:DYH99 EID98:EID99 ERZ98:ERZ99 FBV98:FBV99 FLR98:FLR99 FVN98:FVN99 GFJ98:GFJ99 GPF98:GPF99 GZB98:GZB99 HIX98:HIX99 HST98:HST99 ICP98:ICP99 IML98:IML99 IWH98:IWH99 JGD98:JGD99 JPZ98:JPZ99 JZV98:JZV99 KJR98:KJR99 KTN98:KTN99 LDJ98:LDJ99 LNF98:LNF99 LXB98:LXB99 MGX98:MGX99 MQT98:MQT99 NAP98:NAP99 NKL98:NKL99 NUH98:NUH99 OED98:OED99 ONZ98:ONZ99 OXV98:OXV99 PHR98:PHR99 PRN98:PRN99 QBJ98:QBJ99 QLF98:QLF99 QVB98:QVB99 REX98:REX99 ROT98:ROT99 RYP98:RYP99 SIL98:SIL99 SSH98:SSH99 TCD98:TCD99 TLZ98:TLZ99 TVV98:TVV99 UFR98:UFR99 UPN98:UPN99 UZJ98:UZJ99 VJF98:VJF99 VTB98:VTB99 WCX98:WCX99 WMT98:WMT99 WWP98:WWP99 ADS98:ADS99 TW98:TW99 KA98:KA99 ANO98:ANO99 AXK98:AXK99 BHG98:BHG99 BRC98:BRC99 CAY98:CAY99 CKU98:CKU99 CUQ98:CUQ99 DEM98:DEM99 DOI98:DOI99 DYE98:DYE99 EIA98:EIA99 ERW98:ERW99 FBS98:FBS99 FLO98:FLO99 FVK98:FVK99 GFG98:GFG99 GPC98:GPC99 GYY98:GYY99 HIU98:HIU99 HSQ98:HSQ99 ICM98:ICM99 IMI98:IMI99 IWE98:IWE99 JGA98:JGA99 JPW98:JPW99 JZS98:JZS99 KJO98:KJO99 KTK98:KTK99 LDG98:LDG99 LNC98:LNC99 LWY98:LWY99 MGU98:MGU99 MQQ98:MQQ99 NAM98:NAM99 NKI98:NKI99 NUE98:NUE99 OEA98:OEA99 ONW98:ONW99 OXS98:OXS99 PHO98:PHO99 PRK98:PRK99 QBG98:QBG99 QLC98:QLC99 QUY98:QUY99 REU98:REU99 ROQ98:ROQ99 RYM98:RYM99 SII98:SII99 SSE98:SSE99 TCA98:TCA99 TLW98:TLW99 TVS98:TVS99 UFO98:UFO99 UPK98:UPK99 UZG98:UZG99 VJC98:VJC99 VSY98:VSY99 WCU98:WCU99 WMQ98:WMQ99 WWM98:WWM99 AXH98:AXH99 BHD98:BHD99 BQZ98:BQZ99 CAV98:CAV99 CKR98:CKR99 CUN98:CUN99 DEJ98:DEJ99 DOF98:DOF99 DYB98:DYB99 EHX98:EHX99 ERT98:ERT99 FBP98:FBP99 FLL98:FLL99 FVH98:FVH99 GFD98:GFD99 GOZ98:GOZ99 GYV98:GYV99 HIR98:HIR99 HSN98:HSN99 ICJ98:ICJ99 IMF98:IMF99 IWB98:IWB99 JFX98:JFX99 JPT98:JPT99 JZP98:JZP99 KJL98:KJL99 KTH98:KTH99 LDD98:LDD99 LMZ98:LMZ99 LWV98:LWV99 MGR98:MGR99 MQN98:MQN99 NAJ98:NAJ99 NKF98:NKF99 NUB98:NUB99 ODX98:ODX99 ONT98:ONT99 OXP98:OXP99 PHL98:PHL99 PRH98:PRH99 QBD98:QBD99 QKZ98:QKZ99 QUV98:QUV99 RER98:RER99 RON98:RON99 RYJ98:RYJ99 SIF98:SIF99 SSB98:SSB99 TBX98:TBX99 TLT98:TLT99 TVP98:TVP99 UFL98:UFL99 UPH98:UPH99 UZD98:UZD99 VIZ98:VIZ99 VSV98:VSV99 WCR98:WCR99 WMN98:WMN99 WWJ98:WWJ99 JX98:JX99 TT98:TT99 ADP98:ADP99 ANL98:ANL99 WMX102 WWT102 KH102 UD102 ADZ102 ANV102 KN102 UJ102 AEF102 AOB102 AXX102 BHT102 BRP102 CBL102 CLH102 CVD102 DEZ102 DOV102 DYR102 EIN102 ESJ102 FCF102 FMB102 FVX102 GFT102 GPP102 GZL102 HJH102 HTD102 ICZ102 IMV102 IWR102 JGN102 JQJ102 KAF102 KKB102 KTX102 LDT102 LNP102 LXL102 MHH102 MRD102 NAZ102 NKV102 NUR102 OEN102 OOJ102 OYF102 PIB102 PRX102 QBT102 QLP102 QVL102 RFH102 RPD102 RYZ102 SIV102 SSR102 TCN102 TMJ102 TWF102 UGB102 UPX102 UZT102 VJP102 VTL102 WDH102 WND102 WWZ102 AEC102 UG102 KK102 ANY102 AXU102 BHQ102 BRM102 CBI102 CLE102 CVA102 DEW102 DOS102 DYO102 EIK102 ESG102 FCC102 FLY102 FVU102 GFQ102 GPM102 GZI102 HJE102 HTA102 ICW102 IMS102 IWO102 JGK102 JQG102 KAC102 KJY102 KTU102 LDQ102 LNM102 LXI102 MHE102 MRA102 NAW102 NKS102 NUO102 OEK102 OOG102 OYC102 PHY102 PRU102 QBQ102 QLM102 QVI102 RFE102 RPA102 RYW102 SIS102 SSO102 TCK102 TMG102 TWC102 UFY102 UPU102 UZQ102 VJM102 VTI102 WDE102 WNA102 WWW102 AXR102 BHN102 BRJ102 CBF102 CLB102 CUX102 DET102 DOP102 DYL102 EIH102 ESD102 FBZ102 FLV102 FVR102 GFN102 GPJ102 GZF102 HJB102 HSX102 ICT102 IMP102 IWL102 JGH102 JQD102 JZZ102 KJV102 KTR102 LDN102 LNJ102 LXF102 MHB102 MQX102 NAT102 NKP102 NUL102 OEH102 OOD102 OXZ102 PHV102 PRR102 QBN102 QLJ102 QVF102 RFB102 ROX102 RYT102 SIP102 SSL102 TCH102 TMD102 TVZ102 UFV102 UPR102 UZN102 VJJ102 VTF102 WDB102 TZ103:TZ104 ADV103:ADV104 ANR103:ANR104 AXN103:AXN104 BHJ103:BHJ104 BRF103:BRF104 CBB103:CBB104 CKX103:CKX104 CUT103:CUT104 DEP103:DEP104 DOL103:DOL104 DYH103:DYH104 EID103:EID104 ERZ103:ERZ104 FBV103:FBV104 FLR103:FLR104 FVN103:FVN104 GFJ103:GFJ104 GPF103:GPF104 GZB103:GZB104 HIX103:HIX104 HST103:HST104 ICP103:ICP104 IML103:IML104 IWH103:IWH104 JGD103:JGD104 JPZ103:JPZ104 JZV103:JZV104 KJR103:KJR104 KTN103:KTN104 LDJ103:LDJ104 LNF103:LNF104 LXB103:LXB104 MGX103:MGX104 MQT103:MQT104 NAP103:NAP104 NKL103:NKL104 NUH103:NUH104 OED103:OED104 ONZ103:ONZ104 OXV103:OXV104 PHR103:PHR104 PRN103:PRN104 QBJ103:QBJ104 QLF103:QLF104 QVB103:QVB104 REX103:REX104 ROT103:ROT104 RYP103:RYP104 SIL103:SIL104 SSH103:SSH104 TCD103:TCD104 TLZ103:TLZ104 TVV103:TVV104 UFR103:UFR104 UPN103:UPN104 UZJ103:UZJ104 VJF103:VJF104 VTB103:VTB104 WCX103:WCX104 WMT103:WMT104 WWP103:WWP104 ADS103:ADS104 TW103:TW104 KA103:KA104 ANO103:ANO104 AXK103:AXK104 BHG103:BHG104 BRC103:BRC104 CAY103:CAY104 CKU103:CKU104 CUQ103:CUQ104 DEM103:DEM104 DOI103:DOI104 DYE103:DYE104 EIA103:EIA104 ERW103:ERW104 FBS103:FBS104 FLO103:FLO104 FVK103:FVK104 GFG103:GFG104 GPC103:GPC104 GYY103:GYY104 HIU103:HIU104 HSQ103:HSQ104 ICM103:ICM104 IMI103:IMI104 IWE103:IWE104 JGA103:JGA104 JPW103:JPW104 JZS103:JZS104 KJO103:KJO104 KTK103:KTK104 LDG103:LDG104 LNC103:LNC104 LWY103:LWY104 MGU103:MGU104 MQQ103:MQQ104 NAM103:NAM104 NKI103:NKI104 NUE103:NUE104 OEA103:OEA104 ONW103:ONW104 OXS103:OXS104 PHO103:PHO104 PRK103:PRK104 QBG103:QBG104 QLC103:QLC104 QUY103:QUY104 REU103:REU104 ROQ103:ROQ104 RYM103:RYM104 SII103:SII104 SSE103:SSE104 TCA103:TCA104 TLW103:TLW104 TVS103:TVS104 UFO103:UFO104 UPK103:UPK104 UZG103:UZG104 VJC103:VJC104 VSY103:VSY104 WCU103:WCU104 WMQ103:WMQ104 WWM103:WWM104 AXH103:AXH104 BHD103:BHD104 BQZ103:BQZ104 CAV103:CAV104 CKR103:CKR104 CUN103:CUN104 DEJ103:DEJ104 DOF103:DOF104 DYB103:DYB104 EHX103:EHX104 ERT103:ERT104 FBP103:FBP104 FLL103:FLL104 FVH103:FVH104 GFD103:GFD104 GOZ103:GOZ104 GYV103:GYV104 HIR103:HIR104 HSN103:HSN104 ICJ103:ICJ104 IMF103:IMF104 IWB103:IWB104 JFX103:JFX104 JPT103:JPT104 JZP103:JZP104 KJL103:KJL104 KTH103:KTH104 LDD103:LDD104 LMZ103:LMZ104 LWV103:LWV104 MGR103:MGR104 MQN103:MQN104 NAJ103:NAJ104 NKF103:NKF104 NUB103:NUB104 ODX103:ODX104 ONT103:ONT104 OXP103:OXP104 PHL103:PHL104 PRH103:PRH104 QBD103:QBD104 QKZ103:QKZ104 QUV103:QUV104 RER103:RER104 RON103:RON104 RYJ103:RYJ104 SIF103:SIF104 SSB103:SSB104 TBX103:TBX104 TLT103:TLT104 TVP103:TVP104 UFL103:UFL104 UPH103:UPH104 UZD103:UZD104 VIZ103:VIZ104 VSV103:VSV104 WCR103:WCR104 WMN103:WMN104 WWJ103:WWJ104 JX103:JX104 TT103:TT104 ADP103:ADP104 ANL103:ANL104 WDB106 BI322 VJJ115 WMX106 WWT106 KH106 UD106 ADZ106 ANV106 KN106 UJ106 AEF106 AOB106 AXX106 BHT106 BRP106 CBL106 CLH106 CVD106 DEZ106 DOV106 DYR106 EIN106 ESJ106 FCF106 FMB106 FVX106 GFT106 GPP106 GZL106 HJH106 HTD106 ICZ106 IMV106 IWR106 JGN106 JQJ106 KAF106 KKB106 KTX106 LDT106 LNP106 LXL106 MHH106 MRD106 NAZ106 NKV106 NUR106 OEN106 OOJ106 OYF106 PIB106 PRX106 QBT106 QLP106 QVL106 RFH106 RPD106 RYZ106 SIV106 SSR106 TCN106 TMJ106 TWF106 UGB106 UPX106 UZT106 VJP106 VTL106 WDH106 WND106 WWZ106 AEC106 UG106 KK106 ANY106 AXU106 BHQ106 BRM106 CBI106 CLE106 CVA106 DEW106 DOS106 DYO106 EIK106 ESG106 FCC106 FLY106 FVU106 GFQ106 GPM106 GZI106 HJE106 HTA106 ICW106 IMS106 IWO106 JGK106 JQG106 KAC106 KJY106 KTU106 LDQ106 LNM106 LXI106 MHE106 MRA106 NAW106 NKS106 NUO106 OEK106 OOG106 OYC106 PHY106 PRU106 QBQ106 QLM106 QVI106 RFE106 RPA106 RYW106 SIS106 SSO106 TCK106 TMG106 TWC106 UFY106 UPU106 UZQ106 VJM106 VTI106 WDE106 WNA106 WWW106 AXR106 BHN106 BRJ106 CBF106 CLB106 CUX106 DET106 DOP106 DYL106 EIH106 ESD106 FBZ106 FLV106 FVR106 GFN106 GPJ106 GZF106 HJB106 HSX106 ICT106 IMP106 IWL106 JGH106 JQD106 JZZ106 KJV106 KTR106 LDN106 LNJ106 LXF106 MHB106 MQX106 NAT106 NKP106 NUL106 OEH106 OOD106 OXZ106 PHV106 PRR106 QBN106 QLJ106 QVF106 RFB106 ROX106 RYT106 SIP106 SSL106 TCH106 TMD106 TVZ106 UFV106 UPR106 UZN106 VJJ106 VTF106 TZ107:TZ108 ADV107:ADV108 ANR107:ANR108 AXN107:AXN108 BHJ107:BHJ108 BRF107:BRF108 CBB107:CBB108 CKX107:CKX108 CUT107:CUT108 DEP107:DEP108 DOL107:DOL108 DYH107:DYH108 EID107:EID108 ERZ107:ERZ108 FBV107:FBV108 FLR107:FLR108 FVN107:FVN108 GFJ107:GFJ108 GPF107:GPF108 GZB107:GZB108 HIX107:HIX108 HST107:HST108 ICP107:ICP108 IML107:IML108 IWH107:IWH108 JGD107:JGD108 JPZ107:JPZ108 JZV107:JZV108 KJR107:KJR108 KTN107:KTN108 LDJ107:LDJ108 LNF107:LNF108 LXB107:LXB108 MGX107:MGX108 MQT107:MQT108 NAP107:NAP108 NKL107:NKL108 NUH107:NUH108 OED107:OED108 ONZ107:ONZ108 OXV107:OXV108 PHR107:PHR108 PRN107:PRN108 QBJ107:QBJ108 QLF107:QLF108 QVB107:QVB108 REX107:REX108 ROT107:ROT108 RYP107:RYP108 SIL107:SIL108 SSH107:SSH108 TCD107:TCD108 TLZ107:TLZ108 TVV107:TVV108 UFR107:UFR108 UPN107:UPN108 UZJ107:UZJ108 VJF107:VJF108 VTB107:VTB108 WCX107:WCX108 WMT107:WMT108 WWP107:WWP108 ADS107:ADS108 TW107:TW108 KA107:KA108 ANO107:ANO108 AXK107:AXK108 BHG107:BHG108 BRC107:BRC108 CAY107:CAY108 CKU107:CKU108 CUQ107:CUQ108 DEM107:DEM108 DOI107:DOI108 DYE107:DYE108 EIA107:EIA108 ERW107:ERW108 FBS107:FBS108 FLO107:FLO108 FVK107:FVK108 GFG107:GFG108 GPC107:GPC108 GYY107:GYY108 HIU107:HIU108 HSQ107:HSQ108 ICM107:ICM108 IMI107:IMI108 IWE107:IWE108 JGA107:JGA108 JPW107:JPW108 JZS107:JZS108 KJO107:KJO108 KTK107:KTK108 LDG107:LDG108 LNC107:LNC108 LWY107:LWY108 MGU107:MGU108 MQQ107:MQQ108 NAM107:NAM108 NKI107:NKI108 NUE107:NUE108 OEA107:OEA108 ONW107:ONW108 OXS107:OXS108 PHO107:PHO108 PRK107:PRK108 QBG107:QBG108 QLC107:QLC108 QUY107:QUY108 REU107:REU108 ROQ107:ROQ108 RYM107:RYM108 SII107:SII108 SSE107:SSE108 TCA107:TCA108 TLW107:TLW108 TVS107:TVS108 UFO107:UFO108 UPK107:UPK108 UZG107:UZG108 VJC107:VJC108 VSY107:VSY108 WCU107:WCU108 WMQ107:WMQ108 WWM107:WWM108 AXH107:AXH108 BHD107:BHD108 BQZ107:BQZ108 CAV107:CAV108 CKR107:CKR108 CUN107:CUN108 DEJ107:DEJ108 DOF107:DOF108 DYB107:DYB108 EHX107:EHX108 ERT107:ERT108 FBP107:FBP108 FLL107:FLL108 FVH107:FVH108 GFD107:GFD108 GOZ107:GOZ108 GYV107:GYV108 HIR107:HIR108 HSN107:HSN108 ICJ107:ICJ108 IMF107:IMF108 IWB107:IWB108 JFX107:JFX108 JPT107:JPT108 JZP107:JZP108 KJL107:KJL108 KTH107:KTH108 LDD107:LDD108 LMZ107:LMZ108 LWV107:LWV108 MGR107:MGR108 MQN107:MQN108 NAJ107:NAJ108 NKF107:NKF108 NUB107:NUB108 ODX107:ODX108 ONT107:ONT108 OXP107:OXP108 PHL107:PHL108 PRH107:PRH108 QBD107:QBD108 QKZ107:QKZ108 QUV107:QUV108 RER107:RER108 RON107:RON108 RYJ107:RYJ108 SIF107:SIF108 SSB107:SSB108 TBX107:TBX108 TLT107:TLT108 TVP107:TVP108 UFL107:UFL108 UPH107:UPH108 UZD107:UZD108 VIZ107:VIZ108 VSV107:VSV108 WCR107:WCR108 WMN107:WMN108 WWJ107:WWJ108 JX107:JX108 TT107:TT108 ADP107:ADP108 ANL107:ANL108 VTF110 WDB110 WMX110 WWT110 KH110 UD110 ADZ110 ANV110 KN110 UJ110 AEF110 AOB110 AXX110 BHT110 BRP110 CBL110 CLH110 CVD110 DEZ110 DOV110 DYR110 EIN110 ESJ110 FCF110 FMB110 FVX110 GFT110 GPP110 GZL110 HJH110 HTD110 ICZ110 IMV110 IWR110 JGN110 JQJ110 KAF110 KKB110 KTX110 LDT110 LNP110 LXL110 MHH110 MRD110 NAZ110 NKV110 NUR110 OEN110 OOJ110 OYF110 PIB110 PRX110 QBT110 QLP110 QVL110 RFH110 RPD110 RYZ110 SIV110 SSR110 TCN110 TMJ110 TWF110 UGB110 UPX110 UZT110 VJP110 VTL110 WDH110 WND110 WWZ110 AEC110 UG110 KK110 ANY110 AXU110 BHQ110 BRM110 CBI110 CLE110 CVA110 DEW110 DOS110 DYO110 EIK110 ESG110 FCC110 FLY110 FVU110 GFQ110 GPM110 GZI110 HJE110 HTA110 ICW110 IMS110 IWO110 JGK110 JQG110 KAC110 KJY110 KTU110 LDQ110 LNM110 LXI110 MHE110 MRA110 NAW110 NKS110 NUO110 OEK110 OOG110 OYC110 PHY110 PRU110 QBQ110 QLM110 QVI110 RFE110 RPA110 RYW110 SIS110 SSO110 TCK110 TMG110 TWC110 UFY110 UPU110 UZQ110 VJM110 VTI110 WDE110 WNA110 WWW110 AXR110 BHN110 BRJ110 CBF110 CLB110 CUX110 DET110 DOP110 DYL110 EIH110 ESD110 FBZ110 FLV110 FVR110 GFN110 GPJ110 GZF110 HJB110 HSX110 ICT110 IMP110 IWL110 JGH110 JQD110 JZZ110 KJV110 KTR110 LDN110 LNJ110 LXF110 MHB110 MQX110 NAT110 NKP110 NUL110 OEH110 OOD110 OXZ110 PHV110 PRR110 QBN110 QLJ110 QVF110 RFB110 ROX110 RYT110 SIP110 SSL110 TCH110 TMD110 TVZ110 UFV110 UPR110 UZN110 VJJ110 TZ111:TZ112 ADV111:ADV112 ANR111:ANR112 AXN111:AXN112 BHJ111:BHJ112 BRF111:BRF112 CBB111:CBB112 CKX111:CKX112 CUT111:CUT112 DEP111:DEP112 DOL111:DOL112 DYH111:DYH112 EID111:EID112 ERZ111:ERZ112 FBV111:FBV112 FLR111:FLR112 FVN111:FVN112 GFJ111:GFJ112 GPF111:GPF112 GZB111:GZB112 HIX111:HIX112 HST111:HST112 ICP111:ICP112 IML111:IML112 IWH111:IWH112 JGD111:JGD112 JPZ111:JPZ112 JZV111:JZV112 KJR111:KJR112 KTN111:KTN112 LDJ111:LDJ112 LNF111:LNF112 LXB111:LXB112 MGX111:MGX112 MQT111:MQT112 NAP111:NAP112 NKL111:NKL112 NUH111:NUH112 OED111:OED112 ONZ111:ONZ112 OXV111:OXV112 PHR111:PHR112 PRN111:PRN112 QBJ111:QBJ112 QLF111:QLF112 QVB111:QVB112 REX111:REX112 ROT111:ROT112 RYP111:RYP112 SIL111:SIL112 SSH111:SSH112 TCD111:TCD112 TLZ111:TLZ112 TVV111:TVV112 UFR111:UFR112 UPN111:UPN112 UZJ111:UZJ112 VJF111:VJF112 VTB111:VTB112 WCX111:WCX112 WMT111:WMT112 WWP111:WWP112 ADS111:ADS112 TW111:TW112 KA111:KA112 ANO111:ANO112 AXK111:AXK112 BHG111:BHG112 BRC111:BRC112 CAY111:CAY112 CKU111:CKU112 CUQ111:CUQ112 DEM111:DEM112 DOI111:DOI112 DYE111:DYE112 EIA111:EIA112 ERW111:ERW112 FBS111:FBS112 FLO111:FLO112 FVK111:FVK112 GFG111:GFG112 GPC111:GPC112 GYY111:GYY112 HIU111:HIU112 HSQ111:HSQ112 ICM111:ICM112 IMI111:IMI112 IWE111:IWE112 JGA111:JGA112 JPW111:JPW112 JZS111:JZS112 KJO111:KJO112 KTK111:KTK112 LDG111:LDG112 LNC111:LNC112 LWY111:LWY112 MGU111:MGU112 MQQ111:MQQ112 NAM111:NAM112 NKI111:NKI112 NUE111:NUE112 OEA111:OEA112 ONW111:ONW112 OXS111:OXS112 PHO111:PHO112 PRK111:PRK112 QBG111:QBG112 QLC111:QLC112 QUY111:QUY112 REU111:REU112 ROQ111:ROQ112 RYM111:RYM112 SII111:SII112 SSE111:SSE112 TCA111:TCA112 TLW111:TLW112 TVS111:TVS112 UFO111:UFO112 UPK111:UPK112 UZG111:UZG112 VJC111:VJC112 VSY111:VSY112 WCU111:WCU112 WMQ111:WMQ112 WWM111:WWM112 AXH111:AXH112 BHD111:BHD112 BQZ111:BQZ112 CAV111:CAV112 CKR111:CKR112 CUN111:CUN112 DEJ111:DEJ112 DOF111:DOF112 DYB111:DYB112 EHX111:EHX112 ERT111:ERT112 FBP111:FBP112 FLL111:FLL112 FVH111:FVH112 GFD111:GFD112 GOZ111:GOZ112 GYV111:GYV112 HIR111:HIR112 HSN111:HSN112 ICJ111:ICJ112 IMF111:IMF112 IWB111:IWB112 JFX111:JFX112 JPT111:JPT112 JZP111:JZP112 KJL111:KJL112 KTH111:KTH112 LDD111:LDD112 LMZ111:LMZ112 LWV111:LWV112 MGR111:MGR112 MQN111:MQN112 NAJ111:NAJ112 NKF111:NKF112 NUB111:NUB112 ODX111:ODX112 ONT111:ONT112 OXP111:OXP112 PHL111:PHL112 PRH111:PRH112 QBD111:QBD112 QKZ111:QKZ112 QUV111:QUV112 RER111:RER112 RON111:RON112 RYJ111:RYJ112 SIF111:SIF112 SSB111:SSB112 TBX111:TBX112 TLT111:TLT112 TVP111:TVP112 UFL111:UFL112 UPH111:UPH112 UZD111:UZD112 VIZ111:VIZ112 VSV111:VSV112 WCR111:WCR112 WMN111:WMN112 WWJ111:WWJ112 JX111:JX112 TT111:TT112 ADP111:ADP112 ANL111:ANL112 ANL72:ANL73 UZN115 ADV116:ADV117 ANR116:ANR117 AXN116:AXN117 BHJ116:BHJ117 BRF116:BRF117 CBB116:CBB117 CKX116:CKX117 CUT116:CUT117 DEP116:DEP117 DOL116:DOL117 DYH116:DYH117 EID116:EID117 ERZ116:ERZ117 FBV116:FBV117 FLR116:FLR117 FVN116:FVN117 GFJ116:GFJ117 GPF116:GPF117 GZB116:GZB117 HIX116:HIX117 HST116:HST117 ICP116:ICP117 IML116:IML117 IWH116:IWH117 JGD116:JGD117 JPZ116:JPZ117 JZV116:JZV117 KJR116:KJR117 KTN116:KTN117 LDJ116:LDJ117 LNF116:LNF117 LXB116:LXB117 MGX116:MGX117 MQT116:MQT117 NAP116:NAP117 NKL116:NKL117 NUH116:NUH117 OED116:OED117 ONZ116:ONZ117 OXV116:OXV117 PHR116:PHR117 PRN116:PRN117 QBJ116:QBJ117 QLF116:QLF117 QVB116:QVB117 REX116:REX117 ROT116:ROT117 RYP116:RYP117 SIL116:SIL117 SSH116:SSH117 TCD116:TCD117 TLZ116:TLZ117 TVV116:TVV117 UFR116:UFR117 UPN116:UPN117 UZJ116:UZJ117 VJF116:VJF117 VTB116:VTB117 WCX116:WCX117 WMT116:WMT117 WWP116:WWP117 ADS116:ADS117 TW116:TW117 KA116:KA117 ANO116:ANO117 AXK116:AXK117 BHG116:BHG117 BRC116:BRC117 CAY116:CAY117 CKU116:CKU117 CUQ116:CUQ117 DEM116:DEM117 DOI116:DOI117 DYE116:DYE117 EIA116:EIA117 ERW116:ERW117 FBS116:FBS117 FLO116:FLO117 FVK116:FVK117 GFG116:GFG117 GPC116:GPC117 GYY116:GYY117 HIU116:HIU117 HSQ116:HSQ117 ICM116:ICM117 IMI116:IMI117 IWE116:IWE117 JGA116:JGA117 JPW116:JPW117 JZS116:JZS117 KJO116:KJO117 KTK116:KTK117 LDG116:LDG117 LNC116:LNC117 LWY116:LWY117 MGU116:MGU117 MQQ116:MQQ117 NAM116:NAM117 NKI116:NKI117 NUE116:NUE117 OEA116:OEA117 ONW116:ONW117 OXS116:OXS117 PHO116:PHO117 PRK116:PRK117 QBG116:QBG117 QLC116:QLC117 QUY116:QUY117 REU116:REU117 ROQ116:ROQ117 RYM116:RYM117 SII116:SII117 SSE116:SSE117 TCA116:TCA117 TLW116:TLW117 TVS116:TVS117 UFO116:UFO117 UPK116:UPK117 UZG116:UZG117 VJC116:VJC117 VSY116:VSY117 WCU116:WCU117 WMQ116:WMQ117 WWM116:WWM117 AXH116:AXH117 BHD116:BHD117 BQZ116:BQZ117 CAV116:CAV117 CKR116:CKR117 CUN116:CUN117 DEJ116:DEJ117 DOF116:DOF117 DYB116:DYB117 EHX116:EHX117 ERT116:ERT117 FBP116:FBP117 FLL116:FLL117 FVH116:FVH117 GFD116:GFD117 GOZ116:GOZ117 GYV116:GYV117 HIR116:HIR117 HSN116:HSN117 ICJ116:ICJ117 IMF116:IMF117 IWB116:IWB117 JFX116:JFX117 JPT116:JPT117 JZP116:JZP117 KJL116:KJL117 KTH116:KTH117 LDD116:LDD117 LMZ116:LMZ117 LWV116:LWV117 MGR116:MGR117 MQN116:MQN117 NAJ116:NAJ117 NKF116:NKF117 NUB116:NUB117 ODX116:ODX117 ONT116:ONT117 OXP116:OXP117 PHL116:PHL117 PRH116:PRH117 QBD116:QBD117 QKZ116:QKZ117 QUV116:QUV117 RER116:RER117 RON116:RON117 RYJ116:RYJ117 SIF116:SIF117 SSB116:SSB117 TBX116:TBX117 TLT116:TLT117 TVP116:TVP117 UFL116:UFL117 UPH116:UPH117 UZD116:UZD117 VIZ116:VIZ117 VSV116:VSV117 WCR116:WCR117 WMN116:WMN117 WWJ116:WWJ117 JX116:JX117 TT116:TT117 ADP116:ADP117 BK115:BK117 ANL88 WDL136 VJI137 UZM137 UPQ137 UFU137 TVY137 TMC137 TCG137 SSK137 SIO137 RYS137 ROW137 RFA137 QVE137 QLI137 QBM137 PRQ137 PHU137 OXY137 OOC137 OEG137 NUK137 NKO137 NAS137 MQW137 MHA137 LXE137 LNI137 LDM137 KTQ137 KJU137 JZY137 JQC137 JGG137 IWK137 IMO137 ICS137 HSW137 HJA137 GZE137 GPI137 GFM137 FVQ137 FLU137 FBY137 ESC137 EIG137 DYK137 DOO137 DES137 CUW137 CLA137 CBE137 BRI137 BHM137 AXQ137 ANU137 ADY137 UC137 KG137 WWV137 WMZ137 WDD137 VTH137 VJL137 UZP137 UPT137 UFX137 TWB137 TMF137 TCJ137 SSN137 SIR137 RYV137 ROZ137 RFD137 QVH137 QLL137 QBP137 PRT137 PHX137 OYB137 OOF137 OEJ137 NUN137 NKR137 NAV137 MQZ137 MHD137 LXH137 LNL137 LDP137 KTT137 KJX137 KAB137 JQF137 JGJ137 IWN137 IMR137 ICV137 HSZ137 HJD137 GZH137 GPL137 GFP137 FVT137 FLX137 FCB137 ESF137 EIJ137 DYN137 DOR137 DEV137 CUZ137 CLD137 CBH137 BRL137 BHP137 AXT137 ANX137 AEB137 UF137 KJ137 WWY137 WNC137 WDG137 VTK137 VJO137 UZS137 UPW137 UGA137 TWE137 TMI137 TCM137 SSQ137 SIU137 RYY137 RPC137 RFG137 QVK137 QLO137 QBS137 PRW137 PIA137 OYE137 OOI137 OEM137 NUQ137 NKU137 NAY137 MRC137 MHG137 LXK137 LNO137 LDS137 KTW137 KKA137 KAE137 JQI137 JGM137 IWQ137 IMU137 ICY137 HTC137 HJG137 GZK137 GPO137 GFS137 FVW137 FMA137 FCE137 ESI137 EIM137 DYQ137 DOU137 DEY137 CVC137 CLG137 CBK137 BRO137 BHS137 AXW137 AOA137 AEE137 UI137 KM137 WWS137 WMW137 WWX138:WWX140 UE145 KK141 WMU141 WCY141 VTC141 VJG141 UZK141 UPO141 UFS141 TVW141 TMA141 TCE141 SSI141 SIM141 RYQ141 ROU141 REY141 QVC141 QLG141 QBK141 PRO141 PHS141 OXW141 OOA141 OEE141 NUI141 NKM141 NAQ141 MQU141 MGY141 LXC141 LNG141 LDK141 KTO141 KJS141 JZW141 JQA141 JGE141 IWI141 IMM141 ICQ141 HSU141 HIY141 GZC141 GPG141 GFK141 FVO141 FLS141 FBW141 ESA141 EIE141 DYI141 DOM141 DEQ141 CUU141 CKY141 CBC141 BRG141 BHK141 AXO141 ANS141 ADW141 UA141 KE141 WWQ141 WWT141 WMX141 WDB141 VTF141 VJJ141 UZN141 UPR141 UFV141 TVZ141 TMD141 TCH141 SSL141 SIP141 RYT141 ROX141 RFB141 QVF141 QLJ141 QBN141 PRR141 PHV141 OXZ141 OOD141 OEH141 NUL141 NKP141 NAT141 MQX141 MHB141 LXF141 LNJ141 LDN141 KTR141 KJV141 JZZ141 JQD141 JGH141 IWL141 IMP141 ICT141 HSX141 HJB141 GZF141 GPJ141 GFN141 FVR141 FLV141 FBZ141 ESD141 EIH141 DYL141 DOP141 DET141 CUX141 CLB141 CBF141 BRJ141 BHN141 AXR141 ANV141 ADZ141 UD141 KH141 WWW141 WNA141 WDE141 VTI141 VJM141 UZQ141 UPU141 UFY141 TWC141 TMG141 TCK141 SSO141 SIS141 RYW141 RPA141 RFE141 QVI141 QLM141 QBQ141 PRU141 PHY141 OYC141 OOG141 OEK141 NUO141 NKS141 NAW141 MRA141 MHE141 LXI141 LNM141 LDQ141 KTU141 KJY141 KAC141 JQG141 JGK141 IWO141 IMS141 ICW141 HTA141 HJE141 GZI141 GPM141 GFQ141 FVU141 FLY141 FCC141 ESG141 EIK141 DYO141 DOS141 DEW141 CVA141 CLE141 CBI141 BRM141 BHQ141 AXU141 ANY141 KD111:KD112 BI175:BI177 BF175:BF177 KI178 UE178 AEA178 ANW178 AXS178 BHO178 BRK178 CBG178 CLC178 CUY178 DEU178 DOQ178 DYM178 EII178 ESE178 FCA178 FLW178 FVS178 GFO178 GPK178 GZG178 HJC178 HSY178 ICU178 IMQ178 IWM178 JGI178 JQE178 KAA178 KJW178 KTS178 LDO178 LNK178 LXG178 MHC178 MQY178 NAU178 NKQ178 NUM178 OEI178 OOE178 OYA178 PHW178 PRS178 QBO178 QLK178 QVG178 RFC178 ROY178 RYU178 SIQ178 SSM178 TCI178 TME178 TWA178 UFW178 UPS178 UZO178 VJK178 VTG178 WDC178 WMY178 WWU178 KO178 UK178 AEG178 AOC178 AXY178 BHU178 BRQ178 CBM178 CLI178 CVE178 DFA178 DOW178 DYS178 EIO178 ESK178 FCG178 FMC178 FVY178 GFU178 GPQ178 GZM178 HJI178 HTE178 IDA178 IMW178 IWS178 JGO178 JQK178 KAG178 KKC178 KTY178 LDU178 LNQ178 LXM178 MHI178 MRE178 NBA178 NKW178 NUS178 OEO178 OOK178 OYG178 PIC178 PRY178 QBU178 QLQ178 QVM178 RFI178 RPE178 RZA178 SIW178 SSS178 TCO178 TMK178 TWG178 UGC178 UPY178 UZU178 VJQ178 VTM178 WDI178 WNE178 WXA178 KL178 UH178 AED178 ANZ178 AXV178 BHR178 BRN178 CBJ178 CLF178 CVB178 DEX178 DOT178 DYP178 EIL178 ESH178 FCD178 FLZ178 FVV178 GFR178 GPN178 GZJ178 HJF178 HTB178 ICX178 IMT178 IWP178 JGL178 JQH178 KAD178 KJZ178 KTV178 LDR178 LNN178 LXJ178 MHF178 MRB178 NAX178 NKT178 NUP178 OEL178 OOH178 OYD178 PHZ178 PRV178 QBR178 QLN178 QVJ178 RFF178 RPB178 RYX178 SIT178 SSP178 TCL178 TMH178 TWD178 UFZ178 UPV178 UZR178 BJ178:BJ179 BD178:BD179 BG178:BG179 VJN178 VTJ178 WDF178 WNB178 BD215 BF180 BI180 KI181 UE181 AEA181 ANW181 AXS181 BHO181 BRK181 CBG181 CLC181 CUY181 DEU181 DOQ181 DYM181 EII181 ESE181 FCA181 FLW181 FVS181 GFO181 GPK181 GZG181 HJC181 HSY181 ICU181 IMQ181 IWM181 JGI181 JQE181 KAA181 KJW181 KTS181 LDO181 LNK181 LXG181 MHC181 MQY181 NAU181 NKQ181 NUM181 OEI181 OOE181 OYA181 PHW181 PRS181 QBO181 QLK181 QVG181 RFC181 ROY181 RYU181 SIQ181 SSM181 TCI181 TME181 TWA181 UFW181 UPS181 UZO181 VJK181 VTG181 WDC181 WMY181 WWU181 KO181 UK181 AEG181 AOC181 AXY181 BHU181 BRQ181 CBM181 CLI181 CVE181 DFA181 DOW181 DYS181 EIO181 ESK181 FCG181 FMC181 FVY181 GFU181 GPQ181 GZM181 HJI181 HTE181 IDA181 IMW181 IWS181 JGO181 JQK181 KAG181 KKC181 KTY181 LDU181 LNQ181 LXM181 MHI181 MRE181 NBA181 NKW181 NUS181 OEO181 OOK181 OYG181 PIC181 PRY181 QBU181 QLQ181 QVM181 RFI181 RPE181 RZA181 SIW181 SSS181 TCO181 TMK181 TWG181 UGC181 UPY181 UZU181 VJQ181 VTM181 WDI181 WNE181 WXA181 KL181 UH181 AED181 ANZ181 AXV181 BHR181 BRN181 CBJ181 CLF181 CVB181 DEX181 DOT181 DYP181 EIL181 ESH181 FCD181 FLZ181 FVV181 GFR181 GPN181 GZJ181 HJF181 HTB181 ICX181 IMT181 IWP181 JGL181 JQH181 KAD181 KJZ181 KTV181 LDR181 LNN181 LXJ181 MHF181 MRB181 NAX181 NKT181 NUP181 OEL181 OOH181 OYD181 PHZ181 PRV181 QBR181 QLN181 QVJ181 RFF181 RPB181 RYX181 SIT181 SSP181 TCL181 TMH181 TWD181 UFZ181 UPV181 UZR181 BJ181:BJ182 BD181:BD182 BG181:BG182 VJN181 VTJ181 WDF181 WNB181 VJY179 BI183 BF183 WWX184 KI184 UE184 AEA184 ANW184 AXS184 BHO184 BRK184 CBG184 CLC184 CUY184 DEU184 DOQ184 DYM184 EII184 ESE184 FCA184 FLW184 FVS184 GFO184 GPK184 GZG184 HJC184 HSY184 ICU184 IMQ184 IWM184 JGI184 JQE184 KAA184 KJW184 KTS184 LDO184 LNK184 LXG184 MHC184 MQY184 NAU184 NKQ184 NUM184 OEI184 OOE184 OYA184 PHW184 PRS184 QBO184 QLK184 QVG184 RFC184 ROY184 RYU184 SIQ184 SSM184 TCI184 TME184 TWA184 UFW184 UPS184 UZO184 VJK184 VTG184 WDC184 WMY184 WWU184 KO184 UK184 AEG184 AOC184 AXY184 BHU184 BRQ184 CBM184 CLI184 CVE184 DFA184 DOW184 DYS184 EIO184 ESK184 FCG184 FMC184 FVY184 GFU184 GPQ184 GZM184 HJI184 HTE184 IDA184 IMW184 IWS184 JGO184 JQK184 KAG184 KKC184 KTY184 LDU184 LNQ184 LXM184 MHI184 MRE184 NBA184 NKW184 NUS184 OEO184 OOK184 OYG184 PIC184 PRY184 QBU184 QLQ184 QVM184 RFI184 RPE184 RZA184 SIW184 SSS184 TCO184 TMK184 TWG184 UGC184 UPY184 UZU184 VJQ184 VTM184 WDI184 WNE184 WXA184 KL184 UH184 AED184 ANZ184 AXV184 BHR184 BRN184 CBJ184 CLF184 CVB184 DEX184 DOT184 DYP184 EIL184 ESH184 FCD184 FLZ184 FVV184 GFR184 GPN184 GZJ184 HJF184 HTB184 ICX184 IMT184 IWP184 JGL184 JQH184 KAD184 KJZ184 KTV184 LDR184 LNN184 LXJ184 MHF184 MRB184 NAX184 NKT184 NUP184 OEL184 OOH184 OYD184 PHZ184 PRV184 QBR184 QLN184 QVJ184 RFF184 RPB184 RYX184 SIT184 SSP184 TCL184 TMH184 TWD184 UFZ184 UPV184 UZR184 BJ184 BD184 BG184 VJN184 VTJ184 WDF184 WNB184 BF185 BI185 WWX186 KI186 UE186 AEA186 ANW186 AXS186 BHO186 BRK186 CBG186 CLC186 CUY186 DEU186 DOQ186 DYM186 EII186 ESE186 FCA186 FLW186 FVS186 GFO186 GPK186 GZG186 HJC186 HSY186 ICU186 IMQ186 IWM186 JGI186 JQE186 KAA186 KJW186 KTS186 LDO186 LNK186 LXG186 MHC186 MQY186 NAU186 NKQ186 NUM186 OEI186 OOE186 OYA186 PHW186 PRS186 QBO186 QLK186 QVG186 RFC186 ROY186 RYU186 SIQ186 SSM186 TCI186 TME186 TWA186 UFW186 UPS186 UZO186 VJK186 VTG186 WDC186 WMY186 WWU186 KO186 UK186 AEG186 AOC186 AXY186 BHU186 BRQ186 CBM186 CLI186 CVE186 DFA186 DOW186 DYS186 EIO186 ESK186 FCG186 FMC186 FVY186 GFU186 GPQ186 GZM186 HJI186 HTE186 IDA186 IMW186 IWS186 JGO186 JQK186 KAG186 KKC186 KTY186 LDU186 LNQ186 LXM186 MHI186 MRE186 NBA186 NKW186 NUS186 OEO186 OOK186 OYG186 PIC186 PRY186 QBU186 QLQ186 QVM186 RFI186 RPE186 RZA186 SIW186 SSS186 TCO186 TMK186 TWG186 UGC186 UPY186 UZU186 VJQ186 VTM186 WDI186 WNE186 WXA186 KL186 UH186 AED186 ANZ186 AXV186 BHR186 BRN186 CBJ186 CLF186 CVB186 DEX186 DOT186 DYP186 EIL186 ESH186 FCD186 FLZ186 FVV186 GFR186 GPN186 GZJ186 HJF186 HTB186 ICX186 IMT186 IWP186 JGL186 JQH186 KAD186 KJZ186 KTV186 LDR186 LNN186 LXJ186 MHF186 MRB186 NAX186 NKT186 NUP186 OEL186 OOH186 OYD186 PHZ186 PRV186 QBR186 QLN186 QVJ186 RFF186 RPB186 RYX186 SIT186 SSP186 TCL186 TMH186 TWD186 UFZ186 UPV186 UZR186 BJ186 BD186 BG186 VJN186 VTJ186 WDF186 WNB186 BI187 BF187 BF189 KI188 UE188 AEA188 ANW188 AXS188 BHO188 BRK188 CBG188 CLC188 CUY188 DEU188 DOQ188 DYM188 EII188 ESE188 FCA188 FLW188 FVS188 GFO188 GPK188 GZG188 HJC188 HSY188 ICU188 IMQ188 IWM188 JGI188 JQE188 KAA188 KJW188 KTS188 LDO188 LNK188 LXG188 MHC188 MQY188 NAU188 NKQ188 NUM188 OEI188 OOE188 OYA188 PHW188 PRS188 QBO188 QLK188 QVG188 RFC188 ROY188 RYU188 SIQ188 SSM188 TCI188 TME188 TWA188 UFW188 UPS188 UZO188 VJK188 VTG188 WDC188 WMY188 WWU188 KO188 UK188 AEG188 AOC188 AXY188 BHU188 BRQ188 CBM188 CLI188 CVE188 DFA188 DOW188 DYS188 EIO188 ESK188 FCG188 FMC188 FVY188 GFU188 GPQ188 GZM188 HJI188 HTE188 IDA188 IMW188 IWS188 JGO188 JQK188 KAG188 KKC188 KTY188 LDU188 LNQ188 LXM188 MHI188 MRE188 NBA188 NKW188 NUS188 OEO188 OOK188 OYG188 PIC188 PRY188 QBU188 QLQ188 QVM188 RFI188 RPE188 RZA188 SIW188 SSS188 TCO188 TMK188 TWG188 UGC188 UPY188 UZU188 VJQ188 VTM188 WDI188 WNE188 WXA188 KL188 UH188 AED188 ANZ188 AXV188 BHR188 BRN188 CBJ188 CLF188 CVB188 DEX188 DOT188 DYP188 EIL188 ESH188 FCD188 FLZ188 FVV188 GFR188 GPN188 GZJ188 HJF188 HTB188 ICX188 IMT188 IWP188 JGL188 JQH188 KAD188 KJZ188 KTV188 LDR188 LNN188 LXJ188 MHF188 MRB188 NAX188 NKT188 NUP188 OEL188 OOH188 OYD188 PHZ188 PRV188 QBR188 QLN188 QVJ188 RFF188 RPB188 RYX188 SIT188 SSP188 TCL188 TMH188 TWD188 UFZ188 UPV188 UZR188 BJ188 BD188 BG188 VJN188 VTJ188 WDF188 WNB188 WWX188 KI229 UE229 AEA229 ANW229 AXS229 BHO229 BRK229 CBG229 CLC229 CUY229 DEU229 DOQ229 DYM229 EII229 ESE229 FCA229 FLW229 FVS229 GFO229 GPK229 GZG229 HJC229 HSY229 ICU229 IMQ229 IWM229 JGI229 JQE229 KAA229 KJW229 KTS229 LDO229 LNK229 LXG229 MHC229 MQY229 NAU229 NKQ229 NUM229 OEI229 OOE229 OYA229 PHW229 PRS229 QBO229 QLK229 QVG229 RFC229 ROY229 RYU229 SIQ229 SSM229 TCI229 TME229 TWA229 UFW229 UPS229 UZO229 VJK229 VTG229 WDC229 WMY229 WWU229 KO229 UK229 AEG229 AOC229 AXY229 BHU229 BRQ229 CBM229 CLI229 CVE229 DFA229 DOW229 DYS229 EIO229 ESK229 FCG229 FMC229 FVY229 GFU229 GPQ229 GZM229 HJI229 HTE229 IDA229 IMW229 IWS229 JGO229 JQK229 KAG229 KKC229 KTY229 LDU229 LNQ229 LXM229 MHI229 MRE229 NBA229 NKW229 NUS229 OEO229 OOK229 OYG229 PIC229 PRY229 QBU229 QLQ229 QVM229 RFI229 RPE229 RZA229 SIW229 SSS229 TCO229 TMK229 TWG229 UGC229 UPY229 UZU229 VJQ229 VTM229 WDI229 WNE229 WXA229 KL229 UH229 AED229 ANZ229 AXV229 BHR229 BRN229 CBJ229 CLF229 CVB229 DEX229 DOT229 DYP229 EIL229 ESH229 FCD229 FLZ229 FVV229 GFR229 GPN229 GZJ229 HJF229 HTB229 ICX229 IMT229 IWP229 JGL229 JQH229 KAD229 KJZ229 KTV229 LDR229 LNN229 LXJ229 MHF229 MRB229 NAX229 NKT229 NUP229 OEL229 OOH229 OYD229 PHZ229 PRV229 QBR229 QLN229 QVJ229 RFF229 RPB229 RYX229 SIT229 SSP229 TCL229 TMH229 TWD229 UFZ229 UPV229 UZR229 BJ229 BG229 VJN229 VTJ229 WDF229 WNB229 VJY182 UZU234 VAC325 AEC141 WXE142 KP142 UL142 AEH142 AOD142 AXZ142 BHV142 BRR142 CBN142 CLJ142 CVF142 DFB142 DOX142 DYT142 EIP142 ESL142 FCH142 FMD142 FVZ142 GFV142 GPR142 GZN142 HJJ142 HTF142 IDB142 IMX142 IWT142 JGP142 JQL142 KAH142 KKD142 KTZ142 LDV142 LNR142 LXN142 MHJ142 MRF142 NBB142 NKX142 NUT142 OEP142 OOL142 OYH142 PID142 PRZ142 QBV142 QLR142 QVN142 RFJ142 RPF142 RZB142 SIX142 SST142 TCP142 TML142 TWH142 UGD142 UPZ142 UZV142 VJR142 VTN142 WDJ142 WNF142 WXB142 KV142 UR142 AEN142 AOJ142 AYF142 BIB142 BRX142 CBT142 CLP142 CVL142 DFH142 DPD142 DYZ142 EIV142 ESR142 FCN142 FMJ142 FWF142 GGB142 GPX142 GZT142 HJP142 HTL142 IDH142 IND142 IWZ142 JGV142 JQR142 KAN142 KKJ142 KUF142 LEB142 LNX142 LXT142 MHP142 MRL142 NBH142 NLD142 NUZ142 OEV142 OOR142 OYN142 PIJ142 PSF142 QCB142 QLX142 QVT142 RFP142 RPL142 RZH142 SJD142 SSZ142 TCV142 TMR142 TWN142 UGJ142 UQF142 VAB142 VJX142 VTT142 WDP142 WNL142 WXH142 KS142 UO142 AEK142 AOG142 AYC142 BHY142 BRU142 CBQ142 CLM142 CVI142 DFE142 DPA142 DYW142 EIS142 ESO142 FCK142 FMG142 FWC142 GFY142 GPU142 GZQ142 HJM142 HTI142 IDE142 INA142 IWW142 JGS142 JQO142 KAK142 KKG142 KUC142 LDY142 LNU142 LXQ142 MHM142 MRI142 NBE142 NLA142 NUW142 OES142 OOO142 OYK142 PIG142 PSC142 QBY142 QLU142 QVQ142 RFM142 RPI142 RZE142 SJA142 SSW142 TCS142 TMO142 TWK142 UGG142 UQC142 UZY142 VJU142 VTQ142 WDM142 WNI142 BB142 VUA135 WNH125 WDL125 VTP125 VJT125 UZX125 UQB125 UGF125 TWJ125 TMN125 TCR125 SSV125 SIZ125 RZD125 RPH125 RFL125 QVP125 QLT125 QBX125 PSB125 PIF125 OYJ125 OON125 OER125 NUV125 NKZ125 NBD125 MRH125 MHL125 LXP125 LNT125 LDX125 KUB125 KKF125 KAJ125 JQN125 JGR125 IWV125 IMZ125 IDD125 HTH125 HJL125 GZP125 GPT125 GFX125 FWB125 FMF125 FCJ125 ESN125 EIR125 DYV125 DOZ125 DFD125 CVH125 CLL125 CBP125 BRT125 BHX125 AYB125 AOF125 AEJ125 UN125 KR125 WXG125 WNK125 WDO125 VTS125 VJW125 VAA125 UQE125 UGI125 TWM125 TMQ125 TCU125 SSY125 SJC125 RZG125 RPK125 RFO125 QVS125 QLW125 QCA125 PSE125 PII125 OYM125 OOQ125 OEU125 NUY125 NLC125 NBG125 MRK125 MHO125 LXS125 LNW125 LEA125 KUE125 KKI125 KAM125 JQQ125 JGU125 IWY125 INC125 IDG125 HTK125 HJO125 GZS125 GPW125 GGA125 FWE125 FMI125 FCM125 ESQ125 EIU125 DYY125 DPC125 DFG125 CVK125 CLO125 CBS125 BRW125 BIA125 AYE125 AOI125 AEM125 UQ125 KU125 WXJ125 WNN125 WDR125 VTV125 VJZ125 VAD125 UQH125 UGL125 TWP125 TMT125 TCX125 STB125 SJF125 RZJ125 RPN125 RFR125 QVV125 QLZ125 QCD125 PSH125 PIL125 OYP125 OOT125 OEX125 NVB125 NLF125 NBJ125 MRN125 MHR125 LXV125 LNZ125 LED125 KUH125 KKL125 KAP125 JQT125 JGX125 IXB125 INF125 IDJ125 HTN125 HJR125 GZV125 GPZ125 GGD125 FWH125 FML125 FCP125 EST125 EIX125 DZB125 DPF125 DFJ125 CVN125 CLR125 CBV125 BRZ125 BID125 AYH125 AOL125 AEP125 UT125 KX125 WXD125 BD125:BD126 WXE126 KP126 UL126 AEH126 AOD126 AXZ126 BHV126 BRR126 CBN126 CLJ126 CVF126 DFB126 DOX126 DYT126 EIP126 ESL126 FCH126 FMD126 FVZ126 GFV126 GPR126 GZN126 HJJ126 HTF126 IDB126 IMX126 IWT126 JGP126 JQL126 KAH126 KKD126 KTZ126 LDV126 LNR126 LXN126 MHJ126 MRF126 NBB126 NKX126 NUT126 OEP126 OOL126 OYH126 PID126 PRZ126 QBV126 QLR126 QVN126 RFJ126 RPF126 RZB126 SIX126 SST126 TCP126 TML126 TWH126 UGD126 UPZ126 UZV126 VJR126 VTN126 WDJ126 WNF126 WXB126 KV126 UR126 AEN126 AOJ126 AYF126 BIB126 BRX126 CBT126 CLP126 CVL126 DFH126 DPD126 DYZ126 EIV126 ESR126 FCN126 FMJ126 FWF126 GGB126 GPX126 GZT126 HJP126 HTL126 IDH126 IND126 IWZ126 JGV126 JQR126 KAN126 KKJ126 KUF126 LEB126 LNX126 LXT126 MHP126 MRL126 NBH126 NLD126 NUZ126 OEV126 OOR126 OYN126 PIJ126 PSF126 QCB126 QLX126 QVT126 RFP126 RPL126 RZH126 SJD126 SSZ126 TCV126 TMR126 TWN126 UGJ126 UQF126 VAB126 VJX126 VTT126 WDP126 WNL126 WXH126 KS126 UO126 AEK126 AOG126 AYC126 BHY126 BRU126 CBQ126 CLM126 CVI126 DFE126 DPA126 DYW126 EIS126 ESO126 FCK126 FMG126 FWC126 GFY126 GPU126 GZQ126 HJM126 HTI126 IDE126 INA126 IWW126 JGS126 JQO126 KAK126 KKG126 KUC126 LDY126 LNU126 LXQ126 MHM126 MRI126 NBE126 NLA126 NUW126 OES126 OOO126 OYK126 PIG126 PSC126 QBY126 QLU126 QVQ126 RFM126 RPI126 RZE126 SJA126 SSW126 TCS126 TMO126 TWK126 UGG126 UQC126 UZY126 VJU126 VTQ126 WDM126 WNH127 WDL127 VTP127 VJT127 UZX127 UQB127 UGF127 TWJ127 TMN127 TCR127 SSV127 SIZ127 RZD127 RPH127 RFL127 QVP127 QLT127 QBX127 PSB127 PIF127 OYJ127 OON127 OER127 NUV127 NKZ127 NBD127 MRH127 MHL127 LXP127 LNT127 LDX127 KUB127 KKF127 KAJ127 JQN127 JGR127 IWV127 IMZ127 IDD127 HTH127 HJL127 GZP127 GPT127 GFX127 FWB127 FMF127 FCJ127 ESN127 EIR127 DYV127 DOZ127 DFD127 CVH127 CLL127 CBP127 BRT127 BHX127 AYB127 AOF127 AEJ127 UN127 KR127 WXG127 WNK127 WDO127 VTS127 VJW127 VAA127 UQE127 UGI127 TWM127 TMQ127 TCU127 SSY127 SJC127 RZG127 RPK127 RFO127 QVS127 QLW127 QCA127 PSE127 PII127 OYM127 OOQ127 OEU127 NUY127 NLC127 NBG127 MRK127 MHO127 LXS127 LNW127 LEA127 KUE127 KKI127 KAM127 JQQ127 JGU127 IWY127 INC127 IDG127 HTK127 HJO127 GZS127 GPW127 GGA127 FWE127 FMI127 FCM127 ESQ127 EIU127 DYY127 DPC127 DFG127 CVK127 CLO127 CBS127 BRW127 BIA127 AYE127 AOI127 AEM127 UQ127 KU127 WXJ127 WNN127 WDR127 VTV127 VJZ127 VAD127 UQH127 UGL127 TWP127 TMT127 TCX127 STB127 SJF127 RZJ127 RPN127 RFR127 QVV127 QLZ127 QCD127 PSH127 PIL127 OYP127 OOT127 OEX127 NVB127 NLF127 NBJ127 MRN127 MHR127 LXV127 LNZ127 LED127 KUH127 KKL127 KAP127 JQT127 JGX127 IXB127 INF127 IDJ127 HTN127 HJR127 GZV127 GPZ127 GGD127 FWH127 FML127 FCP127 EST127 EIX127 DZB127 DPF127 DFJ127 CVN127 CLR127 CBV127 BRZ127 BID127 AYH127 AOL127 AEP127 UT127 KX127 WXD127 WNI128 WXE128 KP128 UL128 AEH128 AOD128 AXZ128 BHV128 BRR128 CBN128 CLJ128 CVF128 DFB128 DOX128 DYT128 EIP128 ESL128 FCH128 FMD128 FVZ128 GFV128 GPR128 GZN128 HJJ128 HTF128 IDB128 IMX128 IWT128 JGP128 JQL128 KAH128 KKD128 KTZ128 LDV128 LNR128 LXN128 MHJ128 MRF128 NBB128 NKX128 NUT128 OEP128 OOL128 OYH128 PID128 PRZ128 QBV128 QLR128 QVN128 RFJ128 RPF128 RZB128 SIX128 SST128 TCP128 TML128 TWH128 UGD128 UPZ128 UZV128 VJR128 VTN128 WDJ128 WNF128 WXB128 KV128 UR128 AEN128 AOJ128 AYF128 BIB128 BRX128 CBT128 CLP128 CVL128 DFH128 DPD128 DYZ128 EIV128 ESR128 FCN128 FMJ128 FWF128 GGB128 GPX128 GZT128 HJP128 HTL128 IDH128 IND128 IWZ128 JGV128 JQR128 KAN128 KKJ128 KUF128 LEB128 LNX128 LXT128 MHP128 MRL128 NBH128 NLD128 NUZ128 OEV128 OOR128 OYN128 PIJ128 PSF128 QCB128 QLX128 QVT128 RFP128 RPL128 RZH128 SJD128 SSZ128 TCV128 TMR128 TWN128 UGJ128 UQF128 VAB128 VJX128 VTT128 WDP128 WNL128 WXH128 KS128 UO128 AEK128 AOG128 AYC128 BHY128 BRU128 CBQ128 CLM128 CVI128 DFE128 DPA128 DYW128 EIS128 ESO128 FCK128 FMG128 FWC128 GFY128 GPU128 GZQ128 HJM128 HTI128 IDE128 INA128 IWW128 JGS128 JQO128 KAK128 KKG128 KUC128 LDY128 LNU128 LXQ128 MHM128 MRI128 NBE128 NLA128 NUW128 OES128 OOO128 OYK128 PIG128 PSC128 QBY128 QLU128 QVQ128 RFM128 RPI128 RZE128 SJA128 SSW128 TCS128 TMO128 TWK128 UGG128 UQC128 UZY128 VJU128 VTQ128 WDM128 WXD129 WNH129 WDL129 VTP129 VJT129 UZX129 UQB129 UGF129 TWJ129 TMN129 TCR129 SSV129 SIZ129 RZD129 RPH129 RFL129 QVP129 QLT129 QBX129 PSB129 PIF129 OYJ129 OON129 OER129 NUV129 NKZ129 NBD129 MRH129 MHL129 LXP129 LNT129 LDX129 KUB129 KKF129 KAJ129 JQN129 JGR129 IWV129 IMZ129 IDD129 HTH129 HJL129 GZP129 GPT129 GFX129 FWB129 FMF129 FCJ129 ESN129 EIR129 DYV129 DOZ129 DFD129 CVH129 CLL129 CBP129 BRT129 BHX129 AYB129 AOF129 AEJ129 UN129 KR129 WXG129 WNK129 WDO129 VTS129 VJW129 VAA129 UQE129 UGI129 TWM129 TMQ129 TCU129 SSY129 SJC129 RZG129 RPK129 RFO129 QVS129 QLW129 QCA129 PSE129 PII129 OYM129 OOQ129 OEU129 NUY129 NLC129 NBG129 MRK129 MHO129 LXS129 LNW129 LEA129 KUE129 KKI129 KAM129 JQQ129 JGU129 IWY129 INC129 IDG129 HTK129 HJO129 GZS129 GPW129 GGA129 FWE129 FMI129 FCM129 ESQ129 EIU129 DYY129 DPC129 DFG129 CVK129 CLO129 CBS129 BRW129 BIA129 AYE129 AOI129 AEM129 UQ129 KU129 WXJ129 WNN129 WDR129 VTV129 VJZ129 VAD129 UQH129 UGL129 TWP129 TMT129 TCX129 STB129 SJF129 RZJ129 RPN129 RFR129 QVV129 QLZ129 QCD129 PSH129 PIL129 OYP129 OOT129 OEX129 NVB129 NLF129 NBJ129 MRN129 MHR129 LXV129 LNZ129 LED129 KUH129 KKL129 KAP129 JQT129 JGX129 IXB129 INF129 IDJ129 HTN129 HJR129 GZV129 GPZ129 GGD129 FWH129 FML129 FCP129 EST129 EIX129 DZB129 DPF129 DFJ129 CVN129 CLR129 CBV129 BRZ129 BID129 AYH129 AOL129 AEP129 UT129 KX129 WNI130 WXE130 KP130 UL130 AEH130 AOD130 AXZ130 BHV130 BRR130 CBN130 CLJ130 CVF130 DFB130 DOX130 DYT130 EIP130 ESL130 FCH130 FMD130 FVZ130 GFV130 GPR130 GZN130 HJJ130 HTF130 IDB130 IMX130 IWT130 JGP130 JQL130 KAH130 KKD130 KTZ130 LDV130 LNR130 LXN130 MHJ130 MRF130 NBB130 NKX130 NUT130 OEP130 OOL130 OYH130 PID130 PRZ130 QBV130 QLR130 QVN130 RFJ130 RPF130 RZB130 SIX130 SST130 TCP130 TML130 TWH130 UGD130 UPZ130 UZV130 VJR130 VTN130 WDJ130 WNF130 WXB130 KV130 UR130 AEN130 AOJ130 AYF130 BIB130 BRX130 CBT130 CLP130 CVL130 DFH130 DPD130 DYZ130 EIV130 ESR130 FCN130 FMJ130 FWF130 GGB130 GPX130 GZT130 HJP130 HTL130 IDH130 IND130 IWZ130 JGV130 JQR130 KAN130 KKJ130 KUF130 LEB130 LNX130 LXT130 MHP130 MRL130 NBH130 NLD130 NUZ130 OEV130 OOR130 OYN130 PIJ130 PSF130 QCB130 QLX130 QVT130 RFP130 RPL130 RZH130 SJD130 SSZ130 TCV130 TMR130 TWN130 UGJ130 UQF130 VAB130 VJX130 VTT130 WDP130 WNL130 WXH130 KS130 UO130 AEK130 AOG130 AYC130 BHY130 BRU130 CBQ130 CLM130 CVI130 DFE130 DPA130 DYW130 EIS130 ESO130 FCK130 FMG130 FWC130 GFY130 GPU130 GZQ130 HJM130 HTI130 IDE130 INA130 IWW130 JGS130 JQO130 KAK130 KKG130 KUC130 LDY130 LNU130 LXQ130 MHM130 MRI130 NBE130 NLA130 NUW130 OES130 OOO130 OYK130 PIG130 PSC130 QBY130 QLU130 QVQ130 RFM130 RPI130 RZE130 SJA130 SSW130 TCS130 TMO130 TWK130 UGG130 UQC130 UZY130 VJU130 VTQ130 WDM130 KX131 WXD131 WNH131 WDL131 VTP131 VJT131 UZX131 UQB131 UGF131 TWJ131 TMN131 TCR131 SSV131 SIZ131 RZD131 RPH131 RFL131 QVP131 QLT131 QBX131 PSB131 PIF131 OYJ131 OON131 OER131 NUV131 NKZ131 NBD131 MRH131 MHL131 LXP131 LNT131 LDX131 KUB131 KKF131 KAJ131 JQN131 JGR131 IWV131 IMZ131 IDD131 HTH131 HJL131 GZP131 GPT131 GFX131 FWB131 FMF131 FCJ131 ESN131 EIR131 DYV131 DOZ131 DFD131 CVH131 CLL131 CBP131 BRT131 BHX131 AYB131 AOF131 AEJ131 UN131 KR131 WXG131 WNK131 WDO131 VTS131 VJW131 VAA131 UQE131 UGI131 TWM131 TMQ131 TCU131 SSY131 SJC131 RZG131 RPK131 RFO131 QVS131 QLW131 QCA131 PSE131 PII131 OYM131 OOQ131 OEU131 NUY131 NLC131 NBG131 MRK131 MHO131 LXS131 LNW131 LEA131 KUE131 KKI131 KAM131 JQQ131 JGU131 IWY131 INC131 IDG131 HTK131 HJO131 GZS131 GPW131 GGA131 FWE131 FMI131 FCM131 ESQ131 EIU131 DYY131 DPC131 DFG131 CVK131 CLO131 CBS131 BRW131 BIA131 AYE131 AOI131 AEM131 UQ131 KU131 WXJ131 WNN131 WDR131 VTV131 VJZ131 VAD131 UQH131 UGL131 TWP131 TMT131 TCX131 STB131 SJF131 RZJ131 RPN131 RFR131 QVV131 QLZ131 QCD131 PSH131 PIL131 OYP131 OOT131 OEX131 NVB131 NLF131 NBJ131 MRN131 MHR131 LXV131 LNZ131 LED131 KUH131 KKL131 KAP131 JQT131 JGX131 IXB131 INF131 IDJ131 HTN131 HJR131 GZV131 GPZ131 GGD131 FWH131 FML131 FCP131 EST131 EIX131 DZB131 DPF131 DFJ131 CVN131 CLR131 CBV131 BRZ131 BID131 AYH131 AOL131 AEP131 UT131 UT133 WXE132 KP132 UL132 AEH132 AOD132 AXZ132 BHV132 BRR132 CBN132 CLJ132 CVF132 DFB132 DOX132 DYT132 EIP132 ESL132 FCH132 FMD132 FVZ132 GFV132 GPR132 GZN132 HJJ132 HTF132 IDB132 IMX132 IWT132 JGP132 JQL132 KAH132 KKD132 KTZ132 LDV132 LNR132 LXN132 MHJ132 MRF132 NBB132 NKX132 NUT132 OEP132 OOL132 OYH132 PID132 PRZ132 QBV132 QLR132 QVN132 RFJ132 RPF132 RZB132 SIX132 SST132 TCP132 TML132 TWH132 UGD132 UPZ132 UZV132 VJR132 VTN132 WDJ132 WNF132 WXB132 KV132 UR132 AEN132 AOJ132 AYF132 BIB132 BRX132 CBT132 CLP132 CVL132 DFH132 DPD132 DYZ132 EIV132 ESR132 FCN132 FMJ132 FWF132 GGB132 GPX132 GZT132 HJP132 HTL132 IDH132 IND132 IWZ132 JGV132 JQR132 KAN132 KKJ132 KUF132 LEB132 LNX132 LXT132 MHP132 MRL132 NBH132 NLD132 NUZ132 OEV132 OOR132 OYN132 PIJ132 PSF132 QCB132 QLX132 QVT132 RFP132 RPL132 RZH132 SJD132 SSZ132 TCV132 TMR132 TWN132 UGJ132 UQF132 VAB132 VJX132 VTT132 WDP132 WNL132 WXH132 KS132 UO132 AEK132 AOG132 AYC132 BHY132 BRU132 CBQ132 CLM132 CVI132 DFE132 DPA132 DYW132 EIS132 ESO132 FCK132 FMG132 FWC132 GFY132 GPU132 GZQ132 HJM132 HTI132 IDE132 INA132 IWW132 JGS132 JQO132 KAK132 KKG132 KUC132 LDY132 LNU132 LXQ132 MHM132 MRI132 NBE132 NLA132 NUW132 OES132 OOO132 OYK132 PIG132 PSC132 QBY132 QLU132 QVQ132 RFM132 RPI132 RZE132 SJA132 SSW132 TCS132 TMO132 TWK132 UGG132 UQC132 UZY132 VJU132 VTQ132 WDM132 BI198:BI208 BF198:BF208 BD209 BG209 BJ209 BF210:BF211 BI210:BI211 BD212 BG212 BJ212 BI213:BI214 BF213:BF214 BD135:BD140 BG215 BJ215 WWX178 VAC179 UQG179 UGK179 TWO179 TMS179 TCW179 STA179 SJE179 RZI179 RPM179 RFQ179 QVU179 QLY179 QCC179 PSG179 PIK179 OYO179 OOS179 OEW179 NVA179 NLE179 NBI179 MRM179 MHQ179 LXU179 LNY179 LEC179 KUG179 KKK179 KAO179 JQS179 JGW179 IXA179 INE179 IDI179 HTM179 HJQ179 GZU179 GPY179 GGC179 FWG179 FMK179 FCO179 ESS179 EIW179 DZA179 DPE179 DFI179 CVM179 CLQ179 CBU179 BRY179 BIC179 AYG179 AOK179 AEO179 US179 KW179 WXL179 WNP179 WDT179 VTX179 VKB179 VAF179 UQJ179 UGN179 TWR179 TMV179 TCZ179 STD179 SJH179 RZL179 RPP179 RFT179 QVX179 QMB179 QCF179 PSJ179 PIN179 OYR179 OOV179 OEZ179 NVD179 NLH179 NBL179 MRP179 MHT179 LXX179 LOB179 LEF179 KUJ179 KKN179 KAR179 JQV179 JGZ179 IXD179 INH179 IDL179 HTP179 HJT179 GZX179 GQB179 GGF179 FWJ179 FMN179 FCR179 ESV179 EIZ179 DZD179 DPH179 DFL179 CVP179 CLT179 CBX179 BSB179 BIF179 AYJ179 AON179 AER179 UV179 KZ179 WXF179 WNJ179 WDN179 VTR179 VJV179 UZZ179 UQD179 UGH179 TWL179 TMP179 TCT179 SSX179 SJB179 RZF179 RPJ179 RFN179 QVR179 QLV179 QBZ179 PSD179 PIH179 OYL179 OOP179 OET179 NUX179 NLB179 NBF179 MRJ179 MHN179 LXR179 LNV179 LDZ179 KUD179 KKH179 KAL179 JQP179 JGT179 IWX179 INB179 IDF179 HTJ179 HJN179 GZR179 GPV179 GFZ179 FWD179 FMH179 FCL179 ESP179 EIT179 DYX179 DPB179 DFF179 CVJ179 CLN179 CBR179 BRV179 BHZ179 AYD179 AOH179 AEL179 UP179 KT179 WXI179 WNM179 WDQ179 VTU179 WWX181 VAC182 UQG182 UGK182 TWO182 TMS182 TCW182 STA182 SJE182 RZI182 RPM182 RFQ182 QVU182 QLY182 QCC182 PSG182 PIK182 OYO182 OOS182 OEW182 NVA182 NLE182 NBI182 MRM182 MHQ182 LXU182 LNY182 LEC182 KUG182 KKK182 KAO182 JQS182 JGW182 IXA182 INE182 IDI182 HTM182 HJQ182 GZU182 GPY182 GGC182 FWG182 FMK182 FCO182 ESS182 EIW182 DZA182 DPE182 DFI182 CVM182 CLQ182 CBU182 BRY182 BIC182 AYG182 AOK182 AEO182 US182 KW182 WXL182 WNP182 WDT182 VTX182 VKB182 VAF182 UQJ182 UGN182 TWR182 TMV182 TCZ182 STD182 SJH182 RZL182 RPP182 RFT182 QVX182 QMB182 QCF182 PSJ182 PIN182 OYR182 OOV182 OEZ182 NVD182 NLH182 NBL182 MRP182 MHT182 LXX182 LOB182 LEF182 KUJ182 KKN182 KAR182 JQV182 JGZ182 IXD182 INH182 IDL182 HTP182 HJT182 GZX182 GQB182 GGF182 FWJ182 FMN182 FCR182 ESV182 EIZ182 DZD182 DPH182 DFL182 CVP182 CLT182 CBX182 BSB182 BIF182 AYJ182 AON182 AER182 UV182 KZ182 WXF182 WNJ182 WDN182 VTR182 VJV182 UZZ182 UQD182 UGH182 TWL182 TMP182 TCT182 SSX182 SJB182 RZF182 RPJ182 RFN182 QVR182 QLV182 QBZ182 PSD182 PIH182 OYL182 OOP182 OET182 NUX182 NLB182 NBF182 MRJ182 MHN182 LXR182 LNV182 LDZ182 KUD182 KKH182 KAL182 JQP182 JGT182 IWX182 INB182 IDF182 HTJ182 HJN182 GZR182 GPV182 GFZ182 FWD182 FMH182 FCL182 ESP182 EIT182 DYX182 DPB182 DFF182 CVJ182 CLN182 CBR182 BRV182 BHZ182 AYD182 AOH182 AEL182 UP182 KT182 WXI182 WNM182 WDQ182 VTU182 BF317 BJ318:BJ319 BD318:BD319 BG318:BG319 BE315:BE316 AEN134 WDW135 WNS135 WXO135 KZ135 UV135 AER135 AON135 AYJ135 BIF135 BSB135 CBX135 CLT135 CVP135 DFL135 DPH135 DZD135 EIZ135 ESV135 FCR135 FMN135 FWJ135 GGF135 GQB135 GZX135 HJT135 HTP135 IDL135 INH135 IXD135 JGZ135 JQV135 KAR135 KKN135 KUJ135 LEF135 LOB135 LXX135 MHT135 MRP135 NBL135 NLH135 NVD135 OEZ135 OOV135 OYR135 PIN135 PSJ135 QCF135 QMB135 QVX135 RFT135 RPP135 RZL135 SJH135 STD135 TCZ135 TMV135 TWR135 UGN135 UQJ135 VAF135 VKB135 VTX135 WDT135 WNP135 WXL135 LC135 UY135 AEU135 AOQ135 AYM135 BII135 BSE135 CCA135 CLW135 CVS135 DFO135 DPK135 DZG135 EJC135 ESY135 FCU135 FMQ135 FWM135 GGI135 GQE135 HAA135 HJW135 HTS135 IDO135 INK135 IXG135 JHC135 JQY135 KAU135 KKQ135 KUM135 LEI135 LOE135 LYA135 MHW135 MRS135 NBO135 NLK135 NVG135 OFC135 OOY135 OYU135 PIQ135 PSM135 QCI135 QME135 QWA135 RFW135 RPS135 RZO135 SJK135 STG135 TDC135 TMY135 TWU135 UGQ135 UQM135 VAI135 VKE135 BI93:BI114 AEA145 ANW145 AXS145 BHO145 BRK145 CBG145 CLC145 CUY145 DEU145 DOQ145 DYM145 EII145 ESE145 FCA145 FLW145 FVS145 GFO145 GPK145 GZG145 HJC145 HSY145 ICU145 IMQ145 IWM145 JGI145 JQE145 KAA145 KJW145 KTS145 LDO145 LNK145 LXG145 MHC145 MQY145 NAU145 NKQ145 NUM145 OEI145 OOE145 OYA145 PHW145 PRS145 QBO145 QLK145 QVG145 RFC145 ROY145 RYU145 SIQ145 SSM145 TCI145 TME145 TWA145 UFW145 UPS145 UZO145 VJK145 VTG145 WDC145 WMY145 WWU145 KO145 UK145 AEG145 AOC145 AXY145 BHU145 BRQ145 CBM145 CLI145 CVE145 DFA145 DOW145 DYS145 EIO145 ESK145 FCG145 FMC145 FVY145 GFU145 GPQ145 GZM145 HJI145 HTE145 IDA145 IMW145 IWS145 JGO145 JQK145 KAG145 KKC145 KTY145 LDU145 LNQ145 LXM145 MHI145 MRE145 NBA145 NKW145 NUS145 OEO145 OOK145 OYG145 PIC145 PRY145 QBU145 QLQ145 QVM145 RFI145 RPE145 RZA145 SIW145 SSS145 TCO145 TMK145 TWG145 UGC145 UPY145 UZU145 VJQ145 VTM145 WDI145 WNE145 WXA145 KL145 UH145 AED145 ANZ145 AXV145 BHR145 BRN145 CBJ145 CLF145 CVB145 DEX145 DOT145 DYP145 EIL145 ESH145 FCD145 FLZ145 FVV145 GFR145 GPN145 GZJ145 HJF145 HTB145 ICX145 IMT145 IWP145 JGL145 JQH145 KAD145 KJZ145 KTV145 LDR145 LNN145 LXJ145 MHF145 MRB145 NAX145 NKT145 NUP145 OEL145 OOH145 OYD145 PHZ145 PRV145 QBR145 QLN145 QVJ145 RFF145 RPB145 RYX145 SIT145 SSP145 TCL145 TMH145 TWD145 UFZ145 UPV145 UZR145 VJN145 VTJ145 WDF145 WNB145 BE145 BD143:BD144 KI138:KI140 UE138:UE140 AEA138:AEA140 ANW138:ANW140 AXS138:AXS140 BHO138:BHO140 BRK138:BRK140 CBG138:CBG140 CLC138:CLC140 CUY138:CUY140 DEU138:DEU140 DOQ138:DOQ140 DYM138:DYM140 EII138:EII140 ESE138:ESE140 FCA138:FCA140 FLW138:FLW140 FVS138:FVS140 GFO138:GFO140 GPK138:GPK140 GZG138:GZG140 HJC138:HJC140 HSY138:HSY140 ICU138:ICU140 IMQ138:IMQ140 IWM138:IWM140 JGI138:JGI140 JQE138:JQE140 KAA138:KAA140 KJW138:KJW140 KTS138:KTS140 LDO138:LDO140 LNK138:LNK140 LXG138:LXG140 MHC138:MHC140 MQY138:MQY140 NAU138:NAU140 NKQ138:NKQ140 NUM138:NUM140 OEI138:OEI140 OOE138:OOE140 OYA138:OYA140 PHW138:PHW140 PRS138:PRS140 QBO138:QBO140 QLK138:QLK140 QVG138:QVG140 RFC138:RFC140 ROY138:ROY140 RYU138:RYU140 SIQ138:SIQ140 SSM138:SSM140 TCI138:TCI140 TME138:TME140 TWA138:TWA140 UFW138:UFW140 UPS138:UPS140 UZO138:UZO140 VJK138:VJK140 VTG138:VTG140 WDC138:WDC140 WMY138:WMY140 WWU138:WWU140 KO138:KO140 UK138:UK140 AEG138:AEG140 AOC138:AOC140 AXY138:AXY140 BHU138:BHU140 BRQ138:BRQ140 CBM138:CBM140 CLI138:CLI140 CVE138:CVE140 DFA138:DFA140 DOW138:DOW140 DYS138:DYS140 EIO138:EIO140 ESK138:ESK140 FCG138:FCG140 FMC138:FMC140 FVY138:FVY140 GFU138:GFU140 GPQ138:GPQ140 GZM138:GZM140 HJI138:HJI140 HTE138:HTE140 IDA138:IDA140 IMW138:IMW140 IWS138:IWS140 JGO138:JGO140 JQK138:JQK140 KAG138:KAG140 KKC138:KKC140 KTY138:KTY140 LDU138:LDU140 LNQ138:LNQ140 LXM138:LXM140 MHI138:MHI140 MRE138:MRE140 NBA138:NBA140 NKW138:NKW140 NUS138:NUS140 OEO138:OEO140 OOK138:OOK140 OYG138:OYG140 PIC138:PIC140 PRY138:PRY140 QBU138:QBU140 QLQ138:QLQ140 QVM138:QVM140 RFI138:RFI140 RPE138:RPE140 RZA138:RZA140 SIW138:SIW140 SSS138:SSS140 TCO138:TCO140 TMK138:TMK140 TWG138:TWG140 UGC138:UGC140 UPY138:UPY140 UZU138:UZU140 VJQ138:VJQ140 VTM138:VTM140 WDI138:WDI140 WNE138:WNE140 WXA138:WXA140 KL138:KL140 UH138:UH140 AED138:AED140 ANZ138:ANZ140 AXV138:AXV140 BHR138:BHR140 BRN138:BRN140 CBJ138:CBJ140 CLF138:CLF140 CVB138:CVB140 DEX138:DEX140 DOT138:DOT140 DYP138:DYP140 EIL138:EIL140 ESH138:ESH140 FCD138:FCD140 FLZ138:FLZ140 FVV138:FVV140 GFR138:GFR140 GPN138:GPN140 GZJ138:GZJ140 HJF138:HJF140 HTB138:HTB140 ICX138:ICX140 IMT138:IMT140 IWP138:IWP140 JGL138:JGL140 JQH138:JQH140 KAD138:KAD140 KJZ138:KJZ140 KTV138:KTV140 LDR138:LDR140 LNN138:LNN140 LXJ138:LXJ140 MHF138:MHF140 MRB138:MRB140 NAX138:NAX140 NKT138:NKT140 NUP138:NUP140 OEL138:OEL140 OOH138:OOH140 OYD138:OYD140 PHZ138:PHZ140 PRV138:PRV140 QBR138:QBR140 QLN138:QLN140 QVJ138:QVJ140 RFF138:RFF140 RPB138:RPB140 RYX138:RYX140 SIT138:SIT140 SSP138:SSP140 TCL138:TCL140 TMH138:TMH140 TWD138:TWD140 UFZ138:UFZ140 UPV138:UPV140 UZR138:UZR140 VJN138:VJN140 VTJ138:VTJ140 WDF138:WDF140 WNB138:WNB140 VAC257 BH142 BE142 BI118:BI119 BD235 BF236 UQC236 BJ237 BG237 VKE237 BD237 WDW237 WNS237 WXO237 VUA237 KZ237 UV237 AER237 AON237 AYJ237 BIF237 BSB237 CBX237 CLT237 CVP237 DFL237 DPH237 DZD237 EIZ237 ESV237 FCR237 FMN237 FWJ237 GGF237 GQB237 GZX237 HJT237 HTP237 IDL237 INH237 IXD237 JGZ237 JQV237 KAR237 KKN237 KUJ237 LEF237 LOB237 LXX237 MHT237 MRP237 NBL237 NLH237 NVD237 OEZ237 OOV237 OYR237 PIN237 PSJ237 QCF237 QMB237 QVX237 RFT237 RPP237 RZL237 SJH237 STD237 TCZ237 TMV237 TWR237 UGN237 UQJ237 VAF237 VKB237 VTX237 WDT237 WNP237 WXL237 LF237 VB237 AEX237 AOT237 AYP237 BIL237 BSH237 CCD237 CLZ237 CVV237 DFR237 DPN237 DZJ237 EJF237 ETB237 FCX237 FMT237 FWP237 GGL237 GQH237 HAD237 HJZ237 HTV237 IDR237 INN237 IXJ237 JHF237 JRB237 KAX237 KKT237 KUP237 LEL237 LOH237 LYD237 MHZ237 MRV237 NBR237 NLN237 NVJ237 OFF237 OPB237 OYX237 PIT237 PSP237 QCL237 QMH237 QWD237 RFZ237 RPV237 RZR237 SJN237 STJ237 TDF237 TNB237 TWX237 UGT237 UQP237 VAL237 VKH237 VUD237 WDZ237 WNV237 WXR237 LC237 UY237 AEU237 AOQ237 AYM237 BII237 BSE237 CCA237 CLW237 CVS237 DFO237 DPK237 DZG237 EJC237 ESY237 FCU237 FMQ237 FWM237 GGI237 GQE237 HAA237 HJW237 HTS237 IDO237 INK237 IXG237 JHC237 JQY237 KAU237 KKQ237 KUM237 LEI237 LOE237 LYA237 MHW237 MRS237 NBO237 NLK237 NVG237 OFC237 OOY237 OYU237 PIQ237 PSM237 QCI237 QME237 QWA237 RFW237 RPS237 RZO237 SJK237 STG237 TDC237 TMY237 TWU237 UGQ237 UQM237 BG323:BG325 BD323:BD325 VAC323 BC326 AZ326 VJY327:VJY329 VTU327:VTU329 WDQ327:WDQ329 WNM327:WNM329 WXI327:WXI329 KT327:KT329 UP327:UP329 AEL327:AEL329 AOH327:AOH329 AYD327:AYD329 BHZ327:BHZ329 BRV327:BRV329 CBR327:CBR329 CLN327:CLN329 CVJ327:CVJ329 DFF327:DFF329 DPB327:DPB329 DYX327:DYX329 EIT327:EIT329 ESP327:ESP329 FCL327:FCL329 FMH327:FMH329 FWD327:FWD329 GFZ327:GFZ329 GPV327:GPV329 GZR327:GZR329 HJN327:HJN329 HTJ327:HTJ329 IDF327:IDF329 INB327:INB329 IWX327:IWX329 JGT327:JGT329 JQP327:JQP329 KAL327:KAL329 KKH327:KKH329 KUD327:KUD329 LDZ327:LDZ329 LNV327:LNV329 LXR327:LXR329 MHN327:MHN329 MRJ327:MRJ329 NBF327:NBF329 NLB327:NLB329 NUX327:NUX329 OET327:OET329 OOP327:OOP329 OYL327:OYL329 PIH327:PIH329 PSD327:PSD329 QBZ327:QBZ329 QLV327:QLV329 QVR327:QVR329 RFN327:RFN329 RPJ327:RPJ329 RZF327:RZF329 SJB327:SJB329 SSX327:SSX329 TCT327:TCT329 TMP327:TMP329 TWL327:TWL329 UGH327:UGH329 UQD327:UQD329 UZZ327:UZZ329 VJV327:VJV329 VTR327:VTR329 WDN327:WDN329 WNJ327:WNJ329 WXF327:WXF329 KZ327:KZ329 UV327:UV329 AER327:AER329 AON327:AON329 AYJ327:AYJ329 BIF327:BIF329 BSB327:BSB329 CBX327:CBX329 CLT327:CLT329 CVP327:CVP329 DFL327:DFL329 DPH327:DPH329 DZD327:DZD329 EIZ327:EIZ329 ESV327:ESV329 FCR327:FCR329 FMN327:FMN329 FWJ327:FWJ329 GGF327:GGF329 GQB327:GQB329 GZX327:GZX329 HJT327:HJT329 HTP327:HTP329 IDL327:IDL329 INH327:INH329 IXD327:IXD329 JGZ327:JGZ329 JQV327:JQV329 KAR327:KAR329 KKN327:KKN329 KUJ327:KUJ329 LEF327:LEF329 LOB327:LOB329 LXX327:LXX329 MHT327:MHT329 MRP327:MRP329 NBL327:NBL329 NLH327:NLH329 NVD327:NVD329 OEZ327:OEZ329 OOV327:OOV329 OYR327:OYR329 PIN327:PIN329 PSJ327:PSJ329 QCF327:QCF329 QMB327:QMB329 QVX327:QVX329 RFT327:RFT329 RPP327:RPP329 RZL327:RZL329 SJH327:SJH329 STD327:STD329 TCZ327:TCZ329 TMV327:TMV329 TWR327:TWR329 UGN327:UGN329 UQJ327:UQJ329 VAF327:VAF329 VKB327:VKB329 VTX327:VTX329 WDT327:WDT329 WNP327:WNP329 WXL327:WXL329 KW327:KW329 US327:US329 AEO327:AEO329 AOK327:AOK329 AYG327:AYG329 BIC327:BIC329 BRY327:BRY329 CBU327:CBU329 CLQ327:CLQ329 CVM327:CVM329 DFI327:DFI329 DPE327:DPE329 DZA327:DZA329 EIW327:EIW329 ESS327:ESS329 FCO327:FCO329 FMK327:FMK329 FWG327:FWG329 GGC327:GGC329 GPY327:GPY329 GZU327:GZU329 HJQ327:HJQ329 HTM327:HTM329 IDI327:IDI329 INE327:INE329 IXA327:IXA329 JGW327:JGW329 JQS327:JQS329 KAO327:KAO329 KKK327:KKK329 KUG327:KUG329 LEC327:LEC329 LNY327:LNY329 LXU327:LXU329 MHQ327:MHQ329 MRM327:MRM329 NBI327:NBI329 NLE327:NLE329 NVA327:NVA329 OEW327:OEW329 OOS327:OOS329 OYO327:OYO329 PIK327:PIK329 PSG327:PSG329 QCC327:QCC329 QLY327:QLY329 QVU327:QVU329 RFQ327:RFQ329 RPM327:RPM329 RZI327:RZI329 SJE327:SJE329 STA327:STA329 TCW327:TCW329 TMS327:TMS329 TWO327:TWO329 UGK327:UGK329 UQG327:UQG329 WXO350 BD229:BD232 VJQ234 VTM234 WDI234 WNE234 WXA234 KL234 UH234 AED234 ANZ234 AXV234 BHR234 BRN234 CBJ234 CLF234 CVB234 DEX234 DOT234 DYP234 EIL234 ESH234 FCD234 FLZ234 FVV234 GFR234 GPN234 GZJ234 HJF234 HTB234 ICX234 IMT234 IWP234 JGL234 JQH234 KAD234 KJZ234 KTV234 LDR234 LNN234 LXJ234 MHF234 MRB234 NAX234 NKT234 NUP234 OEL234 OOH234 OYD234 PHZ234 PRV234 QBR234 QLN234 QVJ234 RFF234 RPB234 RYX234 SIT234 SSP234 TCL234 TMH234 TWD234 UFZ234 UPV234 UZR234 VJN234 VTJ234 WDF234 WNB234 WWX234 KO234 UK234 AEG234 AOC234 AXY234 BHU234 BRQ234 CBM234 CLI234 CVE234 DFA234 DOW234 DYS234 EIO234 ESK234 FCG234 FMC234 FVY234 GFU234 GPQ234 GZM234 HJI234 HTE234 IDA234 IMW234 IWS234 JGO234 JQK234 KAG234 KKC234 KTY234 LDU234 LNQ234 LXM234 MHI234 MRE234 NBA234 NKW234 NUS234 OEO234 OOK234 OYG234 PIC234 PRY234 QBU234 QLQ234 QVM234 RFI234 RPE234 RZA234 SIW234 SSS234 TCO234 TMK234 TWG234 UGC234 UPY234 BF320 BI320 VAC321 BJ321 BG321 BD321 VJY321 VTU321 WDQ321 WNM321 WXI321 KT321 UP321 AEL321 AOH321 AYD321 BHZ321 BRV321 CBR321 CLN321 CVJ321 DFF321 DPB321 DYX321 EIT321 ESP321 FCL321 FMH321 FWD321 GFZ321 GPV321 GZR321 HJN321 HTJ321 IDF321 INB321 IWX321 JGT321 JQP321 KAL321 KKH321 KUD321 LDZ321 LNV321 LXR321 MHN321 MRJ321 NBF321 NLB321 NUX321 OET321 OOP321 OYL321 PIH321 PSD321 QBZ321 QLV321 QVR321 RFN321 RPJ321 RZF321 SJB321 SSX321 TCT321 TMP321 TWL321 UGH321 UQD321 UZZ321 VJV321 VTR321 WDN321 WNJ321 WXF321 KZ321 UV321 AER321 AON321 AYJ321 BIF321 BSB321 CBX321 CLT321 CVP321 DFL321 DPH321 DZD321 EIZ321 ESV321 FCR321 FMN321 FWJ321 GGF321 GQB321 GZX321 HJT321 HTP321 IDL321 INH321 IXD321 JGZ321 JQV321 KAR321 KKN321 KUJ321 LEF321 LOB321 LXX321 MHT321 MRP321 NBL321 NLH321 NVD321 OEZ321 OOV321 OYR321 PIN321 PSJ321 QCF321 QMB321 QVX321 RFT321 RPP321 RZL321 SJH321 STD321 TCZ321 TMV321 TWR321 UGN321 UQJ321 VAF321 VKB321 VTX321 WDT321 WNP321 WXL321 KW321 US321 AEO321 AOK321 AYG321 BIC321 BRY321 CBU321 CLQ321 CVM321 DFI321 DPE321 DZA321 EIW321 ESS321 FCO321 FMK321 FWG321 GGC321 GPY321 GZU321 HJQ321 HTM321 IDI321 INE321 IXA321 JGW321 JQS321 KAO321 KKK321 KUG321 LEC321 LNY321 LXU321 MHQ321 MRM321 NBI321 NLE321 NVA321 OEW321 OOS321 OYO321 PIK321 PSG321 QCC321 QLY321 QVU321 RFQ321 RPM321 RZI321 SJE321 STA321 TCW321 TMS321 TWO321 UGK321 UQG321 BF322 VJY323 VTU323 WDQ323 WNM323 WXI323 KT323 UP323 AEL323 AOH323 AYD323 BHZ323 BRV323 CBR323 CLN323 CVJ323 DFF323 DPB323 DYX323 EIT323 ESP323 FCL323 FMH323 FWD323 GFZ323 GPV323 GZR323 HJN323 HTJ323 IDF323 INB323 IWX323 JGT323 JQP323 KAL323 KKH323 KUD323 LDZ323 LNV323 LXR323 MHN323 MRJ323 NBF323 NLB323 NUX323 OET323 OOP323 OYL323 PIH323 PSD323 QBZ323 QLV323 QVR323 RFN323 RPJ323 RZF323 SJB323 SSX323 TCT323 TMP323 TWL323 UGH323 UQD323 UZZ323 VJV323 VTR323 WDN323 WNJ323 WXF323 KZ323 UV323 AER323 AON323 AYJ323 BIF323 BSB323 CBX323 CLT323 CVP323 DFL323 DPH323 DZD323 EIZ323 ESV323 FCR323 FMN323 FWJ323 GGF323 GQB323 GZX323 HJT323 HTP323 IDL323 INH323 IXD323 JGZ323 JQV323 KAR323 KKN323 KUJ323 LEF323 LOB323 LXX323 MHT323 MRP323 NBL323 NLH323 NVD323 OEZ323 OOV323 OYR323 PIN323 PSJ323 QCF323 QMB323 QVX323 RFT323 RPP323 RZL323 SJH323 STD323 TCZ323 TMV323 TWR323 UGN323 UQJ323 VAF323 VKB323 VTX323 WDT323 WNP323 WXL323 KW323 US323 AEO323 AOK323 AYG323 BIC323 BRY323 CBU323 CLQ323 CVM323 DFI323 DPE323 DZA323 EIW323 ESS323 FCO323 FMK323 FWG323 GGC323 GPY323 GZU323 HJQ323 HTM323 IDI323 INE323 IXA323 JGW323 JQS323 KAO323 KKK323 KUG323 LEC323 LNY323 LXU323 MHQ323 MRM323 NBI323 NLE323 NVA323 OEW323 OOS323 OYO323 PIK323 PSG323 QCC323 QLY323 QVU323 RFQ323 RPM323 RZI323 SJE323 STA323 TCW323 TMS323 TWO323 UGK323 UQG323 BJ323:BJ325 VJY325 VTU325 WDQ325 WNM325 WXI325 KT325 UP325 AEL325 AOH325 AYD325 BHZ325 BRV325 CBR325 CLN325 CVJ325 DFF325 DPB325 DYX325 EIT325 ESP325 FCL325 FMH325 FWD325 GFZ325 GPV325 GZR325 HJN325 HTJ325 IDF325 INB325 IWX325 JGT325 JQP325 KAL325 KKH325 KUD325 LDZ325 LNV325 LXR325 MHN325 MRJ325 NBF325 NLB325 NUX325 OET325 OOP325 OYL325 PIH325 PSD325 QBZ325 QLV325 QVR325 RFN325 RPJ325 RZF325 SJB325 SSX325 TCT325 TMP325 TWL325 UGH325 UQD325 UZZ325 VJV325 VTR325 WDN325 WNJ325 WXF325 KZ325 UV325 AER325 AON325 AYJ325 BIF325 BSB325 CBX325 CLT325 CVP325 DFL325 DPH325 DZD325 EIZ325 ESV325 FCR325 FMN325 FWJ325 GGF325 GQB325 GZX325 HJT325 HTP325 IDL325 INH325 IXD325 JGZ325 JQV325 KAR325 KKN325 KUJ325 LEF325 LOB325 LXX325 MHT325 MRP325 NBL325 NLH325 NVD325 OEZ325 OOV325 OYR325 PIN325 PSJ325 QCF325 QMB325 QVX325 RFT325 RPP325 RZL325 SJH325 STD325 TCZ325 TMV325 TWR325 UGN325 UQJ325 VAF325 VKB325 VTX325 WDT325 WNP325 WXL325 KW325 US325 AEO325 AOK325 AYG325 BIC325 BRY325 CBU325 CLQ325 CVM325 DFI325 DPE325 DZA325 EIW325 ESS325 FCO325 FMK325 FWG325 GGC325 GPY325 GZU325 HJQ325 HTM325 IDI325 INE325 IXA325 JGW325 JQS325 KAO325 KKK325 KUG325 LEC325 LNY325 LXU325 MHQ325 MRM325 NBI325 NLE325 NVA325 OEW325 OOS325 OYO325 PIK325 PSG325 QCC325 QLY325 QVU325 RFQ325 RPM325 RZI325 SJE325 STA325 TCW325 TMS325 TWO325 UGK325 UQG325 KD72:KD73 KD77:KD78 KD82:KD83 KD107:KD108 KD94:KD95 KD103:KD104 WWJ144 KD98:KD99 ANL116:ANL117 BC118:BC119 WNB143 WDF143 VTJ143 VJN143 UZR143 UPV143 UFZ143 TWD143 TMH143 TCL143 SSP143 SIT143 RYX143 RPB143 RFF143 QVJ143 QLN143 QBR143 PRV143 PHZ143 OYD143 OOH143 OEL143 NUP143 NKT143 NAX143 MRB143 MHF143 LXJ143 LNN143 LDR143 KTV143 KJZ143 KAD143 JQH143 JGL143 IWP143 IMT143 ICX143 HTB143 HJF143 GZJ143 GPN143 GFR143 FVV143 FLZ143 FCD143 ESH143 EIL143 DYP143 DOT143 DEX143 CVB143 CLF143 CBJ143 BRN143 BHR143 AXV143 ANZ143 AED143 UH143 KL143 WXA143 WNE143 WDI143 VTM143 VJQ143 UZU143 UPY143 UGC143 TWG143 TMK143 TCO143 SSS143 SIW143 RZA143 RPE143 RFI143 QVM143 QLQ143 QBU143 PRY143 PIC143 OYG143 OOK143 OEO143 NUS143 NKW143 NBA143 MRE143 MHI143 LXM143 LNQ143 LDU143 KTY143 KKC143 KAG143 JQK143 JGO143 IWS143 IMW143 IDA143 HTE143 HJI143 GZM143 GPQ143 GFU143 FVY143 FMC143 FCG143 ESK143 EIO143 DYS143 DOW143 DFA143 CVE143 CLI143 CBM143 BRQ143 BHU143 AXY143 AOC143 AEG143 UK143 KO143 WWU143 WMY143 WDC143 VTG143 VJK143 UZO143 UPS143 UFW143 TWA143 TME143 TCI143 SSM143 SIQ143 RYU143 ROY143 RFC143 QVG143 QLK143 QBO143 PRS143 PHW143 OYA143 OOE143 OEI143 NUM143 NKQ143 NAU143 MQY143 MHC143 LXG143 LNK143 LDO143 KTS143 KJW143 KAA143 JQE143 JGI143 IWM143 IMQ143 ICU143 HSY143 HJC143 GZG143 GPK143 GFO143 FVS143 FLW143 FCA143 ESE143 EII143 DYM143 DOQ143 DEU143 CUY143 CLC143 CBG143 BRK143 BHO143 AXS143 ANW143 AEA143 UE143 KI143 WWX143 BA143:BA144 JU144 TQ144 ADM144 ANI144 AXE144 BHA144 BQW144 CAS144 CKO144 CUK144 DEG144 DOC144 DXY144 EHU144 ERQ144 FBM144 FLI144 FVE144 GFA144 GOW144 GYS144 HIO144 HSK144 ICG144 IMC144 IVY144 JFU144 JPQ144 JZM144 KJI144 KTE144 LDA144 LMW144 LWS144 MGO144 MQK144 NAG144 NKC144 NTY144 ODU144 ONQ144 OXM144 PHI144 PRE144 QBA144 QKW144 QUS144 REO144 ROK144 RYG144 SIC144 SRY144 TBU144 TLQ144 TVM144 UFI144 UPE144 UZA144 VIW144 VSS144 WCO144 WMK144 WWG144 KA144 TW144 ADS144 ANO144 AXK144 BHG144 BRC144 CAY144 CKU144 CUQ144 DEM144 DOI144 DYE144 EIA144 ERW144 FBS144 FLO144 FVK144 GFG144 GPC144 GYY144 HIU144 HSQ144 ICM144 IMI144 IWE144 JGA144 JPW144 JZS144 KJO144 KTK144 LDG144 LNC144 LWY144 MGU144 MQQ144 NAM144 NKI144 NUE144 OEA144 ONW144 OXS144 PHO144 PRK144 QBG144 QLC144 QUY144 REU144 ROQ144 RYM144 SII144 SSE144 TCA144 TLW144 TVS144 UFO144 UPK144 UZG144 VJC144 VSY144 WCU144 WMQ144 WWM144 JX144 TT144 ADP144 ANL144 AXH144 BHD144 BQZ144 CAV144 CKR144 CUN144 DEJ144 DOF144 DYB144 EHX144 ERT144 FBP144 FLL144 FVH144 GFD144 GOZ144 GYV144 HIR144 HSN144 ICJ144 IMF144 IWB144 JFX144 JPT144 JZP144 KJL144 KTH144 LDD144 LMZ144 LWV144 MGR144 MQN144 NAJ144 NKF144 NUB144 ODX144 ONT144 OXP144 PHL144 PRH144 QBD144 QKZ144 QUV144 RER144 RON144 RYJ144 SIF144 SSB144 TBX144 TLT144 TVP144 UFL144 UPH144 UZD144 VIZ144 VSV144 WCR144 WMN144 KD88 WMQ330:WMQ331 BC93:BC114 KD91 AX230:AX232 BG327:BG329 BD327:BD329 BJ327:BJ329 VAC327:VAC329 WWM330:WWM331 JX330:JX331 TT330:TT331 ADP330:ADP331 ANL330:ANL331 AXH330:AXH331 BHD330:BHD331 BQZ330:BQZ331 CAV330:CAV331 CKR330:CKR331 CUN330:CUN331 DEJ330:DEJ331 DOF330:DOF331 DYB330:DYB331 EHX330:EHX331 ERT330:ERT331 FBP330:FBP331 FLL330:FLL331 FVH330:FVH331 GFD330:GFD331 GOZ330:GOZ331 GYV330:GYV331 HIR330:HIR331 HSN330:HSN331 ICJ330:ICJ331 IMF330:IMF331 IWB330:IWB331 JFX330:JFX331 JPT330:JPT331 JZP330:JZP331 KJL330:KJL331 KTH330:KTH331 LDD330:LDD331 LMZ330:LMZ331 LWV330:LWV331 MGR330:MGR331 MQN330:MQN331 NAJ330:NAJ331 NKF330:NKF331 NUB330:NUB331 ODX330:ODX331 ONT330:ONT331 OXP330:OXP331 PHL330:PHL331 PRH330:PRH331 QBD330:QBD331 QKZ330:QKZ331 QUV330:QUV331 RER330:RER331 RON330:RON331 RYJ330:RYJ331 SIF330:SIF331 SSB330:SSB331 TBX330:TBX331 TLT330:TLT331 TVP330:TVP331 UFL330:UFL331 UPH330:UPH331 UZD330:UZD331 VIZ330:VIZ331 VSV330:VSV331 WCR330:WCR331 WMN330:WMN331 WWJ330:WWJ331 KD330:KD331 TZ330:TZ331 ADV330:ADV331 ANR330:ANR331 AXN330:AXN331 BHJ330:BHJ331 BRF330:BRF331 CBB330:CBB331 CKX330:CKX331 CUT330:CUT331 DEP330:DEP331 DOL330:DOL331 DYH330:DYH331 EID330:EID331 ERZ330:ERZ331 FBV330:FBV331 FLR330:FLR331 FVN330:FVN331 GFJ330:GFJ331 GPF330:GPF331 GZB330:GZB331 HIX330:HIX331 HST330:HST331 ICP330:ICP331 IML330:IML331 IWH330:IWH331 JGD330:JGD331 JPZ330:JPZ331 JZV330:JZV331 KJR330:KJR331 KTN330:KTN331 LDJ330:LDJ331 LNF330:LNF331 LXB330:LXB331 MGX330:MGX331 MQT330:MQT331 NAP330:NAP331 NKL330:NKL331 NUH330:NUH331 OED330:OED331 ONZ330:ONZ331 OXV330:OXV331 PHR330:PHR331 PRN330:PRN331 QBJ330:QBJ331 QLF330:QLF331 QVB330:QVB331 REX330:REX331 ROT330:ROT331 RYP330:RYP331 SIL330:SIL331 SSH330:SSH331 TCD330:TCD331 TLZ330:TLZ331 TVV330:TVV331 UFR330:UFR331 UPN330:UPN331 UZJ330:UZJ331 VJF330:VJF331 VTB330:VTB331 WCX330:WCX331 WMT330:WMT331 WWP330:WWP331 KA330:KA331 TW330:TW331 ADS330:ADS331 ANO330:ANO331 AXK330:AXK331 BHG330:BHG331 BRC330:BRC331 CAY330:CAY331 CKU330:CKU331 CUQ330:CUQ331 DEM330:DEM331 DOI330:DOI331 DYE330:DYE331 EIA330:EIA331 ERW330:ERW331 FBS330:FBS331 FLO330:FLO331 FVK330:FVK331 GFG330:GFG331 GPC330:GPC331 GYY330:GYY331 HIU330:HIU331 HSQ330:HSQ331 ICM330:ICM331 IMI330:IMI331 IWE330:IWE331 JGA330:JGA331 JPW330:JPW331 JZS330:JZS331 KJO330:KJO331 KTK330:KTK331 LDG330:LDG331 LNC330:LNC331 LWY330:LWY331 MGU330:MGU331 MQQ330:MQQ331 NAM330:NAM331 NKI330:NKI331 NUE330:NUE331 OEA330:OEA331 ONW330:ONW331 OXS330:OXS331 PHO330:PHO331 PRK330:PRK331 QBG330:QBG331 QLC330:QLC331 QUY330:QUY331 REU330:REU331 ROQ330:ROQ331 RYM330:RYM331 SII330:SII331 SSE330:SSE331 TCA330:TCA331 TLW330:TLW331 TVS330:TVS331 UFO330:UFO331 UPK330:UPK331 UZG330:UZG331 BI330:BJ331 VJC330:VJC331 BF330:BF331 VSY330:VSY331 BC71:BC91 BH31:BH33 BI242:BI245 VJY257 VTU257 WDQ257 WNM257 WXI257 KT257 UP257 AEL257 AOH257 AYD257 BHZ257 BRV257 CBR257 CLN257 CVJ257 DFF257 DPB257 DYX257 EIT257 ESP257 FCL257 FMH257 FWD257 GFZ257 GPV257 GZR257 HJN257 HTJ257 IDF257 INB257 IWX257 JGT257 JQP257 KAL257 KKH257 KUD257 LDZ257 LNV257 LXR257 MHN257 MRJ257 NBF257 NLB257 NUX257 OET257 OOP257 OYL257 PIH257 PSD257 QBZ257 QLV257 QVR257 RFN257 RPJ257 RZF257 SJB257 SSX257 TCT257 TMP257 TWL257 UGH257 UQD257 UZZ257 VJV257 VTR257 WDN257 WNJ257 WXF257 KZ257 UV257 AER257 AON257 AYJ257 BIF257 BSB257 CBX257 CLT257 CVP257 DFL257 DPH257 DZD257 EIZ257 ESV257 FCR257 FMN257 FWJ257 GGF257 GQB257 GZX257 HJT257 HTP257 IDL257 INH257 IXD257 JGZ257 JQV257 KAR257 KKN257 KUJ257 LEF257 LOB257 LXX257 MHT257 MRP257 NBL257 NLH257 NVD257 OEZ257 OOV257 OYR257 PIN257 PSJ257 QCF257 QMB257 QVX257 RFT257 RPP257 RZL257 SJH257 STD257 TCZ257 TMV257 TWR257 UGN257 UQJ257 VAF257 VKB257 VTX257 WDT257 WNP257 WXL257 KW257 US257 AEO257 AOK257 AYG257 BIC257 BRY257 CBU257 CLQ257 CVM257 DFI257 DPE257 DZA257 EIW257 ESS257 FCO257 FMK257 FWG257 GGC257 GPY257 GZU257 HJQ257 HTM257 IDI257 INE257 IXA257 JGW257 JQS257 KAO257 KKK257 KUG257 LEC257 LNY257 LXU257 MHQ257 MRM257 NBI257 NLE257 NVA257 OEW257 OOS257 OYO257 PIK257 PSG257 QCC257 QLY257 QVU257 RFQ257 RPM257 RZI257 SJE257 STA257 TCW257 TMS257 TWO257 UGK257 UQG257 BH39:BH49 WCU330:WCU331 WNS350 WDW350 VUA350 VKE350 VAI350 UQM350 UGQ350 TWU350 TMY350 TDC350 STG350 SJK350 RZO350 RPS350 RFW350 QWA350 QME350 QCI350 PSM350 PIQ350 OYU350 OOY350 OFC350 NVG350 NLK350 NBO350 MRS350 MHW350 LYA350 LOE350 LEI350 KUM350 KKQ350 KAU350 JQY350 JHC350 IXG350 INK350 IDO350 HTS350 HJW350 HAA350 GQE350 GGI350 FWM350 FMQ350 FCU350 ESY350 EJC350 DZG350 DPK350 DFO350 CVS350 CLW350 CCA350 BSE350 BII350 AYM350 AOQ350 AEU350 UY350 LC350 WXR350 WNV350 WDZ350 VUD350 VKH350 VAL350 UQP350 UGT350 TWX350 TNB350 TDF350 STJ350 SJN350 RZR350 RPV350 RFZ350 QWD350 QMH350 QCL350 PSP350 PIT350 OYX350 OPB350 OFF350 NVJ350 NLN350 NBR350 MRV350 MHZ350 LYD350 LOH350 LEL350 KUP350 KKT350 KAX350 JRB350 JHF350 IXJ350 INN350 IDR350 HTV350 HJZ350 HAD350 GQH350 GGL350 FWP350 FMT350 FCX350 ETB350 EJF350 DZJ350 DPN350 DFR350 CVV350 CLZ350 CCD350 BSH350 BIL350 AYP350 AOT350 AEX350 VB350 BD149:BD150 VTU150 WDQ150 WNM150 WXI150 KT150 UP150 AEL150 AOH150 AYD150 BHZ150 BRV150 CBR150 CLN150 CVJ150 DFF150 DPB150 DYX150 EIT150 ESP150 FCL150 FMH150 FWD150 GFZ150 GPV150 GZR150 HJN150 HTJ150 IDF150 INB150 IWX150 JGT150 JQP150 KAL150 KKH150 KUD150 LDZ150 LNV150 LXR150 MHN150 MRJ150 NBF150 NLB150 NUX150 OET150 OOP150 OYL150 PIH150 PSD150 QBZ150 QLV150 QVR150 RFN150 RPJ150 RZF150 SJB150 SSX150 TCT150 TMP150 TWL150 UGH150 UQD150 UZZ150 VJV150 VTR150 WDN150 WNJ150 WXF150 KZ150 UV150 AER150 AON150 AYJ150 BIF150 BSB150 CBX150 CLT150 CVP150 DFL150 DPH150 DZD150 EIZ150 ESV150 FCR150 FMN150 FWJ150 GGF150 GQB150 GZX150 HJT150 HTP150 IDL150 INH150 IXD150 JGZ150 JQV150 KAR150 KKN150 KUJ150 LEF150 LOB150 LXX150 MHT150 MRP150 NBL150 NLH150 NVD150 OEZ150 OOV150 OYR150 PIN150 PSJ150 QCF150 QMB150 QVX150 RFT150 RPP150 RZL150 SJH150 STD150 TCZ150 TMV150 TWR150 UGN150 UQJ150 VAF150 VKB150 VTX150 WDT150 WNP150 WXL150 KW150 US150 AEO150 AOK150 AYG150 BIC150 BRY150 CBU150 CLQ150 CVM150 DFI150 DPE150 DZA150 EIW150 ESS150 FCO150 FMK150 FWG150 GGC150 GPY150 GZU150 HJQ150 HTM150 IDI150 INE150 IXA150 JGW150 JQS150 KAO150 KKK150 KUG150 LEC150 LNY150 LXU150 MHQ150 MRM150 NBI150 NLE150 NVA150 OEW150 OOS150 OYO150 PIK150 PSG150 QCC150 QLY150 QVU150 RFQ150 RPM150 RZI150 SJE150 STA150 TCW150 TMS150 TWO150 UGK150 UQG150 VAC150 VJY150 VJY152 VTU152 WDQ152 WNM152 WXI152 KT152 UP152 AEL152 AOH152 AYD152 BHZ152 BRV152 CBR152 CLN152 CVJ152 DFF152 DPB152 DYX152 EIT152 ESP152 FCL152 FMH152 FWD152 GFZ152 GPV152 GZR152 HJN152 HTJ152 IDF152 INB152 IWX152 JGT152 JQP152 KAL152 KKH152 KUD152 LDZ152 LNV152 LXR152 MHN152 MRJ152 NBF152 NLB152 NUX152 OET152 OOP152 OYL152 PIH152 PSD152 QBZ152 QLV152 QVR152 RFN152 RPJ152 RZF152 SJB152 SSX152 TCT152 TMP152 TWL152 UGH152 UQD152 UZZ152 VJV152 VTR152 WDN152 WNJ152 WXF152 KZ152 UV152 AER152 AON152 AYJ152 BIF152 BSB152 CBX152 CLT152 CVP152 DFL152 DPH152 DZD152 EIZ152 ESV152 FCR152 FMN152 FWJ152 GGF152 GQB152 GZX152 HJT152 HTP152 IDL152 INH152 IXD152 JGZ152 JQV152 KAR152 KKN152 KUJ152 LEF152 LOB152 LXX152 MHT152 MRP152 NBL152 NLH152 NVD152 OEZ152 OOV152 OYR152 PIN152 PSJ152 QCF152 QMB152 QVX152 RFT152 RPP152 RZL152 SJH152 STD152 TCZ152 TMV152 TWR152 UGN152 UQJ152 VAF152 VKB152 VTX152 WDT152 WNP152 WXL152 KW152 US152 AEO152 AOK152 AYG152 BIC152 BRY152 CBU152 CLQ152 CVM152 DFI152 DPE152 DZA152 EIW152 ESS152 FCO152 FMK152 FWG152 GGC152 GPY152 GZU152 HJQ152 HTM152 IDI152 INE152 IXA152 JGW152 JQS152 KAO152 KKK152 KUG152 LEC152 LNY152 LXU152 MHQ152 MRM152 NBI152 NLE152 NVA152 OEW152 OOS152 OYO152 PIK152 PSG152 QCC152 QLY152 QVU152 RFQ152 RPM152 RZI152 SJE152 STA152 TCW152 TMS152 TWO152 UGK152 UQG152 VAC152 BJ165 VAC154 UQG154 UGK154 TWO154 TMS154 TCW154 STA154 SJE154 RZI154 RPM154 RFQ154 QVU154 QLY154 QCC154 PSG154 PIK154 OYO154 OOS154 OEW154 NVA154 NLE154 NBI154 MRM154 MHQ154 LXU154 LNY154 LEC154 KUG154 KKK154 KAO154 JQS154 JGW154 IXA154 INE154 IDI154 HTM154 HJQ154 GZU154 GPY154 GGC154 FWG154 FMK154 FCO154 ESS154 EIW154 DZA154 DPE154 DFI154 CVM154 CLQ154 CBU154 BRY154 BIC154 AYG154 AOK154 AEO154 US154 KW154 WXL154 WNP154 WDT154 VTX154 VKB154 VAF154 UQJ154 UGN154 TWR154 TMV154 TCZ154 STD154 SJH154 RZL154 RPP154 RFT154 QVX154 QMB154 QCF154 PSJ154 PIN154 OYR154 OOV154 OEZ154 NVD154 NLH154 NBL154 MRP154 MHT154 LXX154 LOB154 LEF154 KUJ154 KKN154 KAR154 JQV154 JGZ154 IXD154 INH154 IDL154 HTP154 HJT154 GZX154 GQB154 GGF154 FWJ154 FMN154 FCR154 ESV154 EIZ154 DZD154 DPH154 DFL154 CVP154 CLT154 CBX154 BSB154 BIF154 AYJ154 AON154 AER154 UV154 KZ154 WXF154 WNJ154 WDN154 VTR154 VJV154 UZZ154 UQD154 UGH154 TWL154 TMP154 TCT154 SSX154 SJB154 RZF154 RPJ154 RFN154 QVR154 QLV154 QBZ154 PSD154 PIH154 OYL154 OOP154 OET154 NUX154 NLB154 NBF154 MRJ154 MHN154 LXR154 LNV154 LDZ154 KUD154 KKH154 KAL154 JQP154 JGT154 IWX154 INB154 IDF154 HTJ154 HJN154 GZR154 GPV154 GFZ154 FWD154 FMH154 FCL154 ESP154 EIT154 DYX154 DPB154 DFF154 CVJ154 CLN154 CBR154 BRV154 BHZ154 AYD154 AOH154 AEL154 UP154 KT154 WXI154 WNM154 WDQ154 VTU154 VJY154 VAC164 VJY158 VJY164 VTU158 VTU164 WDQ158 WDQ164 WNM158 WNM164 WXI158 WXI164 KT158 KT164 UP158 UP164 AEL158 AEL164 AOH158 AOH164 AYD158 AYD164 BHZ158 BHZ164 BRV158 BRV164 CBR158 CBR164 CLN158 CLN164 CVJ158 CVJ164 DFF158 DFF164 DPB158 DPB164 DYX158 DYX164 EIT158 EIT164 ESP158 ESP164 FCL158 FCL164 FMH158 FMH164 FWD158 FWD164 GFZ158 GFZ164 GPV158 GPV164 GZR158 GZR164 HJN158 HJN164 HTJ158 HTJ164 IDF158 IDF164 INB158 INB164 IWX158 IWX164 JGT158 JGT164 JQP158 JQP164 KAL158 KAL164 KKH158 KKH164 KUD158 KUD164 LDZ158 LDZ164 LNV158 LNV164 LXR158 LXR164 MHN158 MHN164 MRJ158 MRJ164 NBF158 NBF164 NLB158 NLB164 NUX158 NUX164 OET158 OET164 OOP158 OOP164 OYL158 OYL164 PIH158 PIH164 PSD158 PSD164 QBZ158 QBZ164 QLV158 QLV164 QVR158 QVR164 RFN158 RFN164 RPJ158 RPJ164 RZF158 RZF164 SJB158 SJB164 SSX158 SSX164 TCT158 TCT164 TMP158 TMP164 TWL158 TWL164 UGH158 UGH164 UQD158 UQD164 UZZ158 UZZ164 VJV158 VJV164 VTR158 VTR164 WDN158 WDN164 WNJ158 WNJ164 WXF158 WXF164 KZ158 KZ164 UV158 UV164 AER158 AER164 AON158 AON164 AYJ158 AYJ164 BIF158 BIF164 BSB158 BSB164 CBX158 CBX164 CLT158 CLT164 CVP158 CVP164 DFL158 DFL164 DPH158 DPH164 DZD158 DZD164 EIZ158 EIZ164 ESV158 ESV164 FCR158 FCR164 FMN158 FMN164 FWJ158 FWJ164 GGF158 GGF164 GQB158 GQB164 GZX158 GZX164 HJT158 HJT164 HTP158 HTP164 IDL158 IDL164 INH158 INH164 IXD158 IXD164 JGZ158 JGZ164 JQV158 JQV164 KAR158 KAR164 KKN158 KKN164 KUJ158 KUJ164 LEF158 LEF164 LOB158 LOB164 LXX158 LXX164 MHT158 MHT164 MRP158 MRP164 NBL158 NBL164 NLH158 NLH164 NVD158 NVD164 OEZ158 OEZ164 OOV158 OOV164 OYR158 OYR164 PIN158 PIN164 PSJ158 PSJ164 QCF158 QCF164 QMB158 QMB164 QVX158 QVX164 RFT158 RFT164 RPP158 RPP164 RZL158 RZL164 SJH158 SJH164 STD158 STD164 TCZ158 TCZ164 TMV158 TMV164 TWR158 TWR164 UGN158 UGN164 UQJ158 UQJ164 VAF158 VAF164 VKB158 VKB164 VTX158 VTX164 WDT158 WDT164 WNP158 WNP164 WXL158 WXL164 KW158 KW164 US158 US164 AEO158 AEO164 AOK158 AOK164 AYG158 AYG164 BIC158 BIC164 BRY158 BRY164 CBU158 CBU164 CLQ158 CLQ164 CVM158 CVM164 DFI158 DFI164 DPE158 DPE164 DZA158 DZA164 EIW158 EIW164 ESS158 ESS164 FCO158 FCO164 FMK158 FMK164 FWG158 FWG164 GGC158 GGC164 GPY158 GPY164 GZU158 GZU164 HJQ158 HJQ164 HTM158 HTM164 IDI158 IDI164 INE158 INE164 IXA158 IXA164 JGW158 JGW164 JQS158 JQS164 KAO158 KAO164 KKK158 KKK164 KUG158 KUG164 LEC158 LEC164 LNY158 LNY164 LXU158 LXU164 MHQ158 MHQ164 MRM158 MRM164 NBI158 NBI164 NLE158 NLE164 NVA158 NVA164 OEW158 OEW164 OOS158 OOS164 OYO158 OYO164 PIK158 PIK164 PSG158 PSG164 QCC158 QCC164 QLY158 QLY164 QVU158 QVU164 RFQ158 RFQ164 RPM158 RPM164 RZI158 RZI164 SJE158 SJE164 STA158 STA164 TCW158 TCW164 TMS158 TMS164 TWO158 TWO164 UGK158 UGK164 UQG158 UQG164 VAC158 VTU156 WDQ156 WNM156 WXI156 KT156 UP156 AEL156 AOH156 AYD156 BHZ156 BRV156 CBR156 CLN156 CVJ156 DFF156 DPB156 DYX156 EIT156 ESP156 FCL156 FMH156 FWD156 GFZ156 GPV156 GZR156 HJN156 HTJ156 IDF156 INB156 IWX156 JGT156 JQP156 KAL156 KKH156 KUD156 LDZ156 LNV156 LXR156 MHN156 MRJ156 NBF156 NLB156 NUX156 OET156 OOP156 OYL156 PIH156 PSD156 QBZ156 QLV156 QVR156 RFN156 RPJ156 RZF156 SJB156 SSX156 TCT156 TMP156 TWL156 UGH156 UQD156 UZZ156 VJV156 VTR156 WDN156 WNJ156 WXF156 KZ156 UV156 AER156 AON156 AYJ156 BIF156 BSB156 CBX156 CLT156 CVP156 DFL156 DPH156 DZD156 EIZ156 ESV156 FCR156 FMN156 FWJ156 GGF156 GQB156 GZX156 HJT156 HTP156 IDL156 INH156 IXD156 JGZ156 JQV156 KAR156 KKN156 KUJ156 LEF156 LOB156 LXX156 MHT156 MRP156 NBL156 NLH156 NVD156 OEZ156 OOV156 OYR156 PIN156 PSJ156 QCF156 QMB156 QVX156 RFT156 RPP156 RZL156 SJH156 STD156 TCZ156 TMV156 TWR156 UGN156 UQJ156 VAF156 VKB156 VTX156 WDT156 WNP156 WXL156 KW156 US156 AEO156 AOK156 AYG156 BIC156 BRY156 CBU156 CLQ156 CVM156 DFI156 DPE156 DZA156 EIW156 ESS156 FCO156 FMK156 FWG156 GGC156 GPY156 GZU156 HJQ156 HTM156 IDI156 INE156 IXA156 JGW156 JQS156 KAO156 KKK156 KUG156 LEC156 LNY156 LXU156 MHQ156 MRM156 NBI156 NLE156 NVA156 OEW156 OOS156 OYO156 PIK156 PSG156 QCC156 QLY156 QVU156 RFQ156 RPM156 RZI156 SJE156 STA156 TCW156 TMS156 TWO156 UGK156 UQG156 VAC156 VJY156 BG149:BG161 BD153:BD161 BJ149:BJ161 VAC264:VAC265 UQG264:UQG265 UGK264:UGK265 TWO264:TWO265 TMS264:TMS265 TCW264:TCW265 STA264:STA265 SJE264:SJE265 RZI264:RZI265 RPM264:RPM265 RFQ264:RFQ265 QVU264:QVU265 QLY264:QLY265 QCC264:QCC265 PSG264:PSG265 PIK264:PIK265 OYO264:OYO265 OOS264:OOS265 OEW264:OEW265 NVA264:NVA265 NLE264:NLE265 NBI264:NBI265 MRM264:MRM265 MHQ264:MHQ265 LXU264:LXU265 LNY264:LNY265 LEC264:LEC265 KUG264:KUG265 KKK264:KKK265 KAO264:KAO265 JQS264:JQS265 JGW264:JGW265 IXA264:IXA265 INE264:INE265 IDI264:IDI265 HTM264:HTM265 HJQ264:HJQ265 GZU264:GZU265 GPY264:GPY265 GGC264:GGC265 FWG264:FWG265 FMK264:FMK265 FCO264:FCO265 ESS264:ESS265 EIW264:EIW265 DZA264:DZA265 DPE264:DPE265 DFI264:DFI265 CVM264:CVM265 CLQ264:CLQ265 CBU264:CBU265 BRY264:BRY265 BIC264:BIC265 AYG264:AYG265 AOK264:AOK265 AEO264:AEO265 US264:US265 KW264:KW265 WXL264:WXL265 WNP264:WNP265 WDT264:WDT265 VTX264:VTX265 VKB264:VKB265 VAF264:VAF265 UQJ264:UQJ265 UGN264:UGN265 TWR264:TWR265 TMV264:TMV265 TCZ264:TCZ265 STD264:STD265 SJH264:SJH265 RZL264:RZL265 RPP264:RPP265 RFT264:RFT265 QVX264:QVX265 QMB264:QMB265 QCF264:QCF265 PSJ264:PSJ265 PIN264:PIN265 OYR264:OYR265 OOV264:OOV265 OEZ264:OEZ265 NVD264:NVD265 NLH264:NLH265 NBL264:NBL265 MRP264:MRP265 MHT264:MHT265 LXX264:LXX265 LOB264:LOB265 LEF264:LEF265 KUJ264:KUJ265 KKN264:KKN265 KAR264:KAR265 JQV264:JQV265 JGZ264:JGZ265 IXD264:IXD265 INH264:INH265 IDL264:IDL265 HTP264:HTP265 HJT264:HJT265 GZX264:GZX265 GQB264:GQB265 GGF264:GGF265 FWJ264:FWJ265 FMN264:FMN265 FCR264:FCR265 ESV264:ESV265 EIZ264:EIZ265 DZD264:DZD265 DPH264:DPH265 DFL264:DFL265 CVP264:CVP265 CLT264:CLT265 CBX264:CBX265 BSB264:BSB265 BIF264:BIF265 AYJ264:AYJ265 AON264:AON265 AER264:AER265 UV264:UV265 KZ264:KZ265 WXF264:WXF265 WNJ264:WNJ265 WDN264:WDN265 VTR264:VTR265 VJV264:VJV265 UZZ264:UZZ265 UQD264:UQD265 UGH264:UGH265 TWL264:TWL265 TMP264:TMP265 TCT264:TCT265 SSX264:SSX265 SJB264:SJB265 RZF264:RZF265 RPJ264:RPJ265 RFN264:RFN265 QVR264:QVR265 QLV264:QLV265 QBZ264:QBZ265 PSD264:PSD265 PIH264:PIH265 OYL264:OYL265 OOP264:OOP265 OET264:OET265 NUX264:NUX265 NLB264:NLB265 NBF264:NBF265 MRJ264:MRJ265 MHN264:MHN265 LXR264:LXR265 LNV264:LNV265 LDZ264:LDZ265 KUD264:KUD265 KKH264:KKH265 KAL264:KAL265 JQP264:JQP265 JGT264:JGT265 IWX264:IWX265 INB264:INB265 IDF264:IDF265 HTJ264:HTJ265 HJN264:HJN265 GZR264:GZR265 GPV264:GPV265 GFZ264:GFZ265 FWD264:FWD265 FMH264:FMH265 FCL264:FCL265 ESP264:ESP265 EIT264:EIT265 DYX264:DYX265 DPB264:DPB265 DFF264:DFF265 CVJ264:CVJ265 CLN264:CLN265 CBR264:CBR265 BRV264:BRV265 BHZ264:BHZ265 AYD264:AYD265 AOH264:AOH265 AEL264:AEL265 UP264:UP265 KT264:KT265 WXI264:WXI265 WNM264:WNM265 WDQ264:WDQ265 VTU264:VTU265 VTU271:VTU272 WDQ271:WDQ272 WNM271:WNM272 WXI271:WXI272 KT271:KT272 UP271:UP272 AEL271:AEL272 AOH271:AOH272 AYD271:AYD272 BHZ271:BHZ272 BRV271:BRV272 CBR271:CBR272 CLN271:CLN272 CVJ271:CVJ272 DFF271:DFF272 DPB271:DPB272 DYX271:DYX272 EIT271:EIT272 ESP271:ESP272 FCL271:FCL272 FMH271:FMH272 FWD271:FWD272 GFZ271:GFZ272 GPV271:GPV272 GZR271:GZR272 HJN271:HJN272 HTJ271:HTJ272 IDF271:IDF272 INB271:INB272 IWX271:IWX272 JGT271:JGT272 JQP271:JQP272 KAL271:KAL272 KKH271:KKH272 KUD271:KUD272 LDZ271:LDZ272 LNV271:LNV272 LXR271:LXR272 MHN271:MHN272 MRJ271:MRJ272 NBF271:NBF272 NLB271:NLB272 NUX271:NUX272 OET271:OET272 OOP271:OOP272 OYL271:OYL272 PIH271:PIH272 PSD271:PSD272 QBZ271:QBZ272 QLV271:QLV272 QVR271:QVR272 RFN271:RFN272 RPJ271:RPJ272 RZF271:RZF272 SJB271:SJB272 SSX271:SSX272 TCT271:TCT272 TMP271:TMP272 TWL271:TWL272 UGH271:UGH272 UQD271:UQD272 UZZ271:UZZ272 VJV271:VJV272 VTR271:VTR272 WDN271:WDN272 WNJ271:WNJ272 WXF271:WXF272 KZ271:KZ272 UV271:UV272 AER271:AER272 AON271:AON272 AYJ271:AYJ272 BIF271:BIF272 BSB271:BSB272 CBX271:CBX272 CLT271:CLT272 CVP271:CVP272 DFL271:DFL272 DPH271:DPH272 DZD271:DZD272 EIZ271:EIZ272 ESV271:ESV272 FCR271:FCR272 FMN271:FMN272 FWJ271:FWJ272 GGF271:GGF272 GQB271:GQB272 GZX271:GZX272 HJT271:HJT272 HTP271:HTP272 IDL271:IDL272 INH271:INH272 IXD271:IXD272 JGZ271:JGZ272 JQV271:JQV272 KAR271:KAR272 KKN271:KKN272 KUJ271:KUJ272 LEF271:LEF272 LOB271:LOB272 LXX271:LXX272 MHT271:MHT272 MRP271:MRP272 NBL271:NBL272 NLH271:NLH272 NVD271:NVD272 OEZ271:OEZ272 OOV271:OOV272 OYR271:OYR272 PIN271:PIN272 PSJ271:PSJ272 QCF271:QCF272 QMB271:QMB272 QVX271:QVX272 RFT271:RFT272 RPP271:RPP272 RZL271:RZL272 SJH271:SJH272 STD271:STD272 TCZ271:TCZ272 TMV271:TMV272 TWR271:TWR272 UGN271:UGN272 UQJ271:UQJ272 VAF271:VAF272 VKB271:VKB272 VTX271:VTX272 WDT271:WDT272 WNP271:WNP272 WXL271:WXL272 KW271:KW272 US271:US272 AEO271:AEO272 AOK271:AOK272 AYG271:AYG272 BIC271:BIC272 BRY271:BRY272 CBU271:CBU272 CLQ271:CLQ272 CVM271:CVM272 DFI271:DFI272 DPE271:DPE272 DZA271:DZA272 EIW271:EIW272 ESS271:ESS272 FCO271:FCO272 FMK271:FMK272 FWG271:FWG272 GGC271:GGC272 GPY271:GPY272 GZU271:GZU272 HJQ271:HJQ272 HTM271:HTM272 IDI271:IDI272 INE271:INE272 IXA271:IXA272 JGW271:JGW272 JQS271:JQS272 KAO271:KAO272 KKK271:KKK272 KUG271:KUG272 LEC271:LEC272 LNY271:LNY272 LXU271:LXU272 MHQ271:MHQ272 MRM271:MRM272 NBI271:NBI272 NLE271:NLE272 NVA271:NVA272 OEW271:OEW272 OOS271:OOS272 OYO271:OYO272 PIK271:PIK272 PSG271:PSG272 QCC271:QCC272 QLY271:QLY272 QVU271:QVU272 RFQ271:RFQ272 RPM271:RPM272 RZI271:RZI272 SJE271:SJE272 STA271:STA272 TCW271:TCW272 TMS271:TMS272 TWO271:TWO272 UGK271:UGK272 UQG271:UQG272 VAC271:VAC272 VJY271:VJY272 VJY290:VJY291 VAC290:VAC291 UQG290:UQG291 UGK290:UGK291 TWO290:TWO291 TMS290:TMS291 TCW290:TCW291 STA290:STA291 SJE290:SJE291 RZI290:RZI291 RPM290:RPM291 RFQ290:RFQ291 QVU290:QVU291 QLY290:QLY291 QCC290:QCC291 PSG290:PSG291 PIK290:PIK291 OYO290:OYO291 OOS290:OOS291 OEW290:OEW291 NVA290:NVA291 NLE290:NLE291 NBI290:NBI291 MRM290:MRM291 MHQ290:MHQ291 LXU290:LXU291 LNY290:LNY291 LEC290:LEC291 KUG290:KUG291 KKK290:KKK291 KAO290:KAO291 JQS290:JQS291 JGW290:JGW291 IXA290:IXA291 INE290:INE291 IDI290:IDI291 HTM290:HTM291 HJQ290:HJQ291 GZU290:GZU291 GPY290:GPY291 GGC290:GGC291 FWG290:FWG291 FMK290:FMK291 FCO290:FCO291 ESS290:ESS291 EIW290:EIW291 DZA290:DZA291 DPE290:DPE291 DFI290:DFI291 CVM290:CVM291 CLQ290:CLQ291 CBU290:CBU291 BRY290:BRY291 BIC290:BIC291 AYG290:AYG291 AOK290:AOK291 AEO290:AEO291 US290:US291 KW290:KW291 WXL290:WXL291 WNP290:WNP291 WDT290:WDT291 VTX290:VTX291 VKB290:VKB291 VAF290:VAF291 UQJ290:UQJ291 UGN290:UGN291 TWR290:TWR291 TMV290:TMV291 TCZ290:TCZ291 STD290:STD291 SJH290:SJH291 RZL290:RZL291 RPP290:RPP291 RFT290:RFT291 QVX290:QVX291 QMB290:QMB291 QCF290:QCF291 PSJ290:PSJ291 PIN290:PIN291 OYR290:OYR291 OOV290:OOV291 OEZ290:OEZ291 NVD290:NVD291 NLH290:NLH291 NBL290:NBL291 MRP290:MRP291 MHT290:MHT291 LXX290:LXX291 LOB290:LOB291 LEF290:LEF291 KUJ290:KUJ291 KKN290:KKN291 KAR290:KAR291 JQV290:JQV291 JGZ290:JGZ291 IXD290:IXD291 INH290:INH291 IDL290:IDL291 HTP290:HTP291 HJT290:HJT291 GZX290:GZX291 GQB290:GQB291 GGF290:GGF291 FWJ290:FWJ291 FMN290:FMN291 FCR290:FCR291 ESV290:ESV291 EIZ290:EIZ291 DZD290:DZD291 DPH290:DPH291 DFL290:DFL291 CVP290:CVP291 CLT290:CLT291 CBX290:CBX291 BSB290:BSB291 BIF290:BIF291 AYJ290:AYJ291 AON290:AON291 AER290:AER291 UV290:UV291 KZ290:KZ291 WXF290:WXF291 WNJ290:WNJ291 WDN290:WDN291 VTR290:VTR291 VJV290:VJV291 UZZ290:UZZ291 UQD290:UQD291 UGH290:UGH291 TWL290:TWL291 TMP290:TMP291 TCT290:TCT291 SSX290:SSX291 SJB290:SJB291 RZF290:RZF291 RPJ290:RPJ291 RFN290:RFN291 QVR290:QVR291 QLV290:QLV291 QBZ290:QBZ291 PSD290:PSD291 PIH290:PIH291 OYL290:OYL291 OOP290:OOP291 OET290:OET291 NUX290:NUX291 NLB290:NLB291 NBF290:NBF291 MRJ290:MRJ291 MHN290:MHN291 LXR290:LXR291 LNV290:LNV291 LDZ290:LDZ291 KUD290:KUD291 KKH290:KKH291 KAL290:KAL291 JQP290:JQP291 JGT290:JGT291 IWX290:IWX291 INB290:INB291 IDF290:IDF291 HTJ290:HTJ291 HJN290:HJN291 GZR290:GZR291 GPV290:GPV291 GFZ290:GFZ291 FWD290:FWD291 FMH290:FMH291 FCL290:FCL291 ESP290:ESP291 EIT290:EIT291 DYX290:DYX291 DPB290:DPB291 DFF290:DFF291 CVJ290:CVJ291 CLN290:CLN291 CBR290:CBR291 BRV290:BRV291 BHZ290:BHZ291 AYD290:AYD291 AOH290:AOH291 AEL290:AEL291 UP290:UP291 KT290:KT291 WXI290:WXI291 WNM290:WNM291 WDQ290:WDQ291 VTU290:VTU291 VTU297:VTU298 WDQ297:WDQ298 WNM297:WNM298 WXI297:WXI298 KT297:KT298 UP297:UP298 AEL297:AEL298 AOH297:AOH298 AYD297:AYD298 BHZ297:BHZ298 BRV297:BRV298 CBR297:CBR298 CLN297:CLN298 CVJ297:CVJ298 DFF297:DFF298 DPB297:DPB298 DYX297:DYX298 EIT297:EIT298 ESP297:ESP298 FCL297:FCL298 FMH297:FMH298 FWD297:FWD298 GFZ297:GFZ298 GPV297:GPV298 GZR297:GZR298 HJN297:HJN298 HTJ297:HTJ298 IDF297:IDF298 INB297:INB298 IWX297:IWX298 JGT297:JGT298 JQP297:JQP298 KAL297:KAL298 KKH297:KKH298 KUD297:KUD298 LDZ297:LDZ298 LNV297:LNV298 LXR297:LXR298 MHN297:MHN298 MRJ297:MRJ298 NBF297:NBF298 NLB297:NLB298 NUX297:NUX298 OET297:OET298 OOP297:OOP298 OYL297:OYL298 PIH297:PIH298 PSD297:PSD298 QBZ297:QBZ298 QLV297:QLV298 QVR297:QVR298 RFN297:RFN298 RPJ297:RPJ298 RZF297:RZF298 SJB297:SJB298 SSX297:SSX298 TCT297:TCT298 TMP297:TMP298 TWL297:TWL298 UGH297:UGH298 UQD297:UQD298 UZZ297:UZZ298 VJV297:VJV298 VTR297:VTR298 WDN297:WDN298 WNJ297:WNJ298 WXF297:WXF298 KZ297:KZ298 UV297:UV298 AER297:AER298 AON297:AON298 AYJ297:AYJ298 BIF297:BIF298 BSB297:BSB298 CBX297:CBX298 CLT297:CLT298 CVP297:CVP298 DFL297:DFL298 DPH297:DPH298 DZD297:DZD298 EIZ297:EIZ298 ESV297:ESV298 FCR297:FCR298 FMN297:FMN298 FWJ297:FWJ298 GGF297:GGF298 GQB297:GQB298 GZX297:GZX298 HJT297:HJT298 HTP297:HTP298 IDL297:IDL298 INH297:INH298 IXD297:IXD298 JGZ297:JGZ298 JQV297:JQV298 KAR297:KAR298 KKN297:KKN298 KUJ297:KUJ298 LEF297:LEF298 LOB297:LOB298 LXX297:LXX298 MHT297:MHT298 MRP297:MRP298 NBL297:NBL298 NLH297:NLH298 NVD297:NVD298 OEZ297:OEZ298 OOV297:OOV298 OYR297:OYR298 PIN297:PIN298 PSJ297:PSJ298 QCF297:QCF298 QMB297:QMB298 QVX297:QVX298 RFT297:RFT298 RPP297:RPP298 RZL297:RZL298 SJH297:SJH298 STD297:STD298 TCZ297:TCZ298 TMV297:TMV298 TWR297:TWR298 UGN297:UGN298 UQJ297:UQJ298 VAF297:VAF298 VKB297:VKB298 VTX297:VTX298 WDT297:WDT298 WNP297:WNP298 WXL297:WXL298 KW297:KW298 US297:US298 AEO297:AEO298 AOK297:AOK298 AYG297:AYG298 BIC297:BIC298 BRY297:BRY298 CBU297:CBU298 CLQ297:CLQ298 CVM297:CVM298 DFI297:DFI298 DPE297:DPE298 DZA297:DZA298 EIW297:EIW298 ESS297:ESS298 FCO297:FCO298 FMK297:FMK298 FWG297:FWG298 GGC297:GGC298 GPY297:GPY298 GZU297:GZU298 HJQ297:HJQ298 HTM297:HTM298 IDI297:IDI298 INE297:INE298 IXA297:IXA298 JGW297:JGW298 JQS297:JQS298 KAO297:KAO298 KKK297:KKK298 KUG297:KUG298 LEC297:LEC298 LNY297:LNY298 LXU297:LXU298 MHQ297:MHQ298 MRM297:MRM298 NBI297:NBI298 NLE297:NLE298 NVA297:NVA298 OEW297:OEW298 OOS297:OOS298 OYO297:OYO298 PIK297:PIK298 PSG297:PSG298 QCC297:QCC298 QLY297:QLY298 QVU297:QVU298 RFQ297:RFQ298 RPM297:RPM298 RZI297:RZI298 SJE297:SJE298 STA297:STA298 TCW297:TCW298 TMS297:TMS298 TWO297:TWO298 UGK297:UGK298 UQG297:UQG298 VAC297:VAC298 VJY297:VJY298 VJY304:VJY305 VAC304:VAC305 UQG304:UQG305 UGK304:UGK305 TWO304:TWO305 TMS304:TMS305 TCW304:TCW305 STA304:STA305 SJE304:SJE305 RZI304:RZI305 RPM304:RPM305 RFQ304:RFQ305 QVU304:QVU305 QLY304:QLY305 QCC304:QCC305 PSG304:PSG305 PIK304:PIK305 OYO304:OYO305 OOS304:OOS305 OEW304:OEW305 NVA304:NVA305 NLE304:NLE305 NBI304:NBI305 MRM304:MRM305 MHQ304:MHQ305 LXU304:LXU305 LNY304:LNY305 LEC304:LEC305 KUG304:KUG305 KKK304:KKK305 KAO304:KAO305 JQS304:JQS305 JGW304:JGW305 IXA304:IXA305 INE304:INE305 IDI304:IDI305 HTM304:HTM305 HJQ304:HJQ305 GZU304:GZU305 GPY304:GPY305 GGC304:GGC305 FWG304:FWG305 FMK304:FMK305 FCO304:FCO305 ESS304:ESS305 EIW304:EIW305 DZA304:DZA305 DPE304:DPE305 DFI304:DFI305 CVM304:CVM305 CLQ304:CLQ305 CBU304:CBU305 BRY304:BRY305 BIC304:BIC305 AYG304:AYG305 AOK304:AOK305 AEO304:AEO305 US304:US305 KW304:KW305 WXL304:WXL305 WNP304:WNP305 WDT304:WDT305 VTX304:VTX305 VKB304:VKB305 VAF304:VAF305 UQJ304:UQJ305 UGN304:UGN305 TWR304:TWR305 TMV304:TMV305 TCZ304:TCZ305 STD304:STD305 SJH304:SJH305 RZL304:RZL305 RPP304:RPP305 RFT304:RFT305 QVX304:QVX305 QMB304:QMB305 QCF304:QCF305 PSJ304:PSJ305 PIN304:PIN305 OYR304:OYR305 OOV304:OOV305 OEZ304:OEZ305 NVD304:NVD305 NLH304:NLH305 NBL304:NBL305 MRP304:MRP305 MHT304:MHT305 LXX304:LXX305 LOB304:LOB305 LEF304:LEF305 KUJ304:KUJ305 KKN304:KKN305 KAR304:KAR305 JQV304:JQV305 JGZ304:JGZ305 IXD304:IXD305 INH304:INH305 IDL304:IDL305 HTP304:HTP305 HJT304:HJT305 GZX304:GZX305 GQB304:GQB305 GGF304:GGF305 FWJ304:FWJ305 FMN304:FMN305 FCR304:FCR305 ESV304:ESV305 EIZ304:EIZ305 DZD304:DZD305 DPH304:DPH305 DFL304:DFL305 CVP304:CVP305 CLT304:CLT305 CBX304:CBX305 BSB304:BSB305 BIF304:BIF305 AYJ304:AYJ305 AON304:AON305 AER304:AER305 UV304:UV305 KZ304:KZ305 WXF304:WXF305 WNJ304:WNJ305 WDN304:WDN305 VTR304:VTR305 VJV304:VJV305 UZZ304:UZZ305 UQD304:UQD305 UGH304:UGH305 TWL304:TWL305 TMP304:TMP305 TCT304:TCT305 SSX304:SSX305 SJB304:SJB305 RZF304:RZF305 RPJ304:RPJ305 RFN304:RFN305 QVR304:QVR305 QLV304:QLV305 QBZ304:QBZ305 PSD304:PSD305 PIH304:PIH305 OYL304:OYL305 OOP304:OOP305 OET304:OET305 NUX304:NUX305 NLB304:NLB305 NBF304:NBF305 MRJ304:MRJ305 MHN304:MHN305 LXR304:LXR305 LNV304:LNV305 LDZ304:LDZ305 KUD304:KUD305 KKH304:KKH305 KAL304:KAL305 JQP304:JQP305 JGT304:JGT305 IWX304:IWX305 INB304:INB305 IDF304:IDF305 HTJ304:HTJ305 HJN304:HJN305 GZR304:GZR305 GPV304:GPV305 GFZ304:GFZ305 FWD304:FWD305 FMH304:FMH305 FCL304:FCL305 ESP304:ESP305 EIT304:EIT305 DYX304:DYX305 DPB304:DPB305 DFF304:DFF305 CVJ304:CVJ305 CLN304:CLN305 CBR304:CBR305 BRV304:BRV305 BHZ304:BHZ305 AYD304:AYD305 AOH304:AOH305 AEL304:AEL305 UP304:UP305 KT304:KT305 WXI304:WXI305 WNM304:WNM305 WDQ304:WDQ305 VTU304:VTU305 VTU311:VTU312 WDQ311:WDQ312 WNM311:WNM312 WXI311:WXI312 KT311:KT312 UP311:UP312 AEL311:AEL312 AOH311:AOH312 AYD311:AYD312 BHZ311:BHZ312 BRV311:BRV312 CBR311:CBR312 CLN311:CLN312 CVJ311:CVJ312 DFF311:DFF312 DPB311:DPB312 DYX311:DYX312 EIT311:EIT312 ESP311:ESP312 FCL311:FCL312 FMH311:FMH312 FWD311:FWD312 GFZ311:GFZ312 GPV311:GPV312 GZR311:GZR312 HJN311:HJN312 HTJ311:HTJ312 IDF311:IDF312 INB311:INB312 IWX311:IWX312 JGT311:JGT312 JQP311:JQP312 KAL311:KAL312 KKH311:KKH312 KUD311:KUD312 LDZ311:LDZ312 LNV311:LNV312 LXR311:LXR312 MHN311:MHN312 MRJ311:MRJ312 NBF311:NBF312 NLB311:NLB312 NUX311:NUX312 OET311:OET312 OOP311:OOP312 OYL311:OYL312 PIH311:PIH312 PSD311:PSD312 QBZ311:QBZ312 QLV311:QLV312 QVR311:QVR312 RFN311:RFN312 RPJ311:RPJ312 RZF311:RZF312 SJB311:SJB312 SSX311:SSX312 TCT311:TCT312 TMP311:TMP312 TWL311:TWL312 UGH311:UGH312 UQD311:UQD312 UZZ311:UZZ312 VJV311:VJV312 VTR311:VTR312 WDN311:WDN312 WNJ311:WNJ312 WXF311:WXF312 KZ311:KZ312 UV311:UV312 AER311:AER312 AON311:AON312 AYJ311:AYJ312 BIF311:BIF312 BSB311:BSB312 CBX311:CBX312 CLT311:CLT312 CVP311:CVP312 DFL311:DFL312 DPH311:DPH312 DZD311:DZD312 EIZ311:EIZ312 ESV311:ESV312 FCR311:FCR312 FMN311:FMN312 FWJ311:FWJ312 GGF311:GGF312 GQB311:GQB312 GZX311:GZX312 HJT311:HJT312 HTP311:HTP312 IDL311:IDL312 INH311:INH312 IXD311:IXD312 JGZ311:JGZ312 JQV311:JQV312 KAR311:KAR312 KKN311:KKN312 KUJ311:KUJ312 LEF311:LEF312 LOB311:LOB312 LXX311:LXX312 MHT311:MHT312 MRP311:MRP312 NBL311:NBL312 NLH311:NLH312 NVD311:NVD312 OEZ311:OEZ312 OOV311:OOV312 OYR311:OYR312 PIN311:PIN312 PSJ311:PSJ312 QCF311:QCF312 QMB311:QMB312 QVX311:QVX312 RFT311:RFT312 RPP311:RPP312 RZL311:RZL312 SJH311:SJH312 STD311:STD312 TCZ311:TCZ312 TMV311:TMV312 TWR311:TWR312 UGN311:UGN312 UQJ311:UQJ312 VAF311:VAF312 VKB311:VKB312 VTX311:VTX312 WDT311:WDT312 WNP311:WNP312 WXL311:WXL312 KW311:KW312 US311:US312 AEO311:AEO312 AOK311:AOK312 AYG311:AYG312 BIC311:BIC312 BRY311:BRY312 CBU311:CBU312 CLQ311:CLQ312 CVM311:CVM312 DFI311:DFI312 DPE311:DPE312 DZA311:DZA312 EIW311:EIW312 ESS311:ESS312 FCO311:FCO312 FMK311:FMK312 FWG311:FWG312 GGC311:GGC312 GPY311:GPY312 GZU311:GZU312 HJQ311:HJQ312 HTM311:HTM312 IDI311:IDI312 INE311:INE312 IXA311:IXA312 JGW311:JGW312 JQS311:JQS312 KAO311:KAO312 KKK311:KKK312 KUG311:KUG312 LEC311:LEC312 LNY311:LNY312 LXU311:LXU312 MHQ311:MHQ312 MRM311:MRM312 NBI311:NBI312 NLE311:NLE312 NVA311:NVA312 OEW311:OEW312 OOS311:OOS312 OYO311:OYO312 PIK311:PIK312 PSG311:PSG312 QCC311:QCC312 QLY311:QLY312 QVU311:QVU312 RFQ311:RFQ312 RPM311:RPM312 RZI311:RZI312 SJE311:SJE312 STA311:STA312 TCW311:TCW312 TMS311:TMS312 TWO311:TWO312 UGK311:UGK312 UQG311:UQG312 VAC311:VAC312 VJY311:VJY312 VTU362:VTU921 VJY275 VAC275 UQG275 UGK275 TWO275 TMS275 TCW275 STA275 SJE275 RZI275 RPM275 RFQ275 QVU275 QLY275 QCC275 PSG275 PIK275 OYO275 OOS275 OEW275 NVA275 NLE275 NBI275 MRM275 MHQ275 LXU275 LNY275 LEC275 KUG275 KKK275 KAO275 JQS275 JGW275 IXA275 INE275 IDI275 HTM275 HJQ275 GZU275 GPY275 GGC275 FWG275 FMK275 FCO275 ESS275 EIW275 DZA275 DPE275 DFI275 CVM275 CLQ275 CBU275 BRY275 BIC275 AYG275 AOK275 AEO275 US275 KW275 WXL275 WNP275 WDT275 VTX275 VKB275 VAF275 UQJ275 UGN275 TWR275 TMV275 TCZ275 STD275 SJH275 RZL275 RPP275 RFT275 QVX275 QMB275 QCF275 PSJ275 PIN275 OYR275 OOV275 OEZ275 NVD275 NLH275 NBL275 MRP275 MHT275 LXX275 LOB275 LEF275 KUJ275 KKN275 KAR275 JQV275 JGZ275 IXD275 INH275 IDL275 HTP275 HJT275 GZX275 GQB275 GGF275 FWJ275 FMN275 FCR275 ESV275 EIZ275 DZD275 DPH275 DFL275 CVP275 CLT275 CBX275 BSB275 BIF275 AYJ275 AON275 AER275 UV275 KZ275 WXF275 WNJ275 WDN275 VTR275 VJV275 UZZ275 UQD275 UGH275 TWL275 TMP275 TCT275 SSX275 SJB275 RZF275 RPJ275 RFN275 QVR275 QLV275 QBZ275 PSD275 PIH275 OYL275 OOP275 OET275 NUX275 NLB275 NBF275 MRJ275 MHN275 LXR275 LNV275 LDZ275 KUD275 KKH275 KAL275 JQP275 JGT275 IWX275 INB275 IDF275 HTJ275 HJN275 GZR275 GPV275 GFZ275 FWD275 FMH275 FCL275 ESP275 EIT275 DYX275 DPB275 DFF275 CVJ275 CLN275 CBR275 BRV275 BHZ275 AYD275 AOH275 AEL275 UP275 KT275 WXI275 WNM275 WDQ275 VTU275 VTU278 WDQ278 WNM278 WXI278 KT278 UP278 AEL278 AOH278 AYD278 BHZ278 BRV278 CBR278 CLN278 CVJ278 DFF278 DPB278 DYX278 EIT278 ESP278 FCL278 FMH278 FWD278 GFZ278 GPV278 GZR278 HJN278 HTJ278 IDF278 INB278 IWX278 JGT278 JQP278 KAL278 KKH278 KUD278 LDZ278 LNV278 LXR278 MHN278 MRJ278 NBF278 NLB278 NUX278 OET278 OOP278 OYL278 PIH278 PSD278 QBZ278 QLV278 QVR278 RFN278 RPJ278 RZF278 SJB278 SSX278 TCT278 TMP278 TWL278 UGH278 UQD278 UZZ278 VJV278 VTR278 WDN278 WNJ278 WXF278 KZ278 UV278 AER278 AON278 AYJ278 BIF278 BSB278 CBX278 CLT278 CVP278 DFL278 DPH278 DZD278 EIZ278 ESV278 FCR278 FMN278 FWJ278 GGF278 GQB278 GZX278 HJT278 HTP278 IDL278 INH278 IXD278 JGZ278 JQV278 KAR278 KKN278 KUJ278 LEF278 LOB278 LXX278 MHT278 MRP278 NBL278 NLH278 NVD278 OEZ278 OOV278 OYR278 PIN278 PSJ278 QCF278 QMB278 QVX278 RFT278 RPP278 RZL278 SJH278 STD278 TCZ278 TMV278 TWR278 UGN278 UQJ278 VAF278 VKB278 VTX278 WDT278 WNP278 WXL278 KW278 US278 AEO278 AOK278 AYG278 BIC278 BRY278 CBU278 CLQ278 CVM278 DFI278 DPE278 DZA278 EIW278 ESS278 FCO278 FMK278 FWG278 GGC278 GPY278 GZU278 HJQ278 HTM278 IDI278 INE278 IXA278 JGW278 JQS278 KAO278 KKK278 KUG278 LEC278 LNY278 LXU278 MHQ278 MRM278 NBI278 NLE278 NVA278 OEW278 OOS278 OYO278 PIK278 PSG278 QCC278 QLY278 QVU278 RFQ278 RPM278 RZI278 SJE278 STA278 TCW278 TMS278 TWO278 UGK278 UQG278 VAC278 VJY278 VJY281 VAC281 UQG281 UGK281 TWO281 TMS281 TCW281 STA281 SJE281 RZI281 RPM281 RFQ281 QVU281 QLY281 QCC281 PSG281 PIK281 OYO281 OOS281 OEW281 NVA281 NLE281 NBI281 MRM281 MHQ281 LXU281 LNY281 LEC281 KUG281 KKK281 KAO281 JQS281 JGW281 IXA281 INE281 IDI281 HTM281 HJQ281 GZU281 GPY281 GGC281 FWG281 FMK281 FCO281 ESS281 EIW281 DZA281 DPE281 DFI281 CVM281 CLQ281 CBU281 BRY281 BIC281 AYG281 AOK281 AEO281 US281 KW281 WXL281 WNP281 WDT281 VTX281 VKB281 VAF281 UQJ281 UGN281 TWR281 TMV281 TCZ281 STD281 SJH281 RZL281 RPP281 RFT281 QVX281 QMB281 QCF281 PSJ281 PIN281 OYR281 OOV281 OEZ281 NVD281 NLH281 NBL281 MRP281 MHT281 LXX281 LOB281 LEF281 KUJ281 KKN281 KAR281 JQV281 JGZ281 IXD281 INH281 IDL281 HTP281 HJT281 GZX281 GQB281 GGF281 FWJ281 FMN281 FCR281 ESV281 EIZ281 DZD281 DPH281 DFL281 CVP281 CLT281 CBX281 BSB281 BIF281 AYJ281 AON281 AER281 UV281 KZ281 WXF281 WNJ281 WDN281 VTR281 VJV281 UZZ281 UQD281 UGH281 TWL281 TMP281 TCT281 SSX281 SJB281 RZF281 RPJ281 RFN281 QVR281 QLV281 QBZ281 PSD281 PIH281 OYL281 OOP281 OET281 NUX281 NLB281 NBF281 MRJ281 MHN281 LXR281 LNV281 LDZ281 KUD281 KKH281 KAL281 JQP281 JGT281 IWX281 INB281 IDF281 HTJ281 HJN281 GZR281 GPV281 GFZ281 FWD281 FMH281 FCL281 ESP281 EIT281 DYX281 DPB281 DFF281 CVJ281 CLN281 CBR281 BRV281 BHZ281 AYD281 AOH281 AEL281 UP281 KT281 WXI281 WNM281 WDQ281 VTU281 VTU284 WDQ284 WNM284 WXI284 KT284 UP284 AEL284 AOH284 AYD284 BHZ284 BRV284 CBR284 CLN284 CVJ284 DFF284 DPB284 DYX284 EIT284 ESP284 FCL284 FMH284 FWD284 GFZ284 GPV284 GZR284 HJN284 HTJ284 IDF284 INB284 IWX284 JGT284 JQP284 KAL284 KKH284 KUD284 LDZ284 LNV284 LXR284 MHN284 MRJ284 NBF284 NLB284 NUX284 OET284 OOP284 OYL284 PIH284 PSD284 QBZ284 QLV284 QVR284 RFN284 RPJ284 RZF284 SJB284 SSX284 TCT284 TMP284 TWL284 UGH284 UQD284 UZZ284 VJV284 VTR284 WDN284 WNJ284 WXF284 KZ284 UV284 AER284 AON284 AYJ284 BIF284 BSB284 CBX284 CLT284 CVP284 DFL284 DPH284 DZD284 EIZ284 ESV284 FCR284 FMN284 FWJ284 GGF284 GQB284 GZX284 HJT284 HTP284 IDL284 INH284 IXD284 JGZ284 JQV284 KAR284 KKN284 KUJ284 LEF284 LOB284 LXX284 MHT284 MRP284 NBL284 NLH284 NVD284 OEZ284 OOV284 OYR284 PIN284 PSJ284 QCF284 QMB284 QVX284 RFT284 RPP284 RZL284 SJH284 STD284 TCZ284 TMV284 TWR284 UGN284 UQJ284 VAF284 VKB284 VTX284 WDT284 WNP284 WXL284 KW284 US284 AEO284 AOK284 AYG284 BIC284 BRY284 CBU284 CLQ284 CVM284 DFI284 DPE284 DZA284 EIW284 ESS284 FCO284 FMK284 FWG284 GGC284 GPY284 GZU284 HJQ284 HTM284 IDI284 INE284 IXA284 JGW284 JQS284 KAO284 KKK284 KUG284 LEC284 LNY284 LXU284 MHQ284 MRM284 NBI284 NLE284 NVA284 OEW284 OOS284 OYO284 PIK284 PSG284 QCC284 QLY284 QVU284 RFQ284 RPM284 RZI284 SJE284 STA284 TCW284 TMS284 TWO284 UGK284 UQG284 VAC284 VJY284 LF350 BJ359:BJ923 BD359:BD921 BG359:BG921 VJY264:VJY265 BG350 BD350 BJ350 VAC333:VAC334 UQG333:UQG334 UGK333:UGK334 TWO333:TWO334 TMS333:TMS334 TCW333:TCW334 STA333:STA334 SJE333:SJE334 RZI333:RZI334 RPM333:RPM334 RFQ333:RFQ334 QVU333:QVU334 QLY333:QLY334 QCC333:QCC334 PSG333:PSG334 PIK333:PIK334 OYO333:OYO334 OOS333:OOS334 OEW333:OEW334 NVA333:NVA334 NLE333:NLE334 NBI333:NBI334 MRM333:MRM334 MHQ333:MHQ334 LXU333:LXU334 LNY333:LNY334 LEC333:LEC334 KUG333:KUG334 KKK333:KKK334 KAO333:KAO334 JQS333:JQS334 JGW333:JGW334 IXA333:IXA334 INE333:INE334 IDI333:IDI334 HTM333:HTM334 HJQ333:HJQ334 GZU333:GZU334 GPY333:GPY334 GGC333:GGC334 FWG333:FWG334 FMK333:FMK334 FCO333:FCO334 ESS333:ESS334 EIW333:EIW334 DZA333:DZA334 DPE333:DPE334 DFI333:DFI334 CVM333:CVM334 CLQ333:CLQ334 CBU333:CBU334 BRY333:BRY334 BIC333:BIC334 AYG333:AYG334 AOK333:AOK334 AEO333:AEO334 US333:US334 KW333:KW334 WXL333:WXL334 WNP333:WNP334 WDT333:WDT334 VTX333:VTX334 VKB333:VKB334 VAF333:VAF334 UQJ333:UQJ334 UGN333:UGN334 TWR333:TWR334 TMV333:TMV334 TCZ333:TCZ334 STD333:STD334 SJH333:SJH334 RZL333:RZL334 RPP333:RPP334 RFT333:RFT334 QVX333:QVX334 QMB333:QMB334 QCF333:QCF334 PSJ333:PSJ334 PIN333:PIN334 OYR333:OYR334 OOV333:OOV334 OEZ333:OEZ334 NVD333:NVD334 NLH333:NLH334 NBL333:NBL334 MRP333:MRP334 MHT333:MHT334 LXX333:LXX334 LOB333:LOB334 LEF333:LEF334 KUJ333:KUJ334 KKN333:KKN334 KAR333:KAR334 JQV333:JQV334 JGZ333:JGZ334 IXD333:IXD334 INH333:INH334 IDL333:IDL334 HTP333:HTP334 HJT333:HJT334 GZX333:GZX334 GQB333:GQB334 GGF333:GGF334 FWJ333:FWJ334 FMN333:FMN334 FCR333:FCR334 ESV333:ESV334 EIZ333:EIZ334 DZD333:DZD334 DPH333:DPH334 DFL333:DFL334 CVP333:CVP334 CLT333:CLT334 CBX333:CBX334 BSB333:BSB334 BIF333:BIF334 AYJ333:AYJ334 AON333:AON334 AER333:AER334 UV333:UV334 KZ333:KZ334 WXF333:WXF334 WNJ333:WNJ334 WDN333:WDN334 VTR333:VTR334 VJV333:VJV334 UZZ333:UZZ334 UQD333:UQD334 UGH333:UGH334 TWL333:TWL334 TMP333:TMP334 TCT333:TCT334 SSX333:SSX334 SJB333:SJB334 RZF333:RZF334 RPJ333:RPJ334 RFN333:RFN334 QVR333:QVR334 QLV333:QLV334 QBZ333:QBZ334 PSD333:PSD334 PIH333:PIH334 OYL333:OYL334 OOP333:OOP334 OET333:OET334 NUX333:NUX334 NLB333:NLB334 NBF333:NBF334 MRJ333:MRJ334 MHN333:MHN334 LXR333:LXR334 LNV333:LNV334 LDZ333:LDZ334 KUD333:KUD334 KKH333:KKH334 KAL333:KAL334 JQP333:JQP334 JGT333:JGT334 IWX333:IWX334 INB333:INB334 IDF333:IDF334 HTJ333:HTJ334 HJN333:HJN334 GZR333:GZR334 GPV333:GPV334 GFZ333:GFZ334 FWD333:FWD334 FMH333:FMH334 FCL333:FCL334 ESP333:ESP334 EIT333:EIT334 DYX333:DYX334 DPB333:DPB334 DFF333:DFF334 CVJ333:CVJ334 CLN333:CLN334 CBR333:CBR334 BRV333:BRV334 BHZ333:BHZ334 AYD333:AYD334 AOH333:AOH334 AEL333:AEL334 UP333:UP334 KT333:KT334 WXI333:WXI334 WNM333:WNM334 WDQ333:WDQ334 VTU333:VTU334 WNM343:WNM344 WXI343:WXI344 KT343:KT344 UP343:UP344 AEL343:AEL344 AOH343:AOH344 AYD343:AYD344 BHZ343:BHZ344 BRV343:BRV344 CBR343:CBR344 CLN343:CLN344 CVJ343:CVJ344 DFF343:DFF344 DPB343:DPB344 DYX343:DYX344 EIT343:EIT344 ESP343:ESP344 FCL343:FCL344 FMH343:FMH344 FWD343:FWD344 GFZ343:GFZ344 GPV343:GPV344 GZR343:GZR344 HJN343:HJN344 HTJ343:HTJ344 IDF343:IDF344 INB343:INB344 IWX343:IWX344 JGT343:JGT344 JQP343:JQP344 KAL343:KAL344 KKH343:KKH344 KUD343:KUD344 LDZ343:LDZ344 LNV343:LNV344 LXR343:LXR344 MHN343:MHN344 MRJ343:MRJ344 NBF343:NBF344 NLB343:NLB344 NUX343:NUX344 OET343:OET344 OOP343:OOP344 OYL343:OYL344 PIH343:PIH344 PSD343:PSD344 QBZ343:QBZ344 QLV343:QLV344 QVR343:QVR344 RFN343:RFN344 RPJ343:RPJ344 RZF343:RZF344 SJB343:SJB344 SSX343:SSX344 TCT343:TCT344 TMP343:TMP344 TWL343:TWL344 UGH343:UGH344 UQD343:UQD344 UZZ343:UZZ344 VJV343:VJV344 VTR343:VTR344 WDN343:WDN344 WNJ343:WNJ344 WXF343:WXF344 KZ343:KZ344 UV343:UV344 AER343:AER344 AON343:AON344 AYJ343:AYJ344 BIF343:BIF344 BSB343:BSB344 CBX343:CBX344 CLT343:CLT344 CVP343:CVP344 DFL343:DFL344 DPH343:DPH344 DZD343:DZD344 EIZ343:EIZ344 ESV343:ESV344 FCR343:FCR344 FMN343:FMN344 FWJ343:FWJ344 GGF343:GGF344 GQB343:GQB344 GZX343:GZX344 HJT343:HJT344 HTP343:HTP344 IDL343:IDL344 INH343:INH344 IXD343:IXD344 JGZ343:JGZ344 JQV343:JQV344 KAR343:KAR344 KKN343:KKN344 KUJ343:KUJ344 LEF343:LEF344 LOB343:LOB344 LXX343:LXX344 MHT343:MHT344 MRP343:MRP344 NBL343:NBL344 NLH343:NLH344 NVD343:NVD344 OEZ343:OEZ344 OOV343:OOV344 OYR343:OYR344 PIN343:PIN344 PSJ343:PSJ344 QCF343:QCF344 QMB343:QMB344 QVX343:QVX344 RFT343:RFT344 RPP343:RPP344 RZL343:RZL344 SJH343:SJH344 STD343:STD344 TCZ343:TCZ344 TMV343:TMV344 TWR343:TWR344 UGN343:UGN344 UQJ343:UQJ344 VAF343:VAF344 VKB343:VKB344 VTX343:VTX344 WDT343:WDT344 WNP343:WNP344 WXL343:WXL344 KW343:KW344 US343:US344 AEO343:AEO344 AOK343:AOK344 AYG343:AYG344 BIC343:BIC344 BRY343:BRY344 CBU343:CBU344 CLQ343:CLQ344 CVM343:CVM344 DFI343:DFI344 DPE343:DPE344 DZA343:DZA344 EIW343:EIW344 ESS343:ESS344 FCO343:FCO344 FMK343:FMK344 FWG343:FWG344 GGC343:GGC344 GPY343:GPY344 GZU343:GZU344 HJQ343:HJQ344 HTM343:HTM344 IDI343:IDI344 INE343:INE344 IXA343:IXA344 JGW343:JGW344 JQS343:JQS344 KAO343:KAO344 KKK343:KKK344 KUG343:KUG344 LEC343:LEC344 LNY343:LNY344 LXU343:LXU344 MHQ343:MHQ344 MRM343:MRM344 NBI343:NBI344 NLE343:NLE344 NVA343:NVA344 OEW343:OEW344 OOS343:OOS344 OYO343:OYO344 PIK343:PIK344 PSG343:PSG344 QCC343:QCC344 QLY343:QLY344 QVU343:QVU344 RFQ343:RFQ344 RPM343:RPM344 RZI343:RZI344 SJE343:SJE344 STA343:STA344 TCW343:TCW344 TMS343:TMS344 TWO343:TWO344 UGK343:UGK344 UQG343:UQG344 VAC343:VAC344 VJY343:VJY344 VTU343:VTU344 VJU341 VAC347:VAC348 UQG347:UQG348 UGK347:UGK348 TWO347:TWO348 TMS347:TMS348 TCW347:TCW348 STA347:STA348 SJE347:SJE348 RZI347:RZI348 RPM347:RPM348 RFQ347:RFQ348 QVU347:QVU348 QLY347:QLY348 QCC347:QCC348 PSG347:PSG348 PIK347:PIK348 OYO347:OYO348 OOS347:OOS348 OEW347:OEW348 NVA347:NVA348 NLE347:NLE348 NBI347:NBI348 MRM347:MRM348 MHQ347:MHQ348 LXU347:LXU348 LNY347:LNY348 LEC347:LEC348 KUG347:KUG348 KKK347:KKK348 KAO347:KAO348 JQS347:JQS348 JGW347:JGW348 IXA347:IXA348 INE347:INE348 IDI347:IDI348 HTM347:HTM348 HJQ347:HJQ348 GZU347:GZU348 GPY347:GPY348 GGC347:GGC348 FWG347:FWG348 FMK347:FMK348 FCO347:FCO348 ESS347:ESS348 EIW347:EIW348 DZA347:DZA348 DPE347:DPE348 DFI347:DFI348 CVM347:CVM348 CLQ347:CLQ348 CBU347:CBU348 BRY347:BRY348 BIC347:BIC348 AYG347:AYG348 AOK347:AOK348 AEO347:AEO348 US347:US348 KW347:KW348 WXL350 WNP350 WDT350 VTX350 VKB350 VAF350 UQJ350 UGN350 TWR350 TMV350 TCZ350 STD350 SJH350 RZL350 RPP350 RFT350 QVX350 QMB350 QCF350 PSJ350 PIN350 OYR350 OOV350 OEZ350 NVD350 NLH350 NBL350 MRP350 MHT350 LXX350 LOB350 LEF350 KUJ350 KKN350 KAR350 JQV350 JGZ350 IXD350 INH350 IDL350 HTP350 HJT350 GZX350 GQB350 GGF350 FWJ350 FMN350 FCR350 ESV350 EIZ350 DZD350 DPH350 DFL350 CVP350 CLT350 CBX350 BSB350 BIF350 AYJ350 AON350 AER350 UV350 KZ350 WXF347:WXF348 WNJ347:WNJ348 WDN347:WDN348 VTR347:VTR348 VJV347:VJV348 UZZ347:UZZ348 UQD347:UQD348 UGH347:UGH348 TWL347:TWL348 TMP347:TMP348 TCT347:TCT348 SSX347:SSX348 SJB347:SJB348 RZF347:RZF348 RPJ347:RPJ348 RFN347:RFN348 QVR347:QVR348 QLV347:QLV348 QBZ347:QBZ348 PSD347:PSD348 PIH347:PIH348 OYL347:OYL348 OOP347:OOP348 OET347:OET348 NUX347:NUX348 NLB347:NLB348 NBF347:NBF348 MRJ347:MRJ348 MHN347:MHN348 LXR347:LXR348 LNV347:LNV348 LDZ347:LDZ348 KUD347:KUD348 KKH347:KKH348 KAL347:KAL348 JQP347:JQP348 JGT347:JGT348 IWX347:IWX348 INB347:INB348 IDF347:IDF348 HTJ347:HTJ348 HJN347:HJN348 GZR347:GZR348 GPV347:GPV348 GFZ347:GFZ348 FWD347:FWD348 FMH347:FMH348 FCL347:FCL348 ESP347:ESP348 EIT347:EIT348 DYX347:DYX348 DPB347:DPB348 DFF347:DFF348 CVJ347:CVJ348 CLN347:CLN348 CBR347:CBR348 BRV347:BRV348 BHZ347:BHZ348 AYD347:AYD348 AOH347:AOH348 AEL347:AEL348 UP347:UP348 KT347:KT348 WXI347:WXI348 WNM347:WNM348 WDQ347:WDQ348 VTU347:VTU348 VJU345 WNM339:WNM340 WDQ362:WDQ921 WXI339:WXI340 WNM362:WNM921 KT339:KT340 WXI362:WXI921 UP339:UP340 KT362:KT921 AEL339:AEL340 UP362:UP921 AOH339:AOH340 AEL362:AEL921 AYD339:AYD340 AOH362:AOH921 BHZ339:BHZ340 AYD362:AYD921 BRV339:BRV340 BHZ362:BHZ921 CBR339:CBR340 BRV362:BRV921 CLN339:CLN340 CBR362:CBR921 CVJ339:CVJ340 CLN362:CLN921 DFF339:DFF340 CVJ362:CVJ921 DPB339:DPB340 DFF362:DFF921 DYX339:DYX340 DPB362:DPB921 EIT339:EIT340 DYX362:DYX921 ESP339:ESP340 EIT362:EIT921 FCL339:FCL340 ESP362:ESP921 FMH339:FMH340 FCL362:FCL921 FWD339:FWD340 FMH362:FMH921 GFZ339:GFZ340 FWD362:FWD921 GPV339:GPV340 GFZ362:GFZ921 GZR339:GZR340 GPV362:GPV921 HJN339:HJN340 GZR362:GZR921 HTJ339:HTJ340 HJN362:HJN921 IDF339:IDF340 HTJ362:HTJ921 INB339:INB340 IDF362:IDF921 IWX339:IWX340 INB362:INB921 JGT339:JGT340 IWX362:IWX921 JQP339:JQP340 JGT362:JGT921 KAL339:KAL340 JQP362:JQP921 KKH339:KKH340 KAL362:KAL921 KUD339:KUD340 KKH362:KKH921 LDZ339:LDZ340 KUD362:KUD921 LNV339:LNV340 LDZ362:LDZ921 LXR339:LXR340 LNV362:LNV921 MHN339:MHN340 LXR362:LXR921 MRJ339:MRJ340 MHN362:MHN921 NBF339:NBF340 MRJ362:MRJ921 NLB339:NLB340 NBF362:NBF921 NUX339:NUX340 NLB362:NLB921 OET339:OET340 NUX362:NUX921 OOP339:OOP340 OET362:OET921 OYL339:OYL340 OOP362:OOP921 PIH339:PIH340 OYL362:OYL921 PSD339:PSD340 PIH362:PIH921 QBZ339:QBZ340 PSD362:PSD921 QLV339:QLV340 QBZ362:QBZ921 QVR339:QVR340 QLV362:QLV921 RFN339:RFN340 QVR362:QVR921 RPJ339:RPJ340 RFN362:RFN921 RZF339:RZF340 RPJ362:RPJ921 SJB339:SJB340 RZF362:RZF921 SSX339:SSX340 SJB362:SJB921 TCT339:TCT340 SSX362:SSX921 TMP339:TMP340 TCT362:TCT921 TWL339:TWL340 TMP362:TMP921 UGH339:UGH340 TWL362:TWL921 UQD339:UQD340 UGH362:UGH921 UZZ339:UZZ340 UQD362:UQD921 VJV339:VJV340 UZZ362:UZZ921 VTR339:VTR340 VJV362:VJV921 WDN339:WDN340 VTR362:VTR921 WNJ339:WNJ340 WDN362:WDN921 WXF339:WXF340 WNJ362:WNJ921 KZ339:KZ340 WXF362:WXF921 UV339:UV340 KZ362:KZ923 AER339:AER340 UV362:UV923 AON339:AON340 AER362:AER923 AYJ339:AYJ340 AON362:AON923 BIF339:BIF340 AYJ362:AYJ923 BSB339:BSB340 BIF362:BIF923 CBX339:CBX340 BSB362:BSB923 CLT339:CLT340 CBX362:CBX923 CVP339:CVP340 CLT362:CLT923 DFL339:DFL340 CVP362:CVP923 DPH339:DPH340 DFL362:DFL923 DZD339:DZD340 DPH362:DPH923 EIZ339:EIZ340 DZD362:DZD923 ESV339:ESV340 EIZ362:EIZ923 FCR339:FCR340 ESV362:ESV923 FMN339:FMN340 FCR362:FCR923 FWJ339:FWJ340 FMN362:FMN923 GGF339:GGF340 FWJ362:FWJ923 GQB339:GQB340 GGF362:GGF923 GZX339:GZX340 GQB362:GQB923 HJT339:HJT340 GZX362:GZX923 HTP339:HTP340 HJT362:HJT923 IDL339:IDL340 HTP362:HTP923 INH339:INH340 IDL362:IDL923 IXD339:IXD340 INH362:INH923 JGZ339:JGZ340 IXD362:IXD923 JQV339:JQV340 JGZ362:JGZ923 KAR339:KAR340 JQV362:JQV923 KKN339:KKN340 KAR362:KAR923 KUJ339:KUJ340 KKN362:KKN923 LEF339:LEF340 KUJ362:KUJ923 LOB339:LOB340 LEF362:LEF923 LXX339:LXX340 LOB362:LOB923 MHT339:MHT340 LXX362:LXX923 MRP339:MRP340 MHT362:MHT923 NBL339:NBL340 MRP362:MRP923 NLH339:NLH340 NBL362:NBL923 NVD339:NVD340 NLH362:NLH923 OEZ339:OEZ340 NVD362:NVD923 OOV339:OOV340 OEZ362:OEZ923 OYR339:OYR340 OOV362:OOV923 PIN339:PIN340 OYR362:OYR923 PSJ339:PSJ340 PIN362:PIN923 QCF339:QCF340 PSJ362:PSJ923 QMB339:QMB340 QCF362:QCF923 QVX339:QVX340 QMB362:QMB923 RFT339:RFT340 QVX362:QVX923 RPP339:RPP340 RFT362:RFT923 RZL339:RZL340 RPP362:RPP923 SJH339:SJH340 RZL362:RZL923 STD339:STD340 SJH362:SJH923 TCZ339:TCZ340 STD362:STD923 TMV339:TMV340 TCZ362:TCZ923 TWR339:TWR340 TMV362:TMV923 UGN339:UGN340 TWR362:TWR923 UQJ339:UQJ340 UGN362:UGN923 VAF339:VAF340 UQJ362:UQJ923 VKB339:VKB340 VAF362:VAF923 VTX339:VTX340 VKB362:VKB923 WDT339:WDT340 VTX362:VTX923 WNP339:WNP340 WDT362:WDT923 WXL339:WXL340 WNP362:WNP923 KW339:KW340 WXL362:WXL923 US339:US340 KW362:KW921 AEO339:AEO340 US362:US921 AOK339:AOK340 AEO362:AEO921 AYG339:AYG340 AOK362:AOK921 BIC339:BIC340 AYG362:AYG921 BRY339:BRY340 BIC362:BIC921 CBU339:CBU340 BRY362:BRY921 CLQ339:CLQ340 CBU362:CBU921 CVM339:CVM340 CLQ362:CLQ921 DFI339:DFI340 CVM362:CVM921 DPE339:DPE340 DFI362:DFI921 DZA339:DZA340 DPE362:DPE921 EIW339:EIW340 DZA362:DZA921 ESS339:ESS340 EIW362:EIW921 FCO339:FCO340 ESS362:ESS921 FMK339:FMK340 FCO362:FCO921 FWG339:FWG340 FMK362:FMK921 GGC339:GGC340 FWG362:FWG921 GPY339:GPY340 GGC362:GGC921 GZU339:GZU340 GPY362:GPY921 HJQ339:HJQ340 GZU362:GZU921 HTM339:HTM340 HJQ362:HJQ921 IDI339:IDI340 HTM362:HTM921 INE339:INE340 IDI362:IDI921 IXA339:IXA340 INE362:INE921 JGW339:JGW340 IXA362:IXA921 JQS339:JQS340 JGW362:JGW921 KAO339:KAO340 JQS362:JQS921 KKK339:KKK340 KAO362:KAO921 KUG339:KUG340 KKK362:KKK921 LEC339:LEC340 KUG362:KUG921 LNY339:LNY340 LEC362:LEC921 LXU339:LXU340 LNY362:LNY921 MHQ339:MHQ340 LXU362:LXU921 MRM339:MRM340 MHQ362:MHQ921 NBI339:NBI340 MRM362:MRM921 NLE339:NLE340 NBI362:NBI921 NVA339:NVA340 NLE362:NLE921 OEW339:OEW340 NVA362:NVA921 OOS339:OOS340 OEW362:OEW921 OYO339:OYO340 OOS362:OOS921 PIK339:PIK340 OYO362:OYO921 PSG339:PSG340 PIK362:PIK921 QCC339:QCC340 PSG362:PSG921 QLY339:QLY340 QCC362:QCC921 QVU339:QVU340 QLY362:QLY921 RFQ339:RFQ340 QVU362:QVU921 RPM339:RPM340 RFQ362:RFQ921 RZI339:RZI340 RPM362:RPM921 SJE339:SJE340 RZI362:RZI921 STA339:STA340 SJE362:SJE921 TCW339:TCW340 STA362:STA921 TMS339:TMS340 TCW362:TCW921 TWO339:TWO340 TMS362:TMS921 UGK339:UGK340 TWO362:TWO921 UQG339:UQG340 UGK362:UGK921 VAC339:VAC340 UQG362:UQG921 VJY339:VJY340 VAC362:VAC921 VTU339:VTU340 VJY362:VJY921 VJU335 AOQ170 AEU170 UY170 BG170 BD170 KZ170 UV170 AER170 AON170 AYJ170 BIF170 BSB170 CBX170 CLT170 CVP170 DFL170 DPH170 DZD170 EIZ170 ESV170 FCR170 FMN170 FWJ170 GGF170 GQB170 GZX170 HJT170 HTP170 IDL170 INH170 IXD170 JGZ170 JQV170 KAR170 KKN170 KUJ170 LEF170 LOB170 LXX170 MHT170 MRP170 NBL170 NLH170 NVD170 OEZ170 OOV170 OYR170 PIN170 PSJ170 QCF170 QMB170 QVX170 RFT170 RPP170 RZL170 SJH170 STD170 TCZ170 TMV170 TWR170 UGN170 UQJ170 VAF170 VKB170 VTX170 WDT170 WNP170 WXL170 LC170 WXO170 WNS170 WDW170 VUA170 VKE170 VAI170 UQM170 UGQ170 TWU170 TMY170 TDC170 STG170 SJK170 RZO170 RPS170 RFW170 QWA170 QME170 QCI170 PSM170 PIQ170 OYU170 OOY170 OFC170 NVG170 NLK170 NBO170 MRS170 MHW170 LYA170 LOE170 LEI170 KUM170 KKQ170 KAU170 JQY170 JHC170 IXG170 INK170 IDO170 HTS170 HJW170 HAA170 GQE170 GGI170 FWM170 FMQ170 FCU170 ESY170 EJC170 DZG170 DPK170 DFO170 CVS170 CLW170 CCA170 BSE170 BII170 AYM170 BD165 BG165 VJY333:VJY334 UZY335 UQC335 UGG335 TWK335 TMO335 TCS335 SSW335 SJA335 RZE335 RPI335 RFM335 QVQ335 QLU335 QBY335 PSC335 PIG335 OYK335 OOO335 OES335 NUW335 NLA335 NBE335 MRI335 MHM335 LXQ335 LNU335 LDY335 KUC335 KKG335 KAK335 JQO335 JGS335 IWW335 INA335 IDE335 HTI335 HJM335 GZQ335 GPU335 GFY335 FWC335 FMG335 FCK335 ESO335 EIS335 DYW335 DPA335 DFE335 CVI335 CLM335 CBQ335 BRU335 BHY335 AYC335 AOG335 AEK335 UO335 KS335 WXH335 WNL335 WDP335 VTT335 VJX335 VAB335 UQF335 UGJ335 TWN335 TMR335 TCV335 SSZ335 SJD335 RZH335 RPL335 RFP335 QVT335 QLX335 QCB335 PSF335 PIJ335 OYN335 OOR335 OEV335 NUZ335 NLD335 NBH335 MRL335 MHP335 LXT335 LNX335 LEB335 KUF335 KKJ335 KAN335 JQR335 JGV335 IWZ335 IND335 IDH335 HTL335 HJP335 GZT335 GPX335 GGB335 FWF335 FMJ335 FCN335 ESR335 EIV335 DYZ335 DPD335 DFH335 CVL335 CLP335 CBT335 BRX335 BIB335 AYF335 AOJ335 AEN335 UR335 KV335 WXB335 WNF335 WDJ335 VTN335 VJR335 UZV335 UPZ335 UGD335 TWH335 TML335 TCP335 SST335 SIX335 RZB335 RPF335 RFJ335 QVN335 QLR335 QBV335 PRZ335 PID335 OYH335 OOL335 OEP335 NUT335 NKX335 NBB335 MRF335 MHJ335 LXN335 LNR335 LDV335 KTZ335 KKD335 KAH335 JQL335 JGP335 IWT335 IMX335 IDB335 HTF335 HJJ335 GZN335 GPR335 GFV335 FVZ335 FMD335 FCH335 ESL335 EIP335 DYT335 DOX335 DFB335 CVF335 CLJ335 CBN335 BRR335 BHV335 AXZ335 AOD335 AEH335 UL335 KP335 WXE335 WNI335 WDM335 VTQ335 WDQ339:WDQ340 UZY341 UQC341 UGG341 TWK341 TMO341 TCS341 SSW341 SJA341 RZE341 RPI341 RFM341 QVQ341 QLU341 QBY341 PSC341 PIG341 OYK341 OOO341 OES341 NUW341 NLA341 NBE341 MRI341 MHM341 LXQ341 LNU341 LDY341 KUC341 KKG341 KAK341 JQO341 JGS341 IWW341 INA341 IDE341 HTI341 HJM341 GZQ341 GPU341 GFY341 FWC341 FMG341 FCK341 ESO341 EIS341 DYW341 DPA341 DFE341 CVI341 CLM341 CBQ341 BRU341 BHY341 AYC341 AOG341 AEK341 UO341 KS341 WXH341 WNL341 WDP341 VTT341 VJX341 VAB341 UQF341 UGJ341 TWN341 TMR341 TCV341 SSZ341 SJD341 RZH341 RPL341 RFP341 QVT341 QLX341 QCB341 PSF341 PIJ341 OYN341 OOR341 OEV341 NUZ341 NLD341 NBH341 MRL341 MHP341 LXT341 LNX341 LEB341 KUF341 KKJ341 KAN341 JQR341 JGV341 IWZ341 IND341 IDH341 HTL341 HJP341 GZT341 GPX341 GGB341 FWF341 FMJ341 FCN341 ESR341 EIV341 DYZ341 DPD341 DFH341 CVL341 CLP341 CBT341 BRX341 BIB341 AYF341 AOJ341 AEN341 UR341 KV341 WXB341 WNF341 WDJ341 VTN341 VJR341 UZV341 UPZ341 UGD341 TWH341 TML341 TCP341 SST341 SIX341 RZB341 RPF341 RFJ341 QVN341 QLR341 QBV341 PRZ341 PID341 OYH341 OOL341 OEP341 NUT341 NKX341 NBB341 MRF341 MHJ341 LXN341 LNR341 LDV341 KTZ341 KKD341 KAH341 JQL341 JGP341 IWT341 IMX341 IDB341 HTF341 HJJ341 GZN341 GPR341 GFV341 FVZ341 FMD341 FCH341 ESL341 EIP341 DYT341 DOX341 DFB341 CVF341 CLJ341 CBN341 BRR341 BHV341 AXZ341 AOD341 AEH341 UL341 KP341 WXE341 WNI341 WDM341 VTQ341 WDQ343:WDQ344 UZY345 UQC345 UGG345 TWK345 TMO345 TCS345 SSW345 SJA345 RZE345 RPI345 RFM345 QVQ345 QLU345 QBY345 PSC345 PIG345 OYK345 OOO345 OES345 NUW345 NLA345 NBE345 MRI345 MHM345 LXQ345 LNU345 LDY345 KUC345 KKG345 KAK345 JQO345 JGS345 IWW345 INA345 IDE345 HTI345 HJM345 GZQ345 GPU345 GFY345 FWC345 FMG345 FCK345 ESO345 EIS345 DYW345 DPA345 DFE345 CVI345 CLM345 CBQ345 BRU345 BHY345 AYC345 AOG345 AEK345 UO345 KS345 WXH345 WNL345 WDP345 VTT345 VJX345 VAB345 UQF345 UGJ345 TWN345 TMR345 TCV345 SSZ345 SJD345 RZH345 RPL345 RFP345 QVT345 QLX345 QCB345 PSF345 PIJ345 OYN345 OOR345 OEV345 NUZ345 NLD345 NBH345 MRL345 MHP345 LXT345 LNX345 LEB345 KUF345 KKJ345 KAN345 JQR345 JGV345 IWZ345 IND345 IDH345 HTL345 HJP345 GZT345 GPX345 GGB345 FWF345 FMJ345 FCN345 ESR345 EIV345 DYZ345 DPD345 DFH345 CVL345 CLP345 CBT345 BRX345 BIB345 AYF345 AOJ345 AEN345 UR345 KV345 WXB345 WNF345 WDJ345 VTN345 VJR345 UZV345 UPZ345 UGD345 TWH345 TML345 TCP345 SST345 SIX345 RZB345 RPF345 RFJ345 QVN345 QLR345 QBV345 PRZ345 PID345 OYH345 OOL345 OEP345 NUT345 NKX345 NBB345 MRF345 MHJ345 LXN345 LNR345 LDV345 KTZ345 KKD345 KAH345 JQL345 JGP345 IWT345 IMX345 IDB345 HTF345 HJJ345 GZN345 GPR345 GFV345 FVZ345 FMD345 FCH345 ESL345 EIP345 DYT345 DOX345 DFB345 CVF345 CLJ345 CBN345 BRR345 BHV345 AXZ345 AOD345 AEH345 UL345 KP345 WXE345 WNI345 WDM345 VTQ345 KZ347:KZ348 UV347:UV348 AER347:AER348 AON347:AON348 AYJ347:AYJ348 BIF347:BIF348 BSB347:BSB348 CBX347:CBX348 CLT347:CLT348 CVP347:CVP348 DFL347:DFL348 DPH347:DPH348 DZD347:DZD348 EIZ347:EIZ348 ESV347:ESV348 FCR347:FCR348 FMN347:FMN348 FWJ347:FWJ348 GGF347:GGF348 GQB347:GQB348 GZX347:GZX348 HJT347:HJT348 HTP347:HTP348 IDL347:IDL348 INH347:INH348 IXD347:IXD348 JGZ347:JGZ348 JQV347:JQV348 KAR347:KAR348 KKN347:KKN348 KUJ347:KUJ348 LEF347:LEF348 LOB347:LOB348 LXX347:LXX348 MHT347:MHT348 MRP347:MRP348 NBL347:NBL348 NLH347:NLH348 NVD347:NVD348 OEZ347:OEZ348 OOV347:OOV348 OYR347:OYR348 PIN347:PIN348 PSJ347:PSJ348 QCF347:QCF348 QMB347:QMB348 QVX347:QVX348 RFT347:RFT348 RPP347:RPP348 RZL347:RZL348 SJH347:SJH348 STD347:STD348 TCZ347:TCZ348 TMV347:TMV348 TWR347:TWR348 UGN347:UGN348 UQJ347:UQJ348 VAF347:VAF348 VKB347:VKB348 VTX347:VTX348 WDT347:WDT348 WNP347:WNP348 WXL347:WXL348 VJY347:VJY348 UZY349 UQC349 UGG349 TWK349 TMO349 TCS349 SSW349 SJA349 RZE349 RPI349 RFM349 QVQ349 QLU349 QBY349 PSC349 PIG349 OYK349 OOO349 OES349 NUW349 NLA349 NBE349 MRI349 MHM349 LXQ349 LNU349 LDY349 KUC349 KKG349 KAK349 JQO349 JGS349 IWW349 INA349 IDE349 HTI349 HJM349 GZQ349 GPU349 GFY349 FWC349 FMG349 FCK349 ESO349 EIS349 DYW349 DPA349 DFE349 CVI349 CLM349 CBQ349 BRU349 BHY349 AYC349 AOG349 AEK349 UO349 KS349 WXH349 WNL349 WDP349 VTT349 VJX349 VAB349 UQF349 UGJ349 TWN349 TMR349 TCV349 SSZ349 SJD349 RZH349 RPL349 RFP349 QVT349 QLX349 QCB349 PSF349 PIJ349 OYN349 OOR349 OEV349 NUZ349 NLD349 NBH349 MRL349 MHP349 LXT349 LNX349 LEB349 KUF349 KKJ349 KAN349 JQR349 JGV349 IWZ349 IND349 IDH349 HTL349 HJP349 GZT349 GPX349 GGB349 FWF349 FMJ349 FCN349 ESR349 EIV349 DYZ349 DPD349 DFH349 CVL349 CLP349 CBT349 BRX349 BIB349 AYF349 AOJ349 AEN349 UR349 KV349 WXB349 WNF349 WDJ349 VTN349 VJR349 UZV349 UPZ349 UGD349 TWH349 TML349 TCP349 SST349 SIX349 RZB349 RPF349 RFJ349 QVN349 QLR349 QBV349 PRZ349 PID349 OYH349 OOL349 OEP349 NUT349 NKX349 NBB349 MRF349 MHJ349 LXN349 LNR349 LDV349 KTZ349 KKD349 KAH349 JQL349 JGP349 IWT349 IMX349 IDB349 HTF349 HJJ349 GZN349 GPR349 GFV349 FVZ349 FMD349 FCH349 ESL349 EIP349 DYT349 DOX349 DFB349 CVF349 CLJ349 CBN349 BRR349 BHV349 AXZ349 AOD349 AEH349 UL349 KP349 WXE349 WNI349 WDM349 VTQ349 VJU349 BII172 AYM172 AOQ172 AEU172 UY172 BG172 BD172 KZ172 UV172 AER172 AON172 AYJ172 BIF172 BSB172 CBX172 CLT172 CVP172 DFL172 DPH172 DZD172 EIZ172 ESV172 FCR172 FMN172 FWJ172 GGF172 GQB172 GZX172 HJT172 HTP172 IDL172 INH172 IXD172 JGZ172 JQV172 KAR172 KKN172 KUJ172 LEF172 LOB172 LXX172 MHT172 MRP172 NBL172 NLH172 NVD172 OEZ172 OOV172 OYR172 PIN172 PSJ172 QCF172 QMB172 QVX172 RFT172 RPP172 RZL172 SJH172 STD172 TCZ172 TMV172 TWR172 UGN172 UQJ172 VAF172 VKB172 VTX172 WDT172 WNP172 WXL172 LC172 WXO172 WNS172 WDW172 VUA172 VKE172 VAI172 UQM172 UGQ172 TWU172 TMY172 TDC172 STG172 SJK172 RZO172 RPS172 RFW172 QWA172 QME172 QCI172 PSM172 PIQ172 OYU172 OOY172 OFC172 NVG172 NLK172 NBO172 MRS172 MHW172 LYA172 LOE172 LEI172 KUM172 KKQ172 KAU172 JQY172 JHC172 IXG172 INK172 IDO172 HTS172 HJW172 HAA172 GQE172 GGI172 FWM172 FMQ172 FCU172 ESY172 EJC172 DZG172 DPK172 DFO172 CVS172 CLW172 CCA172 C69:C70 BI69:BI91 BF216:BF227 BI216:BI227</xm:sqref>
        </x14:dataValidation>
        <x14:dataValidation type="textLength" operator="equal" allowBlank="1" showInputMessage="1" showErrorMessage="1" error="Код КАТО должен содержать 9 символов">
          <x14:formula1>
            <xm:f>9</xm:f>
          </x14:formula1>
          <xm:sqref>S65629:S66457 JM65629:JM66457 TI65629:TI66457 ADE65629:ADE66457 ANA65629:ANA66457 AWW65629:AWW66457 BGS65629:BGS66457 BQO65629:BQO66457 CAK65629:CAK66457 CKG65629:CKG66457 CUC65629:CUC66457 DDY65629:DDY66457 DNU65629:DNU66457 DXQ65629:DXQ66457 EHM65629:EHM66457 ERI65629:ERI66457 FBE65629:FBE66457 FLA65629:FLA66457 FUW65629:FUW66457 GES65629:GES66457 GOO65629:GOO66457 GYK65629:GYK66457 HIG65629:HIG66457 HSC65629:HSC66457 IBY65629:IBY66457 ILU65629:ILU66457 IVQ65629:IVQ66457 JFM65629:JFM66457 JPI65629:JPI66457 JZE65629:JZE66457 KJA65629:KJA66457 KSW65629:KSW66457 LCS65629:LCS66457 LMO65629:LMO66457 LWK65629:LWK66457 MGG65629:MGG66457 MQC65629:MQC66457 MZY65629:MZY66457 NJU65629:NJU66457 NTQ65629:NTQ66457 ODM65629:ODM66457 ONI65629:ONI66457 OXE65629:OXE66457 PHA65629:PHA66457 PQW65629:PQW66457 QAS65629:QAS66457 QKO65629:QKO66457 QUK65629:QUK66457 REG65629:REG66457 ROC65629:ROC66457 RXY65629:RXY66457 SHU65629:SHU66457 SRQ65629:SRQ66457 TBM65629:TBM66457 TLI65629:TLI66457 TVE65629:TVE66457 UFA65629:UFA66457 UOW65629:UOW66457 UYS65629:UYS66457 VIO65629:VIO66457 VSK65629:VSK66457 WCG65629:WCG66457 WMC65629:WMC66457 WVY65629:WVY66457 S131165:S131993 JM131165:JM131993 TI131165:TI131993 ADE131165:ADE131993 ANA131165:ANA131993 AWW131165:AWW131993 BGS131165:BGS131993 BQO131165:BQO131993 CAK131165:CAK131993 CKG131165:CKG131993 CUC131165:CUC131993 DDY131165:DDY131993 DNU131165:DNU131993 DXQ131165:DXQ131993 EHM131165:EHM131993 ERI131165:ERI131993 FBE131165:FBE131993 FLA131165:FLA131993 FUW131165:FUW131993 GES131165:GES131993 GOO131165:GOO131993 GYK131165:GYK131993 HIG131165:HIG131993 HSC131165:HSC131993 IBY131165:IBY131993 ILU131165:ILU131993 IVQ131165:IVQ131993 JFM131165:JFM131993 JPI131165:JPI131993 JZE131165:JZE131993 KJA131165:KJA131993 KSW131165:KSW131993 LCS131165:LCS131993 LMO131165:LMO131993 LWK131165:LWK131993 MGG131165:MGG131993 MQC131165:MQC131993 MZY131165:MZY131993 NJU131165:NJU131993 NTQ131165:NTQ131993 ODM131165:ODM131993 ONI131165:ONI131993 OXE131165:OXE131993 PHA131165:PHA131993 PQW131165:PQW131993 QAS131165:QAS131993 QKO131165:QKO131993 QUK131165:QUK131993 REG131165:REG131993 ROC131165:ROC131993 RXY131165:RXY131993 SHU131165:SHU131993 SRQ131165:SRQ131993 TBM131165:TBM131993 TLI131165:TLI131993 TVE131165:TVE131993 UFA131165:UFA131993 UOW131165:UOW131993 UYS131165:UYS131993 VIO131165:VIO131993 VSK131165:VSK131993 WCG131165:WCG131993 WMC131165:WMC131993 WVY131165:WVY131993 S196701:S197529 JM196701:JM197529 TI196701:TI197529 ADE196701:ADE197529 ANA196701:ANA197529 AWW196701:AWW197529 BGS196701:BGS197529 BQO196701:BQO197529 CAK196701:CAK197529 CKG196701:CKG197529 CUC196701:CUC197529 DDY196701:DDY197529 DNU196701:DNU197529 DXQ196701:DXQ197529 EHM196701:EHM197529 ERI196701:ERI197529 FBE196701:FBE197529 FLA196701:FLA197529 FUW196701:FUW197529 GES196701:GES197529 GOO196701:GOO197529 GYK196701:GYK197529 HIG196701:HIG197529 HSC196701:HSC197529 IBY196701:IBY197529 ILU196701:ILU197529 IVQ196701:IVQ197529 JFM196701:JFM197529 JPI196701:JPI197529 JZE196701:JZE197529 KJA196701:KJA197529 KSW196701:KSW197529 LCS196701:LCS197529 LMO196701:LMO197529 LWK196701:LWK197529 MGG196701:MGG197529 MQC196701:MQC197529 MZY196701:MZY197529 NJU196701:NJU197529 NTQ196701:NTQ197529 ODM196701:ODM197529 ONI196701:ONI197529 OXE196701:OXE197529 PHA196701:PHA197529 PQW196701:PQW197529 QAS196701:QAS197529 QKO196701:QKO197529 QUK196701:QUK197529 REG196701:REG197529 ROC196701:ROC197529 RXY196701:RXY197529 SHU196701:SHU197529 SRQ196701:SRQ197529 TBM196701:TBM197529 TLI196701:TLI197529 TVE196701:TVE197529 UFA196701:UFA197529 UOW196701:UOW197529 UYS196701:UYS197529 VIO196701:VIO197529 VSK196701:VSK197529 WCG196701:WCG197529 WMC196701:WMC197529 WVY196701:WVY197529 S262237:S263065 JM262237:JM263065 TI262237:TI263065 ADE262237:ADE263065 ANA262237:ANA263065 AWW262237:AWW263065 BGS262237:BGS263065 BQO262237:BQO263065 CAK262237:CAK263065 CKG262237:CKG263065 CUC262237:CUC263065 DDY262237:DDY263065 DNU262237:DNU263065 DXQ262237:DXQ263065 EHM262237:EHM263065 ERI262237:ERI263065 FBE262237:FBE263065 FLA262237:FLA263065 FUW262237:FUW263065 GES262237:GES263065 GOO262237:GOO263065 GYK262237:GYK263065 HIG262237:HIG263065 HSC262237:HSC263065 IBY262237:IBY263065 ILU262237:ILU263065 IVQ262237:IVQ263065 JFM262237:JFM263065 JPI262237:JPI263065 JZE262237:JZE263065 KJA262237:KJA263065 KSW262237:KSW263065 LCS262237:LCS263065 LMO262237:LMO263065 LWK262237:LWK263065 MGG262237:MGG263065 MQC262237:MQC263065 MZY262237:MZY263065 NJU262237:NJU263065 NTQ262237:NTQ263065 ODM262237:ODM263065 ONI262237:ONI263065 OXE262237:OXE263065 PHA262237:PHA263065 PQW262237:PQW263065 QAS262237:QAS263065 QKO262237:QKO263065 QUK262237:QUK263065 REG262237:REG263065 ROC262237:ROC263065 RXY262237:RXY263065 SHU262237:SHU263065 SRQ262237:SRQ263065 TBM262237:TBM263065 TLI262237:TLI263065 TVE262237:TVE263065 UFA262237:UFA263065 UOW262237:UOW263065 UYS262237:UYS263065 VIO262237:VIO263065 VSK262237:VSK263065 WCG262237:WCG263065 WMC262237:WMC263065 WVY262237:WVY263065 S327773:S328601 JM327773:JM328601 TI327773:TI328601 ADE327773:ADE328601 ANA327773:ANA328601 AWW327773:AWW328601 BGS327773:BGS328601 BQO327773:BQO328601 CAK327773:CAK328601 CKG327773:CKG328601 CUC327773:CUC328601 DDY327773:DDY328601 DNU327773:DNU328601 DXQ327773:DXQ328601 EHM327773:EHM328601 ERI327773:ERI328601 FBE327773:FBE328601 FLA327773:FLA328601 FUW327773:FUW328601 GES327773:GES328601 GOO327773:GOO328601 GYK327773:GYK328601 HIG327773:HIG328601 HSC327773:HSC328601 IBY327773:IBY328601 ILU327773:ILU328601 IVQ327773:IVQ328601 JFM327773:JFM328601 JPI327773:JPI328601 JZE327773:JZE328601 KJA327773:KJA328601 KSW327773:KSW328601 LCS327773:LCS328601 LMO327773:LMO328601 LWK327773:LWK328601 MGG327773:MGG328601 MQC327773:MQC328601 MZY327773:MZY328601 NJU327773:NJU328601 NTQ327773:NTQ328601 ODM327773:ODM328601 ONI327773:ONI328601 OXE327773:OXE328601 PHA327773:PHA328601 PQW327773:PQW328601 QAS327773:QAS328601 QKO327773:QKO328601 QUK327773:QUK328601 REG327773:REG328601 ROC327773:ROC328601 RXY327773:RXY328601 SHU327773:SHU328601 SRQ327773:SRQ328601 TBM327773:TBM328601 TLI327773:TLI328601 TVE327773:TVE328601 UFA327773:UFA328601 UOW327773:UOW328601 UYS327773:UYS328601 VIO327773:VIO328601 VSK327773:VSK328601 WCG327773:WCG328601 WMC327773:WMC328601 WVY327773:WVY328601 S393309:S394137 JM393309:JM394137 TI393309:TI394137 ADE393309:ADE394137 ANA393309:ANA394137 AWW393309:AWW394137 BGS393309:BGS394137 BQO393309:BQO394137 CAK393309:CAK394137 CKG393309:CKG394137 CUC393309:CUC394137 DDY393309:DDY394137 DNU393309:DNU394137 DXQ393309:DXQ394137 EHM393309:EHM394137 ERI393309:ERI394137 FBE393309:FBE394137 FLA393309:FLA394137 FUW393309:FUW394137 GES393309:GES394137 GOO393309:GOO394137 GYK393309:GYK394137 HIG393309:HIG394137 HSC393309:HSC394137 IBY393309:IBY394137 ILU393309:ILU394137 IVQ393309:IVQ394137 JFM393309:JFM394137 JPI393309:JPI394137 JZE393309:JZE394137 KJA393309:KJA394137 KSW393309:KSW394137 LCS393309:LCS394137 LMO393309:LMO394137 LWK393309:LWK394137 MGG393309:MGG394137 MQC393309:MQC394137 MZY393309:MZY394137 NJU393309:NJU394137 NTQ393309:NTQ394137 ODM393309:ODM394137 ONI393309:ONI394137 OXE393309:OXE394137 PHA393309:PHA394137 PQW393309:PQW394137 QAS393309:QAS394137 QKO393309:QKO394137 QUK393309:QUK394137 REG393309:REG394137 ROC393309:ROC394137 RXY393309:RXY394137 SHU393309:SHU394137 SRQ393309:SRQ394137 TBM393309:TBM394137 TLI393309:TLI394137 TVE393309:TVE394137 UFA393309:UFA394137 UOW393309:UOW394137 UYS393309:UYS394137 VIO393309:VIO394137 VSK393309:VSK394137 WCG393309:WCG394137 WMC393309:WMC394137 WVY393309:WVY394137 S458845:S459673 JM458845:JM459673 TI458845:TI459673 ADE458845:ADE459673 ANA458845:ANA459673 AWW458845:AWW459673 BGS458845:BGS459673 BQO458845:BQO459673 CAK458845:CAK459673 CKG458845:CKG459673 CUC458845:CUC459673 DDY458845:DDY459673 DNU458845:DNU459673 DXQ458845:DXQ459673 EHM458845:EHM459673 ERI458845:ERI459673 FBE458845:FBE459673 FLA458845:FLA459673 FUW458845:FUW459673 GES458845:GES459673 GOO458845:GOO459673 GYK458845:GYK459673 HIG458845:HIG459673 HSC458845:HSC459673 IBY458845:IBY459673 ILU458845:ILU459673 IVQ458845:IVQ459673 JFM458845:JFM459673 JPI458845:JPI459673 JZE458845:JZE459673 KJA458845:KJA459673 KSW458845:KSW459673 LCS458845:LCS459673 LMO458845:LMO459673 LWK458845:LWK459673 MGG458845:MGG459673 MQC458845:MQC459673 MZY458845:MZY459673 NJU458845:NJU459673 NTQ458845:NTQ459673 ODM458845:ODM459673 ONI458845:ONI459673 OXE458845:OXE459673 PHA458845:PHA459673 PQW458845:PQW459673 QAS458845:QAS459673 QKO458845:QKO459673 QUK458845:QUK459673 REG458845:REG459673 ROC458845:ROC459673 RXY458845:RXY459673 SHU458845:SHU459673 SRQ458845:SRQ459673 TBM458845:TBM459673 TLI458845:TLI459673 TVE458845:TVE459673 UFA458845:UFA459673 UOW458845:UOW459673 UYS458845:UYS459673 VIO458845:VIO459673 VSK458845:VSK459673 WCG458845:WCG459673 WMC458845:WMC459673 WVY458845:WVY459673 S524381:S525209 JM524381:JM525209 TI524381:TI525209 ADE524381:ADE525209 ANA524381:ANA525209 AWW524381:AWW525209 BGS524381:BGS525209 BQO524381:BQO525209 CAK524381:CAK525209 CKG524381:CKG525209 CUC524381:CUC525209 DDY524381:DDY525209 DNU524381:DNU525209 DXQ524381:DXQ525209 EHM524381:EHM525209 ERI524381:ERI525209 FBE524381:FBE525209 FLA524381:FLA525209 FUW524381:FUW525209 GES524381:GES525209 GOO524381:GOO525209 GYK524381:GYK525209 HIG524381:HIG525209 HSC524381:HSC525209 IBY524381:IBY525209 ILU524381:ILU525209 IVQ524381:IVQ525209 JFM524381:JFM525209 JPI524381:JPI525209 JZE524381:JZE525209 KJA524381:KJA525209 KSW524381:KSW525209 LCS524381:LCS525209 LMO524381:LMO525209 LWK524381:LWK525209 MGG524381:MGG525209 MQC524381:MQC525209 MZY524381:MZY525209 NJU524381:NJU525209 NTQ524381:NTQ525209 ODM524381:ODM525209 ONI524381:ONI525209 OXE524381:OXE525209 PHA524381:PHA525209 PQW524381:PQW525209 QAS524381:QAS525209 QKO524381:QKO525209 QUK524381:QUK525209 REG524381:REG525209 ROC524381:ROC525209 RXY524381:RXY525209 SHU524381:SHU525209 SRQ524381:SRQ525209 TBM524381:TBM525209 TLI524381:TLI525209 TVE524381:TVE525209 UFA524381:UFA525209 UOW524381:UOW525209 UYS524381:UYS525209 VIO524381:VIO525209 VSK524381:VSK525209 WCG524381:WCG525209 WMC524381:WMC525209 WVY524381:WVY525209 S589917:S590745 JM589917:JM590745 TI589917:TI590745 ADE589917:ADE590745 ANA589917:ANA590745 AWW589917:AWW590745 BGS589917:BGS590745 BQO589917:BQO590745 CAK589917:CAK590745 CKG589917:CKG590745 CUC589917:CUC590745 DDY589917:DDY590745 DNU589917:DNU590745 DXQ589917:DXQ590745 EHM589917:EHM590745 ERI589917:ERI590745 FBE589917:FBE590745 FLA589917:FLA590745 FUW589917:FUW590745 GES589917:GES590745 GOO589917:GOO590745 GYK589917:GYK590745 HIG589917:HIG590745 HSC589917:HSC590745 IBY589917:IBY590745 ILU589917:ILU590745 IVQ589917:IVQ590745 JFM589917:JFM590745 JPI589917:JPI590745 JZE589917:JZE590745 KJA589917:KJA590745 KSW589917:KSW590745 LCS589917:LCS590745 LMO589917:LMO590745 LWK589917:LWK590745 MGG589917:MGG590745 MQC589917:MQC590745 MZY589917:MZY590745 NJU589917:NJU590745 NTQ589917:NTQ590745 ODM589917:ODM590745 ONI589917:ONI590745 OXE589917:OXE590745 PHA589917:PHA590745 PQW589917:PQW590745 QAS589917:QAS590745 QKO589917:QKO590745 QUK589917:QUK590745 REG589917:REG590745 ROC589917:ROC590745 RXY589917:RXY590745 SHU589917:SHU590745 SRQ589917:SRQ590745 TBM589917:TBM590745 TLI589917:TLI590745 TVE589917:TVE590745 UFA589917:UFA590745 UOW589917:UOW590745 UYS589917:UYS590745 VIO589917:VIO590745 VSK589917:VSK590745 WCG589917:WCG590745 WMC589917:WMC590745 WVY589917:WVY590745 S655453:S656281 JM655453:JM656281 TI655453:TI656281 ADE655453:ADE656281 ANA655453:ANA656281 AWW655453:AWW656281 BGS655453:BGS656281 BQO655453:BQO656281 CAK655453:CAK656281 CKG655453:CKG656281 CUC655453:CUC656281 DDY655453:DDY656281 DNU655453:DNU656281 DXQ655453:DXQ656281 EHM655453:EHM656281 ERI655453:ERI656281 FBE655453:FBE656281 FLA655453:FLA656281 FUW655453:FUW656281 GES655453:GES656281 GOO655453:GOO656281 GYK655453:GYK656281 HIG655453:HIG656281 HSC655453:HSC656281 IBY655453:IBY656281 ILU655453:ILU656281 IVQ655453:IVQ656281 JFM655453:JFM656281 JPI655453:JPI656281 JZE655453:JZE656281 KJA655453:KJA656281 KSW655453:KSW656281 LCS655453:LCS656281 LMO655453:LMO656281 LWK655453:LWK656281 MGG655453:MGG656281 MQC655453:MQC656281 MZY655453:MZY656281 NJU655453:NJU656281 NTQ655453:NTQ656281 ODM655453:ODM656281 ONI655453:ONI656281 OXE655453:OXE656281 PHA655453:PHA656281 PQW655453:PQW656281 QAS655453:QAS656281 QKO655453:QKO656281 QUK655453:QUK656281 REG655453:REG656281 ROC655453:ROC656281 RXY655453:RXY656281 SHU655453:SHU656281 SRQ655453:SRQ656281 TBM655453:TBM656281 TLI655453:TLI656281 TVE655453:TVE656281 UFA655453:UFA656281 UOW655453:UOW656281 UYS655453:UYS656281 VIO655453:VIO656281 VSK655453:VSK656281 WCG655453:WCG656281 WMC655453:WMC656281 WVY655453:WVY656281 S720989:S721817 JM720989:JM721817 TI720989:TI721817 ADE720989:ADE721817 ANA720989:ANA721817 AWW720989:AWW721817 BGS720989:BGS721817 BQO720989:BQO721817 CAK720989:CAK721817 CKG720989:CKG721817 CUC720989:CUC721817 DDY720989:DDY721817 DNU720989:DNU721817 DXQ720989:DXQ721817 EHM720989:EHM721817 ERI720989:ERI721817 FBE720989:FBE721817 FLA720989:FLA721817 FUW720989:FUW721817 GES720989:GES721817 GOO720989:GOO721817 GYK720989:GYK721817 HIG720989:HIG721817 HSC720989:HSC721817 IBY720989:IBY721817 ILU720989:ILU721817 IVQ720989:IVQ721817 JFM720989:JFM721817 JPI720989:JPI721817 JZE720989:JZE721817 KJA720989:KJA721817 KSW720989:KSW721817 LCS720989:LCS721817 LMO720989:LMO721817 LWK720989:LWK721817 MGG720989:MGG721817 MQC720989:MQC721817 MZY720989:MZY721817 NJU720989:NJU721817 NTQ720989:NTQ721817 ODM720989:ODM721817 ONI720989:ONI721817 OXE720989:OXE721817 PHA720989:PHA721817 PQW720989:PQW721817 QAS720989:QAS721817 QKO720989:QKO721817 QUK720989:QUK721817 REG720989:REG721817 ROC720989:ROC721817 RXY720989:RXY721817 SHU720989:SHU721817 SRQ720989:SRQ721817 TBM720989:TBM721817 TLI720989:TLI721817 TVE720989:TVE721817 UFA720989:UFA721817 UOW720989:UOW721817 UYS720989:UYS721817 VIO720989:VIO721817 VSK720989:VSK721817 WCG720989:WCG721817 WMC720989:WMC721817 WVY720989:WVY721817 S786525:S787353 JM786525:JM787353 TI786525:TI787353 ADE786525:ADE787353 ANA786525:ANA787353 AWW786525:AWW787353 BGS786525:BGS787353 BQO786525:BQO787353 CAK786525:CAK787353 CKG786525:CKG787353 CUC786525:CUC787353 DDY786525:DDY787353 DNU786525:DNU787353 DXQ786525:DXQ787353 EHM786525:EHM787353 ERI786525:ERI787353 FBE786525:FBE787353 FLA786525:FLA787353 FUW786525:FUW787353 GES786525:GES787353 GOO786525:GOO787353 GYK786525:GYK787353 HIG786525:HIG787353 HSC786525:HSC787353 IBY786525:IBY787353 ILU786525:ILU787353 IVQ786525:IVQ787353 JFM786525:JFM787353 JPI786525:JPI787353 JZE786525:JZE787353 KJA786525:KJA787353 KSW786525:KSW787353 LCS786525:LCS787353 LMO786525:LMO787353 LWK786525:LWK787353 MGG786525:MGG787353 MQC786525:MQC787353 MZY786525:MZY787353 NJU786525:NJU787353 NTQ786525:NTQ787353 ODM786525:ODM787353 ONI786525:ONI787353 OXE786525:OXE787353 PHA786525:PHA787353 PQW786525:PQW787353 QAS786525:QAS787353 QKO786525:QKO787353 QUK786525:QUK787353 REG786525:REG787353 ROC786525:ROC787353 RXY786525:RXY787353 SHU786525:SHU787353 SRQ786525:SRQ787353 TBM786525:TBM787353 TLI786525:TLI787353 TVE786525:TVE787353 UFA786525:UFA787353 UOW786525:UOW787353 UYS786525:UYS787353 VIO786525:VIO787353 VSK786525:VSK787353 WCG786525:WCG787353 WMC786525:WMC787353 WVY786525:WVY787353 S852061:S852889 JM852061:JM852889 TI852061:TI852889 ADE852061:ADE852889 ANA852061:ANA852889 AWW852061:AWW852889 BGS852061:BGS852889 BQO852061:BQO852889 CAK852061:CAK852889 CKG852061:CKG852889 CUC852061:CUC852889 DDY852061:DDY852889 DNU852061:DNU852889 DXQ852061:DXQ852889 EHM852061:EHM852889 ERI852061:ERI852889 FBE852061:FBE852889 FLA852061:FLA852889 FUW852061:FUW852889 GES852061:GES852889 GOO852061:GOO852889 GYK852061:GYK852889 HIG852061:HIG852889 HSC852061:HSC852889 IBY852061:IBY852889 ILU852061:ILU852889 IVQ852061:IVQ852889 JFM852061:JFM852889 JPI852061:JPI852889 JZE852061:JZE852889 KJA852061:KJA852889 KSW852061:KSW852889 LCS852061:LCS852889 LMO852061:LMO852889 LWK852061:LWK852889 MGG852061:MGG852889 MQC852061:MQC852889 MZY852061:MZY852889 NJU852061:NJU852889 NTQ852061:NTQ852889 ODM852061:ODM852889 ONI852061:ONI852889 OXE852061:OXE852889 PHA852061:PHA852889 PQW852061:PQW852889 QAS852061:QAS852889 QKO852061:QKO852889 QUK852061:QUK852889 REG852061:REG852889 ROC852061:ROC852889 RXY852061:RXY852889 SHU852061:SHU852889 SRQ852061:SRQ852889 TBM852061:TBM852889 TLI852061:TLI852889 TVE852061:TVE852889 UFA852061:UFA852889 UOW852061:UOW852889 UYS852061:UYS852889 VIO852061:VIO852889 VSK852061:VSK852889 WCG852061:WCG852889 WMC852061:WMC852889 WVY852061:WVY852889 S917597:S918425 JM917597:JM918425 TI917597:TI918425 ADE917597:ADE918425 ANA917597:ANA918425 AWW917597:AWW918425 BGS917597:BGS918425 BQO917597:BQO918425 CAK917597:CAK918425 CKG917597:CKG918425 CUC917597:CUC918425 DDY917597:DDY918425 DNU917597:DNU918425 DXQ917597:DXQ918425 EHM917597:EHM918425 ERI917597:ERI918425 FBE917597:FBE918425 FLA917597:FLA918425 FUW917597:FUW918425 GES917597:GES918425 GOO917597:GOO918425 GYK917597:GYK918425 HIG917597:HIG918425 HSC917597:HSC918425 IBY917597:IBY918425 ILU917597:ILU918425 IVQ917597:IVQ918425 JFM917597:JFM918425 JPI917597:JPI918425 JZE917597:JZE918425 KJA917597:KJA918425 KSW917597:KSW918425 LCS917597:LCS918425 LMO917597:LMO918425 LWK917597:LWK918425 MGG917597:MGG918425 MQC917597:MQC918425 MZY917597:MZY918425 NJU917597:NJU918425 NTQ917597:NTQ918425 ODM917597:ODM918425 ONI917597:ONI918425 OXE917597:OXE918425 PHA917597:PHA918425 PQW917597:PQW918425 QAS917597:QAS918425 QKO917597:QKO918425 QUK917597:QUK918425 REG917597:REG918425 ROC917597:ROC918425 RXY917597:RXY918425 SHU917597:SHU918425 SRQ917597:SRQ918425 TBM917597:TBM918425 TLI917597:TLI918425 TVE917597:TVE918425 UFA917597:UFA918425 UOW917597:UOW918425 UYS917597:UYS918425 VIO917597:VIO918425 VSK917597:VSK918425 WCG917597:WCG918425 WMC917597:WMC918425 WVY917597:WVY918425 S983133:S983961 JM983133:JM983961 TI983133:TI983961 ADE983133:ADE983961 ANA983133:ANA983961 AWW983133:AWW983961 BGS983133:BGS983961 BQO983133:BQO983961 CAK983133:CAK983961 CKG983133:CKG983961 CUC983133:CUC983961 DDY983133:DDY983961 DNU983133:DNU983961 DXQ983133:DXQ983961 EHM983133:EHM983961 ERI983133:ERI983961 FBE983133:FBE983961 FLA983133:FLA983961 FUW983133:FUW983961 GES983133:GES983961 GOO983133:GOO983961 GYK983133:GYK983961 HIG983133:HIG983961 HSC983133:HSC983961 IBY983133:IBY983961 ILU983133:ILU983961 IVQ983133:IVQ983961 JFM983133:JFM983961 JPI983133:JPI983961 JZE983133:JZE983961 KJA983133:KJA983961 KSW983133:KSW983961 LCS983133:LCS983961 LMO983133:LMO983961 LWK983133:LWK983961 MGG983133:MGG983961 MQC983133:MQC983961 MZY983133:MZY983961 NJU983133:NJU983961 NTQ983133:NTQ983961 ODM983133:ODM983961 ONI983133:ONI983961 OXE983133:OXE983961 PHA983133:PHA983961 PQW983133:PQW983961 QAS983133:QAS983961 QKO983133:QKO983961 QUK983133:QUK983961 REG983133:REG983961 ROC983133:ROC983961 RXY983133:RXY983961 SHU983133:SHU983961 SRQ983133:SRQ983961 TBM983133:TBM983961 TLI983133:TLI983961 TVE983133:TVE983961 UFA983133:UFA983961 UOW983133:UOW983961 UYS983133:UYS983961 VIO983133:VIO983961 VSK983133:VSK983961 WCG983133:WCG983961 WMC983133:WMC983961 WVY983133:WVY983961 WVU983133:WVU983962 O65629:O66458 JI65629:JI66458 TE65629:TE66458 ADA65629:ADA66458 AMW65629:AMW66458 AWS65629:AWS66458 BGO65629:BGO66458 BQK65629:BQK66458 CAG65629:CAG66458 CKC65629:CKC66458 CTY65629:CTY66458 DDU65629:DDU66458 DNQ65629:DNQ66458 DXM65629:DXM66458 EHI65629:EHI66458 ERE65629:ERE66458 FBA65629:FBA66458 FKW65629:FKW66458 FUS65629:FUS66458 GEO65629:GEO66458 GOK65629:GOK66458 GYG65629:GYG66458 HIC65629:HIC66458 HRY65629:HRY66458 IBU65629:IBU66458 ILQ65629:ILQ66458 IVM65629:IVM66458 JFI65629:JFI66458 JPE65629:JPE66458 JZA65629:JZA66458 KIW65629:KIW66458 KSS65629:KSS66458 LCO65629:LCO66458 LMK65629:LMK66458 LWG65629:LWG66458 MGC65629:MGC66458 MPY65629:MPY66458 MZU65629:MZU66458 NJQ65629:NJQ66458 NTM65629:NTM66458 ODI65629:ODI66458 ONE65629:ONE66458 OXA65629:OXA66458 PGW65629:PGW66458 PQS65629:PQS66458 QAO65629:QAO66458 QKK65629:QKK66458 QUG65629:QUG66458 REC65629:REC66458 RNY65629:RNY66458 RXU65629:RXU66458 SHQ65629:SHQ66458 SRM65629:SRM66458 TBI65629:TBI66458 TLE65629:TLE66458 TVA65629:TVA66458 UEW65629:UEW66458 UOS65629:UOS66458 UYO65629:UYO66458 VIK65629:VIK66458 VSG65629:VSG66458 WCC65629:WCC66458 WLY65629:WLY66458 WVU65629:WVU66458 O131165:O131994 JI131165:JI131994 TE131165:TE131994 ADA131165:ADA131994 AMW131165:AMW131994 AWS131165:AWS131994 BGO131165:BGO131994 BQK131165:BQK131994 CAG131165:CAG131994 CKC131165:CKC131994 CTY131165:CTY131994 DDU131165:DDU131994 DNQ131165:DNQ131994 DXM131165:DXM131994 EHI131165:EHI131994 ERE131165:ERE131994 FBA131165:FBA131994 FKW131165:FKW131994 FUS131165:FUS131994 GEO131165:GEO131994 GOK131165:GOK131994 GYG131165:GYG131994 HIC131165:HIC131994 HRY131165:HRY131994 IBU131165:IBU131994 ILQ131165:ILQ131994 IVM131165:IVM131994 JFI131165:JFI131994 JPE131165:JPE131994 JZA131165:JZA131994 KIW131165:KIW131994 KSS131165:KSS131994 LCO131165:LCO131994 LMK131165:LMK131994 LWG131165:LWG131994 MGC131165:MGC131994 MPY131165:MPY131994 MZU131165:MZU131994 NJQ131165:NJQ131994 NTM131165:NTM131994 ODI131165:ODI131994 ONE131165:ONE131994 OXA131165:OXA131994 PGW131165:PGW131994 PQS131165:PQS131994 QAO131165:QAO131994 QKK131165:QKK131994 QUG131165:QUG131994 REC131165:REC131994 RNY131165:RNY131994 RXU131165:RXU131994 SHQ131165:SHQ131994 SRM131165:SRM131994 TBI131165:TBI131994 TLE131165:TLE131994 TVA131165:TVA131994 UEW131165:UEW131994 UOS131165:UOS131994 UYO131165:UYO131994 VIK131165:VIK131994 VSG131165:VSG131994 WCC131165:WCC131994 WLY131165:WLY131994 WVU131165:WVU131994 O196701:O197530 JI196701:JI197530 TE196701:TE197530 ADA196701:ADA197530 AMW196701:AMW197530 AWS196701:AWS197530 BGO196701:BGO197530 BQK196701:BQK197530 CAG196701:CAG197530 CKC196701:CKC197530 CTY196701:CTY197530 DDU196701:DDU197530 DNQ196701:DNQ197530 DXM196701:DXM197530 EHI196701:EHI197530 ERE196701:ERE197530 FBA196701:FBA197530 FKW196701:FKW197530 FUS196701:FUS197530 GEO196701:GEO197530 GOK196701:GOK197530 GYG196701:GYG197530 HIC196701:HIC197530 HRY196701:HRY197530 IBU196701:IBU197530 ILQ196701:ILQ197530 IVM196701:IVM197530 JFI196701:JFI197530 JPE196701:JPE197530 JZA196701:JZA197530 KIW196701:KIW197530 KSS196701:KSS197530 LCO196701:LCO197530 LMK196701:LMK197530 LWG196701:LWG197530 MGC196701:MGC197530 MPY196701:MPY197530 MZU196701:MZU197530 NJQ196701:NJQ197530 NTM196701:NTM197530 ODI196701:ODI197530 ONE196701:ONE197530 OXA196701:OXA197530 PGW196701:PGW197530 PQS196701:PQS197530 QAO196701:QAO197530 QKK196701:QKK197530 QUG196701:QUG197530 REC196701:REC197530 RNY196701:RNY197530 RXU196701:RXU197530 SHQ196701:SHQ197530 SRM196701:SRM197530 TBI196701:TBI197530 TLE196701:TLE197530 TVA196701:TVA197530 UEW196701:UEW197530 UOS196701:UOS197530 UYO196701:UYO197530 VIK196701:VIK197530 VSG196701:VSG197530 WCC196701:WCC197530 WLY196701:WLY197530 WVU196701:WVU197530 O262237:O263066 JI262237:JI263066 TE262237:TE263066 ADA262237:ADA263066 AMW262237:AMW263066 AWS262237:AWS263066 BGO262237:BGO263066 BQK262237:BQK263066 CAG262237:CAG263066 CKC262237:CKC263066 CTY262237:CTY263066 DDU262237:DDU263066 DNQ262237:DNQ263066 DXM262237:DXM263066 EHI262237:EHI263066 ERE262237:ERE263066 FBA262237:FBA263066 FKW262237:FKW263066 FUS262237:FUS263066 GEO262237:GEO263066 GOK262237:GOK263066 GYG262237:GYG263066 HIC262237:HIC263066 HRY262237:HRY263066 IBU262237:IBU263066 ILQ262237:ILQ263066 IVM262237:IVM263066 JFI262237:JFI263066 JPE262237:JPE263066 JZA262237:JZA263066 KIW262237:KIW263066 KSS262237:KSS263066 LCO262237:LCO263066 LMK262237:LMK263066 LWG262237:LWG263066 MGC262237:MGC263066 MPY262237:MPY263066 MZU262237:MZU263066 NJQ262237:NJQ263066 NTM262237:NTM263066 ODI262237:ODI263066 ONE262237:ONE263066 OXA262237:OXA263066 PGW262237:PGW263066 PQS262237:PQS263066 QAO262237:QAO263066 QKK262237:QKK263066 QUG262237:QUG263066 REC262237:REC263066 RNY262237:RNY263066 RXU262237:RXU263066 SHQ262237:SHQ263066 SRM262237:SRM263066 TBI262237:TBI263066 TLE262237:TLE263066 TVA262237:TVA263066 UEW262237:UEW263066 UOS262237:UOS263066 UYO262237:UYO263066 VIK262237:VIK263066 VSG262237:VSG263066 WCC262237:WCC263066 WLY262237:WLY263066 WVU262237:WVU263066 O327773:O328602 JI327773:JI328602 TE327773:TE328602 ADA327773:ADA328602 AMW327773:AMW328602 AWS327773:AWS328602 BGO327773:BGO328602 BQK327773:BQK328602 CAG327773:CAG328602 CKC327773:CKC328602 CTY327773:CTY328602 DDU327773:DDU328602 DNQ327773:DNQ328602 DXM327773:DXM328602 EHI327773:EHI328602 ERE327773:ERE328602 FBA327773:FBA328602 FKW327773:FKW328602 FUS327773:FUS328602 GEO327773:GEO328602 GOK327773:GOK328602 GYG327773:GYG328602 HIC327773:HIC328602 HRY327773:HRY328602 IBU327773:IBU328602 ILQ327773:ILQ328602 IVM327773:IVM328602 JFI327773:JFI328602 JPE327773:JPE328602 JZA327773:JZA328602 KIW327773:KIW328602 KSS327773:KSS328602 LCO327773:LCO328602 LMK327773:LMK328602 LWG327773:LWG328602 MGC327773:MGC328602 MPY327773:MPY328602 MZU327773:MZU328602 NJQ327773:NJQ328602 NTM327773:NTM328602 ODI327773:ODI328602 ONE327773:ONE328602 OXA327773:OXA328602 PGW327773:PGW328602 PQS327773:PQS328602 QAO327773:QAO328602 QKK327773:QKK328602 QUG327773:QUG328602 REC327773:REC328602 RNY327773:RNY328602 RXU327773:RXU328602 SHQ327773:SHQ328602 SRM327773:SRM328602 TBI327773:TBI328602 TLE327773:TLE328602 TVA327773:TVA328602 UEW327773:UEW328602 UOS327773:UOS328602 UYO327773:UYO328602 VIK327773:VIK328602 VSG327773:VSG328602 WCC327773:WCC328602 WLY327773:WLY328602 WVU327773:WVU328602 O393309:O394138 JI393309:JI394138 TE393309:TE394138 ADA393309:ADA394138 AMW393309:AMW394138 AWS393309:AWS394138 BGO393309:BGO394138 BQK393309:BQK394138 CAG393309:CAG394138 CKC393309:CKC394138 CTY393309:CTY394138 DDU393309:DDU394138 DNQ393309:DNQ394138 DXM393309:DXM394138 EHI393309:EHI394138 ERE393309:ERE394138 FBA393309:FBA394138 FKW393309:FKW394138 FUS393309:FUS394138 GEO393309:GEO394138 GOK393309:GOK394138 GYG393309:GYG394138 HIC393309:HIC394138 HRY393309:HRY394138 IBU393309:IBU394138 ILQ393309:ILQ394138 IVM393309:IVM394138 JFI393309:JFI394138 JPE393309:JPE394138 JZA393309:JZA394138 KIW393309:KIW394138 KSS393309:KSS394138 LCO393309:LCO394138 LMK393309:LMK394138 LWG393309:LWG394138 MGC393309:MGC394138 MPY393309:MPY394138 MZU393309:MZU394138 NJQ393309:NJQ394138 NTM393309:NTM394138 ODI393309:ODI394138 ONE393309:ONE394138 OXA393309:OXA394138 PGW393309:PGW394138 PQS393309:PQS394138 QAO393309:QAO394138 QKK393309:QKK394138 QUG393309:QUG394138 REC393309:REC394138 RNY393309:RNY394138 RXU393309:RXU394138 SHQ393309:SHQ394138 SRM393309:SRM394138 TBI393309:TBI394138 TLE393309:TLE394138 TVA393309:TVA394138 UEW393309:UEW394138 UOS393309:UOS394138 UYO393309:UYO394138 VIK393309:VIK394138 VSG393309:VSG394138 WCC393309:WCC394138 WLY393309:WLY394138 WVU393309:WVU394138 O458845:O459674 JI458845:JI459674 TE458845:TE459674 ADA458845:ADA459674 AMW458845:AMW459674 AWS458845:AWS459674 BGO458845:BGO459674 BQK458845:BQK459674 CAG458845:CAG459674 CKC458845:CKC459674 CTY458845:CTY459674 DDU458845:DDU459674 DNQ458845:DNQ459674 DXM458845:DXM459674 EHI458845:EHI459674 ERE458845:ERE459674 FBA458845:FBA459674 FKW458845:FKW459674 FUS458845:FUS459674 GEO458845:GEO459674 GOK458845:GOK459674 GYG458845:GYG459674 HIC458845:HIC459674 HRY458845:HRY459674 IBU458845:IBU459674 ILQ458845:ILQ459674 IVM458845:IVM459674 JFI458845:JFI459674 JPE458845:JPE459674 JZA458845:JZA459674 KIW458845:KIW459674 KSS458845:KSS459674 LCO458845:LCO459674 LMK458845:LMK459674 LWG458845:LWG459674 MGC458845:MGC459674 MPY458845:MPY459674 MZU458845:MZU459674 NJQ458845:NJQ459674 NTM458845:NTM459674 ODI458845:ODI459674 ONE458845:ONE459674 OXA458845:OXA459674 PGW458845:PGW459674 PQS458845:PQS459674 QAO458845:QAO459674 QKK458845:QKK459674 QUG458845:QUG459674 REC458845:REC459674 RNY458845:RNY459674 RXU458845:RXU459674 SHQ458845:SHQ459674 SRM458845:SRM459674 TBI458845:TBI459674 TLE458845:TLE459674 TVA458845:TVA459674 UEW458845:UEW459674 UOS458845:UOS459674 UYO458845:UYO459674 VIK458845:VIK459674 VSG458845:VSG459674 WCC458845:WCC459674 WLY458845:WLY459674 WVU458845:WVU459674 O524381:O525210 JI524381:JI525210 TE524381:TE525210 ADA524381:ADA525210 AMW524381:AMW525210 AWS524381:AWS525210 BGO524381:BGO525210 BQK524381:BQK525210 CAG524381:CAG525210 CKC524381:CKC525210 CTY524381:CTY525210 DDU524381:DDU525210 DNQ524381:DNQ525210 DXM524381:DXM525210 EHI524381:EHI525210 ERE524381:ERE525210 FBA524381:FBA525210 FKW524381:FKW525210 FUS524381:FUS525210 GEO524381:GEO525210 GOK524381:GOK525210 GYG524381:GYG525210 HIC524381:HIC525210 HRY524381:HRY525210 IBU524381:IBU525210 ILQ524381:ILQ525210 IVM524381:IVM525210 JFI524381:JFI525210 JPE524381:JPE525210 JZA524381:JZA525210 KIW524381:KIW525210 KSS524381:KSS525210 LCO524381:LCO525210 LMK524381:LMK525210 LWG524381:LWG525210 MGC524381:MGC525210 MPY524381:MPY525210 MZU524381:MZU525210 NJQ524381:NJQ525210 NTM524381:NTM525210 ODI524381:ODI525210 ONE524381:ONE525210 OXA524381:OXA525210 PGW524381:PGW525210 PQS524381:PQS525210 QAO524381:QAO525210 QKK524381:QKK525210 QUG524381:QUG525210 REC524381:REC525210 RNY524381:RNY525210 RXU524381:RXU525210 SHQ524381:SHQ525210 SRM524381:SRM525210 TBI524381:TBI525210 TLE524381:TLE525210 TVA524381:TVA525210 UEW524381:UEW525210 UOS524381:UOS525210 UYO524381:UYO525210 VIK524381:VIK525210 VSG524381:VSG525210 WCC524381:WCC525210 WLY524381:WLY525210 WVU524381:WVU525210 O589917:O590746 JI589917:JI590746 TE589917:TE590746 ADA589917:ADA590746 AMW589917:AMW590746 AWS589917:AWS590746 BGO589917:BGO590746 BQK589917:BQK590746 CAG589917:CAG590746 CKC589917:CKC590746 CTY589917:CTY590746 DDU589917:DDU590746 DNQ589917:DNQ590746 DXM589917:DXM590746 EHI589917:EHI590746 ERE589917:ERE590746 FBA589917:FBA590746 FKW589917:FKW590746 FUS589917:FUS590746 GEO589917:GEO590746 GOK589917:GOK590746 GYG589917:GYG590746 HIC589917:HIC590746 HRY589917:HRY590746 IBU589917:IBU590746 ILQ589917:ILQ590746 IVM589917:IVM590746 JFI589917:JFI590746 JPE589917:JPE590746 JZA589917:JZA590746 KIW589917:KIW590746 KSS589917:KSS590746 LCO589917:LCO590746 LMK589917:LMK590746 LWG589917:LWG590746 MGC589917:MGC590746 MPY589917:MPY590746 MZU589917:MZU590746 NJQ589917:NJQ590746 NTM589917:NTM590746 ODI589917:ODI590746 ONE589917:ONE590746 OXA589917:OXA590746 PGW589917:PGW590746 PQS589917:PQS590746 QAO589917:QAO590746 QKK589917:QKK590746 QUG589917:QUG590746 REC589917:REC590746 RNY589917:RNY590746 RXU589917:RXU590746 SHQ589917:SHQ590746 SRM589917:SRM590746 TBI589917:TBI590746 TLE589917:TLE590746 TVA589917:TVA590746 UEW589917:UEW590746 UOS589917:UOS590746 UYO589917:UYO590746 VIK589917:VIK590746 VSG589917:VSG590746 WCC589917:WCC590746 WLY589917:WLY590746 WVU589917:WVU590746 O655453:O656282 JI655453:JI656282 TE655453:TE656282 ADA655453:ADA656282 AMW655453:AMW656282 AWS655453:AWS656282 BGO655453:BGO656282 BQK655453:BQK656282 CAG655453:CAG656282 CKC655453:CKC656282 CTY655453:CTY656282 DDU655453:DDU656282 DNQ655453:DNQ656282 DXM655453:DXM656282 EHI655453:EHI656282 ERE655453:ERE656282 FBA655453:FBA656282 FKW655453:FKW656282 FUS655453:FUS656282 GEO655453:GEO656282 GOK655453:GOK656282 GYG655453:GYG656282 HIC655453:HIC656282 HRY655453:HRY656282 IBU655453:IBU656282 ILQ655453:ILQ656282 IVM655453:IVM656282 JFI655453:JFI656282 JPE655453:JPE656282 JZA655453:JZA656282 KIW655453:KIW656282 KSS655453:KSS656282 LCO655453:LCO656282 LMK655453:LMK656282 LWG655453:LWG656282 MGC655453:MGC656282 MPY655453:MPY656282 MZU655453:MZU656282 NJQ655453:NJQ656282 NTM655453:NTM656282 ODI655453:ODI656282 ONE655453:ONE656282 OXA655453:OXA656282 PGW655453:PGW656282 PQS655453:PQS656282 QAO655453:QAO656282 QKK655453:QKK656282 QUG655453:QUG656282 REC655453:REC656282 RNY655453:RNY656282 RXU655453:RXU656282 SHQ655453:SHQ656282 SRM655453:SRM656282 TBI655453:TBI656282 TLE655453:TLE656282 TVA655453:TVA656282 UEW655453:UEW656282 UOS655453:UOS656282 UYO655453:UYO656282 VIK655453:VIK656282 VSG655453:VSG656282 WCC655453:WCC656282 WLY655453:WLY656282 WVU655453:WVU656282 O720989:O721818 JI720989:JI721818 TE720989:TE721818 ADA720989:ADA721818 AMW720989:AMW721818 AWS720989:AWS721818 BGO720989:BGO721818 BQK720989:BQK721818 CAG720989:CAG721818 CKC720989:CKC721818 CTY720989:CTY721818 DDU720989:DDU721818 DNQ720989:DNQ721818 DXM720989:DXM721818 EHI720989:EHI721818 ERE720989:ERE721818 FBA720989:FBA721818 FKW720989:FKW721818 FUS720989:FUS721818 GEO720989:GEO721818 GOK720989:GOK721818 GYG720989:GYG721818 HIC720989:HIC721818 HRY720989:HRY721818 IBU720989:IBU721818 ILQ720989:ILQ721818 IVM720989:IVM721818 JFI720989:JFI721818 JPE720989:JPE721818 JZA720989:JZA721818 KIW720989:KIW721818 KSS720989:KSS721818 LCO720989:LCO721818 LMK720989:LMK721818 LWG720989:LWG721818 MGC720989:MGC721818 MPY720989:MPY721818 MZU720989:MZU721818 NJQ720989:NJQ721818 NTM720989:NTM721818 ODI720989:ODI721818 ONE720989:ONE721818 OXA720989:OXA721818 PGW720989:PGW721818 PQS720989:PQS721818 QAO720989:QAO721818 QKK720989:QKK721818 QUG720989:QUG721818 REC720989:REC721818 RNY720989:RNY721818 RXU720989:RXU721818 SHQ720989:SHQ721818 SRM720989:SRM721818 TBI720989:TBI721818 TLE720989:TLE721818 TVA720989:TVA721818 UEW720989:UEW721818 UOS720989:UOS721818 UYO720989:UYO721818 VIK720989:VIK721818 VSG720989:VSG721818 WCC720989:WCC721818 WLY720989:WLY721818 WVU720989:WVU721818 O786525:O787354 JI786525:JI787354 TE786525:TE787354 ADA786525:ADA787354 AMW786525:AMW787354 AWS786525:AWS787354 BGO786525:BGO787354 BQK786525:BQK787354 CAG786525:CAG787354 CKC786525:CKC787354 CTY786525:CTY787354 DDU786525:DDU787354 DNQ786525:DNQ787354 DXM786525:DXM787354 EHI786525:EHI787354 ERE786525:ERE787354 FBA786525:FBA787354 FKW786525:FKW787354 FUS786525:FUS787354 GEO786525:GEO787354 GOK786525:GOK787354 GYG786525:GYG787354 HIC786525:HIC787354 HRY786525:HRY787354 IBU786525:IBU787354 ILQ786525:ILQ787354 IVM786525:IVM787354 JFI786525:JFI787354 JPE786525:JPE787354 JZA786525:JZA787354 KIW786525:KIW787354 KSS786525:KSS787354 LCO786525:LCO787354 LMK786525:LMK787354 LWG786525:LWG787354 MGC786525:MGC787354 MPY786525:MPY787354 MZU786525:MZU787354 NJQ786525:NJQ787354 NTM786525:NTM787354 ODI786525:ODI787354 ONE786525:ONE787354 OXA786525:OXA787354 PGW786525:PGW787354 PQS786525:PQS787354 QAO786525:QAO787354 QKK786525:QKK787354 QUG786525:QUG787354 REC786525:REC787354 RNY786525:RNY787354 RXU786525:RXU787354 SHQ786525:SHQ787354 SRM786525:SRM787354 TBI786525:TBI787354 TLE786525:TLE787354 TVA786525:TVA787354 UEW786525:UEW787354 UOS786525:UOS787354 UYO786525:UYO787354 VIK786525:VIK787354 VSG786525:VSG787354 WCC786525:WCC787354 WLY786525:WLY787354 WVU786525:WVU787354 O852061:O852890 JI852061:JI852890 TE852061:TE852890 ADA852061:ADA852890 AMW852061:AMW852890 AWS852061:AWS852890 BGO852061:BGO852890 BQK852061:BQK852890 CAG852061:CAG852890 CKC852061:CKC852890 CTY852061:CTY852890 DDU852061:DDU852890 DNQ852061:DNQ852890 DXM852061:DXM852890 EHI852061:EHI852890 ERE852061:ERE852890 FBA852061:FBA852890 FKW852061:FKW852890 FUS852061:FUS852890 GEO852061:GEO852890 GOK852061:GOK852890 GYG852061:GYG852890 HIC852061:HIC852890 HRY852061:HRY852890 IBU852061:IBU852890 ILQ852061:ILQ852890 IVM852061:IVM852890 JFI852061:JFI852890 JPE852061:JPE852890 JZA852061:JZA852890 KIW852061:KIW852890 KSS852061:KSS852890 LCO852061:LCO852890 LMK852061:LMK852890 LWG852061:LWG852890 MGC852061:MGC852890 MPY852061:MPY852890 MZU852061:MZU852890 NJQ852061:NJQ852890 NTM852061:NTM852890 ODI852061:ODI852890 ONE852061:ONE852890 OXA852061:OXA852890 PGW852061:PGW852890 PQS852061:PQS852890 QAO852061:QAO852890 QKK852061:QKK852890 QUG852061:QUG852890 REC852061:REC852890 RNY852061:RNY852890 RXU852061:RXU852890 SHQ852061:SHQ852890 SRM852061:SRM852890 TBI852061:TBI852890 TLE852061:TLE852890 TVA852061:TVA852890 UEW852061:UEW852890 UOS852061:UOS852890 UYO852061:UYO852890 VIK852061:VIK852890 VSG852061:VSG852890 WCC852061:WCC852890 WLY852061:WLY852890 WVU852061:WVU852890 O917597:O918426 JI917597:JI918426 TE917597:TE918426 ADA917597:ADA918426 AMW917597:AMW918426 AWS917597:AWS918426 BGO917597:BGO918426 BQK917597:BQK918426 CAG917597:CAG918426 CKC917597:CKC918426 CTY917597:CTY918426 DDU917597:DDU918426 DNQ917597:DNQ918426 DXM917597:DXM918426 EHI917597:EHI918426 ERE917597:ERE918426 FBA917597:FBA918426 FKW917597:FKW918426 FUS917597:FUS918426 GEO917597:GEO918426 GOK917597:GOK918426 GYG917597:GYG918426 HIC917597:HIC918426 HRY917597:HRY918426 IBU917597:IBU918426 ILQ917597:ILQ918426 IVM917597:IVM918426 JFI917597:JFI918426 JPE917597:JPE918426 JZA917597:JZA918426 KIW917597:KIW918426 KSS917597:KSS918426 LCO917597:LCO918426 LMK917597:LMK918426 LWG917597:LWG918426 MGC917597:MGC918426 MPY917597:MPY918426 MZU917597:MZU918426 NJQ917597:NJQ918426 NTM917597:NTM918426 ODI917597:ODI918426 ONE917597:ONE918426 OXA917597:OXA918426 PGW917597:PGW918426 PQS917597:PQS918426 QAO917597:QAO918426 QKK917597:QKK918426 QUG917597:QUG918426 REC917597:REC918426 RNY917597:RNY918426 RXU917597:RXU918426 SHQ917597:SHQ918426 SRM917597:SRM918426 TBI917597:TBI918426 TLE917597:TLE918426 TVA917597:TVA918426 UEW917597:UEW918426 UOS917597:UOS918426 UYO917597:UYO918426 VIK917597:VIK918426 VSG917597:VSG918426 WCC917597:WCC918426 WLY917597:WLY918426 WVU917597:WVU918426 O983133:O983962 JI983133:JI983962 TE983133:TE983962 ADA983133:ADA983962 AMW983133:AMW983962 AWS983133:AWS983962 BGO983133:BGO983962 BQK983133:BQK983962 CAG983133:CAG983962 CKC983133:CKC983962 CTY983133:CTY983962 DDU983133:DDU983962 DNQ983133:DNQ983962 DXM983133:DXM983962 EHI983133:EHI983962 ERE983133:ERE983962 FBA983133:FBA983962 FKW983133:FKW983962 FUS983133:FUS983962 GEO983133:GEO983962 GOK983133:GOK983962 GYG983133:GYG983962 HIC983133:HIC983962 HRY983133:HRY983962 IBU983133:IBU983962 ILQ983133:ILQ983962 IVM983133:IVM983962 JFI983133:JFI983962 JPE983133:JPE983962 JZA983133:JZA983962 KIW983133:KIW983962 KSS983133:KSS983962 LCO983133:LCO983962 LMK983133:LMK983962 LWG983133:LWG983962 MGC983133:MGC983962 MPY983133:MPY983962 MZU983133:MZU983962 NJQ983133:NJQ983962 NTM983133:NTM983962 ODI983133:ODI983962 ONE983133:ONE983962 OXA983133:OXA983962 PGW983133:PGW983962 PQS983133:PQS983962 QAO983133:QAO983962 QKK983133:QKK983962 QUG983133:QUG983962 REC983133:REC983962 RNY983133:RNY983962 RXU983133:RXU983962 SHQ983133:SHQ983962 SRM983133:SRM983962 TBI983133:TBI983962 TLE983133:TLE983962 TVA983133:TVA983962 UEW983133:UEW983962 UOS983133:UOS983962 UYO983133:UYO983962 VIK983133:VIK983962 VSG983133:VSG983962 WCC983133:WCC983962 WLY983133:WLY983962 JE120 JE14 WVQ14 WVQ120 WLU14 WLU120 WBY14 WBY120 VSC14 VSC120 VIG14 VIG120 UYK14 UYK120 UOO14 UOO120 UES14 UES120 TUW14 TUW120 TLA14 TLA120 TBE14 TBE120 SRI14 SRI120 SHM14 SHM120 RXQ14 RXQ120 RNU14 RNU120 RDY14 RDY120 QUC14 QUC120 QKG14 QKG120 QAK14 QAK120 PQO14 PQO120 PGS14 PGS120 OWW14 OWW120 ONA14 ONA120 ODE14 ODE120 NTI14 NTI120 NJM14 NJM120 MZQ14 MZQ120 MPU14 MPU120 MFY14 MFY120 LWC14 LWC120 LMG14 LMG120 LCK14 LCK120 KSO14 KSO120 KIS14 KIS120 JYW14 JYW120 JPA14 JPA120 JFE14 JFE120 IVI14 IVI120 ILM14 ILM120 IBQ14 IBQ120 HRU14 HRU120 HHY14 HHY120 GYC14 GYC120 GOG14 GOG120 GEK14 GEK120 FUO14 FUO120 FKS14 FKS120 FAW14 FAW120 ERA14 ERA120 EHE14 EHE120 DXI14 DXI120 DNM14 DNM120 DDQ14 DDQ120 CTU14 CTU120 CJY14 CJY120 CAC14 CAC120 BQG14 BQG120 BGK14 BGK120 AWO14 AWO120 AMS14 AMS120 ACW14 ACW120 TA14 TA120 O14 O120 JA120 JA14 WVM120 WVM14 WLQ120 WLQ14 WBU120 WBU14 VRY120 VRY14 VIC120 VIC14 UYG120 UYG14 UOK120 UOK14 UEO120 UEO14 TUS120 TUS14 TKW120 TKW14 TBA120 TBA14 SRE120 SRE14 SHI120 SHI14 RXM120 RXM14 RNQ120 RNQ14 RDU120 RDU14 QTY120 QTY14 QKC120 QKC14 QAG120 QAG14 PQK120 PQK14 PGO120 PGO14 OWS120 OWS14 OMW120 OMW14 ODA120 ODA14 NTE120 NTE14 NJI120 NJI14 MZM120 MZM14 MPQ120 MPQ14 MFU120 MFU14 LVY120 LVY14 LMC120 LMC14 LCG120 LCG14 KSK120 KSK14 KIO120 KIO14 JYS120 JYS14 JOW120 JOW14 JFA120 JFA14 IVE120 IVE14 ILI120 ILI14 IBM120 IBM14 HRQ120 HRQ14 HHU120 HHU14 GXY120 GXY14 GOC120 GOC14 GEG120 GEG14 FUK120 FUK14 FKO120 FKO14 FAS120 FAS14 EQW120 EQW14 EHA120 EHA14 DXE120 DXE14 DNI120 DNI14 DDM120 DDM14 CTQ120 CTQ14 CJU120 CJU14 BZY120 BZY14 BQC120 BQC14 BGG120 BGG14 AWK120 AWK14 AMO120 AMO14 ACS120 ACS14 SW120 SW14 S14 S120 WLW359:WLW361 WCA359:WCA361 VSE359:VSE361 VII359:VII361 UYM359:UYM361 UOQ359:UOQ361 UEU359:UEU361 TUY359:TUY361 TLC359:TLC361 TBG359:TBG361 SRK359:SRK361 SHO359:SHO361 RXS359:RXS361 RNW359:RNW361 REA359:REA361 QUE359:QUE361 QKI359:QKI361 QAM359:QAM361 PQQ359:PQQ361 PGU359:PGU361 OWY359:OWY361 ONC359:ONC361 ODG359:ODG361 NTK359:NTK361 NJO359:NJO361 MZS359:MZS361 MPW359:MPW361 MGA359:MGA361 LWE359:LWE361 LMI359:LMI361 LCM359:LCM361 KSQ359:KSQ361 KIU359:KIU361 JYY359:JYY361 JPC359:JPC361 JFG359:JFG361 IVK359:IVK361 ILO359:ILO361 IBS359:IBS361 HRW359:HRW361 HIA359:HIA361 GYE359:GYE361 GOI359:GOI361 GEM359:GEM361 FUQ359:FUQ361 FKU359:FKU361 FAY359:FAY361 ERC359:ERC361 EHG359:EHG361 DXK359:DXK361 DNO359:DNO361 DDS359:DDS361 CTW359:CTW361 CKA359:CKA361 CAE359:CAE361 BQI359:BQI361 BGM359:BGM361 AWQ359:AWQ361 AMU359:AMU361 ACY359:ACY361 TC359:TC361 JG359:JG361 WBW235:WBX235 ADA132 EQY133 ALW116:ALW117 CTE115 DDA115 DMW115 DWS115 EGO115 EQK115 FAG115 FKC115 FTY115 GDU115 GNQ115 GXM115 HHI115 HRE115 IBA115 IKW115 IUS115 JEO115 JOK115 JYG115 KIC115 KRY115 LBU115 LLQ115 LVM115 MFI115 MPE115 MZA115 NIW115 NSS115 OCO115 OMK115 OWG115 PGC115 PPY115 PZU115 QJQ115 QTM115 RDI115 RNE115 RXA115 SGW115 SQS115 TAO115 TKK115 TUG115 UEC115 UNY115 UXU115 VHQ115 VRM115 WBI115 WLE115 WVA115 IO115 IS115 SK115 WVE115 WLI115 WBM115 VRQ115 VHU115 UXY115 UOC115 UEG115 TUK115 TKO115 TAS115 SQW115 SHA115 RXE115 RNI115 RDM115 QTQ115 QJU115 PZY115 PQC115 PGG115 OWK115 OMO115 OCS115 NSW115 NJA115 MZE115 MPI115 MFM115 LVQ115 LLU115 LBY115 KSC115 KIG115 JYK115 JOO115 JES115 IUW115 ILA115 IBE115 HRI115 HHM115 GXQ115 GNU115 GDY115 FUC115 FKG115 FAK115 EQO115 EGS115 DWW115 DNA115 DDE115 CTI115 CJM115 BZQ115 BPU115 BFY115 AWC115 AMG115 ACK115 SO115 ACG115 AMC115 AVY115 BFU115 AVS116:AVS117 WUY330:WUY331 BPQ115 WBP137 WCA136 FAU133 FKQ133 FUM133 GEI133 GOE133 GYA133 HHW133 HRS133 IBO133 ILK133 IVG133 JFC133 JOY133 JYU133 KIQ133 KSM133 LCI133 LME133 LWA133 MFW133 MPS133 MZO133 NJK133 NTG133 ODC133 OMY133 OWU133 PGQ133 PQM133 QAI133 QKE133 QUA133 RDW133 RNS133 RXO133 SHK133 SRG133 TBC133 TKY133 TUU133 UEQ133 UOM133 UYI133 VIE133 VSA133 WBW133 WLS133 WVO133 IY133 SU133 ACQ133 AMM133 AWI133 BGE133 BQA133 BZW133 CJS133 CTO133 DDK133 DNG133 DXC133 EGY133 EQU133 FAQ133 FKM133 FUI133 GEE133 GOA133 GXW133 HHS133 HRO133 IBK133 ILG133 IVC133 JEY133 JOU133 JYQ133 KIM133 KSI133 LCE133 LMA133 LVW133 MFS133 MPO133 MZK133 NJG133 NTC133 OCY133 OMU133 OWQ133 PGM133 PQI133 QAE133 QKA133 QTW133 RDS133 RNO133 RXK133 SHG133 SRC133 TAY133 TKU133 TUQ133 UEM133 UOI133 UYE133 VIA133 VRW133 WBS133 WLO133 WVK133 JC133 SY133 ACU133 AMQ133 AWM133 BGI133 BQE133 CAA133 CJW133 CTS133 DDO133 DNK133 ACW349 VSE136 VII136 UYM136 UOQ136 UEU136 TUY136 TLC136 TBG136 SRK136 SHO136 RXS136 RNW136 REA136 QUE136 QKI136 QAM136 PQQ136 PGU136 OWY136 ONC136 ODG136 NTK136 NJO136 MZS136 MPW136 MGA136 LWE136 LMI136 LCM136 KSQ136 KIU136 JYY136 JPC136 JFG136 IVK136 ILO136 IBS136 HRW136 HIA136 GYE136 GOI136 GEM136 FUQ136 FKU136 FAY136 ERC136 EHG136 DXK136 DNO136 DDS136 CTW136 CKA136 CAE136 BQI136 BGM136 AWQ136 AMU136 ACY136 TC136 JG136 WVO136:WVP136 WLS136:WLT136 WBW136:WBX136 VSA136:VSB136 VIE136:VIF136 UYI136:UYJ136 UOM136:UON136 UEQ136:UER136 TUU136:TUV136 TKY136:TKZ136 TBC136:TBD136 SRG136:SRH136 SHK136:SHL136 RXO136:RXP136 RNS136:RNT136 RDW136:RDX136 QUA136:QUB136 QKE136:QKF136 QAI136:QAJ136 PQM136:PQN136 PGQ136:PGR136 OWU136:OWV136 OMY136:OMZ136 ODC136:ODD136 NTG136:NTH136 NJK136:NJL136 MZO136:MZP136 MPS136:MPT136 MFW136:MFX136 LWA136:LWB136 LME136:LMF136 LCI136:LCJ136 KSM136:KSN136 KIQ136:KIR136 JYU136:JYV136 JOY136:JOZ136 JFC136:JFD136 IVG136:IVH136 ILK136:ILL136 IBO136:IBP136 HRS136:HRT136 HHW136:HHX136 GYA136:GYB136 GOE136:GOF136 GEI136:GEJ136 FUM136:FUN136 FKQ136:FKR136 FAU136:FAV136 EQY136:EQZ136 EHC136:EHD136 DXG136:DXH136 DNK136:DNL136 DDO136:DDP136 CTS136:CTT136 CJW136:CJX136 CAA136:CAB136 BQE136:BQF136 BGI136:BGJ136 AWM136:AWN136 AMQ136:AMR136 ACU136:ACV136 SY136:SZ136 JC136:JD136 WVS136 WLW136 BFO116:BFO117 JB188 VSA235:VSB235 VIE235:VIF235 UYI235:UYJ235 UOM235:UON235 UEQ235:UER235 TUU235:TUV235 TKY235:TKZ235 TBC235:TBD235 SRG235:SRH235 SHK235:SHL235 RXO235:RXP235 RNS235:RNT235 RDW235:RDX235 QUA235:QUB235 QKE235:QKF235 QAI235:QAJ235 PQM235:PQN235 PGQ235:PGR235 OWU235:OWV235 OMY235:OMZ235 ODC235:ODD235 NTG235:NTH235 NJK235:NJL235 MZO235:MZP235 MPS235:MPT235 MFW235:MFX235 LWA235:LWB235 LME235:LMF235 LCI235:LCJ235 KSM235:KSN235 KIQ235:KIR235 JYU235:JYV235 JOY235:JOZ235 JFC235:JFD235 IVG235:IVH235 ILK235:ILL235 IBO235:IBP235 HRS235:HRT235 HHW235:HHX235 GYA235:GYB235 GOE235:GOF235 GEI235:GEJ235 FUM235:FUN235 FKQ235:FKR235 FAU235:FAV235 EQY235:EQZ235 EHC235:EHD235 DXG235:DXH235 DNK235:DNL235 DDO235:DDP235 CTS235:CTT235 CJW235:CJX235 CAA235:CAB235 BQE235:BQF235 BGI235:BGJ235 AWM235:AWN235 AMQ235:AMR235 ACU235:ACV235 SY235:SZ235 JC235:JD235 JG235 U92 TC235 ACY235 AMU235 AWQ235 BGM235 BQI235 CAE235 CKA235 CTW235 DDS235 DNO235 DXK235 EHG235 ERC235 FAY235 FKU235 FUQ235 GEM235 GOI235 GYE235 HIA235 HRW235 IBS235 ILO235 IVK235 JFG235 JPC235 JYY235 KIU235 KSQ235 LCM235 LMI235 LWE235 MGA235 MPW235 MZS235 NJO235 NTK235 ODG235 ONC235 OWY235 PGU235 PQQ235 QAM235 QKI235 QUE235 REA235 RNW235 RXS235 SHO235 SRK235 TBG235 TLC235 TUY235 UEU235 UOQ235 UYM235 VII235 VSE235 WCA235 WLW235 WVS235 WVO235:WVP235 CTQ134 WVS359:WVS361 AWO69:AWO70 BGK69:BGK70 BQG69:BQG70 CAC69:CAC70 CJY69:CJY70 CTU69:CTU70 DDQ69:DDQ70 DNM69:DNM70 DXI69:DXI70 EHE69:EHE70 ERA69:ERA70 FAW69:FAW70 FKS69:FKS70 FUO69:FUO70 GEK69:GEK70 GOG69:GOG70 GYC69:GYC70 HHY69:HHY70 HRU69:HRU70 IBQ69:IBQ70 ILM69:ILM70 IVI69:IVI70 JFE69:JFE70 JPA69:JPA70 JYW69:JYW70 KIS69:KIS70 KSO69:KSO70 LCK69:LCK70 LMG69:LMG70 LWC69:LWC70 MFY69:MFY70 MPU69:MPU70 MZQ69:MZQ70 NJM69:NJM70 NTI69:NTI70 ODE69:ODE70 ONA69:ONA70 OWW69:OWW70 PGS69:PGS70 PQO69:PQO70 QAK69:QAK70 QKG69:QKG70 QUC69:QUC70 RDY69:RDY70 RNU69:RNU70 RXQ69:RXQ70 SHM69:SHM70 SRI69:SRI70 TBE69:TBE70 TLA69:TLA70 TUW69:TUW70 UES69:UES70 UOO69:UOO70 UYK69:UYK70 VIG69:VIG70 VSC69:VSC70 WBY69:WBY70 WLU69:WLU70 WVQ69:WVQ70 SW69:SW70 JE69:JE70 JA69:JA70 WVM69:WVM70 WLQ69:WLQ70 WBU69:WBU70 VRY69:VRY70 VIC69:VIC70 UYG69:UYG70 UOK69:UOK70 UEO69:UEO70 TUS69:TUS70 TKW69:TKW70 TBA69:TBA70 SRE69:SRE70 SHI69:SHI70 RXM69:RXM70 RNQ69:RNQ70 RDU69:RDU70 QTY69:QTY70 QKC69:QKC70 QAG69:QAG70 PQK69:PQK70 PGO69:PGO70 OWS69:OWS70 OMW69:OMW70 ODA69:ODA70 NTE69:NTE70 NJI69:NJI70 MZM69:MZM70 MPQ69:MPQ70 MFU69:MFU70 LVY69:LVY70 LMC69:LMC70 LCG69:LCG70 KSK69:KSK70 KIO69:KIO70 JYS69:JYS70 JOW69:JOW70 JFA69:JFA70 IVE69:IVE70 ILI69:ILI70 IBM69:IBM70 HRQ69:HRQ70 HHU69:HHU70 GXY69:GXY70 GOC69:GOC70 GEG69:GEG70 FUK69:FUK70 FKO69:FKO70 FAS69:FAS70 EQW69:EQW70 EHA69:EHA70 DXE69:DXE70 DNI69:DNI70 DDM69:DDM70 CTQ69:CTQ70 CJU69:CJU70 BZY69:BZY70 BQC69:BQC70 BGG69:BGG70 AWK69:AWK70 AMO69:AMO70 ACS69:ACS70 TA69:TA70 ACW69:ACW70 AMS69:AMS70 AMS349 JE349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SW27 JE27 JA27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TA27 ACW27 AMS27 T27 TA349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SW30 JE30 JA30 WVM30 WLQ30 WBU30 VRY30 VIC30 UYG30 UOK30 UEO30 TUS30 TKW30 TBA30 SRE30 SHI30 RXM30 RNQ30 RDU30 QTY30 QKC30 QAG30 PQK30 PGO30 OWS30 OMW30 ODA30 NTE30 NJI30 MZM30 MPQ30 MFU30 LVY30 LMC30 LCG30 KSK30 KIO30 JYS30 JOW30 JFA30 IVE30 ILI30 IBM30 HRQ30 HHU30 GXY30 GOC30 GEG30 FUK30 FKO30 FAS30 EQW30 EHA30 DXE30 DNI30 DDM30 CTQ30 CJU30 BZY30 BQC30 BGG30 AWK30 AMO30 ACS30 TA30 ACW30 AMS30 T30 R71:R91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SW35 JE35 JA35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TA35 ACW35 AMS35 T35 BGK349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SW38 JE38 JA38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TA38 ACW38 AMS38 T38 V142:V144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IW134 SS134 ACO134 AMK134 AWG134 BGC134 BPY134 BZU134 CJQ134 CTM134 DDI134 DNE134 DXA134 EGW134 EQS134 FAO134 FKK134 FUG134 GEC134 GNY134 GXU134 HHQ134 HRM134 IBI134 ILE134 IVA134 JEW134 JOS134 JYO134 KIK134 KSG134 LCC134 LLY134 LVU134 MFQ134 MPM134 MZI134 NJE134 NTA134 OCW134 OMS134 OWO134 PGK134 PQG134 QAC134 QJY134 QTU134 RDQ134 RNM134 RXI134 SHE134 SRA134 TAW134 TKS134 TUO134 UEK134 UOG134 UYC134 VHY134 VRU134 WBQ134 WLM134 WVI134 JA134 SW134 ACS134 AMO134 AWK134 BGG134 BQC134 BZY134 ADE182 JB145 WVM236:WVN236 WLQ236:WLR236 WBU236:WBV236 VRY236:VRZ236 VIC236:VID236 UYG236:UYH236 UOK236:UOL236 UEO236:UEP236 TUS236:TUT236 TKW236:TKX236 TBA236:TBB236 SRE236:SRF236 SHI236:SHJ236 RXM236:RXN236 RNQ236:RNR236 RDU236:RDV236 QTY236:QTZ236 QKC236:QKD236 QAG236:QAH236 PQK236:PQL236 PGO236:PGP236 OWS236:OWT236 OMW236:OMX236 ODA236:ODB236 NTE236:NTF236 NJI236:NJJ236 MZM236:MZN236 MPQ236:MPR236 MFU236:MFV236 LVY236:LVZ236 LMC236:LMD236 LCG236:LCH236 KSK236:KSL236 KIO236:KIP236 JYS236:JYT236 JOW236:JOX236 JFA236:JFB236 IVE236:IVF236 ILI236:ILJ236 IBM236:IBN236 HRQ236:HRR236 HHU236:HHV236 GXY236:GXZ236 GOC236:GOD236 GEG236:GEH236 FUK236:FUL236 FKO236:FKP236 FAS236:FAT236 EQW236:EQX236 EHA236:EHB236 DXE236:DXF236 DNI236:DNJ236 DDM236:DDN236 CTQ236:CTR236 CJU236:CJV236 BZY236:BZZ236 BQC236:BQD236 BGG236:BGH236 AWK236:AWL236 AMO236:AMP236 ACS236:ACT236 SW236:SX236 JA236:JB236 WVQ236 JE236 TA236 ACW236 AMS236 AWO236 BGK236 BQG236 CAC236 CJY236 CTU236 DDQ236 DNM236 DXI236 EHE236 ERA236 FAW236 FKS236 FUO236 GEK236 GOG236 GYC236 HHY236 HRU236 IBQ236 ILM236 IVI236 JFE236 JPA236 JYW236 KIS236 KSO236 LCK236 LMG236 LWC236 MFY236 MPU236 MZQ236 NJM236 NTI236 ODE236 ONA236 OWW236 PGS236 PQO236 QAK236 QKG236 QUC236 RDY236 RNU236 RXQ236 SHM236 SRI236 TBE236 TLA236 TUW236 UES236 UOO236 UYK236 VIG236 VSC236 WBY236 O235:O237 JO162:JO163 AWC71 BFY71 BPU71 BZQ71 CJM71 CTI71 DDE71 DNA71 DWW71 EGS71 EQO71 FAK71 FKG71 FUC71 GDY71 GNU71 GXQ71 HHM71 HRI71 IBE71 ILA71 IUW71 JES71 JOO71 JYK71 KIG71 KSC71 LBY71 LLU71 LVQ71 MFM71 MPI71 MZE71 NJA71 NSW71 OCS71 OMO71 OWK71 PGG71 PQC71 PZY71 QJU71 QTQ71 RDM71 RNI71 RXE71 SHA71 SQW71 TAS71 TKO71 TUK71 UEG71 UOC71 UXY71 VHU71 VRQ71 WBM71 WLI71 WVE71 SK71 IS71 IO71 WVA71 WLE71 WBI71 VRM71 VHQ71 UXU71 UNY71 UEC71 TUG71 TKK71 TAO71 SQS71 SGW71 RXA71 RNE71 RDI71 QTM71 QJQ71 PZU71 PPY71 PGC71 OWG71 OMK71 OCO71 NSS71 NIW71 MZA71 MPE71 MFI71 LVM71 LLQ71 LBU71 KRY71 KIC71 JYG71 JOK71 JEO71 IUS71 IKW71 IBA71 HRE71 HHI71 GXM71 GNQ71 GDU71 FTY71 FKC71 FAG71 EQK71 EGO71 DWS71 DMW71 DDA71 CTE71 CJI71 BZM71 BPQ71 BFU71 AVY71 AMC71 ACG71 SO71 ACK71 AMG71 BFO72:BFO73 BPK72:BPK73 BZG72:BZG73 CJC72:CJC73 CSY72:CSY73 DCU72:DCU73 DMQ72:DMQ73 DWM72:DWM73 EGI72:EGI73 EQE72:EQE73 FAA72:FAA73 FJW72:FJW73 FTS72:FTS73 GDO72:GDO73 GNK72:GNK73 GXG72:GXG73 HHC72:HHC73 HQY72:HQY73 IAU72:IAU73 IKQ72:IKQ73 IUM72:IUM73 JEI72:JEI73 JOE72:JOE73 JYA72:JYA73 KHW72:KHW73 KRS72:KRS73 LBO72:LBO73 LLK72:LLK73 LVG72:LVG73 MFC72:MFC73 MOY72:MOY73 MYU72:MYU73 NIQ72:NIQ73 NSM72:NSM73 OCI72:OCI73 OME72:OME73 OWA72:OWA73 PFW72:PFW73 PPS72:PPS73 PZO72:PZO73 QJK72:QJK73 QTG72:QTG73 RDC72:RDC73 RMY72:RMY73 RWU72:RWU73 SGQ72:SGQ73 SQM72:SQM73 TAI72:TAI73 TKE72:TKE73 TUA72:TUA73 UDW72:UDW73 UNS72:UNS73 UXO72:UXO73 VHK72:VHK73 VRG72:VRG73 WBC72:WBC73 WKY72:WKY73 WUU72:WUU73 SA72:SA73 II72:II73 IE72:IE73 WUQ72:WUQ73 WKU72:WKU73 WAY72:WAY73 VRC72:VRC73 VHG72:VHG73 UXK72:UXK73 UNO72:UNO73 UDS72:UDS73 TTW72:TTW73 TKA72:TKA73 TAE72:TAE73 SQI72:SQI73 SGM72:SGM73 RWQ72:RWQ73 RMU72:RMU73 RCY72:RCY73 QTC72:QTC73 QJG72:QJG73 PZK72:PZK73 PPO72:PPO73 PFS72:PFS73 OVW72:OVW73 OMA72:OMA73 OCE72:OCE73 NSI72:NSI73 NIM72:NIM73 MYQ72:MYQ73 MOU72:MOU73 MEY72:MEY73 LVC72:LVC73 LLG72:LLG73 LBK72:LBK73 KRO72:KRO73 KHS72:KHS73 JXW72:JXW73 JOA72:JOA73 JEE72:JEE73 IUI72:IUI73 IKM72:IKM73 IAQ72:IAQ73 HQU72:HQU73 HGY72:HGY73 GXC72:GXC73 GNG72:GNG73 GDK72:GDK73 FTO72:FTO73 FJS72:FJS73 EZW72:EZW73 EQA72:EQA73 EGE72:EGE73 DWI72:DWI73 DMM72:DMM73 DCQ72:DCQ73 CSU72:CSU73 CIY72:CIY73 BZC72:BZC73 BPG72:BPG73 BFK72:BFK73 AVO72:AVO73 ALS72:ALS73 ABW72:ABW73 SE72:SE73 ACA72:ACA73 AWC76 BFY76 BPU76 BZQ76 CJM76 CTI76 DDE76 DNA76 DWW76 EGS76 EQO76 FAK76 FKG76 FUC76 GDY76 GNU76 GXQ76 HHM76 HRI76 IBE76 ILA76 IUW76 JES76 JOO76 JYK76 KIG76 KSC76 LBY76 LLU76 LVQ76 MFM76 MPI76 MZE76 NJA76 NSW76 OCS76 OMO76 OWK76 PGG76 PQC76 PZY76 QJU76 QTQ76 RDM76 RNI76 RXE76 SHA76 SQW76 TAS76 TKO76 TUK76 UEG76 UOC76 UXY76 VHU76 VRQ76 WBM76 WLI76 WVE76 SK76 IS76 IO76 WVA76 WLE76 WBI76 VRM76 VHQ76 UXU76 UNY76 UEC76 TUG76 TKK76 TAO76 SQS76 SGW76 RXA76 RNE76 RDI76 QTM76 QJQ76 PZU76 PPY76 PGC76 OWG76 OMK76 OCO76 NSS76 NIW76 MZA76 MPE76 MFI76 LVM76 LLQ76 LBU76 KRY76 KIC76 JYG76 JOK76 JEO76 IUS76 IKW76 IBA76 HRE76 HHI76 GXM76 GNQ76 GDU76 FTY76 FKC76 FAG76 EQK76 EGO76 DWS76 DMW76 DDA76 CTE76 CJI76 BZM76 BPQ76 BFU76 AVY76 AMC76 ACG76 SO76 ACK76 AMG76 BFO77:BFO78 BPK77:BPK78 BZG77:BZG78 CJC77:CJC78 CSY77:CSY78 DCU77:DCU78 DMQ77:DMQ78 DWM77:DWM78 EGI77:EGI78 EQE77:EQE78 FAA77:FAA78 FJW77:FJW78 FTS77:FTS78 GDO77:GDO78 GNK77:GNK78 GXG77:GXG78 HHC77:HHC78 HQY77:HQY78 IAU77:IAU78 IKQ77:IKQ78 IUM77:IUM78 JEI77:JEI78 JOE77:JOE78 JYA77:JYA78 KHW77:KHW78 KRS77:KRS78 LBO77:LBO78 LLK77:LLK78 LVG77:LVG78 MFC77:MFC78 MOY77:MOY78 MYU77:MYU78 NIQ77:NIQ78 NSM77:NSM78 OCI77:OCI78 OME77:OME78 OWA77:OWA78 PFW77:PFW78 PPS77:PPS78 PZO77:PZO78 QJK77:QJK78 QTG77:QTG78 RDC77:RDC78 RMY77:RMY78 RWU77:RWU78 SGQ77:SGQ78 SQM77:SQM78 TAI77:TAI78 TKE77:TKE78 TUA77:TUA78 UDW77:UDW78 UNS77:UNS78 UXO77:UXO78 VHK77:VHK78 VRG77:VRG78 WBC77:WBC78 WKY77:WKY78 WUU77:WUU78 SA77:SA78 II77:II78 IE77:IE78 WUQ77:WUQ78 WKU77:WKU78 WAY77:WAY78 VRC77:VRC78 VHG77:VHG78 UXK77:UXK78 UNO77:UNO78 UDS77:UDS78 TTW77:TTW78 TKA77:TKA78 TAE77:TAE78 SQI77:SQI78 SGM77:SGM78 RWQ77:RWQ78 RMU77:RMU78 RCY77:RCY78 QTC77:QTC78 QJG77:QJG78 PZK77:PZK78 PPO77:PPO78 PFS77:PFS78 OVW77:OVW78 OMA77:OMA78 OCE77:OCE78 NSI77:NSI78 NIM77:NIM78 MYQ77:MYQ78 MOU77:MOU78 MEY77:MEY78 LVC77:LVC78 LLG77:LLG78 LBK77:LBK78 KRO77:KRO78 KHS77:KHS78 JXW77:JXW78 JOA77:JOA78 JEE77:JEE78 IUI77:IUI78 IKM77:IKM78 IAQ77:IAQ78 HQU77:HQU78 HGY77:HGY78 GXC77:GXC78 GNG77:GNG78 GDK77:GDK78 FTO77:FTO78 FJS77:FJS78 EZW77:EZW78 EQA77:EQA78 EGE77:EGE78 DWI77:DWI78 DMM77:DMM78 DCQ77:DCQ78 CSU77:CSU78 CIY77:CIY78 BZC77:BZC78 BPG77:BPG78 BFK77:BFK78 AVO77:AVO78 ALS77:ALS78 ABW77:ABW78 SE77:SE78 ACA77:ACA78 ALW77:ALW78 AMG81 AWC81 BFY81 BPU81 BZQ81 CJM81 CTI81 DDE81 DNA81 DWW81 EGS81 EQO81 FAK81 FKG81 FUC81 GDY81 GNU81 GXQ81 HHM81 HRI81 IBE81 ILA81 IUW81 JES81 JOO81 JYK81 KIG81 KSC81 LBY81 LLU81 LVQ81 MFM81 MPI81 MZE81 NJA81 NSW81 OCS81 OMO81 OWK81 PGG81 PQC81 PZY81 QJU81 QTQ81 RDM81 RNI81 RXE81 SHA81 SQW81 TAS81 TKO81 TUK81 UEG81 UOC81 UXY81 VHU81 VRQ81 WBM81 WLI81 WVE81 SK81 IS81 IO81 WVA81 WLE81 WBI81 VRM81 VHQ81 UXU81 UNY81 UEC81 TUG81 TKK81 TAO81 SQS81 SGW81 RXA81 RNE81 RDI81 QTM81 QJQ81 PZU81 PPY81 PGC81 OWG81 OMK81 OCO81 NSS81 NIW81 MZA81 MPE81 MFI81 LVM81 LLQ81 LBU81 KRY81 KIC81 JYG81 JOK81 JEO81 IUS81 IKW81 IBA81 HRE81 HHI81 GXM81 GNQ81 GDU81 FTY81 FKC81 FAG81 EQK81 EGO81 DWS81 DMW81 DDA81 CTE81 CJI81 BZM81 BPQ81 BFU81 AVY81 AMC81 ACG81 SO81 ACK81 BFO82:BFO83 BPK82:BPK83 BZG82:BZG83 CJC82:CJC83 CSY82:CSY83 DCU82:DCU83 DMQ82:DMQ83 DWM82:DWM83 EGI82:EGI83 EQE82:EQE83 FAA82:FAA83 FJW82:FJW83 FTS82:FTS83 GDO82:GDO83 GNK82:GNK83 GXG82:GXG83 HHC82:HHC83 HQY82:HQY83 IAU82:IAU83 IKQ82:IKQ83 IUM82:IUM83 JEI82:JEI83 JOE82:JOE83 JYA82:JYA83 KHW82:KHW83 KRS82:KRS83 LBO82:LBO83 LLK82:LLK83 LVG82:LVG83 MFC82:MFC83 MOY82:MOY83 MYU82:MYU83 NIQ82:NIQ83 NSM82:NSM83 OCI82:OCI83 OME82:OME83 OWA82:OWA83 PFW82:PFW83 PPS82:PPS83 PZO82:PZO83 QJK82:QJK83 QTG82:QTG83 RDC82:RDC83 RMY82:RMY83 RWU82:RWU83 SGQ82:SGQ83 SQM82:SQM83 TAI82:TAI83 TKE82:TKE83 TUA82:TUA83 UDW82:UDW83 UNS82:UNS83 UXO82:UXO83 VHK82:VHK83 VRG82:VRG83 WBC82:WBC83 WKY82:WKY83 WUU82:WUU83 SA82:SA83 II82:II83 IE82:IE83 WUQ82:WUQ83 WKU82:WKU83 WAY82:WAY83 VRC82:VRC83 VHG82:VHG83 UXK82:UXK83 UNO82:UNO83 UDS82:UDS83 TTW82:TTW83 TKA82:TKA83 TAE82:TAE83 SQI82:SQI83 SGM82:SGM83 RWQ82:RWQ83 RMU82:RMU83 RCY82:RCY83 QTC82:QTC83 QJG82:QJG83 PZK82:PZK83 PPO82:PPO83 PFS82:PFS83 OVW82:OVW83 OMA82:OMA83 OCE82:OCE83 NSI82:NSI83 NIM82:NIM83 MYQ82:MYQ83 MOU82:MOU83 MEY82:MEY83 LVC82:LVC83 LLG82:LLG83 LBK82:LBK83 KRO82:KRO83 KHS82:KHS83 JXW82:JXW83 JOA82:JOA83 JEE82:JEE83 IUI82:IUI83 IKM82:IKM83 IAQ82:IAQ83 HQU82:HQU83 HGY82:HGY83 GXC82:GXC83 GNG82:GNG83 GDK82:GDK83 FTO82:FTO83 FJS82:FJS83 EZW82:EZW83 EQA82:EQA83 EGE82:EGE83 DWI82:DWI83 DMM82:DMM83 DCQ82:DCQ83 CSU82:CSU83 CIY82:CIY83 BZC82:BZC83 BPG82:BPG83 BFK82:BFK83 AVO82:AVO83 ALS82:ALS83 ABW82:ABW83 SE82:SE83 ACA82:ACA83 ALW82:ALW83 ACK86:ACK87 AMG86:AMG87 AWC86:AWC87 BFY86:BFY87 BPU86:BPU87 BZQ86:BZQ87 CJM86:CJM87 CTI86:CTI87 DDE86:DDE87 DNA86:DNA87 DWW86:DWW87 EGS86:EGS87 EQO86:EQO87 FAK86:FAK87 FKG86:FKG87 FUC86:FUC87 GDY86:GDY87 GNU86:GNU87 GXQ86:GXQ87 HHM86:HHM87 HRI86:HRI87 IBE86:IBE87 ILA86:ILA87 IUW86:IUW87 JES86:JES87 JOO86:JOO87 JYK86:JYK87 KIG86:KIG87 KSC86:KSC87 LBY86:LBY87 LLU86:LLU87 LVQ86:LVQ87 MFM86:MFM87 MPI86:MPI87 MZE86:MZE87 NJA86:NJA87 NSW86:NSW87 OCS86:OCS87 OMO86:OMO87 OWK86:OWK87 PGG86:PGG87 PQC86:PQC87 PZY86:PZY87 QJU86:QJU87 QTQ86:QTQ87 RDM86:RDM87 RNI86:RNI87 RXE86:RXE87 SHA86:SHA87 SQW86:SQW87 TAS86:TAS87 TKO86:TKO87 TUK86:TUK87 UEG86:UEG87 UOC86:UOC87 UXY86:UXY87 VHU86:VHU87 VRQ86:VRQ87 WBM86:WBM87 WLI86:WLI87 WVE86:WVE87 SK86:SK87 IS86:IS87 IO86:IO87 WVA86:WVA87 WLE86:WLE87 WBI86:WBI87 VRM86:VRM87 VHQ86:VHQ87 UXU86:UXU87 UNY86:UNY87 UEC86:UEC87 TUG86:TUG87 TKK86:TKK87 TAO86:TAO87 SQS86:SQS87 SGW86:SGW87 RXA86:RXA87 RNE86:RNE87 RDI86:RDI87 QTM86:QTM87 QJQ86:QJQ87 PZU86:PZU87 PPY86:PPY87 PGC86:PGC87 OWG86:OWG87 OMK86:OMK87 OCO86:OCO87 NSS86:NSS87 NIW86:NIW87 MZA86:MZA87 MPE86:MPE87 MFI86:MFI87 LVM86:LVM87 LLQ86:LLQ87 LBU86:LBU87 KRY86:KRY87 KIC86:KIC87 JYG86:JYG87 JOK86:JOK87 JEO86:JEO87 IUS86:IUS87 IKW86:IKW87 IBA86:IBA87 HRE86:HRE87 HHI86:HHI87 GXM86:GXM87 GNQ86:GNQ87 GDU86:GDU87 FTY86:FTY87 FKC86:FKC87 FAG86:FAG87 EQK86:EQK87 EGO86:EGO87 DWS86:DWS87 DMW86:DMW87 DDA86:DDA87 CTE86:CTE87 CJI86:CJI87 BZM86:BZM87 BPQ86:BPQ87 BFU86:BFU87 AVY86:AVY87 AMC86:AMC87 ACG86:ACG87 SO86:SO87 BFO88 BPK88 BZG88 CJC88 CSY88 DCU88 DMQ88 DWM88 EGI88 EQE88 FAA88 FJW88 FTS88 GDO88 GNK88 GXG88 HHC88 HQY88 IAU88 IKQ88 IUM88 JEI88 JOE88 JYA88 KHW88 KRS88 LBO88 LLK88 LVG88 MFC88 MOY88 MYU88 NIQ88 NSM88 OCI88 OME88 OWA88 PFW88 PPS88 PZO88 QJK88 QTG88 RDC88 RMY88 RWU88 SGQ88 SQM88 TAI88 TKE88 TUA88 UDW88 UNS88 UXO88 VHK88 VRG88 WBC88 WKY88 WUU88 SA88 II88 IE88 WUQ88 WKU88 WAY88 VRC88 VHG88 UXK88 UNO88 UDS88 TTW88 TKA88 TAE88 SQI88 SGM88 RWQ88 RMU88 RCY88 QTC88 QJG88 PZK88 PPO88 PFS88 OVW88 OMA88 OCE88 NSI88 NIM88 MYQ88 MOU88 MEY88 LVC88 LLG88 LBK88 KRO88 KHS88 JXW88 JOA88 JEE88 IUI88 IKM88 IAQ88 HQU88 HGY88 GXC88 GNG88 GDK88 FTO88 FJS88 EZW88 EQA88 EGE88 DWI88 DMM88 DCQ88 CSU88 CIY88 BZC88 BPG88 BFK88 AVO88 ALS88 ABW88 SE88 ACA88 SO90 ACK90 AMG90 AWC90 BFY90 BPU90 BZQ90 CJM90 CTI90 DDE90 DNA90 DWW90 EGS90 EQO90 FAK90 FKG90 FUC90 GDY90 GNU90 GXQ90 HHM90 HRI90 IBE90 ILA90 IUW90 JES90 JOO90 JYK90 KIG90 KSC90 LBY90 LLU90 LVQ90 MFM90 MPI90 MZE90 NJA90 NSW90 OCS90 OMO90 OWK90 PGG90 PQC90 PZY90 QJU90 QTQ90 RDM90 RNI90 RXE90 SHA90 SQW90 TAS90 TKO90 TUK90 UEG90 UOC90 UXY90 VHU90 VRQ90 WBM90 WLI90 WVE90 SK90 IS90 IO90 WVA90 WLE90 WBI90 VRM90 VHQ90 UXU90 UNY90 UEC90 TUG90 TKK90 TAO90 SQS90 SGW90 RXA90 RNE90 RDI90 QTM90 QJQ90 PZU90 PPY90 PGC90 OWG90 OMK90 OCO90 NSS90 NIW90 MZA90 MPE90 MFI90 LVM90 LLQ90 LBU90 KRY90 KIC90 JYG90 JOK90 JEO90 IUS90 IKW90 IBA90 HRE90 HHI90 GXM90 GNQ90 GDU90 FTY90 FKC90 FAG90 EQK90 EGO90 DWS90 DMW90 DDA90 CTE90 CJI90 BZM90 BPQ90 BFU90 AVY90 AMC90 ACG90 BFO91 BPK91 BZG91 CJC91 CSY91 DCU91 DMQ91 DWM91 EGI91 EQE91 FAA91 FJW91 FTS91 GDO91 GNK91 GXG91 HHC91 HQY91 IAU91 IKQ91 IUM91 JEI91 JOE91 JYA91 KHW91 KRS91 LBO91 LLK91 LVG91 MFC91 MOY91 MYU91 NIQ91 NSM91 OCI91 OME91 OWA91 PFW91 PPS91 PZO91 QJK91 QTG91 RDC91 RMY91 RWU91 SGQ91 SQM91 TAI91 TKE91 TUA91 UDW91 UNS91 UXO91 VHK91 VRG91 WBC91 WKY91 WUU91 SA91 II91 IE91 WUQ91 WKU91 WAY91 VRC91 VHG91 UXK91 UNO91 UDS91 TTW91 TKA91 TAE91 SQI91 SGM91 RWQ91 RMU91 RCY91 QTC91 QJG91 PZK91 PPO91 PFS91 OVW91 OMA91 OCE91 NSI91 NIM91 MYQ91 MOU91 MEY91 LVC91 LLG91 LBK91 KRO91 KHS91 JXW91 JOA91 JEE91 IUI91 IKM91 IAQ91 HQU91 HGY91 GXC91 GNG91 GDK91 FTO91 FJS91 EZW91 EQA91 EGE91 DWI91 DMM91 DCQ91 CSU91 CIY91 BZC91 BPG91 BFK91 AVO91 ALS91 ABW91 SE91 ACA91 ALW91 ACG93 SO93 ACK93 AMG93 AWC93 BFY93 BPU93 BZQ93 CJM93 CTI93 DDE93 DNA93 DWW93 EGS93 EQO93 FAK93 FKG93 FUC93 GDY93 GNU93 GXQ93 HHM93 HRI93 IBE93 ILA93 IUW93 JES93 JOO93 JYK93 KIG93 KSC93 LBY93 LLU93 LVQ93 MFM93 MPI93 MZE93 NJA93 NSW93 OCS93 OMO93 OWK93 PGG93 PQC93 PZY93 QJU93 QTQ93 RDM93 RNI93 RXE93 SHA93 SQW93 TAS93 TKO93 TUK93 UEG93 UOC93 UXY93 VHU93 VRQ93 WBM93 WLI93 WVE93 SK93 IS93 IO93 WVA93 WLE93 WBI93 VRM93 VHQ93 UXU93 UNY93 UEC93 TUG93 TKK93 TAO93 SQS93 SGW93 RXA93 RNE93 RDI93 QTM93 QJQ93 PZU93 PPY93 PGC93 OWG93 OMK93 OCO93 NSS93 NIW93 MZA93 MPE93 MFI93 LVM93 LLQ93 LBU93 KRY93 KIC93 JYG93 JOK93 JEO93 IUS93 IKW93 IBA93 HRE93 HHI93 GXM93 GNQ93 GDU93 FTY93 FKC93 FAG93 EQK93 EGO93 DWS93 DMW93 DDA93 CTE93 CJI93 BZM93 BPQ93 BFU93 AVY93 AMC93 BFO94:BFO95 BPK94:BPK95 BZG94:BZG95 CJC94:CJC95 CSY94:CSY95 DCU94:DCU95 DMQ94:DMQ95 DWM94:DWM95 EGI94:EGI95 EQE94:EQE95 FAA94:FAA95 FJW94:FJW95 FTS94:FTS95 GDO94:GDO95 GNK94:GNK95 GXG94:GXG95 HHC94:HHC95 HQY94:HQY95 IAU94:IAU95 IKQ94:IKQ95 IUM94:IUM95 JEI94:JEI95 JOE94:JOE95 JYA94:JYA95 KHW94:KHW95 KRS94:KRS95 LBO94:LBO95 LLK94:LLK95 LVG94:LVG95 MFC94:MFC95 MOY94:MOY95 MYU94:MYU95 NIQ94:NIQ95 NSM94:NSM95 OCI94:OCI95 OME94:OME95 OWA94:OWA95 PFW94:PFW95 PPS94:PPS95 PZO94:PZO95 QJK94:QJK95 QTG94:QTG95 RDC94:RDC95 RMY94:RMY95 RWU94:RWU95 SGQ94:SGQ95 SQM94:SQM95 TAI94:TAI95 TKE94:TKE95 TUA94:TUA95 UDW94:UDW95 UNS94:UNS95 UXO94:UXO95 VHK94:VHK95 VRG94:VRG95 WBC94:WBC95 WKY94:WKY95 WUU94:WUU95 SA94:SA95 II94:II95 IE94:IE95 WUQ94:WUQ95 WKU94:WKU95 WAY94:WAY95 VRC94:VRC95 VHG94:VHG95 UXK94:UXK95 UNO94:UNO95 UDS94:UDS95 TTW94:TTW95 TKA94:TKA95 TAE94:TAE95 SQI94:SQI95 SGM94:SGM95 RWQ94:RWQ95 RMU94:RMU95 RCY94:RCY95 QTC94:QTC95 QJG94:QJG95 PZK94:PZK95 PPO94:PPO95 PFS94:PFS95 OVW94:OVW95 OMA94:OMA95 OCE94:OCE95 NSI94:NSI95 NIM94:NIM95 MYQ94:MYQ95 MOU94:MOU95 MEY94:MEY95 LVC94:LVC95 LLG94:LLG95 LBK94:LBK95 KRO94:KRO95 KHS94:KHS95 JXW94:JXW95 JOA94:JOA95 JEE94:JEE95 IUI94:IUI95 IKM94:IKM95 IAQ94:IAQ95 HQU94:HQU95 HGY94:HGY95 GXC94:GXC95 GNG94:GNG95 GDK94:GDK95 FTO94:FTO95 FJS94:FJS95 EZW94:EZW95 EQA94:EQA95 EGE94:EGE95 DWI94:DWI95 DMM94:DMM95 DCQ94:DCQ95 CSU94:CSU95 CIY94:CIY95 BZC94:BZC95 BPG94:BPG95 BFK94:BFK95 AVO94:AVO95 ALS94:ALS95 ABW94:ABW95 SE94:SE95 ACA94:ACA95 ALW94:ALW95 AMC97 ACG97 SO97 ACK97 AMG97 AWC97 BFY97 BPU97 BZQ97 CJM97 CTI97 DDE97 DNA97 DWW97 EGS97 EQO97 FAK97 FKG97 FUC97 GDY97 GNU97 GXQ97 HHM97 HRI97 IBE97 ILA97 IUW97 JES97 JOO97 JYK97 KIG97 KSC97 LBY97 LLU97 LVQ97 MFM97 MPI97 MZE97 NJA97 NSW97 OCS97 OMO97 OWK97 PGG97 PQC97 PZY97 QJU97 QTQ97 RDM97 RNI97 RXE97 SHA97 SQW97 TAS97 TKO97 TUK97 UEG97 UOC97 UXY97 VHU97 VRQ97 WBM97 WLI97 WVE97 SK97 IS97 IO97 WVA97 WLE97 WBI97 VRM97 VHQ97 UXU97 UNY97 UEC97 TUG97 TKK97 TAO97 SQS97 SGW97 RXA97 RNE97 RDI97 QTM97 QJQ97 PZU97 PPY97 PGC97 OWG97 OMK97 OCO97 NSS97 NIW97 MZA97 MPE97 MFI97 LVM97 LLQ97 LBU97 KRY97 KIC97 JYG97 JOK97 JEO97 IUS97 IKW97 IBA97 HRE97 HHI97 GXM97 GNQ97 GDU97 FTY97 FKC97 FAG97 EQK97 EGO97 DWS97 DMW97 DDA97 CTE97 CJI97 BZM97 BPQ97 BFU97 AVY97 BFO98:BFO99 BPK98:BPK99 BZG98:BZG99 CJC98:CJC99 CSY98:CSY99 DCU98:DCU99 DMQ98:DMQ99 DWM98:DWM99 EGI98:EGI99 EQE98:EQE99 FAA98:FAA99 FJW98:FJW99 FTS98:FTS99 GDO98:GDO99 GNK98:GNK99 GXG98:GXG99 HHC98:HHC99 HQY98:HQY99 IAU98:IAU99 IKQ98:IKQ99 IUM98:IUM99 JEI98:JEI99 JOE98:JOE99 JYA98:JYA99 KHW98:KHW99 KRS98:KRS99 LBO98:LBO99 LLK98:LLK99 LVG98:LVG99 MFC98:MFC99 MOY98:MOY99 MYU98:MYU99 NIQ98:NIQ99 NSM98:NSM99 OCI98:OCI99 OME98:OME99 OWA98:OWA99 PFW98:PFW99 PPS98:PPS99 PZO98:PZO99 QJK98:QJK99 QTG98:QTG99 RDC98:RDC99 RMY98:RMY99 RWU98:RWU99 SGQ98:SGQ99 SQM98:SQM99 TAI98:TAI99 TKE98:TKE99 TUA98:TUA99 UDW98:UDW99 UNS98:UNS99 UXO98:UXO99 VHK98:VHK99 VRG98:VRG99 WBC98:WBC99 WKY98:WKY99 WUU98:WUU99 SA98:SA99 II98:II99 IE98:IE99 WUQ98:WUQ99 WKU98:WKU99 WAY98:WAY99 VRC98:VRC99 VHG98:VHG99 UXK98:UXK99 UNO98:UNO99 UDS98:UDS99 TTW98:TTW99 TKA98:TKA99 TAE98:TAE99 SQI98:SQI99 SGM98:SGM99 RWQ98:RWQ99 RMU98:RMU99 RCY98:RCY99 QTC98:QTC99 QJG98:QJG99 PZK98:PZK99 PPO98:PPO99 PFS98:PFS99 OVW98:OVW99 OMA98:OMA99 OCE98:OCE99 NSI98:NSI99 NIM98:NIM99 MYQ98:MYQ99 MOU98:MOU99 MEY98:MEY99 LVC98:LVC99 LLG98:LLG99 LBK98:LBK99 KRO98:KRO99 KHS98:KHS99 JXW98:JXW99 JOA98:JOA99 JEE98:JEE99 IUI98:IUI99 IKM98:IKM99 IAQ98:IAQ99 HQU98:HQU99 HGY98:HGY99 GXC98:GXC99 GNG98:GNG99 GDK98:GDK99 FTO98:FTO99 FJS98:FJS99 EZW98:EZW99 EQA98:EQA99 EGE98:EGE99 DWI98:DWI99 DMM98:DMM99 DCQ98:DCQ99 CSU98:CSU99 CIY98:CIY99 BZC98:BZC99 BPG98:BPG99 BFK98:BFK99 AVO98:AVO99 ALS98:ALS99 ABW98:ABW99 SE98:SE99 ACA98:ACA99 ALW98:ALW99 AVY102 AMC102 ACG102 SO102 ACK102 AMG102 AWC102 BFY102 BPU102 BZQ102 CJM102 CTI102 DDE102 DNA102 DWW102 EGS102 EQO102 FAK102 FKG102 FUC102 GDY102 GNU102 GXQ102 HHM102 HRI102 IBE102 ILA102 IUW102 JES102 JOO102 JYK102 KIG102 KSC102 LBY102 LLU102 LVQ102 MFM102 MPI102 MZE102 NJA102 NSW102 OCS102 OMO102 OWK102 PGG102 PQC102 PZY102 QJU102 QTQ102 RDM102 RNI102 RXE102 SHA102 SQW102 TAS102 TKO102 TUK102 UEG102 UOC102 UXY102 VHU102 VRQ102 WBM102 WLI102 WVE102 SK102 IS102 IO102 WVA102 WLE102 WBI102 VRM102 VHQ102 UXU102 UNY102 UEC102 TUG102 TKK102 TAO102 SQS102 SGW102 RXA102 RNE102 RDI102 QTM102 QJQ102 PZU102 PPY102 PGC102 OWG102 OMK102 OCO102 NSS102 NIW102 MZA102 MPE102 MFI102 LVM102 LLQ102 LBU102 KRY102 KIC102 JYG102 JOK102 JEO102 IUS102 IKW102 IBA102 HRE102 HHI102 GXM102 GNQ102 GDU102 FTY102 FKC102 FAG102 EQK102 EGO102 DWS102 DMW102 DDA102 CTE102 CJI102 BZM102 BPQ102 BFU102 BFO103:BFO104 BPK103:BPK104 BZG103:BZG104 CJC103:CJC104 CSY103:CSY104 DCU103:DCU104 DMQ103:DMQ104 DWM103:DWM104 EGI103:EGI104 EQE103:EQE104 FAA103:FAA104 FJW103:FJW104 FTS103:FTS104 GDO103:GDO104 GNK103:GNK104 GXG103:GXG104 HHC103:HHC104 HQY103:HQY104 IAU103:IAU104 IKQ103:IKQ104 IUM103:IUM104 JEI103:JEI104 JOE103:JOE104 JYA103:JYA104 KHW103:KHW104 KRS103:KRS104 LBO103:LBO104 LLK103:LLK104 LVG103:LVG104 MFC103:MFC104 MOY103:MOY104 MYU103:MYU104 NIQ103:NIQ104 NSM103:NSM104 OCI103:OCI104 OME103:OME104 OWA103:OWA104 PFW103:PFW104 PPS103:PPS104 PZO103:PZO104 QJK103:QJK104 QTG103:QTG104 RDC103:RDC104 RMY103:RMY104 RWU103:RWU104 SGQ103:SGQ104 SQM103:SQM104 TAI103:TAI104 TKE103:TKE104 TUA103:TUA104 UDW103:UDW104 UNS103:UNS104 UXO103:UXO104 VHK103:VHK104 VRG103:VRG104 WBC103:WBC104 WKY103:WKY104 WUU103:WUU104 SA103:SA104 II103:II104 IE103:IE104 WUQ103:WUQ104 WKU103:WKU104 WAY103:WAY104 VRC103:VRC104 VHG103:VHG104 UXK103:UXK104 UNO103:UNO104 UDS103:UDS104 TTW103:TTW104 TKA103:TKA104 TAE103:TAE104 SQI103:SQI104 SGM103:SGM104 RWQ103:RWQ104 RMU103:RMU104 RCY103:RCY104 QTC103:QTC104 QJG103:QJG104 PZK103:PZK104 PPO103:PPO104 PFS103:PFS104 OVW103:OVW104 OMA103:OMA104 OCE103:OCE104 NSI103:NSI104 NIM103:NIM104 MYQ103:MYQ104 MOU103:MOU104 MEY103:MEY104 LVC103:LVC104 LLG103:LLG104 LBK103:LBK104 KRO103:KRO104 KHS103:KHS104 JXW103:JXW104 JOA103:JOA104 JEE103:JEE104 IUI103:IUI104 IKM103:IKM104 IAQ103:IAQ104 HQU103:HQU104 HGY103:HGY104 GXC103:GXC104 GNG103:GNG104 GDK103:GDK104 FTO103:FTO104 FJS103:FJS104 EZW103:EZW104 EQA103:EQA104 EGE103:EGE104 DWI103:DWI104 DMM103:DMM104 DCQ103:DCQ104 CSU103:CSU104 CIY103:CIY104 BZC103:BZC104 BPG103:BPG104 BFK103:BFK104 AVO103:AVO104 ALS103:ALS104 ABW103:ABW104 SE103:SE104 ACA103:ACA104 ALW103:ALW104 BFU106 JB229 BZM115 AVY106 AMC106 ACG106 SO106 ACK106 AMG106 AWC106 BFY106 BPU106 BZQ106 CJM106 CTI106 DDE106 DNA106 DWW106 EGS106 EQO106 FAK106 FKG106 FUC106 GDY106 GNU106 GXQ106 HHM106 HRI106 IBE106 ILA106 IUW106 JES106 JOO106 JYK106 KIG106 KSC106 LBY106 LLU106 LVQ106 MFM106 MPI106 MZE106 NJA106 NSW106 OCS106 OMO106 OWK106 PGG106 PQC106 PZY106 QJU106 QTQ106 RDM106 RNI106 RXE106 SHA106 SQW106 TAS106 TKO106 TUK106 UEG106 UOC106 UXY106 VHU106 VRQ106 WBM106 WLI106 WVE106 SK106 IS106 IO106 WVA106 WLE106 WBI106 VRM106 VHQ106 UXU106 UNY106 UEC106 TUG106 TKK106 TAO106 SQS106 SGW106 RXA106 RNE106 RDI106 QTM106 QJQ106 PZU106 PPY106 PGC106 OWG106 OMK106 OCO106 NSS106 NIW106 MZA106 MPE106 MFI106 LVM106 LLQ106 LBU106 KRY106 KIC106 JYG106 JOK106 JEO106 IUS106 IKW106 IBA106 HRE106 HHI106 GXM106 GNQ106 GDU106 FTY106 FKC106 FAG106 EQK106 EGO106 DWS106 DMW106 DDA106 CTE106 CJI106 BZM106 BPQ106 BFO107:BFO108 BPK107:BPK108 BZG107:BZG108 CJC107:CJC108 CSY107:CSY108 DCU107:DCU108 DMQ107:DMQ108 DWM107:DWM108 EGI107:EGI108 EQE107:EQE108 FAA107:FAA108 FJW107:FJW108 FTS107:FTS108 GDO107:GDO108 GNK107:GNK108 GXG107:GXG108 HHC107:HHC108 HQY107:HQY108 IAU107:IAU108 IKQ107:IKQ108 IUM107:IUM108 JEI107:JEI108 JOE107:JOE108 JYA107:JYA108 KHW107:KHW108 KRS107:KRS108 LBO107:LBO108 LLK107:LLK108 LVG107:LVG108 MFC107:MFC108 MOY107:MOY108 MYU107:MYU108 NIQ107:NIQ108 NSM107:NSM108 OCI107:OCI108 OME107:OME108 OWA107:OWA108 PFW107:PFW108 PPS107:PPS108 PZO107:PZO108 QJK107:QJK108 QTG107:QTG108 RDC107:RDC108 RMY107:RMY108 RWU107:RWU108 SGQ107:SGQ108 SQM107:SQM108 TAI107:TAI108 TKE107:TKE108 TUA107:TUA108 UDW107:UDW108 UNS107:UNS108 UXO107:UXO108 VHK107:VHK108 VRG107:VRG108 WBC107:WBC108 WKY107:WKY108 WUU107:WUU108 SA107:SA108 II107:II108 IE107:IE108 WUQ107:WUQ108 WKU107:WKU108 WAY107:WAY108 VRC107:VRC108 VHG107:VHG108 UXK107:UXK108 UNO107:UNO108 UDS107:UDS108 TTW107:TTW108 TKA107:TKA108 TAE107:TAE108 SQI107:SQI108 SGM107:SGM108 RWQ107:RWQ108 RMU107:RMU108 RCY107:RCY108 QTC107:QTC108 QJG107:QJG108 PZK107:PZK108 PPO107:PPO108 PFS107:PFS108 OVW107:OVW108 OMA107:OMA108 OCE107:OCE108 NSI107:NSI108 NIM107:NIM108 MYQ107:MYQ108 MOU107:MOU108 MEY107:MEY108 LVC107:LVC108 LLG107:LLG108 LBK107:LBK108 KRO107:KRO108 KHS107:KHS108 JXW107:JXW108 JOA107:JOA108 JEE107:JEE108 IUI107:IUI108 IKM107:IKM108 IAQ107:IAQ108 HQU107:HQU108 HGY107:HGY108 GXC107:GXC108 GNG107:GNG108 GDK107:GDK108 FTO107:FTO108 FJS107:FJS108 EZW107:EZW108 EQA107:EQA108 EGE107:EGE108 DWI107:DWI108 DMM107:DMM108 DCQ107:DCQ108 CSU107:CSU108 CIY107:CIY108 BZC107:BZC108 BPG107:BPG108 BFK107:BFK108 AVO107:AVO108 ALS107:ALS108 ABW107:ABW108 SE107:SE108 ACA107:ACA108 ALW107:ALW108 BPQ110 BFU110 AVY110 AMC110 ACG110 SO110 ACK110 AMG110 AWC110 BFY110 BPU110 BZQ110 CJM110 CTI110 DDE110 DNA110 DWW110 EGS110 EQO110 FAK110 FKG110 FUC110 GDY110 GNU110 GXQ110 HHM110 HRI110 IBE110 ILA110 IUW110 JES110 JOO110 JYK110 KIG110 KSC110 LBY110 LLU110 LVQ110 MFM110 MPI110 MZE110 NJA110 NSW110 OCS110 OMO110 OWK110 PGG110 PQC110 PZY110 QJU110 QTQ110 RDM110 RNI110 RXE110 SHA110 SQW110 TAS110 TKO110 TUK110 UEG110 UOC110 UXY110 VHU110 VRQ110 WBM110 WLI110 WVE110 SK110 IS110 IO110 WVA110 WLE110 WBI110 VRM110 VHQ110 UXU110 UNY110 UEC110 TUG110 TKK110 TAO110 SQS110 SGW110 RXA110 RNE110 RDI110 QTM110 QJQ110 PZU110 PPY110 PGC110 OWG110 OMK110 OCO110 NSS110 NIW110 MZA110 MPE110 MFI110 LVM110 LLQ110 LBU110 KRY110 KIC110 JYG110 JOK110 JEO110 IUS110 IKW110 IBA110 HRE110 HHI110 GXM110 GNQ110 GDU110 FTY110 FKC110 FAG110 EQK110 EGO110 DWS110 DMW110 DDA110 CTE110 CJI110 BZM110 BFO111:BFO112 BPK111:BPK112 BZG111:BZG112 CJC111:CJC112 CSY111:CSY112 DCU111:DCU112 DMQ111:DMQ112 DWM111:DWM112 EGI111:EGI112 EQE111:EQE112 FAA111:FAA112 FJW111:FJW112 FTS111:FTS112 GDO111:GDO112 GNK111:GNK112 GXG111:GXG112 HHC111:HHC112 HQY111:HQY112 IAU111:IAU112 IKQ111:IKQ112 IUM111:IUM112 JEI111:JEI112 JOE111:JOE112 JYA111:JYA112 KHW111:KHW112 KRS111:KRS112 LBO111:LBO112 LLK111:LLK112 LVG111:LVG112 MFC111:MFC112 MOY111:MOY112 MYU111:MYU112 NIQ111:NIQ112 NSM111:NSM112 OCI111:OCI112 OME111:OME112 OWA111:OWA112 PFW111:PFW112 PPS111:PPS112 PZO111:PZO112 QJK111:QJK112 QTG111:QTG112 RDC111:RDC112 RMY111:RMY112 RWU111:RWU112 SGQ111:SGQ112 SQM111:SQM112 TAI111:TAI112 TKE111:TKE112 TUA111:TUA112 UDW111:UDW112 UNS111:UNS112 UXO111:UXO112 VHK111:VHK112 VRG111:VRG112 WBC111:WBC112 WKY111:WKY112 WUU111:WUU112 SA111:SA112 II111:II112 IE111:IE112 WUQ111:WUQ112 WKU111:WKU112 WAY111:WAY112 VRC111:VRC112 VHG111:VHG112 UXK111:UXK112 UNO111:UNO112 UDS111:UDS112 TTW111:TTW112 TKA111:TKA112 TAE111:TAE112 SQI111:SQI112 SGM111:SGM112 RWQ111:RWQ112 RMU111:RMU112 RCY111:RCY112 QTC111:QTC112 QJG111:QJG112 PZK111:PZK112 PPO111:PPO112 PFS111:PFS112 OVW111:OVW112 OMA111:OMA112 OCE111:OCE112 NSI111:NSI112 NIM111:NIM112 MYQ111:MYQ112 MOU111:MOU112 MEY111:MEY112 LVC111:LVC112 LLG111:LLG112 LBK111:LBK112 KRO111:KRO112 KHS111:KHS112 JXW111:JXW112 JOA111:JOA112 JEE111:JEE112 IUI111:IUI112 IKM111:IKM112 IAQ111:IAQ112 HQU111:HQU112 HGY111:HGY112 GXC111:GXC112 GNG111:GNG112 GDK111:GDK112 FTO111:FTO112 FJS111:FJS112 EZW111:EZW112 EQA111:EQA112 EGE111:EGE112 DWI111:DWI112 DMM111:DMM112 DCQ111:DCQ112 CSU111:CSU112 CIY111:CIY112 BZC111:BZC112 BPG111:BPG112 BFK111:BFK112 AVO111:AVO112 ALS111:ALS112 ABW111:ABW112 SE111:SE112 ACA111:ACA112 ALW111:ALW112 ALW72:ALW73 CJI115 BPK116:BPK117 BZG116:BZG117 CJC116:CJC117 CSY116:CSY117 DCU116:DCU117 DMQ116:DMQ117 DWM116:DWM117 EGI116:EGI117 EQE116:EQE117 FAA116:FAA117 FJW116:FJW117 FTS116:FTS117 GDO116:GDO117 GNK116:GNK117 GXG116:GXG117 HHC116:HHC117 HQY116:HQY117 IAU116:IAU117 IKQ116:IKQ117 IUM116:IUM117 JEI116:JEI117 JOE116:JOE117 JYA116:JYA117 KHW116:KHW117 KRS116:KRS117 LBO116:LBO117 LLK116:LLK117 LVG116:LVG117 MFC116:MFC117 MOY116:MOY117 MYU116:MYU117 NIQ116:NIQ117 NSM116:NSM117 OCI116:OCI117 OME116:OME117 OWA116:OWA117 PFW116:PFW117 PPS116:PPS117 PZO116:PZO117 QJK116:QJK117 QTG116:QTG117 RDC116:RDC117 RMY116:RMY117 RWU116:RWU117 SGQ116:SGQ117 SQM116:SQM117 TAI116:TAI117 TKE116:TKE117 TUA116:TUA117 UDW116:UDW117 UNS116:UNS117 UXO116:UXO117 VHK116:VHK117 VRG116:VRG117 WBC116:WBC117 WKY116:WKY117 WUU116:WUU117 SA116:SA117 II116:II117 IE116:IE117 WUQ116:WUQ117 WKU116:WKU117 WAY116:WAY117 VRC116:VRC117 VHG116:VHG117 UXK116:UXK117 UNO116:UNO117 UDS116:UDS117 TTW116:TTW117 TKA116:TKA117 TAE116:TAE117 SQI116:SQI117 SGM116:SGM117 RWQ116:RWQ117 RMU116:RMU117 RCY116:RCY117 QTC116:QTC117 QJG116:QJG117 PZK116:PZK117 PPO116:PPO117 PFS116:PFS117 OVW116:OVW117 OMA116:OMA117 OCE116:OCE117 NSI116:NSI117 NIM116:NIM117 MYQ116:MYQ117 MOU116:MOU117 MEY116:MEY117 LVC116:LVC117 LLG116:LLG117 LBK116:LBK117 KRO116:KRO117 KHS116:KHS117 JXW116:JXW117 JOA116:JOA117 JEE116:JEE117 IUI116:IUI117 IKM116:IKM117 IAQ116:IAQ117 HQU116:HQU117 HGY116:HGY117 GXC116:GXC117 GNG116:GNG117 GDK116:GDK117 FTO116:FTO117 FJS116:FJS117 EZW116:EZW117 EQA116:EQA117 EGE116:EGE117 DWI116:DWI117 DMM116:DMM117 DCQ116:DCQ117 CSU116:CSU117 CIY116:CIY117 BZC116:BZC117 BPG116:BPG117 BFK116:BFK117 AVO116:AVO117 ALS116:ALS117 ABW116:ABW117 SE116:SE117 ACA116:ACA117 AVS111:AVS112 ALW88 VRT137 VHX137 UYB137 UOF137 UEJ137 TUN137 TKR137 TAV137 SQZ137 SHD137 RXH137 RNL137 RDP137 QTT137 QJX137 QAB137 PQF137 PGJ137 OWN137 OMR137 OCV137 NSZ137 NJD137 MZH137 MPL137 MFP137 LVT137 LLX137 LCB137 KSF137 KIJ137 JYN137 JOR137 JEV137 IUZ137 ILD137 IBH137 HRL137 HHP137 GXT137 GNX137 GEB137 FUF137 FKJ137 FAN137 EQR137 EGV137 DWZ137 DND137 DDH137 CTL137 CJP137 BZT137 BPX137 BGB137 AWF137 AMJ137 ACN137 SR137 IV137 WVD137:WVE137 WLH137:WLI137 WBL137:WBM137 VRP137:VRQ137 VHT137:VHU137 UXX137:UXY137 UOB137:UOC137 UEF137:UEG137 TUJ137:TUK137 TKN137:TKO137 TAR137:TAS137 SQV137:SQW137 SGZ137:SHA137 RXD137:RXE137 RNH137:RNI137 RDL137:RDM137 QTP137:QTQ137 QJT137:QJU137 PZX137:PZY137 PQB137:PQC137 PGF137:PGG137 OWJ137:OWK137 OMN137:OMO137 OCR137:OCS137 NSV137:NSW137 NIZ137:NJA137 MZD137:MZE137 MPH137:MPI137 MFL137:MFM137 LVP137:LVQ137 LLT137:LLU137 LBX137:LBY137 KSB137:KSC137 KIF137:KIG137 JYJ137:JYK137 JON137:JOO137 JER137:JES137 IUV137:IUW137 IKZ137:ILA137 IBD137:IBE137 HRH137:HRI137 HHL137:HHM137 GXP137:GXQ137 GNT137:GNU137 GDX137:GDY137 FUB137:FUC137 FKF137:FKG137 FAJ137:FAK137 EQN137:EQO137 EGR137:EGS137 DWV137:DWW137 DMZ137:DNA137 DDD137:DDE137 CTH137:CTI137 CJL137:CJM137 BZP137:BZQ137 BPT137:BPU137 BFX137:BFY137 AWB137:AWC137 AMF137:AMG137 ACJ137:ACK137 SN137:SO137 IR137:IS137 WVH137 WLL137 SX138:SX140 O145 DDB141 DMX141 DWT141 EGP141 EQL141 FAH141 FKD141 FTZ141 GDV141 GNR141 GXN141 HHJ141 HRF141 IBB141 IKX141 IUT141 JEP141 JOL141 JYH141 KID141 KRZ141 LBV141 LLR141 LVN141 MFJ141 MPF141 MZB141 NIX141 NST141 OCP141 OML141 OWH141 PGD141 PPZ141 PZV141 QJR141 QTN141 RDJ141 RNF141 RXB141 SGX141 SQT141 TAP141 TKL141 TUH141 UED141 UNZ141 UXV141 VHR141 VRN141 WBJ141 WLF141 WVB141 IL141 SH141 ACD141 ALZ141 AVV141 BFR141 BPN141 BZJ141 CJF141 CTB141 DCX141 DMT141 DWP141 EGL141 EQH141 FAD141 FJZ141 FTV141 GDR141 GNN141 GXJ141 HHF141 HRB141 IAX141 IKT141 IUP141 JEL141 JOH141 JYD141 KHZ141 KRV141 LBR141 LLN141 LVJ141 MFF141 MPB141 MYX141 NIT141 NSP141 OCL141 OMH141 OWD141 PFZ141 PPV141 PZR141 QJN141 QTJ141 RDF141 RNB141 RWX141 SGT141 SQP141 TAL141 TKH141 TUD141 UDZ141 UNV141 UXR141 VHN141 VRJ141 WBF141 WLB141 WUX141 IP141 SL141 ACH141 AMD141 AVZ141 BFV141 BPR141 BZN141 CJJ141 U50:U67 ACT178 AMP178 AWL178 BGH178 BQD178 BZZ178 CJV178 CTR178 DDN178 DNJ178 DXF178 EHB178 EQX178 FAT178 FKP178 FUL178 GEH178 GOD178 GXZ178 HHV178 HRR178 IBN178 ILJ178 IVF178 JFB178 JOX178 JYT178 KIP178 KSL178 LCH178 LMD178 LVZ178 MFV178 MPR178 MZN178 NJJ178 NTF178 ODB178 OMX178 OWT178 PGP178 PQL178 QAH178 QKD178 QTZ178 RDV178 RNR178 RXN178 SHJ178 SRF178 TBB178 TKX178 TUT178 UEP178 UOL178 UYH178 VID178 VRZ178 WBV178 WLR178 WVN178 IX178 ST178 ACP178 AML178 AWH178 BGD178 BPZ178 BZV178 CJR178 CTN178 DDJ178 DNF178 DXB178 EGX178 EQT178 FAP178 FKL178 FUH178 GED178 GNZ178 GXV178 HHR178 HRN178 IBJ178 ILF178 IVB178 JEX178 JOT178 JYP178 KIL178 KSH178 LCD178 LLZ178 LVV178 MFR178 MPN178 MZJ178 NJF178 NTB178 OCX178 OMT178 OWP178 PGL178 PQH178 QAD178 QJZ178 QTV178 RDR178 RNN178 RXJ178 SHF178 SRB178 TAX178 TKT178 TUP178 UEL178 UOH178 UYD178 VHZ178 VRV178 WBR178 WLN178 WVJ178 JB178 S198:S217 ACT181 AMP181 AWL181 BGH181 BQD181 BZZ181 CJV181 CTR181 DDN181 DNJ181 DXF181 EHB181 EQX181 FAT181 FKP181 FUL181 GEH181 GOD181 GXZ181 HHV181 HRR181 IBN181 ILJ181 IVF181 JFB181 JOX181 JYT181 KIP181 KSL181 LCH181 LMD181 LVZ181 MFV181 MPR181 MZN181 NJJ181 NTF181 ODB181 OMX181 OWT181 PGP181 PQL181 QAH181 QKD181 QTZ181 RDV181 RNR181 RXN181 SHJ181 SRF181 TBB181 TKX181 TUT181 UEP181 UOL181 UYH181 VID181 VRZ181 WBV181 WLR181 WVN181 IX181 ST181 ACP181 AML181 AWH181 BGD181 BPZ181 BZV181 CJR181 CTN181 DDJ181 DNF181 DXB181 EGX181 EQT181 FAP181 FKL181 FUH181 GED181 GNZ181 GXV181 HHR181 HRN181 IBJ181 ILF181 IVB181 JEX181 JOT181 JYP181 KIL181 KSH181 LCD181 LLZ181 LVV181 MFR181 MPN181 MZJ181 NJF181 NTB181 OCX181 OMT181 OWP181 PGL181 PQH181 QAD181 QJZ181 QTV181 RDR181 RNN181 RXJ181 SHF181 SRB181 TAX181 TKT181 TUP181 UEL181 UOH181 UYD181 VHZ181 VRV181 WBR181 WLN181 WVJ181 JB181 ADE179 SX184 ACT184 AMP184 AWL184 BGH184 BQD184 BZZ184 CJV184 CTR184 DDN184 DNJ184 DXF184 EHB184 EQX184 FAT184 FKP184 FUL184 GEH184 GOD184 GXZ184 HHV184 HRR184 IBN184 ILJ184 IVF184 JFB184 JOX184 JYT184 KIP184 KSL184 LCH184 LMD184 LVZ184 MFV184 MPR184 MZN184 NJJ184 NTF184 ODB184 OMX184 OWT184 PGP184 PQL184 QAH184 QKD184 QTZ184 RDV184 RNR184 RXN184 SHJ184 SRF184 TBB184 TKX184 TUT184 UEP184 UOL184 UYH184 VID184 VRZ184 WBV184 WLR184 WVN184 IX184 ST184 ACP184 AML184 AWH184 BGD184 BPZ184 BZV184 CJR184 CTN184 DDJ184 DNF184 DXB184 EGX184 EQT184 FAP184 FKL184 FUH184 GED184 GNZ184 GXV184 HHR184 HRN184 IBJ184 ILF184 IVB184 JEX184 JOT184 JYP184 KIL184 KSH184 LCD184 LLZ184 LVV184 MFR184 MPN184 MZJ184 NJF184 NTB184 OCX184 OMT184 OWP184 PGL184 PQH184 QAD184 QJZ184 QTV184 RDR184 RNN184 RXJ184 SHF184 SRB184 TAX184 TKT184 TUP184 UEL184 UOH184 UYD184 VHZ184 VRV184 WBR184 WLN184 WVJ184 JB184 SX186 ACT186 AMP186 AWL186 BGH186 BQD186 BZZ186 CJV186 CTR186 DDN186 DNJ186 DXF186 EHB186 EQX186 FAT186 FKP186 FUL186 GEH186 GOD186 GXZ186 HHV186 HRR186 IBN186 ILJ186 IVF186 JFB186 JOX186 JYT186 KIP186 KSL186 LCH186 LMD186 LVZ186 MFV186 MPR186 MZN186 NJJ186 NTF186 ODB186 OMX186 OWT186 PGP186 PQL186 QAH186 QKD186 QTZ186 RDV186 RNR186 RXN186 SHJ186 SRF186 TBB186 TKX186 TUT186 UEP186 UOL186 UYH186 VID186 VRZ186 WBV186 WLR186 WVN186 IX186 ST186 ACP186 AML186 AWH186 BGD186 BPZ186 BZV186 CJR186 CTN186 DDJ186 DNF186 DXB186 EGX186 EQT186 FAP186 FKL186 FUH186 GED186 GNZ186 GXV186 HHR186 HRN186 IBJ186 ILF186 IVB186 JEX186 JOT186 JYP186 KIL186 KSH186 LCD186 LLZ186 LVV186 MFR186 MPN186 MZJ186 NJF186 NTB186 OCX186 OMT186 OWP186 PGL186 PQH186 QAD186 QJZ186 QTV186 RDR186 RNN186 RXJ186 SHF186 SRB186 TAX186 TKT186 TUP186 UEL186 UOH186 UYD186 VHZ186 VRV186 WBR186 WLN186 WVJ186 JB186 SX188 ACT188 AMP188 AWL188 BGH188 BQD188 BZZ188 CJV188 CTR188 DDN188 DNJ188 DXF188 EHB188 EQX188 FAT188 FKP188 FUL188 GEH188 GOD188 GXZ188 HHV188 HRR188 IBN188 ILJ188 IVF188 JFB188 JOX188 JYT188 KIP188 KSL188 LCH188 LMD188 LVZ188 MFV188 MPR188 MZN188 NJJ188 NTF188 ODB188 OMX188 OWT188 PGP188 PQL188 QAH188 QKD188 QTZ188 RDV188 RNR188 RXN188 SHJ188 SRF188 TBB188 TKX188 TUT188 UEP188 UOL188 UYH188 VID188 VRZ188 WBV188 WLR188 WVN188 IX188 ST188 ACP188 AML188 AWH188 BGD188 BPZ188 BZV188 CJR188 CTN188 DDJ188 DNF188 DXB188 EGX188 EQT188 FAP188 FKL188 FUH188 GED188 GNZ188 GXV188 HHR188 HRN188 IBJ188 ILF188 IVB188 JEX188 JOT188 JYP188 KIL188 KSH188 LCD188 LLZ188 LVV188 MFR188 MPN188 MZJ188 NJF188 NTB188 OCX188 OMT188 OWP188 PGL188 PQH188 QAD188 QJZ188 QTV188 RDR188 RNN188 RXJ188 SHF188 SRB188 TAX188 TKT188 TUP188 UEL188 UOH188 UYD188 VHZ188 VRV188 WBR188 WLN188 WVJ188 SX229 ACT229 AMP229 AWL229 BGH229 BQD229 BZZ229 CJV229 CTR229 DDN229 DNJ229 DXF229 EHB229 EQX229 FAT229 FKP229 FUL229 GEH229 GOD229 GXZ229 HHV229 HRR229 IBN229 ILJ229 IVF229 JFB229 JOX229 JYT229 KIP229 KSL229 LCH229 LMD229 LVZ229 MFV229 MPR229 MZN229 NJJ229 NTF229 ODB229 OMX229 OWT229 PGP229 PQL229 QAH229 QKD229 QTZ229 RDV229 RNR229 RXN229 SHJ229 SRF229 TBB229 TKX229 TUT229 UEP229 UOL229 UYH229 VID229 VRZ229 WBV229 WLR229 WVN229 IX229 ST229 ACP229 AML229 AWH229 BGD229 BPZ229 BZV229 CJR229 CTN229 DDJ229 DNF229 DXB229 EGX229 EQT229 FAP229 FKL229 FUH229 GED229 GNZ229 GXV229 HHR229 HRN229 IBJ229 ILF229 IVB229 JEX229 JOT229 JYP229 KIL229 KSH229 LCD229 LLZ229 LVV229 MFR229 MPN229 MZJ229 NJF229 NTB229 OCX229 OMT229 OWP229 PGL229 PQH229 QAD229 QJZ229 QTV229 RDR229 RNN229 RXJ229 SHF229 SRB229 TAX229 TKT229 TUP229 UEL229 UOH229 UYD229 VHZ229 VRV229 WBR229 WLN229 WVJ229 WLY325 CTF141 TE142 JI142 WVQ142 WLU142 WBY142 VSC142 VIG142 UYK142 UOO142 UES142 TUW142 TLA142 TBE142 SRI142 SHM142 RXQ142 RNU142 RDY142 QUC142 QKG142 QAK142 PQO142 PGS142 OWW142 ONA142 ODE142 NTI142 NJM142 MZQ142 MPU142 MFY142 LWC142 LMG142 LCK142 KSO142 KIS142 JYW142 JPA142 JFE142 IVI142 ILM142 IBQ142 HRU142 HHY142 GYC142 GOG142 GEK142 FUO142 FKS142 FAW142 ERA142 EHE142 DXI142 DNM142 DDQ142 CTU142 CJY142 CAC142 BQG142 BGK142 AWO142 AMS142 ACW142 TA142 JE142 WVU142 WLY142 WCC142 VSG142 VIK142 UYO142 UOS142 UEW142 TVA142 TLE142 TBI142 SRM142 SHQ142 RXU142 RNY142 REC142 QUG142 QKK142 QAO142 PQS142 PGW142 OXA142 ONE142 ODI142 NTM142 NJQ142 MZU142 MPY142 MGC142 LWG142 LMK142 LCO142 KSS142 KIW142 JZA142 JPE142 JFI142 IVM142 ILQ142 IBU142 HRY142 HIC142 GYG142 GOK142 GEO142 FUS142 FKW142 FBA142 ERE142 EHI142 DXM142 DNQ142 DDU142 CTY142 CKC142 CAG142 BQK142 BGO142 AWS142 AMW142 ADA142 CJU134 DDO125 CTS125 CJW125 CAA125 BQE125 BGI125 AWM125 AMQ125 ACU125 SY125 JC125 WVK125 WLO125 WBS125 VRW125 VIA125 UYE125 UOI125 UEM125 TUQ125 TKU125 TAY125 SRC125 SHG125 RXK125 RNO125 RDS125 QTW125 QKA125 QAE125 PQI125 PGM125 OWQ125 OMU125 OCY125 NTC125 NJG125 MZK125 MPO125 MFS125 LVW125 LMA125 LCE125 KSI125 KIM125 JYQ125 JOU125 JEY125 IVC125 ILG125 IBK125 HRO125 HHS125 GXW125 GOA125 GEE125 FUI125 FKM125 FAQ125 EQU125 EGY125 DXC125 DNG125 DDK125 CTO125 CJS125 BZW125 BQA125 BGE125 AWI125 AMM125 ACQ125 SU125 IY125 WVO125 WLS125 WBW125 VSA125 VIE125 UYI125 UOM125 UEQ125 TUU125 TKY125 TBC125 SRG125 SHK125 RXO125 RNS125 RDW125 QUA125 QKE125 QAI125 PQM125 PGQ125 OWU125 OMY125 ODC125 NTG125 NJK125 MZO125 MPS125 MFW125 LWA125 LME125 LCI125 KSM125 KIQ125 JYU125 JOY125 JFC125 IVG125 ILK125 IBO125 HRS125 HHW125 GYA125 GOE125 GEI125 FUM125 FKQ125 FAU125 EQY125 EHC125 DXG125 DNK125 ADA126 TE126 JI126 WVQ126 WLU126 WBY126 VSC126 VIG126 UYK126 UOO126 UES126 TUW126 TLA126 TBE126 SRI126 SHM126 RXQ126 RNU126 RDY126 QUC126 QKG126 QAK126 PQO126 PGS126 OWW126 ONA126 ODE126 NTI126 NJM126 MZQ126 MPU126 MFY126 LWC126 LMG126 LCK126 KSO126 KIS126 JYW126 JPA126 JFE126 IVI126 ILM126 IBQ126 HRU126 HHY126 GYC126 GOG126 GEK126 FUO126 FKS126 FAW126 ERA126 EHE126 DXI126 DNM126 DDQ126 CTU126 CJY126 CAC126 BQG126 BGK126 AWO126 AMS126 ACW126 TA126 JE126 WVU126 WLY126 WCC126 VSG126 VIK126 UYO126 UOS126 UEW126 TVA126 TLE126 TBI126 SRM126 SHQ126 RXU126 RNY126 REC126 QUG126 QKK126 QAO126 PQS126 PGW126 OXA126 ONE126 ODI126 NTM126 NJQ126 MZU126 MPY126 MGC126 LWG126 LMK126 LCO126 KSS126 KIW126 JZA126 JPE126 JFI126 IVM126 ILQ126 IBU126 HRY126 HIC126 GYG126 GOK126 GEO126 FUS126 FKW126 FBA126 ERE126 EHI126 DXM126 DNQ126 DDU126 CTY126 CKC126 CAG126 BQK126 BGO126 AWS126 AMW126 S122:S132 DDO127 CTS127 CJW127 CAA127 BQE127 BGI127 AWM127 AMQ127 ACU127 SY127 JC127 WVK127 WLO127 WBS127 VRW127 VIA127 UYE127 UOI127 UEM127 TUQ127 TKU127 TAY127 SRC127 SHG127 RXK127 RNO127 RDS127 QTW127 QKA127 QAE127 PQI127 PGM127 OWQ127 OMU127 OCY127 NTC127 NJG127 MZK127 MPO127 MFS127 LVW127 LMA127 LCE127 KSI127 KIM127 JYQ127 JOU127 JEY127 IVC127 ILG127 IBK127 HRO127 HHS127 GXW127 GOA127 GEE127 FUI127 FKM127 FAQ127 EQU127 EGY127 DXC127 DNG127 DDK127 CTO127 CJS127 BZW127 BQA127 BGE127 AWI127 AMM127 ACQ127 SU127 IY127 WVO127 WLS127 WBW127 VSA127 VIE127 UYI127 UOM127 UEQ127 TUU127 TKY127 TBC127 SRG127 SHK127 RXO127 RNS127 RDW127 QUA127 QKE127 QAI127 PQM127 PGQ127 OWU127 OMY127 ODC127 NTG127 NJK127 MZO127 MPS127 MFW127 LWA127 LME127 LCI127 KSM127 KIQ127 JYU127 JOY127 JFC127 IVG127 ILK127 IBO127 HRS127 HHW127 GYA127 GOE127 GEI127 FUM127 FKQ127 FAU127 EQY127 EHC127 DXG127 DNK127 ADA128 TE128 JI128 WVQ128 WLU128 WBY128 VSC128 VIG128 UYK128 UOO128 UES128 TUW128 TLA128 TBE128 SRI128 SHM128 RXQ128 RNU128 RDY128 QUC128 QKG128 QAK128 PQO128 PGS128 OWW128 ONA128 ODE128 NTI128 NJM128 MZQ128 MPU128 MFY128 LWC128 LMG128 LCK128 KSO128 KIS128 JYW128 JPA128 JFE128 IVI128 ILM128 IBQ128 HRU128 HHY128 GYC128 GOG128 GEK128 FUO128 FKS128 FAW128 ERA128 EHE128 DXI128 DNM128 DDQ128 CTU128 CJY128 CAC128 BQG128 BGK128 AWO128 AMS128 ACW128 TA128 JE128 WVU128 WLY128 WCC128 VSG128 VIK128 UYO128 UOS128 UEW128 TVA128 TLE128 TBI128 SRM128 SHQ128 RXU128 RNY128 REC128 QUG128 QKK128 QAO128 PQS128 PGW128 OXA128 ONE128 ODI128 NTM128 NJQ128 MZU128 MPY128 MGC128 LWG128 LMK128 LCO128 KSS128 KIW128 JZA128 JPE128 JFI128 IVM128 ILQ128 IBU128 HRY128 HIC128 GYG128 GOK128 GEO128 FUS128 FKW128 FBA128 ERE128 EHI128 DXM128 DNQ128 DDU128 CTY128 CKC128 CAG128 BQK128 BGO128 AWS128 AMW128 DNK129 O122:O132 DXG133 DDO129 CTS129 CJW129 CAA129 BQE129 BGI129 AWM129 AMQ129 ACU129 SY129 JC129 WVK129 WLO129 WBS129 VRW129 VIA129 UYE129 UOI129 UEM129 TUQ129 TKU129 TAY129 SRC129 SHG129 RXK129 RNO129 RDS129 QTW129 QKA129 QAE129 PQI129 PGM129 OWQ129 OMU129 OCY129 NTC129 NJG129 MZK129 MPO129 MFS129 LVW129 LMA129 LCE129 KSI129 KIM129 JYQ129 JOU129 JEY129 IVC129 ILG129 IBK129 HRO129 HHS129 GXW129 GOA129 GEE129 FUI129 FKM129 FAQ129 EQU129 EGY129 DXC129 DNG129 DDK129 CTO129 CJS129 BZW129 BQA129 BGE129 AWI129 AMM129 ACQ129 SU129 IY129 WVO129 WLS129 WBW129 VSA129 VIE129 UYI129 UOM129 UEQ129 TUU129 TKY129 TBC129 SRG129 SHK129 RXO129 RNS129 RDW129 QUA129 QKE129 QAI129 PQM129 PGQ129 OWU129 OMY129 ODC129 NTG129 NJK129 MZO129 MPS129 MFW129 LWA129 LME129 LCI129 KSM129 KIQ129 JYU129 JOY129 JFC129 IVG129 ILK129 IBO129 HRS129 HHW129 GYA129 GOE129 GEI129 FUM129 FKQ129 FAU129 EQY129 EHC129 DXG129 ADA130 TE130 JI130 WVQ130 WLU130 WBY130 VSC130 VIG130 UYK130 UOO130 UES130 TUW130 TLA130 TBE130 SRI130 SHM130 RXQ130 RNU130 RDY130 QUC130 QKG130 QAK130 PQO130 PGS130 OWW130 ONA130 ODE130 NTI130 NJM130 MZQ130 MPU130 MFY130 LWC130 LMG130 LCK130 KSO130 KIS130 JYW130 JPA130 JFE130 IVI130 ILM130 IBQ130 HRU130 HHY130 GYC130 GOG130 GEK130 FUO130 FKS130 FAW130 ERA130 EHE130 DXI130 DNM130 DDQ130 CTU130 CJY130 CAC130 BQG130 BGK130 AWO130 AMS130 ACW130 TA130 JE130 WVU130 WLY130 WCC130 VSG130 VIK130 UYO130 UOS130 UEW130 TVA130 TLE130 TBI130 SRM130 SHQ130 RXU130 RNY130 REC130 QUG130 QKK130 QAO130 PQS130 PGW130 OXA130 ONE130 ODI130 NTM130 NJQ130 MZU130 MPY130 MGC130 LWG130 LMK130 LCO130 KSS130 KIW130 JZA130 JPE130 JFI130 IVM130 ILQ130 IBU130 HRY130 HIC130 GYG130 GOK130 GEO130 FUS130 FKW130 FBA130 ERE130 EHI130 DXM130 DNQ130 DDU130 CTY130 CKC130 CAG130 BQK130 BGO130 AWS130 AMW130 DXG131 DNK131 DDO131 CTS131 CJW131 CAA131 BQE131 BGI131 AWM131 AMQ131 ACU131 SY131 JC131 WVK131 WLO131 WBS131 VRW131 VIA131 UYE131 UOI131 UEM131 TUQ131 TKU131 TAY131 SRC131 SHG131 RXK131 RNO131 RDS131 QTW131 QKA131 QAE131 PQI131 PGM131 OWQ131 OMU131 OCY131 NTC131 NJG131 MZK131 MPO131 MFS131 LVW131 LMA131 LCE131 KSI131 KIM131 JYQ131 JOU131 JEY131 IVC131 ILG131 IBK131 HRO131 HHS131 GXW131 GOA131 GEE131 FUI131 FKM131 FAQ131 EQU131 EGY131 DXC131 DNG131 DDK131 CTO131 CJS131 BZW131 BQA131 BGE131 AWI131 AMM131 ACQ131 SU131 IY131 WVO131 WLS131 WBW131 VSA131 VIE131 UYI131 UOM131 UEQ131 TUU131 TKY131 TBC131 SRG131 SHK131 RXO131 RNS131 RDW131 QUA131 QKE131 QAI131 PQM131 PGQ131 OWU131 OMY131 ODC131 NTG131 NJK131 MZO131 MPS131 MFW131 LWA131 LME131 LCI131 KSM131 KIQ131 JYU131 JOY131 JFC131 IVG131 ILK131 IBO131 HRS131 HHW131 GYA131 GOE131 GEI131 FUM131 FKQ131 FAU131 EQY131 EHC131 EHC133 TE132 JI132 WVQ132 WLU132 WBY132 VSC132 VIG132 UYK132 UOO132 UES132 TUW132 TLA132 TBE132 SRI132 SHM132 RXQ132 RNU132 RDY132 QUC132 QKG132 QAK132 PQO132 PGS132 OWW132 ONA132 ODE132 NTI132 NJM132 MZQ132 MPU132 MFY132 LWC132 LMG132 LCK132 KSO132 KIS132 JYW132 JPA132 JFE132 IVI132 ILM132 IBQ132 HRU132 HHY132 GYC132 GOG132 GEK132 FUO132 FKS132 FAW132 ERA132 EHE132 DXI132 DNM132 DDQ132 CTU132 CJY132 CAC132 BQG132 BGK132 AWO132 AMS132 ACW132 TA132 JE132 WVU132 WLY132 WCC132 VSG132 VIK132 UYO132 UOS132 UEW132 TVA132 TLE132 TBI132 SRM132 SHQ132 RXU132 RNY132 REC132 QUG132 QKK132 QAO132 PQS132 PGW132 OXA132 ONE132 ODI132 NTM132 NJQ132 MZU132 MPY132 MGC132 LWG132 LMK132 LCO132 KSS132 KIW132 JZA132 JPE132 JFI132 IVM132 ILQ132 IBU132 HRY132 HIC132 GYG132 GOK132 GEO132 FUS132 FKW132 FBA132 ERE132 EHI132 DXM132 DNQ132 DDU132 CTY132 CKC132 CAG132 BQK132 BGO132 AWS132 AMW132 O198:O217 SX178 TI179 JM179 WVU179 WLY179 WCC179 VSG179 VIK179 UYO179 UOS179 UEW179 TVA179 TLE179 TBI179 SRM179 SHQ179 RXU179 RNY179 REC179 QUG179 QKK179 QAO179 PQS179 PGW179 OXA179 ONE179 ODI179 NTM179 NJQ179 MZU179 MPY179 MGC179 LWG179 LMK179 LCO179 KSS179 KIW179 JZA179 JPE179 JFI179 IVM179 ILQ179 IBU179 HRY179 HIC179 GYG179 GOK179 GEO179 FUS179 FKW179 FBA179 ERE179 EHI179 DXM179 DNQ179 DDU179 CTY179 CKC179 CAG179 BQK179 BGO179 AWS179 AMW179 ADA179 TE179 JI179 WVY179 WMC179 WCG179 VSK179 VIO179 UYS179 UOW179 UFA179 TVE179 TLI179 TBM179 SRQ179 SHU179 RXY179 ROC179 REG179 QUK179 QKO179 QAS179 PQW179 PHA179 OXE179 ONI179 ODM179 NTQ179 NJU179 MZY179 MQC179 MGG179 LWK179 LMO179 LCS179 KSW179 KJA179 JZE179 JPI179 JFM179 IVQ179 ILU179 IBY179 HSC179 HIG179 GYK179 GOO179 GES179 FUW179 FLA179 FBE179 ERI179 EHM179 DXQ179 DNU179 DDY179 CUC179 CKG179 CAK179 BQO179 BGS179 AWW179 ANA179 SX181 TI182 JM182 WVU182 WLY182 WCC182 VSG182 VIK182 UYO182 UOS182 UEW182 TVA182 TLE182 TBI182 SRM182 SHQ182 RXU182 RNY182 REC182 QUG182 QKK182 QAO182 PQS182 PGW182 OXA182 ONE182 ODI182 NTM182 NJQ182 MZU182 MPY182 MGC182 LWG182 LMK182 LCO182 KSS182 KIW182 JZA182 JPE182 JFI182 IVM182 ILQ182 IBU182 HRY182 HIC182 GYG182 GOK182 GEO182 FUS182 FKW182 FBA182 ERE182 EHI182 DXM182 DNQ182 DDU182 CTY182 CKC182 CAG182 BQK182 BGO182 AWS182 AMW182 ADA182 TE182 JI182 WVY182 WMC182 WCG182 VSK182 VIO182 UYS182 UOW182 UFA182 TVE182 TLI182 TBM182 SRQ182 SHU182 RXY182 ROC182 REG182 QUK182 QKO182 QAS182 PQW182 PHA182 OXE182 ONI182 ODM182 NTQ182 NJU182 MZY182 MQC182 MGG182 LWK182 LMO182 LCS182 KSW182 KJA182 JZE182 JPI182 JFM182 IVQ182 ILU182 IBY182 HSC182 HIG182 GYK182 GOO182 GES182 FUW182 FLA182 FBE182 ERI182 EHM182 DXQ182 DNU182 DDY182 CUC182 CKG182 CAK182 BQO182 BGS182 AWW182 ANA182 S136:S140 WVJ145 WLN145 WBR145 VRV145 VHZ145 UYD145 UOH145 UEL145 TUP145 TKT145 TAX145 SRB145 SHF145 RXJ145 RNN145 RDR145 QTV145 QJZ145 QAD145 PQH145 PGL145 OWP145 OMT145 OCX145 NTB145 NJF145 MZJ145 MPN145 MFR145 LVV145 LLZ145 LCD145 KSH145 KIL145 JYP145 JOT145 JEX145 IVB145 ILF145 IBJ145 HRN145 HHR145 GXV145 GNZ145 GED145 FUH145 FKL145 FAP145 EQT145 EGX145 DXB145 DNF145 DDJ145 CTN145 CJR145 BZV145 BPZ145 BGD145 AWH145 AML145 ACP145 ST145 IX145 WVN145 WLR145 WBV145 VRZ145 VID145 UYH145 UOL145 UEP145 TUT145 TKX145 TBB145 SRF145 SHJ145 RXN145 RNR145 RDV145 QTZ145 QKD145 QAH145 PQL145 PGP145 OWT145 OMX145 ODB145 NTF145 NJJ145 MZN145 MPR145 MFV145 LVZ145 LMD145 LCH145 KSL145 KIP145 JYT145 JOX145 JFB145 IVF145 ILJ145 IBN145 HRR145 HHV145 GXZ145 GOD145 GEH145 FUL145 FKP145 FAT145 EQX145 EHB145 DXF145 DNJ145 DDN145 CTR145 CJV145 BZZ145 BQD145 BGH145 AWL145 AMP145 ACT145 N118:N119 JB138:JB140 WVJ138:WVJ140 WLN138:WLN140 WBR138:WBR140 VRV138:VRV140 VHZ138:VHZ140 UYD138:UYD140 UOH138:UOH140 UEL138:UEL140 TUP138:TUP140 TKT138:TKT140 TAX138:TAX140 SRB138:SRB140 SHF138:SHF140 RXJ138:RXJ140 RNN138:RNN140 RDR138:RDR140 QTV138:QTV140 QJZ138:QJZ140 QAD138:QAD140 PQH138:PQH140 PGL138:PGL140 OWP138:OWP140 OMT138:OMT140 OCX138:OCX140 NTB138:NTB140 NJF138:NJF140 MZJ138:MZJ140 MPN138:MPN140 MFR138:MFR140 LVV138:LVV140 LLZ138:LLZ140 LCD138:LCD140 KSH138:KSH140 KIL138:KIL140 JYP138:JYP140 JOT138:JOT140 JEX138:JEX140 IVB138:IVB140 ILF138:ILF140 IBJ138:IBJ140 HRN138:HRN140 HHR138:HHR140 GXV138:GXV140 GNZ138:GNZ140 GED138:GED140 FUH138:FUH140 FKL138:FKL140 FAP138:FAP140 EQT138:EQT140 EGX138:EGX140 DXB138:DXB140 DNF138:DNF140 DDJ138:DDJ140 CTN138:CTN140 CJR138:CJR140 BZV138:BZV140 BPZ138:BPZ140 BGD138:BGD140 AWH138:AWH140 AML138:AML140 ACP138:ACP140 ST138:ST140 IX138:IX140 WVN138:WVN140 WLR138:WLR140 WBV138:WBV140 VRZ138:VRZ140 VID138:VID140 UYH138:UYH140 UOL138:UOL140 UEP138:UEP140 TUT138:TUT140 TKX138:TKX140 TBB138:TBB140 SRF138:SRF140 SHJ138:SHJ140 RXN138:RXN140 RNR138:RNR140 RDV138:RDV140 QTZ138:QTZ140 QKD138:QKD140 QAH138:QAH140 PQL138:PQL140 PGP138:PGP140 OWT138:OWT140 OMX138:OMX140 ODB138:ODB140 NTF138:NTF140 NJJ138:NJJ140 MZN138:MZN140 MPR138:MPR140 MFV138:MFV140 LVZ138:LVZ140 LMD138:LMD140 LCH138:LCH140 KSL138:KSL140 KIP138:KIP140 JYT138:JYT140 JOX138:JOX140 JFB138:JFB140 IVF138:IVF140 ILJ138:ILJ140 IBN138:IBN140 HRR138:HRR140 HHV138:HHV140 GXZ138:GXZ140 GOD138:GOD140 GEH138:GEH140 FUL138:FUL140 FKP138:FKP140 FAT138:FAT140 EQX138:EQX140 EHB138:EHB140 DXF138:DXF140 DNJ138:DNJ140 DDN138:DDN140 CTR138:CTR140 CJV138:CJV140 BZZ138:BZZ140 BQD138:BQD140 BGH138:BGH140 AWL138:AWL140 AMP138:AMP140 ACT138:ACT140 WLS235:WLT235 WLU236 WVW237 JK237 TG237 ADC237 AMY237 AWU237 BGQ237 BQM237 CAI237 CKE237 CUA237 DDW237 DNS237 DXO237 EHK237 ERG237 FBC237 FKY237 FUU237 GEQ237 GOM237 GYI237 HIE237 HSA237 IBW237 ILS237 IVO237 JFK237 JPG237 JZC237 KIY237 KSU237 LCQ237 LMM237 LWI237 MGE237 MQA237 MZW237 NJS237 NTO237 ODK237 ONG237 OXC237 PGY237 PQU237 QAQ237 QKM237 QUI237 REE237 ROA237 RXW237 SHS237 SRO237 TBK237 TLG237 TVC237 UEY237 UOU237 UYQ237 VIM237 VSI237 WCE237 WMA237 O240:O241 JK241 TG241 ADC241 AMY241 AWU241 BGQ241 BQM241 CAI241 CKE241 CUA241 DDW241 DNS241 DXO241 EHK241 ERG241 FBC241 FKY241 FUU241 GEQ241 GOM241 GYI241 HIE241 HSA241 IBW241 ILS241 IVO241 JFK241 JPG241 JZC241 KIY241 KSU241 LCQ241 LMM241 LWI241 MGE241 MQA241 MZW241 NJS241 NTO241 ODK241 ONG241 OXC241 PGY241 PQU241 QAQ241 QKM241 QUI241 REE241 ROA241 RXW241 SHS241 SRO241 TBK241 TLG241 TVC241 UEY241 UOU241 UYQ241 VIM241 VSI241 WCE241 WMA241 WVW241 O136:O140 TG326 JK326 WVW326 WMA326 WCE326 VSI326 VIM326 UYQ326 UOU326 UEY326 TVC326 TLG326 TBK326 SRO326 SHS326 RXW326 ROA326 REE326 QUI326 QKM326 QAQ326 PQU326 PGY326 OXC326 ONG326 ODK326 NTO326 NJS326 MZW326 MQA326 MGE326 LWI326 LMM326 LCQ326 KSU326 KIY326 JZC326 JPG326 JFK326 IVO326 ILS326 IBW326 HSA326 HIE326 GYI326 GOM326 GEQ326 FUU326 FKY326 FBC326 ERG326 EHK326 DXO326 DNS326 DDW326 CUA326 CKE326 CAI326 BQM326 BGQ326 AWU326 AMY326 ADC326 TI327:TI329 WVU327:WVU329 ADE327:ADE329 ANA327:ANA329 AWW327:AWW329 BGS327:BGS329 BQO327:BQO329 CAK327:CAK329 CKG327:CKG329 CUC327:CUC329 DDY327:DDY329 DNU327:DNU329 DXQ327:DXQ329 EHM327:EHM329 ERI327:ERI329 FBE327:FBE329 FLA327:FLA329 FUW327:FUW329 GES327:GES329 GOO327:GOO329 GYK327:GYK329 HIG327:HIG329 HSC327:HSC329 IBY327:IBY329 ILU327:ILU329 IVQ327:IVQ329 JFM327:JFM329 JPI327:JPI329 JZE327:JZE329 KJA327:KJA329 KSW327:KSW329 LCS327:LCS329 LMO327:LMO329 LWK327:LWK329 MGG327:MGG329 MQC327:MQC329 MZY327:MZY329 NJU327:NJU329 NTQ327:NTQ329 ODM327:ODM329 ONI327:ONI329 OXE327:OXE329 PHA327:PHA329 PQW327:PQW329 QAS327:QAS329 QKO327:QKO329 QUK327:QUK329 REG327:REG329 ROC327:ROC329 RXY327:RXY329 SHU327:SHU329 SRQ327:SRQ329 TBM327:TBM329 TLI327:TLI329 TVE327:TVE329 UFA327:UFA329 UOW327:UOW329 UYS327:UYS329 VIO327:VIO329 VSK327:VSK329 WCG327:WCG329 WMC327:WMC329 WVY327:WVY329 JI327:JI329 TE327:TE329 ADA327:ADA329 AMW327:AMW329 AWS327:AWS329 BGO327:BGO329 BQK327:BQK329 CAG327:CAG329 CKC327:CKC329 CTY327:CTY329 DDU327:DDU329 DNQ327:DNQ329 DXM327:DXM329 EHI327:EHI329 ERE327:ERE329 FBA327:FBA329 FKW327:FKW329 FUS327:FUS329 GEO327:GEO329 GOK327:GOK329 GYG327:GYG329 HIC327:HIC329 HRY327:HRY329 IBU327:IBU329 ILQ327:ILQ329 IVM327:IVM329 JFI327:JFI329 JPE327:JPE329 JZA327:JZA329 KIW327:KIW329 KSS327:KSS329 LCO327:LCO329 LMK327:LMK329 LWG327:LWG329 MGC327:MGC329 MPY327:MPY329 MZU327:MZU329 NJQ327:NJQ329 NTM327:NTM329 ODI327:ODI329 ONE327:ONE329 OXA327:OXA329 PGW327:PGW329 PQS327:PQS329 QAO327:QAO329 QKK327:QKK329 QUG327:QUG329 REC327:REC329 RNY327:RNY329 RXU327:RXU329 SHQ327:SHQ329 SRM327:SRM329 TBI327:TBI329 TLE327:TLE329 TVA327:TVA329 UEW327:UEW329 UOS327:UOS329 UYO327:UYO329 VIK327:VIK329 VSG327:VSG329 WCC327:WCC329 WLY327:WLY329 O228:O232 WVM234 JE234 TA234 ACW234 AMS234 AWO234 BGK234 BQG234 CAC234 CJY234 CTU234 DDQ234 DNM234 DXI234 EHE234 ERA234 FAW234 FKS234 FUO234 GEK234 GOG234 GYC234 HHY234 HRU234 IBQ234 ILM234 IVI234 JFE234 JPA234 JYW234 KIS234 KSO234 LCK234 LMG234 LWC234 MFY234 MPU234 MZQ234 NJM234 NTI234 ODE234 ONA234 OWW234 PGS234 PQO234 QAK234 QKG234 QUC234 RDY234 RNU234 RXQ234 SHM234 SRI234 TBE234 TLA234 TUW234 UES234 UOO234 UYK234 VIG234 VSC234 WBY234 WLU234 WVQ234 JA234 SW234 ACS234 AMO234 AWK234 BGG234 BQC234 BZY234 CJU234 CTQ234 DDM234 DNI234 DXE234 EHA234 EQW234 FAS234 FKO234 FUK234 GEG234 GOC234 GXY234 HHU234 HRQ234 IBM234 ILI234 IVE234 JFA234 JOW234 JYS234 KIO234 KSK234 LCG234 LMC234 LVY234 MFU234 MPQ234 MZM234 NJI234 NTE234 ODA234 OMW234 OWS234 PGO234 PQK234 QAG234 QKC234 QTY234 RDU234 RNQ234 RXM234 SHI234 SRE234 TBA234 TKW234 TUS234 UEO234 UOK234 UYG234 VIC234 VRY234 WBU234 WLQ234 JM321 TI321 WVU321 ADE321 ANA321 AWW321 BGS321 BQO321 CAK321 CKG321 CUC321 DDY321 DNU321 DXQ321 EHM321 ERI321 FBE321 FLA321 FUW321 GES321 GOO321 GYK321 HIG321 HSC321 IBY321 ILU321 IVQ321 JFM321 JPI321 JZE321 KJA321 KSW321 LCS321 LMO321 LWK321 MGG321 MQC321 MZY321 NJU321 NTQ321 ODM321 ONI321 OXE321 PHA321 PQW321 QAS321 QKO321 QUK321 REG321 ROC321 RXY321 SHU321 SRQ321 TBM321 TLI321 TVE321 UFA321 UOW321 UYS321 VIO321 VSK321 WCG321 WMC321 WVY321 JI321 TE321 ADA321 AMW321 AWS321 BGO321 BQK321 CAG321 CKC321 CTY321 DDU321 DNQ321 DXM321 EHI321 ERE321 FBA321 FKW321 FUS321 GEO321 GOK321 GYG321 HIC321 HRY321 IBU321 ILQ321 IVM321 JFI321 JPE321 JZA321 KIW321 KSS321 LCO321 LMK321 LWG321 MGC321 MPY321 MZU321 NJQ321 NTM321 ODI321 ONE321 OXA321 PGW321 PQS321 QAO321 QKK321 QUG321 REC321 RNY321 RXU321 SHQ321 SRM321 TBI321 TLE321 TVA321 UEW321 UOS321 UYO321 VIK321 VSG321 WCC321 WLY321 JM323 TI323 WVU323 ADE323 ANA323 AWW323 BGS323 BQO323 CAK323 CKG323 CUC323 DDY323 DNU323 DXQ323 EHM323 ERI323 FBE323 FLA323 FUW323 GES323 GOO323 GYK323 HIG323 HSC323 IBY323 ILU323 IVQ323 JFM323 JPI323 JZE323 KJA323 KSW323 LCS323 LMO323 LWK323 MGG323 MQC323 MZY323 NJU323 NTQ323 ODM323 ONI323 OXE323 PHA323 PQW323 QAS323 QKO323 QUK323 REG323 ROC323 RXY323 SHU323 SRQ323 TBM323 TLI323 TVE323 UFA323 UOW323 UYS323 VIO323 VSK323 WCG323 WMC323 WVY323 JI323 TE323 ADA323 AMW323 AWS323 BGO323 BQK323 CAG323 CKC323 CTY323 DDU323 DNQ323 DXM323 EHI323 ERE323 FBA323 FKW323 FUS323 GEO323 GOK323 GYG323 HIC323 HRY323 IBU323 ILQ323 IVM323 JFI323 JPE323 JZA323 KIW323 KSS323 LCO323 LMK323 LWG323 MGC323 MPY323 MZU323 NJQ323 NTM323 ODI323 ONE323 OXA323 PGW323 PQS323 QAO323 QKK323 QUG323 REC323 RNY323 RXU323 SHQ323 SRM323 TBI323 TLE323 TVA323 UEW323 UOS323 UYO323 VIK323 VSG323 WCC323 WLY323 JM325 TI325 WVU325 ADE325 ANA325 AWW325 BGS325 BQO325 CAK325 CKG325 CUC325 DDY325 DNU325 DXQ325 EHM325 ERI325 FBE325 FLA325 FUW325 GES325 GOO325 GYK325 HIG325 HSC325 IBY325 ILU325 IVQ325 JFM325 JPI325 JZE325 KJA325 KSW325 LCS325 LMO325 LWK325 MGG325 MQC325 MZY325 NJU325 NTQ325 ODM325 ONI325 OXE325 PHA325 PQW325 QAS325 QKO325 QUK325 REG325 ROC325 RXY325 SHU325 SRQ325 TBM325 TLI325 TVE325 UFA325 UOW325 UYS325 VIO325 VSK325 WCG325 WMC325 WVY325 JI325 TE325 ADA325 AMW325 AWS325 BGO325 BQK325 CAG325 CKC325 CTY325 DDU325 DNQ325 DXM325 EHI325 ERE325 FBA325 FKW325 FUS325 GEO325 GOK325 GYG325 HIC325 HRY325 IBU325 ILQ325 IVM325 JFI325 JPE325 JZA325 KIW325 KSS325 LCO325 LMK325 LWG325 MGC325 MPY325 MZU325 NJQ325 NTM325 ODI325 ONE325 OXA325 PGW325 PQS325 QAO325 QKK325 QUG325 REC325 RNY325 RXU325 SHQ325 SRM325 TBI325 TLE325 TVA325 UEW325 UOS325 UYO325 VIK325 VSG325 WCC325 AVS72:AVS73 AVS77:AVS78 AVS82:AVS83 AVS107:AVS108 AVS94:AVS95 AVS103:AVS104 SJ144 AVS98:AVS99 U115:U117 R118:R119 ACT143 AMP143 AWL143 BGH143 BQD143 BZZ143 CJV143 CTR143 DDN143 DNJ143 DXF143 EHB143 EQX143 FAT143 FKP143 FUL143 GEH143 GOD143 GXZ143 HHV143 HRR143 IBN143 ILJ143 IVF143 JFB143 JOX143 JYT143 KIP143 KSL143 LCH143 LMD143 LVZ143 MFV143 MPR143 MZN143 NJJ143 NTF143 ODB143 OMX143 OWT143 PGP143 PQL143 QAH143 QKD143 QTZ143 RDV143 RNR143 RXN143 SHJ143 SRF143 TBB143 TKX143 TUT143 UEP143 UOL143 UYH143 VID143 VRZ143 WBV143 WLR143 WVN143 IX143 ST143 ACP143 AML143 AWH143 BGD143 BPZ143 BZV143 CJR143 CTN143 DDJ143 DNF143 DXB143 EGX143 EQT143 FAP143 FKL143 FUH143 GED143 GNZ143 GXV143 HHR143 HRN143 IBJ143 ILF143 IVB143 JEX143 JOT143 JYP143 KIL143 KSH143 LCD143 LLZ143 LVV143 MFR143 MPN143 MZJ143 NJF143 NTB143 OCX143 OMT143 OWP143 PGL143 PQH143 QAD143 QJZ143 QTV143 RDR143 RNN143 RXJ143 SHF143 SRB143 TAX143 TKT143 TUP143 UEL143 UOH143 UYD143 VHZ143 VRV143 WBR143 WLN143 WVJ143 JB143 SX143 T142:T144 IN144 WUV144 WKZ144 WBD144 VRH144 VHL144 UXP144 UNT144 UDX144 TUB144 TKF144 TAJ144 SQN144 SGR144 RWV144 RMZ144 RDD144 QTH144 QJL144 PZP144 PPT144 PFX144 OWB144 OMF144 OCJ144 NSN144 NIR144 MYV144 MOZ144 MFD144 LVH144 LLL144 LBP144 KRT144 KHX144 JYB144 JOF144 JEJ144 IUN144 IKR144 IAV144 HQZ144 HHD144 GXH144 GNL144 GDP144 FTT144 FJX144 FAB144 EQF144 EGJ144 DWN144 DMR144 DCV144 CSZ144 CJD144 BZH144 BPL144 BFP144 AVT144 ALX144 ACB144 SF144 IJ144 WUZ144 WLD144 WBH144 VRL144 VHP144 UXT144 UNX144 UEB144 TUF144 TKJ144 TAN144 SQR144 SGV144 RWZ144 RND144 RDH144 QTL144 QJP144 PZT144 PPX144 PGB144 OWF144 OMJ144 OCN144 NSR144 NIV144 MYZ144 MPD144 MFH144 LVL144 LLP144 LBT144 KRX144 KIB144 JYF144 JOJ144 JEN144 IUR144 IKV144 IAZ144 HRD144 HHH144 GXL144 GNP144 GDT144 FTX144 FKB144 FAF144 EQJ144 EGN144 DWR144 DMV144 DCZ144 CTD144 CJH144 BZL144 BPP144 BFT144 AVX144 AMB144 ACF144 AVS88 SM330:SM331 N93:N114 AVS91 D148 S228:S232 JM327:JM329 ACI330:ACI331 AME330:AME331 AWA330:AWA331 BFW330:BFW331 BPS330:BPS331 BZO330:BZO331 CJK330:CJK331 CTG330:CTG331 DDC330:DDC331 DMY330:DMY331 DWU330:DWU331 EGQ330:EGQ331 EQM330:EQM331 FAI330:FAI331 FKE330:FKE331 FUA330:FUA331 GDW330:GDW331 GNS330:GNS331 GXO330:GXO331 HHK330:HHK331 HRG330:HRG331 IBC330:IBC331 IKY330:IKY331 IUU330:IUU331 JEQ330:JEQ331 JOM330:JOM331 JYI330:JYI331 KIE330:KIE331 KSA330:KSA331 LBW330:LBW331 LLS330:LLS331 LVO330:LVO331 MFK330:MFK331 MPG330:MPG331 MZC330:MZC331 NIY330:NIY331 NSU330:NSU331 OCQ330:OCQ331 OMM330:OMM331 OWI330:OWI331 PGE330:PGE331 PQA330:PQA331 PZW330:PZW331 QJS330:QJS331 QTO330:QTO331 RDK330:RDK331 RNG330:RNG331 RXC330:RXC331 SGY330:SGY331 SQU330:SQU331 TAQ330:TAQ331 TKM330:TKM331 TUI330:TUI331 UEE330:UEE331 UOA330:UOA331 UXW330:UXW331 VHS330:VHS331 VRO330:VRO331 WBK330:WBK331 WLG330:WLG331 WVC330:WVC331 IM330:IM331 SI330:SI331 ACE330:ACE331 AMA330:AMA331 AVW330:AVW331 BFS330:BFS331 BPO330:BPO331 BZK330:BZK331 CJG330:CJG331 CTC330:CTC331 DCY330:DCY331 DMU330:DMU331 DWQ330:DWQ331 EGM330:EGM331 EQI330:EQI331 FAE330:FAE331 FKA330:FKA331 FTW330:FTW331 GDS330:GDS331 GNO330:GNO331 GXK330:GXK331 HHG330:HHG331 HRC330:HRC331 IAY330:IAY331 IKU330:IKU331 IUQ330:IUQ331 JEM330:JEM331 JOI330:JOI331 JYE330:JYE331 KIA330:KIA331 KRW330:KRW331 LBS330:LBS331 LLO330:LLO331 LVK330:LVK331 MFG330:MFG331 MPC330:MPC331 MYY330:MYY331 NIU330:NIU331 NSQ330:NSQ331 OCM330:OCM331 OMI330:OMI331 OWE330:OWE331 PGA330:PGA331 PPW330:PPW331 PZS330:PZS331 QJO330:QJO331 QTK330:QTK331 RDG330:RDG331 RNC330:RNC331 RWY330:RWY331 SGU330:SGU331 SQQ330:SQQ331 TAM330:TAM331 TKI330:TKI331 TUE330:TUE331 UEA330:UEA331 UNW330:UNW331 UXS330:UXS331 VHO330:VHO331 VRK330:VRK331 WBG330:WBG331 O330:O331 N71:N91 SX145 IZ148 SV148 ACR148 AMN148 AWJ148 BGF148 BQB148 BZX148 CJT148 CTP148 DDL148 DNH148 DXD148 EGZ148 EQV148 FAR148 FKN148 FUJ148 GEF148 GOB148 GXX148 HHT148 HRP148 IBL148 ILH148 IVD148 JEZ148 JOV148 JYR148 KIN148 KSJ148 LCF148 LMB148 LVX148 MFT148 MPP148 MZL148 NJH148 NTD148 OCZ148 OMV148 OWR148 PGN148 PQJ148 QAF148 QKB148 QTX148 RDT148 RNP148 RXL148 SHH148 SRD148 TAZ148 TKV148 TUR148 UEN148 UOJ148 UYF148 VIB148 VRX148 WBT148 WLP148 WVL148 WCC146:WCC148 WLC330:WLC331 WVU257 T69:T70 VSG146:VSG148 VIK146:VIK148 UYO146:UYO148 UOS146:UOS148 UEW146:UEW148 TVA146:TVA148 TLE146:TLE148 TBI146:TBI148 SRM146:SRM148 SHQ146:SHQ148 RXU146:RXU148 RNY146:RNY148 REC146:REC148 QUG146:QUG148 QKK146:QKK148 QAO146:QAO148 PQS146:PQS148 PGW146:PGW148 OXA146:OXA148 ONE146:ONE148 ODI146:ODI148 NTM146:NTM148 NJQ146:NJQ148 MZU146:MZU148 MPY146:MPY148 MGC146:MGC148 LWG146:LWG148 LMK146:LMK148 LCO146:LCO148 KSS146:KSS148 KIW146:KIW148 JZA146:JZA148 JPE146:JPE148 JFI146:JFI148 IVM146:IVM148 ILQ146:ILQ148 IBU146:IBU148 HRY146:HRY148 HIC146:HIC148 GYG146:GYG148 GOK146:GOK148 GEO146:GEO148 FUS146:FUS148 FKW146:FKW148 FBA146:FBA148 ERE146:ERE148 EHI146:EHI148 DXM146:DXM148 DNQ146:DNQ148 DDU146:DDU148 CTY146:CTY148 CKC146:CKC148 CAG146:CAG148 BQK146:BQK148 BGO146:BGO148 AWS146:AWS148 AMW146:AMW148 ADA146:ADA148 TE146:TE148 JI146:JI148 WVU146:WVU148 WLY146:WLY148 R93:R114 TI257 JM257 ADE257 ANA257 AWW257 BGS257 BQO257 CAK257 CKG257 CUC257 DDY257 DNU257 DXQ257 EHM257 ERI257 FBE257 FLA257 FUW257 GES257 GOO257 GYK257 HIG257 HSC257 IBY257 ILU257 IVQ257 JFM257 JPI257 JZE257 KJA257 KSW257 LCS257 LMO257 LWK257 MGG257 MQC257 MZY257 NJU257 NTQ257 ODM257 ONI257 OXE257 PHA257 PQW257 QAS257 QKO257 QUK257 REG257 ROC257 RXY257 SHU257 SRQ257 TBM257 TLI257 TVE257 UFA257 UOW257 UYS257 VIO257 VSK257 WCG257 WMC257 WVY257 JI257 TE257 ADA257 AMW257 AWS257 BGO257 BQK257 CAG257 CKC257 CTY257 DDU257 DNQ257 DXM257 EHI257 ERE257 FBA257 FKW257 FUS257 GEO257 GOK257 GYG257 HIC257 HRY257 IBU257 ILQ257 IVM257 JFI257 JPE257 JZA257 KIW257 KSS257 LCO257 LMK257 LWG257 MGC257 MPY257 MZU257 NJQ257 NTM257 ODI257 ONE257 OXA257 PGW257 PQS257 QAO257 QKK257 QUG257 REC257 RNY257 RXU257 SHQ257 SRM257 TBI257 TLE257 TVA257 UEW257 UOS257 UYO257 VIK257 VSG257 WCC257 WLY257 WCA159:WCA161 J148 TK162:TK163 ADG162:ADG163 ANC162:ANC163 AWY162:AWY163 BGU162:BGU163 BQQ162:BQQ163 CAM162:CAM163 CKI162:CKI163 CUE162:CUE163 DEA162:DEA163 DNW162:DNW163 DXS162:DXS163 EHO162:EHO163 ERK162:ERK163 FBG162:FBG163 FLC162:FLC163 FUY162:FUY163 GEU162:GEU163 GOQ162:GOQ163 GYM162:GYM163 HII162:HII163 HSE162:HSE163 ICA162:ICA163 ILW162:ILW163 IVS162:IVS163 JFO162:JFO163 JPK162:JPK163 JZG162:JZG163 KJC162:KJC163 KSY162:KSY163 LCU162:LCU163 LMQ162:LMQ163 LWM162:LWM163 MGI162:MGI163 MQE162:MQE163 NAA162:NAA163 NJW162:NJW163 NTS162:NTS163 ODO162:ODO163 ONK162:ONK163 OXG162:OXG163 PHC162:PHC163 PQY162:PQY163 QAU162:QAU163 QKQ162:QKQ163 QUM162:QUM163 REI162:REI163 ROE162:ROE163 RYA162:RYA163 SHW162:SHW163 SRS162:SRS163 TBO162:TBO163 TLK162:TLK163 TVG162:TVG163 UFC162:UFC163 UOY162:UOY163 UYU162:UYU163 VIQ162:VIQ163 VSM162:VSM163 WCI162:WCI163 WME162:WME163 WWA162:WWA163 JK162:JK163 TG162:TG163 ADC162:ADC163 AMY162:AMY163 AWU162:AWU163 BGQ162:BGQ163 BQM162:BQM163 CAI162:CAI163 CKE162:CKE163 CUA162:CUA163 DDW162:DDW163 DNS162:DNS163 DXO162:DXO163 EHK162:EHK163 ERG162:ERG163 FBC162:FBC163 FKY162:FKY163 FUU162:FUU163 GEQ162:GEQ163 GOM162:GOM163 GYI162:GYI163 HIE162:HIE163 HSA162:HSA163 IBW162:IBW163 ILS162:ILS163 IVO162:IVO163 JFK162:JFK163 JPG162:JPG163 JZC162:JZC163 KIY162:KIY163 KSU162:KSU163 LCQ162:LCQ163 LMM162:LMM163 LWI162:LWI163 MGE162:MGE163 MQA162:MQA163 MZW162:MZW163 NJS162:NJS163 NTO162:NTO163 ODK162:ODK163 ONG162:ONG163 OXC162:OXC163 PGY162:PGY163 PQU162:PQU163 QAQ162:QAQ163 QKM162:QKM163 QUI162:QUI163 REE162:REE163 ROA162:ROA163 RXW162:RXW163 SHS162:SHS163 SRO162:SRO163 TBK162:TBK163 TLG162:TLG163 TVC162:TVC163 UEY162:UEY163 UOU162:UOU163 UYQ162:UYQ163 VIM162:VIM163 VSI162:VSI163 WCE162:WCE163 WMA162:WMA163 VSE159:VSE161 WCA165 VII159:VII161 VSE165 UYM159:UYM161 VII165 UOQ159:UOQ161 UYM165 UEU159:UEU161 UOQ165 TUY159:TUY161 UEU165 TLC159:TLC161 TUY165 TBG159:TBG161 TLC165 SRK159:SRK161 TBG165 SHO159:SHO161 SRK165 RXS159:RXS161 SHO165 RNW159:RNW161 RXS165 REA159:REA161 RNW165 QUE159:QUE161 REA165 QKI159:QKI161 QUE165 QAM159:QAM161 QKI165 PQQ159:PQQ161 QAM165 PGU159:PGU161 PQQ165 OWY159:OWY161 PGU165 ONC159:ONC161 OWY165 ODG159:ODG161 ONC165 NTK159:NTK161 ODG165 NJO159:NJO161 NTK165 MZS159:MZS161 NJO165 MPW159:MPW161 MZS165 MGA159:MGA161 MPW165 LWE159:LWE161 MGA165 LMI159:LMI161 LWE165 LCM159:LCM161 LMI165 KSQ159:KSQ161 LCM165 KIU159:KIU161 KSQ165 JYY159:JYY161 KIU165 JPC159:JPC161 JYY165 JFG159:JFG161 JPC165 IVK159:IVK161 JFG165 ILO159:ILO161 IVK165 IBS159:IBS161 ILO165 HRW159:HRW161 IBS165 HIA159:HIA161 HRW165 GYE159:GYE161 HIA165 GOI159:GOI161 GYE165 GEM159:GEM161 GOI165 FUQ159:FUQ161 GEM165 FKU159:FKU161 FUQ165 FAY159:FAY161 FKU165 ERC159:ERC161 FAY165 EHG159:EHG161 ERC165 DXK159:DXK161 EHG165 DNO159:DNO161 DXK165 DDS159:DDS161 DNO165 CTW159:CTW161 DDS165 CKA159:CKA161 CTW165 CAE159:CAE161 CKA165 BQI159:BQI161 CAE165 BGM159:BGM161 BQI165 AWQ159:AWQ161 BGM165 AMU159:AMU161 AWQ165 ACY159:ACY161 AMU165 TC159:TC161 ACY165 JG159:JG161 TC165 WVS159:WVS161 JG165 WVS165 S330:S331 IQ330:IQ331 WME350 WCI350 VSM350 VIQ350 UYU350 UOY350 UFC350 TVG350 TLK350 TBO350 SRS350 SHW350 RYA350 ROE350 REI350 QUM350 QKQ350 QAU350 PQY350 PHC350 OXG350 ONK350 ODO350 NTS350 NJW350 NAA350 MQE350 MGI350 LWM350 LMQ350 LCU350 KSY350 KJC350 JZG350 JPK350 JFO350 IVS350 ILW350 ICA350 HSE350 HII350 GYM350 GOQ350 GEU350 FUY350 FLC350 FBG350 ERK350 EHO350 DXS350 DNW350 DEA350 CUE350 CKI350 CAM350 BQQ350 BGU350 AWY350 ANC350 ADG350 TK350 JO350 TC149 ACY149 AMU149 AWQ149 BGM149 BQI149 CAE149 CKA149 CTW149 DDS149 DNO149 DXK149 EHG149 ERC149 FAY149 FKU149 FUQ149 GEM149 GOI149 GYE149 HIA149 HRW149 IBS149 ILO149 IVK149 JFG149 JPC149 JYY149 KIU149 KSQ149 LCM149 LMI149 LWE149 MGA149 MPW149 MZS149 NJO149 NTK149 ODG149 ONC149 OWY149 PGU149 PQQ149 QAM149 QKI149 QUE149 REA149 RNW149 RXS149 SHO149 SRK149 TBG149 TLC149 TUY149 UEU149 UOQ149 UYM149 VII149 VSE149 WCA149 WLW149 WVS149 JG149 TI150 ADE150 ANA150 AWW150 BGS150 BQO150 CAK150 CKG150 CUC150 DDY150 DNU150 DXQ150 EHM150 ERI150 FBE150 FLA150 FUW150 GES150 GOO150 GYK150 HIG150 HSC150 IBY150 ILU150 IVQ150 JFM150 JPI150 JZE150 KJA150 KSW150 LCS150 LMO150 LWK150 MGG150 MQC150 MZY150 NJU150 NTQ150 ODM150 ONI150 OXE150 PHA150 PQW150 QAS150 QKO150 QUK150 REG150 ROC150 RXY150 SHU150 SRQ150 TBM150 TLI150 TVE150 UFA150 UOW150 UYS150 VIO150 VSK150 WCG150 WMC150 WVY150 JI150 TE150 ADA150 AMW150 AWS150 BGO150 BQK150 CAG150 CKC150 CTY150 DDU150 DNQ150 DXM150 EHI150 ERE150 FBA150 FKW150 FUS150 GEO150 GOK150 GYG150 HIC150 HRY150 IBU150 ILQ150 IVM150 JFI150 JPE150 JZA150 KIW150 KSS150 LCO150 LMK150 LWG150 MGC150 MPY150 MZU150 NJQ150 NTM150 ODI150 ONE150 OXA150 PGW150 PQS150 QAO150 QKK150 QUG150 REC150 RNY150 RXU150 SHQ150 SRM150 TBI150 TLE150 TVA150 UEW150 UOS150 UYO150 VIK150 VSG150 WCC150 WLY150 WVU150 JM150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JG151 JM152 TI152 ADE152 ANA152 AWW152 BGS152 BQO152 CAK152 CKG152 CUC152 DDY152 DNU152 DXQ152 EHM152 ERI152 FBE152 FLA152 FUW152 GES152 GOO152 GYK152 HIG152 HSC152 IBY152 ILU152 IVQ152 JFM152 JPI152 JZE152 KJA152 KSW152 LCS152 LMO152 LWK152 MGG152 MQC152 MZY152 NJU152 NTQ152 ODM152 ONI152 OXE152 PHA152 PQW152 QAS152 QKO152 QUK152 REG152 ROC152 RXY152 SHU152 SRQ152 TBM152 TLI152 TVE152 UFA152 UOW152 UYS152 VIO152 VSK152 WCG152 WMC152 WVY152 JI152 TE152 ADA152 AMW152 AWS152 BGO152 BQK152 CAG152 CKC152 CTY152 DDU152 DNQ152 DXM152 EHI152 ERE152 FBA152 FKW152 FUS152 GEO152 GOK152 GYG152 HIC152 HRY152 IBU152 ILQ152 IVM152 JFI152 JPE152 JZA152 KIW152 KSS152 LCO152 LMK152 LWG152 MGC152 MPY152 MZU152 NJQ152 NTM152 ODI152 ONE152 OXA152 PGW152 PQS152 QAO152 QKK152 QUG152 REC152 RNY152 RXU152 SHQ152 SRM152 TBI152 TLE152 TVA152 UEW152 UOS152 UYO152 VIK152 VSG152 WCC152 WLY152 WVU152 WVS157 JG153 TC153 ACY153 AMU153 AWQ153 BGM153 BQI153 CAE153 CKA153 CTW153 DDS153 DNO153 DXK153 EHG153 ERC153 FAY153 FKU153 FUQ153 GEM153 GOI153 GYE153 HIA153 HRW153 IBS153 ILO153 IVK153 JFG153 JPC153 JYY153 KIU153 KSQ153 LCM153 LMI153 LWE153 MGA153 MPW153 MZS153 NJO153 NTK153 ODG153 ONC153 OWY153 PGU153 PQQ153 QAM153 QKI153 QUE153 REA153 RNW153 RXS153 SHO153 SRK153 TBG153 TLC153 TUY153 UEU153 UOQ153 UYM153 VII153 VSE153 WCA153 WLW153 WVS153 WVU154 WLY154 WCC154 VSG154 VIK154 UYO154 UOS154 UEW154 TVA154 TLE154 TBI154 SRM154 SHQ154 RXU154 RNY154 REC154 QUG154 QKK154 QAO154 PQS154 PGW154 OXA154 ONE154 ODI154 NTM154 NJQ154 MZU154 MPY154 MGC154 LWG154 LMK154 LCO154 KSS154 KIW154 JZA154 JPE154 JFI154 IVM154 ILQ154 IBU154 HRY154 HIC154 GYG154 GOK154 GEO154 FUS154 FKW154 FBA154 ERE154 EHI154 DXM154 DNQ154 DDU154 CTY154 CKC154 CAG154 BQK154 BGO154 AWS154 AMW154 ADA154 TE154 JI154 WVY154 WMC154 WCG154 VSK154 VIO154 UYS154 UOW154 UFA154 TVE154 TLI154 TBM154 SRQ154 SHU154 RXY154 ROC154 REG154 QUK154 QKO154 QAS154 PQW154 PHA154 OXE154 ONI154 ODM154 NTQ154 NJU154 MZY154 MQC154 MGG154 LWK154 LMO154 LCS154 KSW154 KJA154 JZE154 JPI154 JFM154 IVQ154 ILU154 IBY154 HSC154 HIG154 GYK154 GOO154 GES154 FUW154 FLA154 FBE154 ERI154 EHM154 DXQ154 DNU154 DDY154 CUC154 CKG154 CAK154 BQO154 BGS154 AWW154 ANA154 ADE154 TI154 JM154 JG157 TC157 ACY157 AMU157 AWQ157 BGM157 BQI157 CAE157 CKA157 CTW157 DDS157 DNO157 DXK157 EHG157 ERC157 FAY157 FKU157 FUQ157 GEM157 GOI157 GYE157 HIA157 HRW157 IBS157 ILO157 IVK157 JFG157 JPC157 JYY157 KIU157 KSQ157 LCM157 LMI157 LWE157 MGA157 MPW157 MZS157 NJO157 NTK157 ODG157 ONC157 OWY157 PGU157 PQQ157 QAM157 QKI157 QUE157 REA157 RNW157 RXS157 SHO157 SRK157 TBG157 TLC157 TUY157 UEU157 UOQ157 UYM157 VII157 VSE157 WCA157 AWO349 WLW157 WLW159:WLW161 TI158 TI164 ADE158 ADE164 ANA158 ANA164 AWW158 AWW164 BGS158 BGS164 BQO158 BQO164 CAK158 CAK164 CKG158 CKG164 CUC158 CUC164 DDY158 DDY164 DNU158 DNU164 DXQ158 DXQ164 EHM158 EHM164 ERI158 ERI164 FBE158 FBE164 FLA158 FLA164 FUW158 FUW164 GES158 GES164 GOO158 GOO164 GYK158 GYK164 HIG158 HIG164 HSC158 HSC164 IBY158 IBY164 ILU158 ILU164 IVQ158 IVQ164 JFM158 JFM164 JPI158 JPI164 JZE158 JZE164 KJA158 KJA164 KSW158 KSW164 LCS158 LCS164 LMO158 LMO164 LWK158 LWK164 MGG158 MGG164 MQC158 MQC164 MZY158 MZY164 NJU158 NJU164 NTQ158 NTQ164 ODM158 ODM164 ONI158 ONI164 OXE158 OXE164 PHA158 PHA164 PQW158 PQW164 QAS158 QAS164 QKO158 QKO164 QUK158 QUK164 REG158 REG164 ROC158 ROC164 RXY158 RXY164 SHU158 SHU164 SRQ158 SRQ164 TBM158 TBM164 TLI158 TLI164 TVE158 TVE164 UFA158 UFA164 UOW158 UOW164 UYS158 UYS164 VIO158 VIO164 VSK158 VSK164 WCG158 WCG164 WMC158 WMC164 WVY158 WVY164 JI158 JI164 TE158 TE164 ADA158 ADA164 AMW158 AMW164 AWS158 AWS164 BGO158 BGO164 BQK158 BQK164 CAG158 CAG164 CKC158 CKC164 CTY158 CTY164 DDU158 DDU164 DNQ158 DNQ164 DXM158 DXM164 EHI158 EHI164 ERE158 ERE164 FBA158 FBA164 FKW158 FKW164 FUS158 FUS164 GEO158 GEO164 GOK158 GOK164 GYG158 GYG164 HIC158 HIC164 HRY158 HRY164 IBU158 IBU164 ILQ158 ILQ164 IVM158 IVM164 JFI158 JFI164 JPE158 JPE164 JZA158 JZA164 KIW158 KIW164 KSS158 KSS164 LCO158 LCO164 LMK158 LMK164 LWG158 LWG164 MGC158 MGC164 MPY158 MPY164 MZU158 MZU164 NJQ158 NJQ164 NTM158 NTM164 ODI158 ODI164 ONE158 ONE164 OXA158 OXA164 PGW158 PGW164 PQS158 PQS164 QAO158 QAO164 QKK158 QKK164 QUG158 QUG164 REC158 REC164 RNY158 RNY164 RXU158 RXU164 SHQ158 SHQ164 SRM158 SRM164 TBI158 TBI164 TLE158 TLE164 TVA158 TVA164 UEW158 UEW164 UOS158 UOS164 UYO158 UYO164 VIK158 VIK164 VSG158 VSG164 WCC158 WCC164 WLY158 WLY164 WVU158 WVU164 JM164 JM158 WVW162:WVW163 S145:S165 WLW155 WCA155 VSE155 VII155 UYM155 UOQ155 UEU155 TUY155 TLC155 TBG155 SRK155 SHO155 RXS155 RNW155 REA155 QUE155 QKI155 QAM155 PQQ155 PGU155 OWY155 ONC155 ODG155 NTK155 NJO155 MZS155 MPW155 MGA155 LWE155 LMI155 LCM155 KSQ155 KIU155 JYY155 JPC155 JFG155 IVK155 ILO155 IBS155 HRW155 HIA155 GYE155 GOI155 GEM155 FUQ155 FKU155 FAY155 ERC155 EHG155 DXK155 DNO155 DDS155 CTW155 CKA155 CAE155 BQI155 BGM155 AWQ155 AMU155 ACY155 TC155 JG155 WVS155 TI156 ADE156 ANA156 AWW156 BGS156 BQO156 CAK156 CKG156 CUC156 DDY156 DNU156 DXQ156 EHM156 ERI156 FBE156 FLA156 FUW156 GES156 GOO156 GYK156 HIG156 HSC156 IBY156 ILU156 IVQ156 JFM156 JPI156 JZE156 KJA156 KSW156 LCS156 LMO156 LWK156 MGG156 MQC156 MZY156 NJU156 NTQ156 ODM156 ONI156 OXE156 PHA156 PQW156 QAS156 QKO156 QUK156 REG156 ROC156 RXY156 SHU156 SRQ156 TBM156 TLI156 TVE156 UFA156 UOW156 UYS156 VIO156 VSK156 WCG156 WMC156 WVY156 JI156 TE156 ADA156 AMW156 AWS156 BGO156 BQK156 CAG156 CKC156 CTY156 DDU156 DNQ156 DXM156 EHI156 ERE156 FBA156 FKW156 FUS156 GEO156 GOK156 GYG156 HIC156 HRY156 IBU156 ILQ156 IVM156 JFI156 JPE156 JZA156 KIW156 KSS156 LCO156 LMK156 LWG156 MGC156 MPY156 MZU156 NJQ156 NTM156 ODI156 ONE156 OXA156 PGW156 PQS156 QAO156 QKK156 QUG156 REC156 RNY156 RXU156 SHQ156 SRM156 TBI156 TLE156 TVA156 UEW156 UOS156 UYO156 VIK156 VSG156 WCC156 WLY156 WVU156 JM156 O149:O165 WVU264:WVU265 WLY264:WLY265 WCC264:WCC265 VSG264:VSG265 VIK264:VIK265 UYO264:UYO265 UOS264:UOS265 UEW264:UEW265 TVA264:TVA265 TLE264:TLE265 TBI264:TBI265 SRM264:SRM265 SHQ264:SHQ265 RXU264:RXU265 RNY264:RNY265 REC264:REC265 QUG264:QUG265 QKK264:QKK265 QAO264:QAO265 PQS264:PQS265 PGW264:PGW265 OXA264:OXA265 ONE264:ONE265 ODI264:ODI265 NTM264:NTM265 NJQ264:NJQ265 MZU264:MZU265 MPY264:MPY265 MGC264:MGC265 LWG264:LWG265 LMK264:LMK265 LCO264:LCO265 KSS264:KSS265 KIW264:KIW265 JZA264:JZA265 JPE264:JPE265 JFI264:JFI265 IVM264:IVM265 ILQ264:ILQ265 IBU264:IBU265 HRY264:HRY265 HIC264:HIC265 GYG264:GYG265 GOK264:GOK265 GEO264:GEO265 FUS264:FUS265 FKW264:FKW265 FBA264:FBA265 ERE264:ERE265 EHI264:EHI265 DXM264:DXM265 DNQ264:DNQ265 DDU264:DDU265 CTY264:CTY265 CKC264:CKC265 CAG264:CAG265 BQK264:BQK265 BGO264:BGO265 AWS264:AWS265 AMW264:AMW265 ADA264:ADA265 TE264:TE265 JI264:JI265 WVY264:WVY265 WMC264:WMC265 WCG264:WCG265 VSK264:VSK265 VIO264:VIO265 UYS264:UYS265 UOW264:UOW265 UFA264:UFA265 TVE264:TVE265 TLI264:TLI265 TBM264:TBM265 SRQ264:SRQ265 SHU264:SHU265 RXY264:RXY265 ROC264:ROC265 REG264:REG265 QUK264:QUK265 QKO264:QKO265 QAS264:QAS265 PQW264:PQW265 PHA264:PHA265 OXE264:OXE265 ONI264:ONI265 ODM264:ODM265 NTQ264:NTQ265 NJU264:NJU265 MZY264:MZY265 MQC264:MQC265 MGG264:MGG265 LWK264:LWK265 LMO264:LMO265 LCS264:LCS265 KSW264:KSW265 KJA264:KJA265 JZE264:JZE265 JPI264:JPI265 JFM264:JFM265 IVQ264:IVQ265 ILU264:ILU265 IBY264:IBY265 HSC264:HSC265 HIG264:HIG265 GYK264:GYK265 GOO264:GOO265 GES264:GES265 FUW264:FUW265 FLA264:FLA265 FBE264:FBE265 ERI264:ERI265 EHM264:EHM265 DXQ264:DXQ265 DNU264:DNU265 DDY264:DDY265 CUC264:CUC265 CKG264:CKG265 CAK264:CAK265 BQO264:BQO265 BGS264:BGS265 AWW264:AWW265 ANA264:ANA265 ADE264:ADE265 TI264:TI265 ADE271:ADE272 ANA271:ANA272 AWW271:AWW272 BGS271:BGS272 BQO271:BQO272 CAK271:CAK272 CKG271:CKG272 CUC271:CUC272 DDY271:DDY272 DNU271:DNU272 DXQ271:DXQ272 EHM271:EHM272 ERI271:ERI272 FBE271:FBE272 FLA271:FLA272 FUW271:FUW272 GES271:GES272 GOO271:GOO272 GYK271:GYK272 HIG271:HIG272 HSC271:HSC272 IBY271:IBY272 ILU271:ILU272 IVQ271:IVQ272 JFM271:JFM272 JPI271:JPI272 JZE271:JZE272 KJA271:KJA272 KSW271:KSW272 LCS271:LCS272 LMO271:LMO272 LWK271:LWK272 MGG271:MGG272 MQC271:MQC272 MZY271:MZY272 NJU271:NJU272 NTQ271:NTQ272 ODM271:ODM272 ONI271:ONI272 OXE271:OXE272 PHA271:PHA272 PQW271:PQW272 QAS271:QAS272 QKO271:QKO272 QUK271:QUK272 REG271:REG272 ROC271:ROC272 RXY271:RXY272 SHU271:SHU272 SRQ271:SRQ272 TBM271:TBM272 TLI271:TLI272 TVE271:TVE272 UFA271:UFA272 UOW271:UOW272 UYS271:UYS272 VIO271:VIO272 VSK271:VSK272 WCG271:WCG272 WMC271:WMC272 WVY271:WVY272 JI271:JI272 TE271:TE272 ADA271:ADA272 AMW271:AMW272 AWS271:AWS272 BGO271:BGO272 BQK271:BQK272 CAG271:CAG272 CKC271:CKC272 CTY271:CTY272 DDU271:DDU272 DNQ271:DNQ272 DXM271:DXM272 EHI271:EHI272 ERE271:ERE272 FBA271:FBA272 FKW271:FKW272 FUS271:FUS272 GEO271:GEO272 GOK271:GOK272 GYG271:GYG272 HIC271:HIC272 HRY271:HRY272 IBU271:IBU272 ILQ271:ILQ272 IVM271:IVM272 JFI271:JFI272 JPE271:JPE272 JZA271:JZA272 KIW271:KIW272 KSS271:KSS272 LCO271:LCO272 LMK271:LMK272 LWG271:LWG272 MGC271:MGC272 MPY271:MPY272 MZU271:MZU272 NJQ271:NJQ272 NTM271:NTM272 ODI271:ODI272 ONE271:ONE272 OXA271:OXA272 PGW271:PGW272 PQS271:PQS272 QAO271:QAO272 QKK271:QKK272 QUG271:QUG272 REC271:REC272 RNY271:RNY272 RXU271:RXU272 SHQ271:SHQ272 SRM271:SRM272 TBI271:TBI272 TLE271:TLE272 TVA271:TVA272 UEW271:UEW272 UOS271:UOS272 UYO271:UYO272 VIK271:VIK272 VSG271:VSG272 WCC271:WCC272 WLY271:WLY272 WVU271:WVU272 JM271:JM272 WLY290:WLY291 WCC290:WCC291 VSG290:VSG291 VIK290:VIK291 UYO290:UYO291 UOS290:UOS291 UEW290:UEW291 TVA290:TVA291 TLE290:TLE291 TBI290:TBI291 SRM290:SRM291 SHQ290:SHQ291 RXU290:RXU291 RNY290:RNY291 REC290:REC291 QUG290:QUG291 QKK290:QKK291 QAO290:QAO291 PQS290:PQS291 PGW290:PGW291 OXA290:OXA291 ONE290:ONE291 ODI290:ODI291 NTM290:NTM291 NJQ290:NJQ291 MZU290:MZU291 MPY290:MPY291 MGC290:MGC291 LWG290:LWG291 LMK290:LMK291 LCO290:LCO291 KSS290:KSS291 KIW290:KIW291 JZA290:JZA291 JPE290:JPE291 JFI290:JFI291 IVM290:IVM291 ILQ290:ILQ291 IBU290:IBU291 HRY290:HRY291 HIC290:HIC291 GYG290:GYG291 GOK290:GOK291 GEO290:GEO291 FUS290:FUS291 FKW290:FKW291 FBA290:FBA291 ERE290:ERE291 EHI290:EHI291 DXM290:DXM291 DNQ290:DNQ291 DDU290:DDU291 CTY290:CTY291 CKC290:CKC291 CAG290:CAG291 BQK290:BQK291 BGO290:BGO291 AWS290:AWS291 AMW290:AMW291 ADA290:ADA291 TE290:TE291 JI290:JI291 WVY290:WVY291 WMC290:WMC291 WCG290:WCG291 VSK290:VSK291 VIO290:VIO291 UYS290:UYS291 UOW290:UOW291 UFA290:UFA291 TVE290:TVE291 TLI290:TLI291 TBM290:TBM291 SRQ290:SRQ291 SHU290:SHU291 RXY290:RXY291 ROC290:ROC291 REG290:REG291 QUK290:QUK291 QKO290:QKO291 QAS290:QAS291 PQW290:PQW291 PHA290:PHA291 OXE290:OXE291 ONI290:ONI291 ODM290:ODM291 NTQ290:NTQ291 NJU290:NJU291 MZY290:MZY291 MQC290:MQC291 MGG290:MGG291 LWK290:LWK291 LMO290:LMO291 LCS290:LCS291 KSW290:KSW291 KJA290:KJA291 JZE290:JZE291 JPI290:JPI291 JFM290:JFM291 IVQ290:IVQ291 ILU290:ILU291 IBY290:IBY291 HSC290:HSC291 HIG290:HIG291 GYK290:GYK291 GOO290:GOO291 GES290:GES291 FUW290:FUW291 FLA290:FLA291 FBE290:FBE291 ERI290:ERI291 EHM290:EHM291 DXQ290:DXQ291 DNU290:DNU291 DDY290:DDY291 CUC290:CUC291 CKG290:CKG291 CAK290:CAK291 BQO290:BQO291 BGS290:BGS291 AWW290:AWW291 ANA290:ANA291 ADE290:ADE291 TI290:TI291 JM290:JM291 TI297:TI298 ADE297:ADE298 ANA297:ANA298 AWW297:AWW298 BGS297:BGS298 BQO297:BQO298 CAK297:CAK298 CKG297:CKG298 CUC297:CUC298 DDY297:DDY298 DNU297:DNU298 DXQ297:DXQ298 EHM297:EHM298 ERI297:ERI298 FBE297:FBE298 FLA297:FLA298 FUW297:FUW298 GES297:GES298 GOO297:GOO298 GYK297:GYK298 HIG297:HIG298 HSC297:HSC298 IBY297:IBY298 ILU297:ILU298 IVQ297:IVQ298 JFM297:JFM298 JPI297:JPI298 JZE297:JZE298 KJA297:KJA298 KSW297:KSW298 LCS297:LCS298 LMO297:LMO298 LWK297:LWK298 MGG297:MGG298 MQC297:MQC298 MZY297:MZY298 NJU297:NJU298 NTQ297:NTQ298 ODM297:ODM298 ONI297:ONI298 OXE297:OXE298 PHA297:PHA298 PQW297:PQW298 QAS297:QAS298 QKO297:QKO298 QUK297:QUK298 REG297:REG298 ROC297:ROC298 RXY297:RXY298 SHU297:SHU298 SRQ297:SRQ298 TBM297:TBM298 TLI297:TLI298 TVE297:TVE298 UFA297:UFA298 UOW297:UOW298 UYS297:UYS298 VIO297:VIO298 VSK297:VSK298 WCG297:WCG298 WMC297:WMC298 WVY297:WVY298 JI297:JI298 TE297:TE298 ADA297:ADA298 AMW297:AMW298 AWS297:AWS298 BGO297:BGO298 BQK297:BQK298 CAG297:CAG298 CKC297:CKC298 CTY297:CTY298 DDU297:DDU298 DNQ297:DNQ298 DXM297:DXM298 EHI297:EHI298 ERE297:ERE298 FBA297:FBA298 FKW297:FKW298 FUS297:FUS298 GEO297:GEO298 GOK297:GOK298 GYG297:GYG298 HIC297:HIC298 HRY297:HRY298 IBU297:IBU298 ILQ297:ILQ298 IVM297:IVM298 JFI297:JFI298 JPE297:JPE298 JZA297:JZA298 KIW297:KIW298 KSS297:KSS298 LCO297:LCO298 LMK297:LMK298 LWG297:LWG298 MGC297:MGC298 MPY297:MPY298 MZU297:MZU298 NJQ297:NJQ298 NTM297:NTM298 ODI297:ODI298 ONE297:ONE298 OXA297:OXA298 PGW297:PGW298 PQS297:PQS298 QAO297:QAO298 QKK297:QKK298 QUG297:QUG298 REC297:REC298 RNY297:RNY298 RXU297:RXU298 SHQ297:SHQ298 SRM297:SRM298 TBI297:TBI298 TLE297:TLE298 TVA297:TVA298 UEW297:UEW298 UOS297:UOS298 UYO297:UYO298 VIK297:VIK298 VSG297:VSG298 WCC297:WCC298 WLY297:WLY298 WVU297:WVU298 WCC304:WCC305 VSG304:VSG305 VIK304:VIK305 UYO304:UYO305 UOS304:UOS305 UEW304:UEW305 TVA304:TVA305 TLE304:TLE305 TBI304:TBI305 SRM304:SRM305 SHQ304:SHQ305 RXU304:RXU305 RNY304:RNY305 REC304:REC305 QUG304:QUG305 QKK304:QKK305 QAO304:QAO305 PQS304:PQS305 PGW304:PGW305 OXA304:OXA305 ONE304:ONE305 ODI304:ODI305 NTM304:NTM305 NJQ304:NJQ305 MZU304:MZU305 MPY304:MPY305 MGC304:MGC305 LWG304:LWG305 LMK304:LMK305 LCO304:LCO305 KSS304:KSS305 KIW304:KIW305 JZA304:JZA305 JPE304:JPE305 JFI304:JFI305 IVM304:IVM305 ILQ304:ILQ305 IBU304:IBU305 HRY304:HRY305 HIC304:HIC305 GYG304:GYG305 GOK304:GOK305 GEO304:GEO305 FUS304:FUS305 FKW304:FKW305 FBA304:FBA305 ERE304:ERE305 EHI304:EHI305 DXM304:DXM305 DNQ304:DNQ305 DDU304:DDU305 CTY304:CTY305 CKC304:CKC305 CAG304:CAG305 BQK304:BQK305 BGO304:BGO305 AWS304:AWS305 AMW304:AMW305 ADA304:ADA305 TE304:TE305 JI304:JI305 WVY304:WVY305 WMC304:WMC305 WCG304:WCG305 VSK304:VSK305 VIO304:VIO305 UYS304:UYS305 UOW304:UOW305 UFA304:UFA305 TVE304:TVE305 TLI304:TLI305 TBM304:TBM305 SRQ304:SRQ305 SHU304:SHU305 RXY304:RXY305 ROC304:ROC305 REG304:REG305 QUK304:QUK305 QKO304:QKO305 QAS304:QAS305 PQW304:PQW305 PHA304:PHA305 OXE304:OXE305 ONI304:ONI305 ODM304:ODM305 NTQ304:NTQ305 NJU304:NJU305 MZY304:MZY305 MQC304:MQC305 MGG304:MGG305 LWK304:LWK305 LMO304:LMO305 LCS304:LCS305 KSW304:KSW305 KJA304:KJA305 JZE304:JZE305 JPI304:JPI305 JFM304:JFM305 IVQ304:IVQ305 ILU304:ILU305 IBY304:IBY305 HSC304:HSC305 HIG304:HIG305 GYK304:GYK305 GOO304:GOO305 GES304:GES305 FUW304:FUW305 FLA304:FLA305 FBE304:FBE305 ERI304:ERI305 EHM304:EHM305 DXQ304:DXQ305 DNU304:DNU305 DDY304:DDY305 CUC304:CUC305 CKG304:CKG305 CAK304:CAK305 BQO304:BQO305 BGS304:BGS305 AWW304:AWW305 ANA304:ANA305 ADE304:ADE305 TI304:TI305 JM304:JM305 WVU304:WVU305 WVU311:WVU312 JM311:JM312 TI311:TI312 ADE311:ADE312 ANA311:ANA312 AWW311:AWW312 BGS311:BGS312 BQO311:BQO312 CAK311:CAK312 CKG311:CKG312 CUC311:CUC312 DDY311:DDY312 DNU311:DNU312 DXQ311:DXQ312 EHM311:EHM312 ERI311:ERI312 FBE311:FBE312 FLA311:FLA312 FUW311:FUW312 GES311:GES312 GOO311:GOO312 GYK311:GYK312 HIG311:HIG312 HSC311:HSC312 IBY311:IBY312 ILU311:ILU312 IVQ311:IVQ312 JFM311:JFM312 JPI311:JPI312 JZE311:JZE312 KJA311:KJA312 KSW311:KSW312 LCS311:LCS312 LMO311:LMO312 LWK311:LWK312 MGG311:MGG312 MQC311:MQC312 MZY311:MZY312 NJU311:NJU312 NTQ311:NTQ312 ODM311:ODM312 ONI311:ONI312 OXE311:OXE312 PHA311:PHA312 PQW311:PQW312 QAS311:QAS312 QKO311:QKO312 QUK311:QUK312 REG311:REG312 ROC311:ROC312 RXY311:RXY312 SHU311:SHU312 SRQ311:SRQ312 TBM311:TBM312 TLI311:TLI312 TVE311:TVE312 UFA311:UFA312 UOW311:UOW312 UYS311:UYS312 VIO311:VIO312 VSK311:VSK312 WCG311:WCG312 WMC311:WMC312 WVY311:WVY312 JI311:JI312 TE311:TE312 ADA311:ADA312 AMW311:AMW312 AWS311:AWS312 BGO311:BGO312 BQK311:BQK312 CAG311:CAG312 CKC311:CKC312 CTY311:CTY312 DDU311:DDU312 DNQ311:DNQ312 DXM311:DXM312 EHI311:EHI312 ERE311:ERE312 FBA311:FBA312 FKW311:FKW312 FUS311:FUS312 GEO311:GEO312 GOK311:GOK312 GYG311:GYG312 HIC311:HIC312 HRY311:HRY312 IBU311:IBU312 ILQ311:ILQ312 IVM311:IVM312 JFI311:JFI312 JPE311:JPE312 JZA311:JZA312 KIW311:KIW312 KSS311:KSS312 LCO311:LCO312 LMK311:LMK312 LWG311:LWG312 MGC311:MGC312 MPY311:MPY312 MZU311:MZU312 NJQ311:NJQ312 NTM311:NTM312 ODI311:ODI312 ONE311:ONE312 OXA311:OXA312 PGW311:PGW312 PQS311:PQS312 QAO311:QAO312 QKK311:QKK312 QUG311:QUG312 REC311:REC312 RNY311:RNY312 RXU311:RXU312 SHQ311:SHQ312 SRM311:SRM312 TBI311:TBI312 TLE311:TLE312 TVA311:TVA312 UEW311:UEW312 UOS311:UOS312 UYO311:UYO312 VIK311:VIK312 VSG311:VSG312 WCC311:WCC312 WLY311:WLY312 O309:O312 WCC275 VSG275 VIK275 UYO275 UOS275 UEW275 TVA275 TLE275 TBI275 SRM275 SHQ275 RXU275 RNY275 REC275 QUG275 QKK275 QAO275 PQS275 PGW275 OXA275 ONE275 ODI275 NTM275 NJQ275 MZU275 MPY275 MGC275 LWG275 LMK275 LCO275 KSS275 KIW275 JZA275 JPE275 JFI275 IVM275 ILQ275 IBU275 HRY275 HIC275 GYG275 GOK275 GEO275 FUS275 FKW275 FBA275 ERE275 EHI275 DXM275 DNQ275 DDU275 CTY275 CKC275 CAG275 BQK275 BGO275 AWS275 AMW275 ADA275 TE275 JI275 WVY275 WMC275 WCG275 VSK275 VIO275 UYS275 UOW275 UFA275 TVE275 TLI275 TBM275 SRQ275 SHU275 RXY275 ROC275 REG275 QUK275 QKO275 QAS275 PQW275 PHA275 OXE275 ONI275 ODM275 NTQ275 NJU275 MZY275 MQC275 MGG275 LWK275 LMO275 LCS275 KSW275 KJA275 JZE275 JPI275 JFM275 IVQ275 ILU275 IBY275 HSC275 HIG275 GYK275 GOO275 GES275 FUW275 FLA275 FBE275 ERI275 EHM275 DXQ275 DNU275 DDY275 CUC275 CKG275 CAK275 BQO275 BGS275 AWW275 ANA275 ADE275 TI275 JM275 WVU275 WLY275 WLY278 WVU278 JM278 TI278 ADE278 ANA278 AWW278 BGS278 BQO278 CAK278 CKG278 CUC278 DDY278 DNU278 DXQ278 EHM278 ERI278 FBE278 FLA278 FUW278 GES278 GOO278 GYK278 HIG278 HSC278 IBY278 ILU278 IVQ278 JFM278 JPI278 JZE278 KJA278 KSW278 LCS278 LMO278 LWK278 MGG278 MQC278 MZY278 NJU278 NTQ278 ODM278 ONI278 OXE278 PHA278 PQW278 QAS278 QKO278 QUK278 REG278 ROC278 RXY278 SHU278 SRQ278 TBM278 TLI278 TVE278 UFA278 UOW278 UYS278 VIO278 VSK278 WCG278 WMC278 WVY278 JI278 TE278 ADA278 AMW278 AWS278 BGO278 BQK278 CAG278 CKC278 CTY278 DDU278 DNQ278 DXM278 EHI278 ERE278 FBA278 FKW278 FUS278 GEO278 GOK278 GYG278 HIC278 HRY278 IBU278 ILQ278 IVM278 JFI278 JPE278 JZA278 KIW278 KSS278 LCO278 LMK278 LWG278 MGC278 MPY278 MZU278 NJQ278 NTM278 ODI278 ONE278 OXA278 PGW278 PQS278 QAO278 QKK278 QUG278 REC278 RNY278 RXU278 SHQ278 SRM278 TBI278 TLE278 TVA278 UEW278 UOS278 UYO278 VIK278 VSG278 WCC278 WVU290:WVU291 VSG281 VIK281 UYO281 UOS281 UEW281 TVA281 TLE281 TBI281 SRM281 SHQ281 RXU281 RNY281 REC281 QUG281 QKK281 QAO281 PQS281 PGW281 OXA281 ONE281 ODI281 NTM281 NJQ281 MZU281 MPY281 MGC281 LWG281 LMK281 LCO281 KSS281 KIW281 JZA281 JPE281 JFI281 IVM281 ILQ281 IBU281 HRY281 HIC281 GYG281 GOK281 GEO281 FUS281 FKW281 FBA281 ERE281 EHI281 DXM281 DNQ281 DDU281 CTY281 CKC281 CAG281 BQK281 BGO281 AWS281 AMW281 ADA281 TE281 JI281 WVY281 WMC281 WCG281 VSK281 VIO281 UYS281 UOW281 UFA281 TVE281 TLI281 TBM281 SRQ281 SHU281 RXY281 ROC281 REG281 QUK281 QKO281 QAS281 PQW281 PHA281 OXE281 ONI281 ODM281 NTQ281 NJU281 MZY281 MQC281 MGG281 LWK281 LMO281 LCS281 KSW281 KJA281 JZE281 JPI281 JFM281 IVQ281 ILU281 IBY281 HSC281 HIG281 GYK281 GOO281 GES281 FUW281 FLA281 FBE281 ERI281 EHM281 DXQ281 DNU281 DDY281 CUC281 CKG281 CAK281 BQO281 BGS281 AWW281 ANA281 ADE281 TI281 JM281 WVU281 WLY281 WCC281 WLY284 WVU284 JM284 TI284 ADE284 ANA284 AWW284 BGS284 BQO284 CAK284 CKG284 CUC284 DDY284 DNU284 DXQ284 EHM284 ERI284 FBE284 FLA284 FUW284 GES284 GOO284 GYK284 HIG284 HSC284 IBY284 ILU284 IVQ284 JFM284 JPI284 JZE284 KJA284 KSW284 LCS284 LMO284 LWK284 MGG284 MQC284 MZY284 NJU284 NTQ284 ODM284 ONI284 OXE284 PHA284 PQW284 QAS284 QKO284 QUK284 REG284 ROC284 RXY284 SHU284 SRQ284 TBM284 TLI284 TVE284 UFA284 UOW284 UYS284 VIO284 VSK284 WCG284 WMC284 WVY284 JI284 TE284 ADA284 AMW284 AWS284 BGO284 BQK284 CAG284 CKC284 CTY284 DDU284 DNQ284 DXM284 EHI284 ERE284 FBA284 FKW284 FUS284 GEO284 GOK284 GYG284 HIC284 HRY284 IBU284 ILQ284 IVM284 JFI284 JPE284 JZA284 KIW284 KSS284 LCO284 LMK284 LWG284 MGC284 MPY284 MZU284 NJQ284 NTM284 ODI284 ONE284 OXA284 PGW284 PQS284 QAO284 QKK284 QUG284 REC284 RNY284 RXU284 SHQ284 SRM284 TBI284 TLE284 TVA284 UEW284 UOS284 UYO284 VIK284 VSG284 WCC284 WVU362:WVU922 O282:O285 R332 O333 WWA350 S343 O343 S350 R338 S339 O359:O922 O339 JM339:JM340 S359:S921 AMY359:AMY361 WLW165 AWU359:AWU361 BGQ359:BGQ361 BQM359:BQM361 CAI359:CAI361 CKE359:CKE361 CUA359:CUA361 DDW359:DDW361 DNS359:DNS361 DXO359:DXO361 EHK359:EHK361 ERG359:ERG361 FBC359:FBC361 FKY359:FKY361 FUU359:FUU361 GEQ359:GEQ361 GOM359:GOM361 GYI359:GYI361 HIE359:HIE361 HSA359:HSA361 IBW359:IBW361 ILS359:ILS361 IVO359:IVO361 JFK359:JFK361 JPG359:JPG361 JZC359:JZC361 KIY359:KIY361 KSU359:KSU361 LCQ359:LCQ361 LMM359:LMM361 LWI359:LWI361 MGE359:MGE361 MQA359:MQA361 MZW359:MZW361 NJS359:NJS361 NTO359:NTO361 ODK359:ODK361 ONG359:ONG361 OXC359:OXC361 PGY359:PGY361 PQU359:PQU361 QAQ359:QAQ361 QKM359:QKM361 QUI359:QUI361 REE359:REE361 ROA359:ROA361 RXW359:RXW361 SHS359:SHS361 SRO359:SRO361 TBK359:TBK361 TLG359:TLG361 TVC359:TVC361 UEY359:UEY361 UOU359:UOU361 UYQ359:UYQ361 VIM359:VIM361 VSI359:VSI361 WCE359:WCE361 WMA359:WMA361 WVW359:WVW361 JK359:JK361 TG359:TG361 ADC359:ADC361 JM264:JM265 ADC350 TG350 JK350 WVW350 WMA350 WCE350 VSI350 VIM350 UYQ350 UOU350 UEY350 TVC350 TLG350 TBK350 SRO350 SHS350 RXW350 ROA350 REE350 QUI350 QKM350 QAQ350 PQU350 PGY350 OXC350 ONG350 ODK350 NTO350 NJS350 MZW350 MQA350 MGE350 LWI350 LMM350 LCQ350 KSU350 KIY350 JZC350 JPG350 JFK350 IVO350 ILS350 IBW350 HSA350 HIE350 GYI350 GOM350 GEQ350 FUU350 FKY350 FBC350 ERG350 EHK350 DXO350 DNS350 DDW350 CUA350 CKE350 CAI350 BQM350 BGQ350 AWU350 AMY350 O350 S333 S336:S337 WVY333:WVY334 WMC333:WMC334 WCG333:WCG334 VSK333:VSK334 VIO333:VIO334 UYS333:UYS334 UOW333:UOW334 UFA333:UFA334 TVE333:TVE334 TLI333:TLI334 TBM333:TBM334 SRQ333:SRQ334 SHU333:SHU334 RXY333:RXY334 ROC333:ROC334 REG333:REG334 QUK333:QUK334 QKO333:QKO334 QAS333:QAS334 PQW333:PQW334 PHA333:PHA334 OXE333:OXE334 ONI333:ONI334 ODM333:ODM334 NTQ333:NTQ334 NJU333:NJU334 MZY333:MZY334 MQC333:MQC334 MGG333:MGG334 LWK333:LWK334 LMO333:LMO334 LCS333:LCS334 KSW333:KSW334 KJA333:KJA334 JZE333:JZE334 JPI333:JPI334 JFM333:JFM334 IVQ333:IVQ334 ILU333:ILU334 IBY333:IBY334 HSC333:HSC334 HIG333:HIG334 GYK333:GYK334 GOO333:GOO334 GES333:GES334 FUW333:FUW334 FLA333:FLA334 FBE333:FBE334 ERI333:ERI334 EHM333:EHM334 DXQ333:DXQ334 DNU333:DNU334 DDY333:DDY334 CUC333:CUC334 CKG333:CKG334 CAK333:CAK334 BQO333:BQO334 BGS333:BGS334 AWW333:AWW334 ANA333:ANA334 ADE333:ADE334 TI333:TI334 JM333:JM334 R334:R335 TI343:TI344 ADE343:ADE344 ANA343:ANA344 AWW343:AWW344 BGS343:BGS344 BQO343:BQO344 CAK343:CAK344 CKG343:CKG344 CUC343:CUC344 DDY343:DDY344 DNU343:DNU344 DXQ343:DXQ344 EHM343:EHM344 ERI343:ERI344 FBE343:FBE344 FLA343:FLA344 FUW343:FUW344 GES343:GES344 GOO343:GOO344 GYK343:GYK344 HIG343:HIG344 HSC343:HSC344 IBY343:IBY344 ILU343:ILU344 IVQ343:IVQ344 JFM343:JFM344 JPI343:JPI344 JZE343:JZE344 KJA343:KJA344 KSW343:KSW344 LCS343:LCS344 LMO343:LMO344 LWK343:LWK344 MGG343:MGG344 MQC343:MQC344 MZY343:MZY344 NJU343:NJU344 NTQ343:NTQ344 ODM343:ODM344 ONI343:ONI344 OXE343:OXE344 PHA343:PHA344 PQW343:PQW344 QAS343:QAS344 QKO343:QKO344 QUK343:QUK344 REG343:REG344 ROC343:ROC344 RXY343:RXY344 SHU343:SHU344 SRQ343:SRQ344 TBM343:TBM344 TLI343:TLI344 TVE343:TVE344 UFA343:UFA344 UOW343:UOW344 UYS343:UYS344 VIO343:VIO344 VSK343:VSK344 WCG343:WCG344 WMC343:WMC344 WVY343:WVY344 JI343:JI345 TE343:TE345 ADA343:ADA345 AMW343:AMW345 AWS343:AWS345 BGO343:BGO345 BQK343:BQK345 CAG343:CAG345 CKC343:CKC345 CTY343:CTY345 DDU343:DDU345 DNQ343:DNQ345 DXM343:DXM345 EHI343:EHI345 ERE343:ERE345 FBA343:FBA345 FKW343:FKW345 FUS343:FUS345 GEO343:GEO345 GOK343:GOK345 GYG343:GYG345 HIC343:HIC345 HRY343:HRY345 IBU343:IBU345 ILQ343:ILQ345 IVM343:IVM345 JFI343:JFI345 JPE343:JPE345 JZA343:JZA345 KIW343:KIW345 KSS343:KSS345 LCO343:LCO345 LMK343:LMK345 LWG343:LWG345 MGC343:MGC345 MPY343:MPY345 MZU343:MZU345 NJQ343:NJQ345 NTM343:NTM345 ODI343:ODI345 ONE343:ONE345 OXA343:OXA345 PGW343:PGW345 PQS343:PQS345 QAO343:QAO345 QKK343:QKK345 QUG343:QUG345 REC343:REC345 RNY343:RNY345 RXU343:RXU345 SHQ343:SHQ345 SRM343:SRM345 TBI343:TBI345 TLE343:TLE345 TVA343:TVA345 UEW343:UEW345 UOS343:UOS345 UYO343:UYO345 VIK343:VIK345 VSG343:VSG345 WCC343:WCC345 WLY343:WLY345 WVU343:WVU345 JE341 O347 S347 WLY347:WLY349 WCC347:WCC349 VSG347:VSG349 VIK347:VIK349 UYO347:UYO349 UOS347:UOS349 UEW347:UEW349 TVA347:TVA349 TLE347:TLE349 TBI347:TBI349 SRM347:SRM349 SHQ347:SHQ349 RXU347:RXU349 RNY347:RNY349 REC347:REC349 QUG347:QUG349 QKK347:QKK349 QAO347:QAO349 PQS347:PQS349 PGW347:PGW349 OXA347:OXA349 ONE347:ONE349 ODI347:ODI349 NTM347:NTM349 NJQ347:NJQ349 MZU347:MZU349 MPY347:MPY349 MGC347:MGC349 LWG347:LWG349 LMK347:LMK349 LCO347:LCO349 KSS347:KSS349 KIW347:KIW349 JZA347:JZA349 JPE347:JPE349 JFI347:JFI349 IVM347:IVM349 ILQ347:ILQ349 IBU347:IBU349 HRY347:HRY349 HIC347:HIC349 GYG347:GYG349 GOK347:GOK349 GEO347:GEO349 FUS347:FUS349 FKW347:FKW349 FBA347:FBA349 ERE347:ERE349 EHI347:EHI349 DXM347:DXM349 DNQ347:DNQ349 DDU347:DDU349 CTY347:CTY349 CKC347:CKC349 CAG347:CAG349 BQK347:BQK349 BGO347:BGO349 AWS347:AWS349 AMW347:AMW349 ADA347:ADA349 TE347:TE349 JI347:JI349 WVY347:WVY348 WMC347:WMC348 WCG347:WCG348 VSK347:VSK348 VIO347:VIO348 UYS347:UYS348 UOW347:UOW348 UFA347:UFA348 TVE347:TVE348 TLI347:TLI348 TBM347:TBM348 SRQ347:SRQ348 SHU347:SHU348 RXY347:RXY348 ROC347:ROC348 REG347:REG348 QUK347:QUK348 QKO347:QKO348 QAS347:QAS348 PQW347:PQW348 PHA347:PHA348 OXE347:OXE348 ONI347:ONI348 ODM347:ODM348 NTQ347:NTQ348 NJU347:NJU348 MZY347:MZY348 MQC347:MQC348 MGG347:MGG348 LWK347:LWK348 LMO347:LMO348 LCS347:LCS348 KSW347:KSW348 KJA347:KJA348 JZE347:JZE348 JPI347:JPI348 JFM347:JFM348 IVQ347:IVQ348 ILU347:ILU348 IBY347:IBY348 HSC347:HSC348 HIG347:HIG348 GYK347:GYK348 GOO347:GOO348 GES347:GES348 FUW347:FUW348 FLA347:FLA348 FBE347:FBE348 ERI347:ERI348 EHM347:EHM348 DXQ347:DXQ348 DNU347:DNU348 DDY347:DDY348 CUC347:CUC348 CKG347:CKG348 CAK347:CAK348 BQO347:BQO348 BGS347:BGS348 AWW347:AWW348 ANA347:ANA348 ADE347:ADE348 TI347:TI348 JM347:JM348 R348:R349 JE345 TI339:TI340 JM362:JM921 ADE339:ADE340 TI362:TI921 ANA339:ANA340 ADE362:ADE921 AWW339:AWW340 ANA362:ANA921 BGS339:BGS340 AWW362:AWW921 BQO339:BQO340 BGS362:BGS921 CAK339:CAK340 BQO362:BQO921 CKG339:CKG340 CAK362:CAK921 CUC339:CUC340 CKG362:CKG921 DDY339:DDY340 CUC362:CUC921 DNU339:DNU340 DDY362:DDY921 DXQ339:DXQ340 DNU362:DNU921 EHM339:EHM340 DXQ362:DXQ921 ERI339:ERI340 EHM362:EHM921 FBE339:FBE340 ERI362:ERI921 FLA339:FLA340 FBE362:FBE921 FUW339:FUW340 FLA362:FLA921 GES339:GES340 FUW362:FUW921 GOO339:GOO340 GES362:GES921 GYK339:GYK340 GOO362:GOO921 HIG339:HIG340 GYK362:GYK921 HSC339:HSC340 HIG362:HIG921 IBY339:IBY340 HSC362:HSC921 ILU339:ILU340 IBY362:IBY921 IVQ339:IVQ340 ILU362:ILU921 JFM339:JFM340 IVQ362:IVQ921 JPI339:JPI340 JFM362:JFM921 JZE339:JZE340 JPI362:JPI921 KJA339:KJA340 JZE362:JZE921 KSW339:KSW340 KJA362:KJA921 LCS339:LCS340 KSW362:KSW921 LMO339:LMO340 LCS362:LCS921 LWK339:LWK340 LMO362:LMO921 MGG339:MGG340 LWK362:LWK921 MQC339:MQC340 MGG362:MGG921 MZY339:MZY340 MQC362:MQC921 NJU339:NJU340 MZY362:MZY921 NTQ339:NTQ340 NJU362:NJU921 ODM339:ODM340 NTQ362:NTQ921 ONI339:ONI340 ODM362:ODM921 OXE339:OXE340 ONI362:ONI921 PHA339:PHA340 OXE362:OXE921 PQW339:PQW340 PHA362:PHA921 QAS339:QAS340 PQW362:PQW921 QKO339:QKO340 QAS362:QAS921 QUK339:QUK340 QKO362:QKO921 REG339:REG340 QUK362:QUK921 ROC339:ROC340 REG362:REG921 RXY339:RXY340 ROC362:ROC921 SHU339:SHU340 RXY362:RXY921 SRQ339:SRQ340 SHU362:SHU921 TBM339:TBM340 SRQ362:SRQ921 TLI339:TLI340 TBM362:TBM921 TVE339:TVE340 TLI362:TLI921 UFA339:UFA340 TVE362:TVE921 UOW339:UOW340 UFA362:UFA921 UYS339:UYS340 UOW362:UOW921 VIO339:VIO340 UYS362:UYS921 VSK339:VSK340 VIO362:VIO921 WCG339:WCG340 VSK362:VSK921 WMC339:WMC340 WCG362:WCG921 WVY339:WVY340 WMC362:WMC921 JI339:JI341 WVY362:WVY921 TE339:TE341 JI362:JI922 ADA339:ADA341 TE362:TE922 AMW339:AMW341 ADA362:ADA922 AWS339:AWS341 AMW362:AMW922 BGO339:BGO341 AWS362:AWS922 BQK339:BQK341 BGO362:BGO922 CAG339:CAG341 BQK362:BQK922 CKC339:CKC341 CAG362:CAG922 CTY339:CTY341 CKC362:CKC922 DDU339:DDU341 CTY362:CTY922 DNQ339:DNQ341 DDU362:DDU922 DXM339:DXM341 DNQ362:DNQ922 EHI339:EHI341 DXM362:DXM922 ERE339:ERE341 EHI362:EHI922 FBA339:FBA341 ERE362:ERE922 FKW339:FKW341 FBA362:FBA922 FUS339:FUS341 FKW362:FKW922 GEO339:GEO341 FUS362:FUS922 GOK339:GOK341 GEO362:GEO922 GYG339:GYG341 GOK362:GOK922 HIC339:HIC341 GYG362:GYG922 HRY339:HRY341 HIC362:HIC922 IBU339:IBU341 HRY362:HRY922 ILQ339:ILQ341 IBU362:IBU922 IVM339:IVM341 ILQ362:ILQ922 JFI339:JFI341 IVM362:IVM922 JPE339:JPE341 JFI362:JFI922 JZA339:JZA341 JPE362:JPE922 KIW339:KIW341 JZA362:JZA922 KSS339:KSS341 KIW362:KIW922 LCO339:LCO341 KSS362:KSS922 LMK339:LMK341 LCO362:LCO922 LWG339:LWG341 LMK362:LMK922 MGC339:MGC341 LWG362:LWG922 MPY339:MPY341 MGC362:MGC922 MZU339:MZU341 MPY362:MPY922 NJQ339:NJQ341 MZU362:MZU922 NTM339:NTM341 NJQ362:NJQ922 ODI339:ODI341 NTM362:NTM922 ONE339:ONE341 ODI362:ODI922 OXA339:OXA341 ONE362:ONE922 PGW339:PGW341 OXA362:OXA922 PQS339:PQS341 PGW362:PGW922 QAO339:QAO341 PQS362:PQS922 QKK339:QKK341 QAO362:QAO922 QUG339:QUG341 QKK362:QKK922 REC339:REC341 QUG362:QUG922 RNY339:RNY341 REC362:REC922 RXU339:RXU341 RNY362:RNY922 SHQ339:SHQ341 RXU362:RXU922 SRM339:SRM341 SHQ362:SHQ922 TBI339:TBI341 SRM362:SRM922 TLE339:TLE341 TBI362:TBI922 TVA339:TVA341 TLE362:TLE922 UEW339:UEW341 TVA362:TVA922 UOS339:UOS341 UEW362:UEW922 UYO339:UYO341 UOS362:UOS922 VIK339:VIK341 UYO362:UYO922 VSG339:VSG341 VIK362:VIK922 WCC339:WCC341 VSG362:VSG922 WLY339:WLY341 WCC362:WCC922 WVU339:WVU341 WLY362:WLY922 JE335 WLY304:WLY305 O302:O306 JM297:JM298 O295:O299 S282:S312 O288:O292 TI271:TI272 R242:R281 JI333:JI337 TE333:TE337 ADA333:ADA337 AMW333:AMW337 AWS333:AWS337 BGO333:BGO337 BQK333:BQK337 CAG333:CAG337 CKC333:CKC337 CTY333:CTY337 DDU333:DDU337 DNQ333:DNQ337 DXM333:DXM337 EHI333:EHI337 ERE333:ERE337 FBA333:FBA337 FKW333:FKW337 FUS333:FUS337 GEO333:GEO337 GOK333:GOK337 GYG333:GYG337 HIC333:HIC337 HRY333:HRY337 IBU333:IBU337 ILQ333:ILQ337 IVM333:IVM337 JFI333:JFI337 JPE333:JPE337 JZA333:JZA337 KIW333:KIW337 KSS333:KSS337 LCO333:LCO337 LMK333:LMK337 LWG333:LWG337 MGC333:MGC337 MPY333:MPY337 MZU333:MZU337 NJQ333:NJQ337 NTM333:NTM337 ODI333:ODI337 ONE333:ONE337 OXA333:OXA337 PGW333:PGW337 PQS333:PQS337 QAO333:QAO337 QKK333:QKK337 QUG333:QUG337 REC333:REC337 RNY333:RNY337 RXU333:RXU337 SHQ333:SHQ337 SRM333:SRM337 TBI333:TBI337 TLE333:TLE337 TVA333:TVA337 UEW333:UEW337 UOS333:UOS337 UYO333:UYO337 VIK333:VIK337 VSG333:VSG337 WCC333:WCC337 WLY333:WLY337 WVU333:WVU337 WVQ335 WLU335 WBY335 VSC335 VIG335 UYK335 UOO335 UES335 TUW335 TLA335 TBE335 SRI335 SHM335 RXQ335 RNU335 RDY335 QUC335 QKG335 QAK335 PQO335 PGS335 OWW335 ONA335 ODE335 NTI335 NJM335 MZQ335 MPU335 MFY335 LWC335 LMG335 LCK335 KSO335 KIS335 JYW335 JPA335 JFE335 IVI335 ILM335 IBQ335 HRU335 HHY335 GYC335 GOG335 GEK335 FUO335 FKS335 FAW335 ERA335 EHE335 DXI335 DNM335 DDQ335 CTU335 CJY335 CAC335 BQG335 BGK335 AWO335 AMS335 ACW335 TA335 R340:R342 WVQ341 WLU341 WBY341 VSC341 VIG341 UYK341 UOO341 UES341 TUW341 TLA341 TBE341 SRI341 SHM341 RXQ341 RNU341 RDY341 QUC341 QKG341 QAK341 PQO341 PGS341 OWW341 ONA341 ODE341 NTI341 NJM341 MZQ341 MPU341 MFY341 LWC341 LMG341 LCK341 KSO341 KIS341 JYW341 JPA341 JFE341 IVI341 ILM341 IBQ341 HRU341 HHY341 GYC341 GOG341 GEK341 FUO341 FKS341 FAW341 ERA341 EHE341 DXI341 DNM341 DDQ341 CTU341 CJY341 CAC341 BQG341 BGK341 AWO341 AMS341 ACW341 TA341 R344:R346 JM343:JM344 WVQ345 WLU345 WBY345 VSC345 VIG345 UYK345 UOO345 UES345 TUW345 TLA345 TBE345 SRI345 SHM345 RXQ345 RNU345 RDY345 QUC345 QKG345 QAK345 PQO345 PGS345 OWW345 ONA345 ODE345 NTI345 NJM345 MZQ345 MPU345 MFY345 LWC345 LMG345 LCK345 KSO345 KIS345 JYW345 JPA345 JFE345 IVI345 ILM345 IBQ345 HRU345 HHY345 GYC345 GOG345 GEK345 FUO345 FKS345 FAW345 ERA345 EHE345 DXI345 DNM345 DDQ345 CTU345 CJY345 CAC345 BQG345 BGK345 AWO345 AMS345 ACW345 TA345 WVU347:WVU349 WVQ349 WLU349 WBY349 VSC349 VIG349 UYK349 UOO349 UES349 TUW349 TLA349 TBE349 SRI349 SHM349 RXQ349 RNU349 RDY349 QUC349 QKG349 QAK349 PQO349 PGS349 OWW349 ONA349 ODE349 NTI349 NJM349 MZQ349 MPU349 MFY349 LWC349 LMG349 LCK349 KSO349 KIS349 JYW349 JPA349 JFE349 IVI349 ILM349 IBQ349 HRU349 HHY349 GYC349 GOG349 GEK349 FUO349 FKS349 FAW349 ERA349 EHE349 DXI349 DNM349 DDQ349 CTU349 CJY349 CAC349 BQG349</xm:sqref>
        </x14:dataValidation>
        <x14:dataValidation type="whole" allowBlank="1" showInputMessage="1" showErrorMessage="1">
          <x14:formula1>
            <xm:f>0</xm:f>
          </x14:formula1>
          <x14:formula2>
            <xm:f>100</xm:f>
          </x14:formula2>
          <xm:sqref>N65629:N66457 JH65629:JH66457 TD65629:TD66457 ACZ65629:ACZ66457 AMV65629:AMV66457 AWR65629:AWR66457 BGN65629:BGN66457 BQJ65629:BQJ66457 CAF65629:CAF66457 CKB65629:CKB66457 CTX65629:CTX66457 DDT65629:DDT66457 DNP65629:DNP66457 DXL65629:DXL66457 EHH65629:EHH66457 ERD65629:ERD66457 FAZ65629:FAZ66457 FKV65629:FKV66457 FUR65629:FUR66457 GEN65629:GEN66457 GOJ65629:GOJ66457 GYF65629:GYF66457 HIB65629:HIB66457 HRX65629:HRX66457 IBT65629:IBT66457 ILP65629:ILP66457 IVL65629:IVL66457 JFH65629:JFH66457 JPD65629:JPD66457 JYZ65629:JYZ66457 KIV65629:KIV66457 KSR65629:KSR66457 LCN65629:LCN66457 LMJ65629:LMJ66457 LWF65629:LWF66457 MGB65629:MGB66457 MPX65629:MPX66457 MZT65629:MZT66457 NJP65629:NJP66457 NTL65629:NTL66457 ODH65629:ODH66457 OND65629:OND66457 OWZ65629:OWZ66457 PGV65629:PGV66457 PQR65629:PQR66457 QAN65629:QAN66457 QKJ65629:QKJ66457 QUF65629:QUF66457 REB65629:REB66457 RNX65629:RNX66457 RXT65629:RXT66457 SHP65629:SHP66457 SRL65629:SRL66457 TBH65629:TBH66457 TLD65629:TLD66457 TUZ65629:TUZ66457 UEV65629:UEV66457 UOR65629:UOR66457 UYN65629:UYN66457 VIJ65629:VIJ66457 VSF65629:VSF66457 WCB65629:WCB66457 WLX65629:WLX66457 WVT65629:WVT66457 N131165:N131993 JH131165:JH131993 TD131165:TD131993 ACZ131165:ACZ131993 AMV131165:AMV131993 AWR131165:AWR131993 BGN131165:BGN131993 BQJ131165:BQJ131993 CAF131165:CAF131993 CKB131165:CKB131993 CTX131165:CTX131993 DDT131165:DDT131993 DNP131165:DNP131993 DXL131165:DXL131993 EHH131165:EHH131993 ERD131165:ERD131993 FAZ131165:FAZ131993 FKV131165:FKV131993 FUR131165:FUR131993 GEN131165:GEN131993 GOJ131165:GOJ131993 GYF131165:GYF131993 HIB131165:HIB131993 HRX131165:HRX131993 IBT131165:IBT131993 ILP131165:ILP131993 IVL131165:IVL131993 JFH131165:JFH131993 JPD131165:JPD131993 JYZ131165:JYZ131993 KIV131165:KIV131993 KSR131165:KSR131993 LCN131165:LCN131993 LMJ131165:LMJ131993 LWF131165:LWF131993 MGB131165:MGB131993 MPX131165:MPX131993 MZT131165:MZT131993 NJP131165:NJP131993 NTL131165:NTL131993 ODH131165:ODH131993 OND131165:OND131993 OWZ131165:OWZ131993 PGV131165:PGV131993 PQR131165:PQR131993 QAN131165:QAN131993 QKJ131165:QKJ131993 QUF131165:QUF131993 REB131165:REB131993 RNX131165:RNX131993 RXT131165:RXT131993 SHP131165:SHP131993 SRL131165:SRL131993 TBH131165:TBH131993 TLD131165:TLD131993 TUZ131165:TUZ131993 UEV131165:UEV131993 UOR131165:UOR131993 UYN131165:UYN131993 VIJ131165:VIJ131993 VSF131165:VSF131993 WCB131165:WCB131993 WLX131165:WLX131993 WVT131165:WVT131993 N196701:N197529 JH196701:JH197529 TD196701:TD197529 ACZ196701:ACZ197529 AMV196701:AMV197529 AWR196701:AWR197529 BGN196701:BGN197529 BQJ196701:BQJ197529 CAF196701:CAF197529 CKB196701:CKB197529 CTX196701:CTX197529 DDT196701:DDT197529 DNP196701:DNP197529 DXL196701:DXL197529 EHH196701:EHH197529 ERD196701:ERD197529 FAZ196701:FAZ197529 FKV196701:FKV197529 FUR196701:FUR197529 GEN196701:GEN197529 GOJ196701:GOJ197529 GYF196701:GYF197529 HIB196701:HIB197529 HRX196701:HRX197529 IBT196701:IBT197529 ILP196701:ILP197529 IVL196701:IVL197529 JFH196701:JFH197529 JPD196701:JPD197529 JYZ196701:JYZ197529 KIV196701:KIV197529 KSR196701:KSR197529 LCN196701:LCN197529 LMJ196701:LMJ197529 LWF196701:LWF197529 MGB196701:MGB197529 MPX196701:MPX197529 MZT196701:MZT197529 NJP196701:NJP197529 NTL196701:NTL197529 ODH196701:ODH197529 OND196701:OND197529 OWZ196701:OWZ197529 PGV196701:PGV197529 PQR196701:PQR197529 QAN196701:QAN197529 QKJ196701:QKJ197529 QUF196701:QUF197529 REB196701:REB197529 RNX196701:RNX197529 RXT196701:RXT197529 SHP196701:SHP197529 SRL196701:SRL197529 TBH196701:TBH197529 TLD196701:TLD197529 TUZ196701:TUZ197529 UEV196701:UEV197529 UOR196701:UOR197529 UYN196701:UYN197529 VIJ196701:VIJ197529 VSF196701:VSF197529 WCB196701:WCB197529 WLX196701:WLX197529 WVT196701:WVT197529 N262237:N263065 JH262237:JH263065 TD262237:TD263065 ACZ262237:ACZ263065 AMV262237:AMV263065 AWR262237:AWR263065 BGN262237:BGN263065 BQJ262237:BQJ263065 CAF262237:CAF263065 CKB262237:CKB263065 CTX262237:CTX263065 DDT262237:DDT263065 DNP262237:DNP263065 DXL262237:DXL263065 EHH262237:EHH263065 ERD262237:ERD263065 FAZ262237:FAZ263065 FKV262237:FKV263065 FUR262237:FUR263065 GEN262237:GEN263065 GOJ262237:GOJ263065 GYF262237:GYF263065 HIB262237:HIB263065 HRX262237:HRX263065 IBT262237:IBT263065 ILP262237:ILP263065 IVL262237:IVL263065 JFH262237:JFH263065 JPD262237:JPD263065 JYZ262237:JYZ263065 KIV262237:KIV263065 KSR262237:KSR263065 LCN262237:LCN263065 LMJ262237:LMJ263065 LWF262237:LWF263065 MGB262237:MGB263065 MPX262237:MPX263065 MZT262237:MZT263065 NJP262237:NJP263065 NTL262237:NTL263065 ODH262237:ODH263065 OND262237:OND263065 OWZ262237:OWZ263065 PGV262237:PGV263065 PQR262237:PQR263065 QAN262237:QAN263065 QKJ262237:QKJ263065 QUF262237:QUF263065 REB262237:REB263065 RNX262237:RNX263065 RXT262237:RXT263065 SHP262237:SHP263065 SRL262237:SRL263065 TBH262237:TBH263065 TLD262237:TLD263065 TUZ262237:TUZ263065 UEV262237:UEV263065 UOR262237:UOR263065 UYN262237:UYN263065 VIJ262237:VIJ263065 VSF262237:VSF263065 WCB262237:WCB263065 WLX262237:WLX263065 WVT262237:WVT263065 N327773:N328601 JH327773:JH328601 TD327773:TD328601 ACZ327773:ACZ328601 AMV327773:AMV328601 AWR327773:AWR328601 BGN327773:BGN328601 BQJ327773:BQJ328601 CAF327773:CAF328601 CKB327773:CKB328601 CTX327773:CTX328601 DDT327773:DDT328601 DNP327773:DNP328601 DXL327773:DXL328601 EHH327773:EHH328601 ERD327773:ERD328601 FAZ327773:FAZ328601 FKV327773:FKV328601 FUR327773:FUR328601 GEN327773:GEN328601 GOJ327773:GOJ328601 GYF327773:GYF328601 HIB327773:HIB328601 HRX327773:HRX328601 IBT327773:IBT328601 ILP327773:ILP328601 IVL327773:IVL328601 JFH327773:JFH328601 JPD327773:JPD328601 JYZ327773:JYZ328601 KIV327773:KIV328601 KSR327773:KSR328601 LCN327773:LCN328601 LMJ327773:LMJ328601 LWF327773:LWF328601 MGB327773:MGB328601 MPX327773:MPX328601 MZT327773:MZT328601 NJP327773:NJP328601 NTL327773:NTL328601 ODH327773:ODH328601 OND327773:OND328601 OWZ327773:OWZ328601 PGV327773:PGV328601 PQR327773:PQR328601 QAN327773:QAN328601 QKJ327773:QKJ328601 QUF327773:QUF328601 REB327773:REB328601 RNX327773:RNX328601 RXT327773:RXT328601 SHP327773:SHP328601 SRL327773:SRL328601 TBH327773:TBH328601 TLD327773:TLD328601 TUZ327773:TUZ328601 UEV327773:UEV328601 UOR327773:UOR328601 UYN327773:UYN328601 VIJ327773:VIJ328601 VSF327773:VSF328601 WCB327773:WCB328601 WLX327773:WLX328601 WVT327773:WVT328601 N393309:N394137 JH393309:JH394137 TD393309:TD394137 ACZ393309:ACZ394137 AMV393309:AMV394137 AWR393309:AWR394137 BGN393309:BGN394137 BQJ393309:BQJ394137 CAF393309:CAF394137 CKB393309:CKB394137 CTX393309:CTX394137 DDT393309:DDT394137 DNP393309:DNP394137 DXL393309:DXL394137 EHH393309:EHH394137 ERD393309:ERD394137 FAZ393309:FAZ394137 FKV393309:FKV394137 FUR393309:FUR394137 GEN393309:GEN394137 GOJ393309:GOJ394137 GYF393309:GYF394137 HIB393309:HIB394137 HRX393309:HRX394137 IBT393309:IBT394137 ILP393309:ILP394137 IVL393309:IVL394137 JFH393309:JFH394137 JPD393309:JPD394137 JYZ393309:JYZ394137 KIV393309:KIV394137 KSR393309:KSR394137 LCN393309:LCN394137 LMJ393309:LMJ394137 LWF393309:LWF394137 MGB393309:MGB394137 MPX393309:MPX394137 MZT393309:MZT394137 NJP393309:NJP394137 NTL393309:NTL394137 ODH393309:ODH394137 OND393309:OND394137 OWZ393309:OWZ394137 PGV393309:PGV394137 PQR393309:PQR394137 QAN393309:QAN394137 QKJ393309:QKJ394137 QUF393309:QUF394137 REB393309:REB394137 RNX393309:RNX394137 RXT393309:RXT394137 SHP393309:SHP394137 SRL393309:SRL394137 TBH393309:TBH394137 TLD393309:TLD394137 TUZ393309:TUZ394137 UEV393309:UEV394137 UOR393309:UOR394137 UYN393309:UYN394137 VIJ393309:VIJ394137 VSF393309:VSF394137 WCB393309:WCB394137 WLX393309:WLX394137 WVT393309:WVT394137 N458845:N459673 JH458845:JH459673 TD458845:TD459673 ACZ458845:ACZ459673 AMV458845:AMV459673 AWR458845:AWR459673 BGN458845:BGN459673 BQJ458845:BQJ459673 CAF458845:CAF459673 CKB458845:CKB459673 CTX458845:CTX459673 DDT458845:DDT459673 DNP458845:DNP459673 DXL458845:DXL459673 EHH458845:EHH459673 ERD458845:ERD459673 FAZ458845:FAZ459673 FKV458845:FKV459673 FUR458845:FUR459673 GEN458845:GEN459673 GOJ458845:GOJ459673 GYF458845:GYF459673 HIB458845:HIB459673 HRX458845:HRX459673 IBT458845:IBT459673 ILP458845:ILP459673 IVL458845:IVL459673 JFH458845:JFH459673 JPD458845:JPD459673 JYZ458845:JYZ459673 KIV458845:KIV459673 KSR458845:KSR459673 LCN458845:LCN459673 LMJ458845:LMJ459673 LWF458845:LWF459673 MGB458845:MGB459673 MPX458845:MPX459673 MZT458845:MZT459673 NJP458845:NJP459673 NTL458845:NTL459673 ODH458845:ODH459673 OND458845:OND459673 OWZ458845:OWZ459673 PGV458845:PGV459673 PQR458845:PQR459673 QAN458845:QAN459673 QKJ458845:QKJ459673 QUF458845:QUF459673 REB458845:REB459673 RNX458845:RNX459673 RXT458845:RXT459673 SHP458845:SHP459673 SRL458845:SRL459673 TBH458845:TBH459673 TLD458845:TLD459673 TUZ458845:TUZ459673 UEV458845:UEV459673 UOR458845:UOR459673 UYN458845:UYN459673 VIJ458845:VIJ459673 VSF458845:VSF459673 WCB458845:WCB459673 WLX458845:WLX459673 WVT458845:WVT459673 N524381:N525209 JH524381:JH525209 TD524381:TD525209 ACZ524381:ACZ525209 AMV524381:AMV525209 AWR524381:AWR525209 BGN524381:BGN525209 BQJ524381:BQJ525209 CAF524381:CAF525209 CKB524381:CKB525209 CTX524381:CTX525209 DDT524381:DDT525209 DNP524381:DNP525209 DXL524381:DXL525209 EHH524381:EHH525209 ERD524381:ERD525209 FAZ524381:FAZ525209 FKV524381:FKV525209 FUR524381:FUR525209 GEN524381:GEN525209 GOJ524381:GOJ525209 GYF524381:GYF525209 HIB524381:HIB525209 HRX524381:HRX525209 IBT524381:IBT525209 ILP524381:ILP525209 IVL524381:IVL525209 JFH524381:JFH525209 JPD524381:JPD525209 JYZ524381:JYZ525209 KIV524381:KIV525209 KSR524381:KSR525209 LCN524381:LCN525209 LMJ524381:LMJ525209 LWF524381:LWF525209 MGB524381:MGB525209 MPX524381:MPX525209 MZT524381:MZT525209 NJP524381:NJP525209 NTL524381:NTL525209 ODH524381:ODH525209 OND524381:OND525209 OWZ524381:OWZ525209 PGV524381:PGV525209 PQR524381:PQR525209 QAN524381:QAN525209 QKJ524381:QKJ525209 QUF524381:QUF525209 REB524381:REB525209 RNX524381:RNX525209 RXT524381:RXT525209 SHP524381:SHP525209 SRL524381:SRL525209 TBH524381:TBH525209 TLD524381:TLD525209 TUZ524381:TUZ525209 UEV524381:UEV525209 UOR524381:UOR525209 UYN524381:UYN525209 VIJ524381:VIJ525209 VSF524381:VSF525209 WCB524381:WCB525209 WLX524381:WLX525209 WVT524381:WVT525209 N589917:N590745 JH589917:JH590745 TD589917:TD590745 ACZ589917:ACZ590745 AMV589917:AMV590745 AWR589917:AWR590745 BGN589917:BGN590745 BQJ589917:BQJ590745 CAF589917:CAF590745 CKB589917:CKB590745 CTX589917:CTX590745 DDT589917:DDT590745 DNP589917:DNP590745 DXL589917:DXL590745 EHH589917:EHH590745 ERD589917:ERD590745 FAZ589917:FAZ590745 FKV589917:FKV590745 FUR589917:FUR590745 GEN589917:GEN590745 GOJ589917:GOJ590745 GYF589917:GYF590745 HIB589917:HIB590745 HRX589917:HRX590745 IBT589917:IBT590745 ILP589917:ILP590745 IVL589917:IVL590745 JFH589917:JFH590745 JPD589917:JPD590745 JYZ589917:JYZ590745 KIV589917:KIV590745 KSR589917:KSR590745 LCN589917:LCN590745 LMJ589917:LMJ590745 LWF589917:LWF590745 MGB589917:MGB590745 MPX589917:MPX590745 MZT589917:MZT590745 NJP589917:NJP590745 NTL589917:NTL590745 ODH589917:ODH590745 OND589917:OND590745 OWZ589917:OWZ590745 PGV589917:PGV590745 PQR589917:PQR590745 QAN589917:QAN590745 QKJ589917:QKJ590745 QUF589917:QUF590745 REB589917:REB590745 RNX589917:RNX590745 RXT589917:RXT590745 SHP589917:SHP590745 SRL589917:SRL590745 TBH589917:TBH590745 TLD589917:TLD590745 TUZ589917:TUZ590745 UEV589917:UEV590745 UOR589917:UOR590745 UYN589917:UYN590745 VIJ589917:VIJ590745 VSF589917:VSF590745 WCB589917:WCB590745 WLX589917:WLX590745 WVT589917:WVT590745 N655453:N656281 JH655453:JH656281 TD655453:TD656281 ACZ655453:ACZ656281 AMV655453:AMV656281 AWR655453:AWR656281 BGN655453:BGN656281 BQJ655453:BQJ656281 CAF655453:CAF656281 CKB655453:CKB656281 CTX655453:CTX656281 DDT655453:DDT656281 DNP655453:DNP656281 DXL655453:DXL656281 EHH655453:EHH656281 ERD655453:ERD656281 FAZ655453:FAZ656281 FKV655453:FKV656281 FUR655453:FUR656281 GEN655453:GEN656281 GOJ655453:GOJ656281 GYF655453:GYF656281 HIB655453:HIB656281 HRX655453:HRX656281 IBT655453:IBT656281 ILP655453:ILP656281 IVL655453:IVL656281 JFH655453:JFH656281 JPD655453:JPD656281 JYZ655453:JYZ656281 KIV655453:KIV656281 KSR655453:KSR656281 LCN655453:LCN656281 LMJ655453:LMJ656281 LWF655453:LWF656281 MGB655453:MGB656281 MPX655453:MPX656281 MZT655453:MZT656281 NJP655453:NJP656281 NTL655453:NTL656281 ODH655453:ODH656281 OND655453:OND656281 OWZ655453:OWZ656281 PGV655453:PGV656281 PQR655453:PQR656281 QAN655453:QAN656281 QKJ655453:QKJ656281 QUF655453:QUF656281 REB655453:REB656281 RNX655453:RNX656281 RXT655453:RXT656281 SHP655453:SHP656281 SRL655453:SRL656281 TBH655453:TBH656281 TLD655453:TLD656281 TUZ655453:TUZ656281 UEV655453:UEV656281 UOR655453:UOR656281 UYN655453:UYN656281 VIJ655453:VIJ656281 VSF655453:VSF656281 WCB655453:WCB656281 WLX655453:WLX656281 WVT655453:WVT656281 N720989:N721817 JH720989:JH721817 TD720989:TD721817 ACZ720989:ACZ721817 AMV720989:AMV721817 AWR720989:AWR721817 BGN720989:BGN721817 BQJ720989:BQJ721817 CAF720989:CAF721817 CKB720989:CKB721817 CTX720989:CTX721817 DDT720989:DDT721817 DNP720989:DNP721817 DXL720989:DXL721817 EHH720989:EHH721817 ERD720989:ERD721817 FAZ720989:FAZ721817 FKV720989:FKV721817 FUR720989:FUR721817 GEN720989:GEN721817 GOJ720989:GOJ721817 GYF720989:GYF721817 HIB720989:HIB721817 HRX720989:HRX721817 IBT720989:IBT721817 ILP720989:ILP721817 IVL720989:IVL721817 JFH720989:JFH721817 JPD720989:JPD721817 JYZ720989:JYZ721817 KIV720989:KIV721817 KSR720989:KSR721817 LCN720989:LCN721817 LMJ720989:LMJ721817 LWF720989:LWF721817 MGB720989:MGB721817 MPX720989:MPX721817 MZT720989:MZT721817 NJP720989:NJP721817 NTL720989:NTL721817 ODH720989:ODH721817 OND720989:OND721817 OWZ720989:OWZ721817 PGV720989:PGV721817 PQR720989:PQR721817 QAN720989:QAN721817 QKJ720989:QKJ721817 QUF720989:QUF721817 REB720989:REB721817 RNX720989:RNX721817 RXT720989:RXT721817 SHP720989:SHP721817 SRL720989:SRL721817 TBH720989:TBH721817 TLD720989:TLD721817 TUZ720989:TUZ721817 UEV720989:UEV721817 UOR720989:UOR721817 UYN720989:UYN721817 VIJ720989:VIJ721817 VSF720989:VSF721817 WCB720989:WCB721817 WLX720989:WLX721817 WVT720989:WVT721817 N786525:N787353 JH786525:JH787353 TD786525:TD787353 ACZ786525:ACZ787353 AMV786525:AMV787353 AWR786525:AWR787353 BGN786525:BGN787353 BQJ786525:BQJ787353 CAF786525:CAF787353 CKB786525:CKB787353 CTX786525:CTX787353 DDT786525:DDT787353 DNP786525:DNP787353 DXL786525:DXL787353 EHH786525:EHH787353 ERD786525:ERD787353 FAZ786525:FAZ787353 FKV786525:FKV787353 FUR786525:FUR787353 GEN786525:GEN787353 GOJ786525:GOJ787353 GYF786525:GYF787353 HIB786525:HIB787353 HRX786525:HRX787353 IBT786525:IBT787353 ILP786525:ILP787353 IVL786525:IVL787353 JFH786525:JFH787353 JPD786525:JPD787353 JYZ786525:JYZ787353 KIV786525:KIV787353 KSR786525:KSR787353 LCN786525:LCN787353 LMJ786525:LMJ787353 LWF786525:LWF787353 MGB786525:MGB787353 MPX786525:MPX787353 MZT786525:MZT787353 NJP786525:NJP787353 NTL786525:NTL787353 ODH786525:ODH787353 OND786525:OND787353 OWZ786525:OWZ787353 PGV786525:PGV787353 PQR786525:PQR787353 QAN786525:QAN787353 QKJ786525:QKJ787353 QUF786525:QUF787353 REB786525:REB787353 RNX786525:RNX787353 RXT786525:RXT787353 SHP786525:SHP787353 SRL786525:SRL787353 TBH786525:TBH787353 TLD786525:TLD787353 TUZ786525:TUZ787353 UEV786525:UEV787353 UOR786525:UOR787353 UYN786525:UYN787353 VIJ786525:VIJ787353 VSF786525:VSF787353 WCB786525:WCB787353 WLX786525:WLX787353 WVT786525:WVT787353 N852061:N852889 JH852061:JH852889 TD852061:TD852889 ACZ852061:ACZ852889 AMV852061:AMV852889 AWR852061:AWR852889 BGN852061:BGN852889 BQJ852061:BQJ852889 CAF852061:CAF852889 CKB852061:CKB852889 CTX852061:CTX852889 DDT852061:DDT852889 DNP852061:DNP852889 DXL852061:DXL852889 EHH852061:EHH852889 ERD852061:ERD852889 FAZ852061:FAZ852889 FKV852061:FKV852889 FUR852061:FUR852889 GEN852061:GEN852889 GOJ852061:GOJ852889 GYF852061:GYF852889 HIB852061:HIB852889 HRX852061:HRX852889 IBT852061:IBT852889 ILP852061:ILP852889 IVL852061:IVL852889 JFH852061:JFH852889 JPD852061:JPD852889 JYZ852061:JYZ852889 KIV852061:KIV852889 KSR852061:KSR852889 LCN852061:LCN852889 LMJ852061:LMJ852889 LWF852061:LWF852889 MGB852061:MGB852889 MPX852061:MPX852889 MZT852061:MZT852889 NJP852061:NJP852889 NTL852061:NTL852889 ODH852061:ODH852889 OND852061:OND852889 OWZ852061:OWZ852889 PGV852061:PGV852889 PQR852061:PQR852889 QAN852061:QAN852889 QKJ852061:QKJ852889 QUF852061:QUF852889 REB852061:REB852889 RNX852061:RNX852889 RXT852061:RXT852889 SHP852061:SHP852889 SRL852061:SRL852889 TBH852061:TBH852889 TLD852061:TLD852889 TUZ852061:TUZ852889 UEV852061:UEV852889 UOR852061:UOR852889 UYN852061:UYN852889 VIJ852061:VIJ852889 VSF852061:VSF852889 WCB852061:WCB852889 WLX852061:WLX852889 WVT852061:WVT852889 N917597:N918425 JH917597:JH918425 TD917597:TD918425 ACZ917597:ACZ918425 AMV917597:AMV918425 AWR917597:AWR918425 BGN917597:BGN918425 BQJ917597:BQJ918425 CAF917597:CAF918425 CKB917597:CKB918425 CTX917597:CTX918425 DDT917597:DDT918425 DNP917597:DNP918425 DXL917597:DXL918425 EHH917597:EHH918425 ERD917597:ERD918425 FAZ917597:FAZ918425 FKV917597:FKV918425 FUR917597:FUR918425 GEN917597:GEN918425 GOJ917597:GOJ918425 GYF917597:GYF918425 HIB917597:HIB918425 HRX917597:HRX918425 IBT917597:IBT918425 ILP917597:ILP918425 IVL917597:IVL918425 JFH917597:JFH918425 JPD917597:JPD918425 JYZ917597:JYZ918425 KIV917597:KIV918425 KSR917597:KSR918425 LCN917597:LCN918425 LMJ917597:LMJ918425 LWF917597:LWF918425 MGB917597:MGB918425 MPX917597:MPX918425 MZT917597:MZT918425 NJP917597:NJP918425 NTL917597:NTL918425 ODH917597:ODH918425 OND917597:OND918425 OWZ917597:OWZ918425 PGV917597:PGV918425 PQR917597:PQR918425 QAN917597:QAN918425 QKJ917597:QKJ918425 QUF917597:QUF918425 REB917597:REB918425 RNX917597:RNX918425 RXT917597:RXT918425 SHP917597:SHP918425 SRL917597:SRL918425 TBH917597:TBH918425 TLD917597:TLD918425 TUZ917597:TUZ918425 UEV917597:UEV918425 UOR917597:UOR918425 UYN917597:UYN918425 VIJ917597:VIJ918425 VSF917597:VSF918425 WCB917597:WCB918425 WLX917597:WLX918425 WVT917597:WVT918425 N983133:N983961 JH983133:JH983961 TD983133:TD983961 ACZ983133:ACZ983961 AMV983133:AMV983961 AWR983133:AWR983961 BGN983133:BGN983961 BQJ983133:BQJ983961 CAF983133:CAF983961 CKB983133:CKB983961 CTX983133:CTX983961 DDT983133:DDT983961 DNP983133:DNP983961 DXL983133:DXL983961 EHH983133:EHH983961 ERD983133:ERD983961 FAZ983133:FAZ983961 FKV983133:FKV983961 FUR983133:FUR983961 GEN983133:GEN983961 GOJ983133:GOJ983961 GYF983133:GYF983961 HIB983133:HIB983961 HRX983133:HRX983961 IBT983133:IBT983961 ILP983133:ILP983961 IVL983133:IVL983961 JFH983133:JFH983961 JPD983133:JPD983961 JYZ983133:JYZ983961 KIV983133:KIV983961 KSR983133:KSR983961 LCN983133:LCN983961 LMJ983133:LMJ983961 LWF983133:LWF983961 MGB983133:MGB983961 MPX983133:MPX983961 MZT983133:MZT983961 NJP983133:NJP983961 NTL983133:NTL983961 ODH983133:ODH983961 OND983133:OND983961 OWZ983133:OWZ983961 PGV983133:PGV983961 PQR983133:PQR983961 QAN983133:QAN983961 QKJ983133:QKJ983961 QUF983133:QUF983961 REB983133:REB983961 RNX983133:RNX983961 RXT983133:RXT983961 SHP983133:SHP983961 SRL983133:SRL983961 TBH983133:TBH983961 TLD983133:TLD983961 TUZ983133:TUZ983961 UEV983133:UEV983961 UOR983133:UOR983961 UYN983133:UYN983961 VIJ983133:VIJ983961 VSF983133:VSF983961 WCB983133:WCB983961 WLX983133:WLX983961 WVT983133:WVT983961 WWE983133:WWG983961 Y65629:AA66457 JS65629:JU66457 TO65629:TQ66457 ADK65629:ADM66457 ANG65629:ANI66457 AXC65629:AXE66457 BGY65629:BHA66457 BQU65629:BQW66457 CAQ65629:CAS66457 CKM65629:CKO66457 CUI65629:CUK66457 DEE65629:DEG66457 DOA65629:DOC66457 DXW65629:DXY66457 EHS65629:EHU66457 ERO65629:ERQ66457 FBK65629:FBM66457 FLG65629:FLI66457 FVC65629:FVE66457 GEY65629:GFA66457 GOU65629:GOW66457 GYQ65629:GYS66457 HIM65629:HIO66457 HSI65629:HSK66457 ICE65629:ICG66457 IMA65629:IMC66457 IVW65629:IVY66457 JFS65629:JFU66457 JPO65629:JPQ66457 JZK65629:JZM66457 KJG65629:KJI66457 KTC65629:KTE66457 LCY65629:LDA66457 LMU65629:LMW66457 LWQ65629:LWS66457 MGM65629:MGO66457 MQI65629:MQK66457 NAE65629:NAG66457 NKA65629:NKC66457 NTW65629:NTY66457 ODS65629:ODU66457 ONO65629:ONQ66457 OXK65629:OXM66457 PHG65629:PHI66457 PRC65629:PRE66457 QAY65629:QBA66457 QKU65629:QKW66457 QUQ65629:QUS66457 REM65629:REO66457 ROI65629:ROK66457 RYE65629:RYG66457 SIA65629:SIC66457 SRW65629:SRY66457 TBS65629:TBU66457 TLO65629:TLQ66457 TVK65629:TVM66457 UFG65629:UFI66457 UPC65629:UPE66457 UYY65629:UZA66457 VIU65629:VIW66457 VSQ65629:VSS66457 WCM65629:WCO66457 WMI65629:WMK66457 WWE65629:WWG66457 Y131165:AA131993 JS131165:JU131993 TO131165:TQ131993 ADK131165:ADM131993 ANG131165:ANI131993 AXC131165:AXE131993 BGY131165:BHA131993 BQU131165:BQW131993 CAQ131165:CAS131993 CKM131165:CKO131993 CUI131165:CUK131993 DEE131165:DEG131993 DOA131165:DOC131993 DXW131165:DXY131993 EHS131165:EHU131993 ERO131165:ERQ131993 FBK131165:FBM131993 FLG131165:FLI131993 FVC131165:FVE131993 GEY131165:GFA131993 GOU131165:GOW131993 GYQ131165:GYS131993 HIM131165:HIO131993 HSI131165:HSK131993 ICE131165:ICG131993 IMA131165:IMC131993 IVW131165:IVY131993 JFS131165:JFU131993 JPO131165:JPQ131993 JZK131165:JZM131993 KJG131165:KJI131993 KTC131165:KTE131993 LCY131165:LDA131993 LMU131165:LMW131993 LWQ131165:LWS131993 MGM131165:MGO131993 MQI131165:MQK131993 NAE131165:NAG131993 NKA131165:NKC131993 NTW131165:NTY131993 ODS131165:ODU131993 ONO131165:ONQ131993 OXK131165:OXM131993 PHG131165:PHI131993 PRC131165:PRE131993 QAY131165:QBA131993 QKU131165:QKW131993 QUQ131165:QUS131993 REM131165:REO131993 ROI131165:ROK131993 RYE131165:RYG131993 SIA131165:SIC131993 SRW131165:SRY131993 TBS131165:TBU131993 TLO131165:TLQ131993 TVK131165:TVM131993 UFG131165:UFI131993 UPC131165:UPE131993 UYY131165:UZA131993 VIU131165:VIW131993 VSQ131165:VSS131993 WCM131165:WCO131993 WMI131165:WMK131993 WWE131165:WWG131993 Y196701:AA197529 JS196701:JU197529 TO196701:TQ197529 ADK196701:ADM197529 ANG196701:ANI197529 AXC196701:AXE197529 BGY196701:BHA197529 BQU196701:BQW197529 CAQ196701:CAS197529 CKM196701:CKO197529 CUI196701:CUK197529 DEE196701:DEG197529 DOA196701:DOC197529 DXW196701:DXY197529 EHS196701:EHU197529 ERO196701:ERQ197529 FBK196701:FBM197529 FLG196701:FLI197529 FVC196701:FVE197529 GEY196701:GFA197529 GOU196701:GOW197529 GYQ196701:GYS197529 HIM196701:HIO197529 HSI196701:HSK197529 ICE196701:ICG197529 IMA196701:IMC197529 IVW196701:IVY197529 JFS196701:JFU197529 JPO196701:JPQ197529 JZK196701:JZM197529 KJG196701:KJI197529 KTC196701:KTE197529 LCY196701:LDA197529 LMU196701:LMW197529 LWQ196701:LWS197529 MGM196701:MGO197529 MQI196701:MQK197529 NAE196701:NAG197529 NKA196701:NKC197529 NTW196701:NTY197529 ODS196701:ODU197529 ONO196701:ONQ197529 OXK196701:OXM197529 PHG196701:PHI197529 PRC196701:PRE197529 QAY196701:QBA197529 QKU196701:QKW197529 QUQ196701:QUS197529 REM196701:REO197529 ROI196701:ROK197529 RYE196701:RYG197529 SIA196701:SIC197529 SRW196701:SRY197529 TBS196701:TBU197529 TLO196701:TLQ197529 TVK196701:TVM197529 UFG196701:UFI197529 UPC196701:UPE197529 UYY196701:UZA197529 VIU196701:VIW197529 VSQ196701:VSS197529 WCM196701:WCO197529 WMI196701:WMK197529 WWE196701:WWG197529 Y262237:AA263065 JS262237:JU263065 TO262237:TQ263065 ADK262237:ADM263065 ANG262237:ANI263065 AXC262237:AXE263065 BGY262237:BHA263065 BQU262237:BQW263065 CAQ262237:CAS263065 CKM262237:CKO263065 CUI262237:CUK263065 DEE262237:DEG263065 DOA262237:DOC263065 DXW262237:DXY263065 EHS262237:EHU263065 ERO262237:ERQ263065 FBK262237:FBM263065 FLG262237:FLI263065 FVC262237:FVE263065 GEY262237:GFA263065 GOU262237:GOW263065 GYQ262237:GYS263065 HIM262237:HIO263065 HSI262237:HSK263065 ICE262237:ICG263065 IMA262237:IMC263065 IVW262237:IVY263065 JFS262237:JFU263065 JPO262237:JPQ263065 JZK262237:JZM263065 KJG262237:KJI263065 KTC262237:KTE263065 LCY262237:LDA263065 LMU262237:LMW263065 LWQ262237:LWS263065 MGM262237:MGO263065 MQI262237:MQK263065 NAE262237:NAG263065 NKA262237:NKC263065 NTW262237:NTY263065 ODS262237:ODU263065 ONO262237:ONQ263065 OXK262237:OXM263065 PHG262237:PHI263065 PRC262237:PRE263065 QAY262237:QBA263065 QKU262237:QKW263065 QUQ262237:QUS263065 REM262237:REO263065 ROI262237:ROK263065 RYE262237:RYG263065 SIA262237:SIC263065 SRW262237:SRY263065 TBS262237:TBU263065 TLO262237:TLQ263065 TVK262237:TVM263065 UFG262237:UFI263065 UPC262237:UPE263065 UYY262237:UZA263065 VIU262237:VIW263065 VSQ262237:VSS263065 WCM262237:WCO263065 WMI262237:WMK263065 WWE262237:WWG263065 Y327773:AA328601 JS327773:JU328601 TO327773:TQ328601 ADK327773:ADM328601 ANG327773:ANI328601 AXC327773:AXE328601 BGY327773:BHA328601 BQU327773:BQW328601 CAQ327773:CAS328601 CKM327773:CKO328601 CUI327773:CUK328601 DEE327773:DEG328601 DOA327773:DOC328601 DXW327773:DXY328601 EHS327773:EHU328601 ERO327773:ERQ328601 FBK327773:FBM328601 FLG327773:FLI328601 FVC327773:FVE328601 GEY327773:GFA328601 GOU327773:GOW328601 GYQ327773:GYS328601 HIM327773:HIO328601 HSI327773:HSK328601 ICE327773:ICG328601 IMA327773:IMC328601 IVW327773:IVY328601 JFS327773:JFU328601 JPO327773:JPQ328601 JZK327773:JZM328601 KJG327773:KJI328601 KTC327773:KTE328601 LCY327773:LDA328601 LMU327773:LMW328601 LWQ327773:LWS328601 MGM327773:MGO328601 MQI327773:MQK328601 NAE327773:NAG328601 NKA327773:NKC328601 NTW327773:NTY328601 ODS327773:ODU328601 ONO327773:ONQ328601 OXK327773:OXM328601 PHG327773:PHI328601 PRC327773:PRE328601 QAY327773:QBA328601 QKU327773:QKW328601 QUQ327773:QUS328601 REM327773:REO328601 ROI327773:ROK328601 RYE327773:RYG328601 SIA327773:SIC328601 SRW327773:SRY328601 TBS327773:TBU328601 TLO327773:TLQ328601 TVK327773:TVM328601 UFG327773:UFI328601 UPC327773:UPE328601 UYY327773:UZA328601 VIU327773:VIW328601 VSQ327773:VSS328601 WCM327773:WCO328601 WMI327773:WMK328601 WWE327773:WWG328601 Y393309:AA394137 JS393309:JU394137 TO393309:TQ394137 ADK393309:ADM394137 ANG393309:ANI394137 AXC393309:AXE394137 BGY393309:BHA394137 BQU393309:BQW394137 CAQ393309:CAS394137 CKM393309:CKO394137 CUI393309:CUK394137 DEE393309:DEG394137 DOA393309:DOC394137 DXW393309:DXY394137 EHS393309:EHU394137 ERO393309:ERQ394137 FBK393309:FBM394137 FLG393309:FLI394137 FVC393309:FVE394137 GEY393309:GFA394137 GOU393309:GOW394137 GYQ393309:GYS394137 HIM393309:HIO394137 HSI393309:HSK394137 ICE393309:ICG394137 IMA393309:IMC394137 IVW393309:IVY394137 JFS393309:JFU394137 JPO393309:JPQ394137 JZK393309:JZM394137 KJG393309:KJI394137 KTC393309:KTE394137 LCY393309:LDA394137 LMU393309:LMW394137 LWQ393309:LWS394137 MGM393309:MGO394137 MQI393309:MQK394137 NAE393309:NAG394137 NKA393309:NKC394137 NTW393309:NTY394137 ODS393309:ODU394137 ONO393309:ONQ394137 OXK393309:OXM394137 PHG393309:PHI394137 PRC393309:PRE394137 QAY393309:QBA394137 QKU393309:QKW394137 QUQ393309:QUS394137 REM393309:REO394137 ROI393309:ROK394137 RYE393309:RYG394137 SIA393309:SIC394137 SRW393309:SRY394137 TBS393309:TBU394137 TLO393309:TLQ394137 TVK393309:TVM394137 UFG393309:UFI394137 UPC393309:UPE394137 UYY393309:UZA394137 VIU393309:VIW394137 VSQ393309:VSS394137 WCM393309:WCO394137 WMI393309:WMK394137 WWE393309:WWG394137 Y458845:AA459673 JS458845:JU459673 TO458845:TQ459673 ADK458845:ADM459673 ANG458845:ANI459673 AXC458845:AXE459673 BGY458845:BHA459673 BQU458845:BQW459673 CAQ458845:CAS459673 CKM458845:CKO459673 CUI458845:CUK459673 DEE458845:DEG459673 DOA458845:DOC459673 DXW458845:DXY459673 EHS458845:EHU459673 ERO458845:ERQ459673 FBK458845:FBM459673 FLG458845:FLI459673 FVC458845:FVE459673 GEY458845:GFA459673 GOU458845:GOW459673 GYQ458845:GYS459673 HIM458845:HIO459673 HSI458845:HSK459673 ICE458845:ICG459673 IMA458845:IMC459673 IVW458845:IVY459673 JFS458845:JFU459673 JPO458845:JPQ459673 JZK458845:JZM459673 KJG458845:KJI459673 KTC458845:KTE459673 LCY458845:LDA459673 LMU458845:LMW459673 LWQ458845:LWS459673 MGM458845:MGO459673 MQI458845:MQK459673 NAE458845:NAG459673 NKA458845:NKC459673 NTW458845:NTY459673 ODS458845:ODU459673 ONO458845:ONQ459673 OXK458845:OXM459673 PHG458845:PHI459673 PRC458845:PRE459673 QAY458845:QBA459673 QKU458845:QKW459673 QUQ458845:QUS459673 REM458845:REO459673 ROI458845:ROK459673 RYE458845:RYG459673 SIA458845:SIC459673 SRW458845:SRY459673 TBS458845:TBU459673 TLO458845:TLQ459673 TVK458845:TVM459673 UFG458845:UFI459673 UPC458845:UPE459673 UYY458845:UZA459673 VIU458845:VIW459673 VSQ458845:VSS459673 WCM458845:WCO459673 WMI458845:WMK459673 WWE458845:WWG459673 Y524381:AA525209 JS524381:JU525209 TO524381:TQ525209 ADK524381:ADM525209 ANG524381:ANI525209 AXC524381:AXE525209 BGY524381:BHA525209 BQU524381:BQW525209 CAQ524381:CAS525209 CKM524381:CKO525209 CUI524381:CUK525209 DEE524381:DEG525209 DOA524381:DOC525209 DXW524381:DXY525209 EHS524381:EHU525209 ERO524381:ERQ525209 FBK524381:FBM525209 FLG524381:FLI525209 FVC524381:FVE525209 GEY524381:GFA525209 GOU524381:GOW525209 GYQ524381:GYS525209 HIM524381:HIO525209 HSI524381:HSK525209 ICE524381:ICG525209 IMA524381:IMC525209 IVW524381:IVY525209 JFS524381:JFU525209 JPO524381:JPQ525209 JZK524381:JZM525209 KJG524381:KJI525209 KTC524381:KTE525209 LCY524381:LDA525209 LMU524381:LMW525209 LWQ524381:LWS525209 MGM524381:MGO525209 MQI524381:MQK525209 NAE524381:NAG525209 NKA524381:NKC525209 NTW524381:NTY525209 ODS524381:ODU525209 ONO524381:ONQ525209 OXK524381:OXM525209 PHG524381:PHI525209 PRC524381:PRE525209 QAY524381:QBA525209 QKU524381:QKW525209 QUQ524381:QUS525209 REM524381:REO525209 ROI524381:ROK525209 RYE524381:RYG525209 SIA524381:SIC525209 SRW524381:SRY525209 TBS524381:TBU525209 TLO524381:TLQ525209 TVK524381:TVM525209 UFG524381:UFI525209 UPC524381:UPE525209 UYY524381:UZA525209 VIU524381:VIW525209 VSQ524381:VSS525209 WCM524381:WCO525209 WMI524381:WMK525209 WWE524381:WWG525209 Y589917:AA590745 JS589917:JU590745 TO589917:TQ590745 ADK589917:ADM590745 ANG589917:ANI590745 AXC589917:AXE590745 BGY589917:BHA590745 BQU589917:BQW590745 CAQ589917:CAS590745 CKM589917:CKO590745 CUI589917:CUK590745 DEE589917:DEG590745 DOA589917:DOC590745 DXW589917:DXY590745 EHS589917:EHU590745 ERO589917:ERQ590745 FBK589917:FBM590745 FLG589917:FLI590745 FVC589917:FVE590745 GEY589917:GFA590745 GOU589917:GOW590745 GYQ589917:GYS590745 HIM589917:HIO590745 HSI589917:HSK590745 ICE589917:ICG590745 IMA589917:IMC590745 IVW589917:IVY590745 JFS589917:JFU590745 JPO589917:JPQ590745 JZK589917:JZM590745 KJG589917:KJI590745 KTC589917:KTE590745 LCY589917:LDA590745 LMU589917:LMW590745 LWQ589917:LWS590745 MGM589917:MGO590745 MQI589917:MQK590745 NAE589917:NAG590745 NKA589917:NKC590745 NTW589917:NTY590745 ODS589917:ODU590745 ONO589917:ONQ590745 OXK589917:OXM590745 PHG589917:PHI590745 PRC589917:PRE590745 QAY589917:QBA590745 QKU589917:QKW590745 QUQ589917:QUS590745 REM589917:REO590745 ROI589917:ROK590745 RYE589917:RYG590745 SIA589917:SIC590745 SRW589917:SRY590745 TBS589917:TBU590745 TLO589917:TLQ590745 TVK589917:TVM590745 UFG589917:UFI590745 UPC589917:UPE590745 UYY589917:UZA590745 VIU589917:VIW590745 VSQ589917:VSS590745 WCM589917:WCO590745 WMI589917:WMK590745 WWE589917:WWG590745 Y655453:AA656281 JS655453:JU656281 TO655453:TQ656281 ADK655453:ADM656281 ANG655453:ANI656281 AXC655453:AXE656281 BGY655453:BHA656281 BQU655453:BQW656281 CAQ655453:CAS656281 CKM655453:CKO656281 CUI655453:CUK656281 DEE655453:DEG656281 DOA655453:DOC656281 DXW655453:DXY656281 EHS655453:EHU656281 ERO655453:ERQ656281 FBK655453:FBM656281 FLG655453:FLI656281 FVC655453:FVE656281 GEY655453:GFA656281 GOU655453:GOW656281 GYQ655453:GYS656281 HIM655453:HIO656281 HSI655453:HSK656281 ICE655453:ICG656281 IMA655453:IMC656281 IVW655453:IVY656281 JFS655453:JFU656281 JPO655453:JPQ656281 JZK655453:JZM656281 KJG655453:KJI656281 KTC655453:KTE656281 LCY655453:LDA656281 LMU655453:LMW656281 LWQ655453:LWS656281 MGM655453:MGO656281 MQI655453:MQK656281 NAE655453:NAG656281 NKA655453:NKC656281 NTW655453:NTY656281 ODS655453:ODU656281 ONO655453:ONQ656281 OXK655453:OXM656281 PHG655453:PHI656281 PRC655453:PRE656281 QAY655453:QBA656281 QKU655453:QKW656281 QUQ655453:QUS656281 REM655453:REO656281 ROI655453:ROK656281 RYE655453:RYG656281 SIA655453:SIC656281 SRW655453:SRY656281 TBS655453:TBU656281 TLO655453:TLQ656281 TVK655453:TVM656281 UFG655453:UFI656281 UPC655453:UPE656281 UYY655453:UZA656281 VIU655453:VIW656281 VSQ655453:VSS656281 WCM655453:WCO656281 WMI655453:WMK656281 WWE655453:WWG656281 Y720989:AA721817 JS720989:JU721817 TO720989:TQ721817 ADK720989:ADM721817 ANG720989:ANI721817 AXC720989:AXE721817 BGY720989:BHA721817 BQU720989:BQW721817 CAQ720989:CAS721817 CKM720989:CKO721817 CUI720989:CUK721817 DEE720989:DEG721817 DOA720989:DOC721817 DXW720989:DXY721817 EHS720989:EHU721817 ERO720989:ERQ721817 FBK720989:FBM721817 FLG720989:FLI721817 FVC720989:FVE721817 GEY720989:GFA721817 GOU720989:GOW721817 GYQ720989:GYS721817 HIM720989:HIO721817 HSI720989:HSK721817 ICE720989:ICG721817 IMA720989:IMC721817 IVW720989:IVY721817 JFS720989:JFU721817 JPO720989:JPQ721817 JZK720989:JZM721817 KJG720989:KJI721817 KTC720989:KTE721817 LCY720989:LDA721817 LMU720989:LMW721817 LWQ720989:LWS721817 MGM720989:MGO721817 MQI720989:MQK721817 NAE720989:NAG721817 NKA720989:NKC721817 NTW720989:NTY721817 ODS720989:ODU721817 ONO720989:ONQ721817 OXK720989:OXM721817 PHG720989:PHI721817 PRC720989:PRE721817 QAY720989:QBA721817 QKU720989:QKW721817 QUQ720989:QUS721817 REM720989:REO721817 ROI720989:ROK721817 RYE720989:RYG721817 SIA720989:SIC721817 SRW720989:SRY721817 TBS720989:TBU721817 TLO720989:TLQ721817 TVK720989:TVM721817 UFG720989:UFI721817 UPC720989:UPE721817 UYY720989:UZA721817 VIU720989:VIW721817 VSQ720989:VSS721817 WCM720989:WCO721817 WMI720989:WMK721817 WWE720989:WWG721817 Y786525:AA787353 JS786525:JU787353 TO786525:TQ787353 ADK786525:ADM787353 ANG786525:ANI787353 AXC786525:AXE787353 BGY786525:BHA787353 BQU786525:BQW787353 CAQ786525:CAS787353 CKM786525:CKO787353 CUI786525:CUK787353 DEE786525:DEG787353 DOA786525:DOC787353 DXW786525:DXY787353 EHS786525:EHU787353 ERO786525:ERQ787353 FBK786525:FBM787353 FLG786525:FLI787353 FVC786525:FVE787353 GEY786525:GFA787353 GOU786525:GOW787353 GYQ786525:GYS787353 HIM786525:HIO787353 HSI786525:HSK787353 ICE786525:ICG787353 IMA786525:IMC787353 IVW786525:IVY787353 JFS786525:JFU787353 JPO786525:JPQ787353 JZK786525:JZM787353 KJG786525:KJI787353 KTC786525:KTE787353 LCY786525:LDA787353 LMU786525:LMW787353 LWQ786525:LWS787353 MGM786525:MGO787353 MQI786525:MQK787353 NAE786525:NAG787353 NKA786525:NKC787353 NTW786525:NTY787353 ODS786525:ODU787353 ONO786525:ONQ787353 OXK786525:OXM787353 PHG786525:PHI787353 PRC786525:PRE787353 QAY786525:QBA787353 QKU786525:QKW787353 QUQ786525:QUS787353 REM786525:REO787353 ROI786525:ROK787353 RYE786525:RYG787353 SIA786525:SIC787353 SRW786525:SRY787353 TBS786525:TBU787353 TLO786525:TLQ787353 TVK786525:TVM787353 UFG786525:UFI787353 UPC786525:UPE787353 UYY786525:UZA787353 VIU786525:VIW787353 VSQ786525:VSS787353 WCM786525:WCO787353 WMI786525:WMK787353 WWE786525:WWG787353 Y852061:AA852889 JS852061:JU852889 TO852061:TQ852889 ADK852061:ADM852889 ANG852061:ANI852889 AXC852061:AXE852889 BGY852061:BHA852889 BQU852061:BQW852889 CAQ852061:CAS852889 CKM852061:CKO852889 CUI852061:CUK852889 DEE852061:DEG852889 DOA852061:DOC852889 DXW852061:DXY852889 EHS852061:EHU852889 ERO852061:ERQ852889 FBK852061:FBM852889 FLG852061:FLI852889 FVC852061:FVE852889 GEY852061:GFA852889 GOU852061:GOW852889 GYQ852061:GYS852889 HIM852061:HIO852889 HSI852061:HSK852889 ICE852061:ICG852889 IMA852061:IMC852889 IVW852061:IVY852889 JFS852061:JFU852889 JPO852061:JPQ852889 JZK852061:JZM852889 KJG852061:KJI852889 KTC852061:KTE852889 LCY852061:LDA852889 LMU852061:LMW852889 LWQ852061:LWS852889 MGM852061:MGO852889 MQI852061:MQK852889 NAE852061:NAG852889 NKA852061:NKC852889 NTW852061:NTY852889 ODS852061:ODU852889 ONO852061:ONQ852889 OXK852061:OXM852889 PHG852061:PHI852889 PRC852061:PRE852889 QAY852061:QBA852889 QKU852061:QKW852889 QUQ852061:QUS852889 REM852061:REO852889 ROI852061:ROK852889 RYE852061:RYG852889 SIA852061:SIC852889 SRW852061:SRY852889 TBS852061:TBU852889 TLO852061:TLQ852889 TVK852061:TVM852889 UFG852061:UFI852889 UPC852061:UPE852889 UYY852061:UZA852889 VIU852061:VIW852889 VSQ852061:VSS852889 WCM852061:WCO852889 WMI852061:WMK852889 WWE852061:WWG852889 Y917597:AA918425 JS917597:JU918425 TO917597:TQ918425 ADK917597:ADM918425 ANG917597:ANI918425 AXC917597:AXE918425 BGY917597:BHA918425 BQU917597:BQW918425 CAQ917597:CAS918425 CKM917597:CKO918425 CUI917597:CUK918425 DEE917597:DEG918425 DOA917597:DOC918425 DXW917597:DXY918425 EHS917597:EHU918425 ERO917597:ERQ918425 FBK917597:FBM918425 FLG917597:FLI918425 FVC917597:FVE918425 GEY917597:GFA918425 GOU917597:GOW918425 GYQ917597:GYS918425 HIM917597:HIO918425 HSI917597:HSK918425 ICE917597:ICG918425 IMA917597:IMC918425 IVW917597:IVY918425 JFS917597:JFU918425 JPO917597:JPQ918425 JZK917597:JZM918425 KJG917597:KJI918425 KTC917597:KTE918425 LCY917597:LDA918425 LMU917597:LMW918425 LWQ917597:LWS918425 MGM917597:MGO918425 MQI917597:MQK918425 NAE917597:NAG918425 NKA917597:NKC918425 NTW917597:NTY918425 ODS917597:ODU918425 ONO917597:ONQ918425 OXK917597:OXM918425 PHG917597:PHI918425 PRC917597:PRE918425 QAY917597:QBA918425 QKU917597:QKW918425 QUQ917597:QUS918425 REM917597:REO918425 ROI917597:ROK918425 RYE917597:RYG918425 SIA917597:SIC918425 SRW917597:SRY918425 TBS917597:TBU918425 TLO917597:TLQ918425 TVK917597:TVM918425 UFG917597:UFI918425 UPC917597:UPE918425 UYY917597:UZA918425 VIU917597:VIW918425 VSQ917597:VSS918425 WCM917597:WCO918425 WMI917597:WMK918425 WWE917597:WWG918425 Y983133:AA983961 JS983133:JU983961 TO983133:TQ983961 ADK983133:ADM983961 ANG983133:ANI983961 AXC983133:AXE983961 BGY983133:BHA983961 BQU983133:BQW983961 CAQ983133:CAS983961 CKM983133:CKO983961 CUI983133:CUK983961 DEE983133:DEG983961 DOA983133:DOC983961 DXW983133:DXY983961 EHS983133:EHU983961 ERO983133:ERQ983961 FBK983133:FBM983961 FLG983133:FLI983961 FVC983133:FVE983961 GEY983133:GFA983961 GOU983133:GOW983961 GYQ983133:GYS983961 HIM983133:HIO983961 HSI983133:HSK983961 ICE983133:ICG983961 IMA983133:IMC983961 IVW983133:IVY983961 JFS983133:JFU983961 JPO983133:JPQ983961 JZK983133:JZM983961 KJG983133:KJI983961 KTC983133:KTE983961 LCY983133:LDA983961 LMU983133:LMW983961 LWQ983133:LWS983961 MGM983133:MGO983961 MQI983133:MQK983961 NAE983133:NAG983961 NKA983133:NKC983961 NTW983133:NTY983961 ODS983133:ODU983961 ONO983133:ONQ983961 OXK983133:OXM983961 PHG983133:PHI983961 PRC983133:PRE983961 QAY983133:QBA983961 QKU983133:QKW983961 QUQ983133:QUS983961 REM983133:REO983961 ROI983133:ROK983961 RYE983133:RYG983961 SIA983133:SIC983961 SRW983133:SRY983961 TBS983133:TBU983961 TLO983133:TLQ983961 TVK983133:TVM983961 UFG983133:UFI983961 UPC983133:UPE983961 UYY983133:UZA983961 VIU983133:VIW983961 VSQ983133:VSS983961 WCM983133:WCO983961 WMI983133:WMK983961 WLP120 WLP14 WBT14 WBT120 VRX14 VRX120 VIB14 VIB120 UYF14 UYF120 UOJ14 UOJ120 UEN14 UEN120 TUR14 TUR120 TKV14 TKV120 TAZ14 TAZ120 SRD14 SRD120 SHH14 SHH120 RXL14 RXL120 RNP14 RNP120 RDT14 RDT120 QTX14 QTX120 QKB14 QKB120 QAF14 QAF120 PQJ14 PQJ120 PGN14 PGN120 OWR14 OWR120 OMV14 OMV120 OCZ14 OCZ120 NTD14 NTD120 NJH14 NJH120 MZL14 MZL120 MPP14 MPP120 MFT14 MFT120 LVX14 LVX120 LMB14 LMB120 LCF14 LCF120 KSJ14 KSJ120 KIN14 KIN120 JYR14 JYR120 JOV14 JOV120 JEZ14 JEZ120 IVD14 IVD120 ILH14 ILH120 IBL14 IBL120 HRP14 HRP120 HHT14 HHT120 GXX14 GXX120 GOB14 GOB120 GEF14 GEF120 FUJ14 FUJ120 FKN14 FKN120 FAR14 FAR120 EQV14 EQV120 EGZ14 EGZ120 DXD14 DXD120 DNH14 DNH120 DDL14 DDL120 CTP14 CTP120 CJT14 CJT120 BZX14 BZX120 BQB14 BQB120 BGF14 BGF120 AWJ14 AWJ120 AMN14 AMN120 ACR14 ACR120 SV14 SV120 IZ14 IZ120 WVW14:WVY14 WVW120:WVY120 WMA14:WMC14 WMA120:WMC120 WCE14:WCG14 WCE120:WCG120 VSI14:VSK14 VSI120:VSK120 VIM14:VIO14 VIM120:VIO120 UYQ14:UYS14 UYQ120:UYS120 UOU14:UOW14 UOU120:UOW120 UEY14:UFA14 UEY120:UFA120 TVC14:TVE14 TVC120:TVE120 TLG14:TLI14 TLG120:TLI120 TBK14:TBM14 TBK120:TBM120 SRO14:SRQ14 SRO120:SRQ120 SHS14:SHU14 SHS120:SHU120 RXW14:RXY14 RXW120:RXY120 ROA14:ROC14 ROA120:ROC120 REE14:REG14 REE120:REG120 QUI14:QUK14 QUI120:QUK120 QKM14:QKO14 QKM120:QKO120 QAQ14:QAS14 QAQ120:QAS120 PQU14:PQW14 PQU120:PQW120 PGY14:PHA14 PGY120:PHA120 OXC14:OXE14 OXC120:OXE120 ONG14:ONI14 ONG120:ONI120 ODK14:ODM14 ODK120:ODM120 NTO14:NTQ14 NTO120:NTQ120 NJS14:NJU14 NJS120:NJU120 MZW14:MZY14 MZW120:MZY120 MQA14:MQC14 MQA120:MQC120 MGE14:MGG14 MGE120:MGG120 LWI14:LWK14 LWI120:LWK120 LMM14:LMO14 LMM120:LMO120 LCQ14:LCS14 LCQ120:LCS120 KSU14:KSW14 KSU120:KSW120 KIY14:KJA14 KIY120:KJA120 JZC14:JZE14 JZC120:JZE120 JPG14:JPI14 JPG120:JPI120 JFK14:JFM14 JFK120:JFM120 IVO14:IVQ14 IVO120:IVQ120 ILS14:ILU14 ILS120:ILU120 IBW14:IBY14 IBW120:IBY120 HSA14:HSC14 HSA120:HSC120 HIE14:HIG14 HIE120:HIG120 GYI14:GYK14 GYI120:GYK120 GOM14:GOO14 GOM120:GOO120 GEQ14:GES14 GEQ120:GES120 FUU14:FUW14 FUU120:FUW120 FKY14:FLA14 FKY120:FLA120 FBC14:FBE14 FBC120:FBE120 ERG14:ERI14 ERG120:ERI120 EHK14:EHM14 EHK120:EHM120 DXO14:DXQ14 DXO120:DXQ120 DNS14:DNU14 DNS120:DNU120 DDW14:DDY14 DDW120:DDY120 CUA14:CUC14 CUA120:CUC120 CKE14:CKG14 CKE120:CKG120 CAI14:CAK14 CAI120:CAK120 BQM14:BQO14 BQM120:BQO120 BGQ14:BGS14 BGQ120:BGS120 AWU14:AWW14 AWU120:AWW120 AMY14:ANA14 AMY120:ANA120 ADC14:ADE14 ADC120:ADE120 TG14:TI14 TG120:TI120 JK14:JM14 JK120:JM120 WVL14 WVL120 Y14:AA14 N14 Y120:AA120 N120 Y122:AA124 AWP359:AWP361 AMT359:AMT361 ACX359:ACX361 TB359:TB361 JF359:JF361 WWC359:WWE361 WMG359:WMI361 WCK359:WCM361 VSO359:VSQ361 VIS359:VIU361 UYW359:UYY361 UPA359:UPC361 UFE359:UFG361 TVI359:TVK361 TLM359:TLO361 TBQ359:TBS361 SRU359:SRW361 SHY359:SIA361 RYC359:RYE361 ROG359:ROI361 REK359:REM361 QUO359:QUQ361 QKS359:QKU361 QAW359:QAY361 PRA359:PRC361 PHE359:PHG361 OXI359:OXK361 ONM359:ONO361 ODQ359:ODS361 NTU359:NTW361 NJY359:NKA361 NAC359:NAE361 MQG359:MQI361 MGK359:MGM361 LWO359:LWQ361 LMS359:LMU361 LCW359:LCY361 KTA359:KTC361 KJE359:KJG361 JZI359:JZK361 JPM359:JPO361 JFQ359:JFS361 IVU359:IVW361 ILY359:IMA361 ICC359:ICE361 HSG359:HSI361 HIK359:HIM361 GYO359:GYQ361 GOS359:GOU361 GEW359:GEY361 FVA359:FVC361 FLE359:FLG361 FBI359:FBK361 ERM359:ERO361 EHQ359:EHS361 DXU359:DXW361 DNY359:DOA361 DEC359:DEE361 CUG359:CUI361 CKK359:CKM361 CAO359:CAQ361 BQS359:BQU361 BGW359:BGY361 AXA359:AXC361 ANE359:ANG361 ADI359:ADK361 TM359:TO361 JQ359:JS361 WVR359:WVR361 WLV359:WLV361 WBZ359:WBZ361 VSD359:VSD361 VIH359:VIH361 UYL359:UYL361 UOP359:UOP361 UET359:UET361 TUX359:TUX361 TLB359:TLB361 TBF359:TBF361 SRJ359:SRJ361 SHN359:SHN361 RXR359:RXR361 RNV359:RNV361 RDZ359:RDZ361 QUD359:QUD361 QKH359:QKH361 QAL359:QAL361 PQP359:PQP361 PGT359:PGT361 OWX359:OWX361 ONB359:ONB361 ODF359:ODF361 NTJ359:NTJ361 NJN359:NJN361 MZR359:MZR361 MPV359:MPV361 MFZ359:MFZ361 LWD359:LWD361 LMH359:LMH361 LCL359:LCL361 KSP359:KSP361 KIT359:KIT361 JYX359:JYX361 JPB359:JPB361 JFF359:JFF361 IVJ359:IVJ361 ILN359:ILN361 IBR359:IBR361 HRV359:HRV361 HHZ359:HHZ361 GYD359:GYD361 GOH359:GOH361 GEL359:GEL361 FUP359:FUP361 FKT359:FKT361 FAX359:FAX361 ERB359:ERB361 EHF359:EHF361 DXJ359:DXJ361 DNN359:DNN361 DDR359:DDR361 CTV359:CTV361 CJZ359:CJZ361 CAD359:CAD361 BQH359:BQH361 BGL359:BGL361 AB50:AB67 WVW236:WVY236 DNF133 Y54:Y55 Y63:Y64 AB115:AB117 UEB115 TUF115 TKJ115 TAN115 SQR115 SGV115 RWZ115 RND115 RDH115 QTL115 QJP115 PZT115 PPX115 PGB115 OWF115 OMJ115 OCN115 NSR115 NIV115 MYZ115 MPD115 MFH115 LVL115 LLP115 LBT115 KRX115 KIB115 JYF115 JOJ115 JEN115 IUR115 IKV115 IAZ115 HRD115 HHH115 GXL115 GNP115 GDT115 FTX115 FKB115 FAF115 EQJ115 EGN115 DWR115 DMV115 DCZ115 CTD115 CJH115 BZL115 BPP115 BFT115 AVX115 AMB115 ACF115 SJ115 IN115 WVK115:WVM115 WLO115:WLQ115 WBS115:WBU115 VRW115:VRY115 VIA115:VIC115 UYE115:UYG115 UOI115:UOK115 UEM115:UEO115 TUQ115:TUS115 TKU115:TKW115 TAY115:TBA115 SRC115:SRE115 SHG115:SHI115 RXK115:RXM115 RNO115:RNQ115 RDS115:RDU115 QTW115:QTY115 QKA115:QKC115 QAE115:QAG115 PQI115:PQK115 PGM115:PGO115 OWQ115:OWS115 OMU115:OMW115 OCY115:ODA115 NTC115:NTE115 NJG115:NJI115 MZK115:MZM115 MPO115:MPQ115 MFS115:MFU115 LVW115:LVY115 LMA115:LMC115 LCE115:LCG115 KSI115:KSK115 KIM115:KIO115 JYQ115:JYS115 JOU115:JOW115 JEY115:JFA115 IVC115:IVE115 ILG115:ILI115 IBK115:IBM115 HRO115:HRQ115 HHS115:HHU115 GXW115:GXY115 GOA115:GOC115 GEE115:GEG115 FUI115:FUK115 FKM115:FKO115 FAQ115:FAS115 EQU115:EQW115 EGY115:EHA115 DXC115:DXE115 DNG115:DNI115 DDK115:DDM115 CTO115:CTQ115 CJS115:CJU115 BZW115:BZY115 BQA115:BQC115 BGE115:BGG115 AWI115:AWK115 AMM115:AMO115 ACQ115:ACS115 SU115:SW115 IY115:JA115 WUZ115 WLD115 WBH115 VRL115 VHP115 UXT115 BC313:BC314 DXB133 EGX133 EQT133 FAP133 FKL133 FUH133 GED133 GNZ133 GXV133 HHR133 HRN133 IBJ133 ILF133 IVB133 JEX133 JOT133 JYP133 KIL133 KSH133 LCD133 LLZ133 LVV133 MFR133 MPN133 MZJ133 NJF133 NTB133 OCX133 OMT133 OWP133 PGL133 PQH133 QAD133 QJZ133 QTV133 RDR133 RNN133 RXJ133 SHF133 SRB133 TAX133 TKT133 TUP133 UEL133 UOH133 UYD133 VHZ133 VRV133 WBR133 WLN133 WVJ133 JI133:JK133 TE133:TG133 ADA133:ADC133 AMW133:AMY133 AWS133:AWU133 BGO133:BGQ133 BQK133:BQM133 CAG133:CAI133 CKC133:CKE133 CTY133:CUA133 DDU133:DDW133 DNQ133:DNS133 DXM133:DXO133 EHI133:EHK133 ERE133:ERG133 FBA133:FBC133 FKW133:FKY133 FUS133:FUU133 GEO133:GEQ133 GOK133:GOM133 GYG133:GYI133 HIC133:HIE133 HRY133:HSA133 IBU133:IBW133 ILQ133:ILS133 IVM133:IVO133 JFI133:JFK133 JPE133:JPG133 JZA133:JZC133 KIW133:KIY133 KSS133:KSU133 LCO133:LCQ133 LMK133:LMM133 LWG133:LWI133 MGC133:MGE133 MPY133:MQA133 MZU133:MZW133 NJQ133:NJS133 NTM133:NTO133 ODI133:ODK133 ONE133:ONG133 OXA133:OXC133 PGW133:PGY133 PQS133:PQU133 QAO133:QAQ133 QKK133:QKM133 QUG133:QUI133 REC133:REE133 RNY133:ROA133 RXU133:RXW133 SHQ133:SHS133 SRM133:SRO133 TBI133:TBK133 TLE133:TLG133 TVA133:TVC133 UEW133:UEY133 UOS133:UOU133 UYO133:UYQ133 VIK133:VIM133 VSG133:VSI133 WCC133:WCE133 WLY133:WMA133 WVU133:WVW133 IX133 ST133 ACP133 AML133 AWH133 BGD133 BZV133 BPZ133 CJR133 O38 WMC136:WME136 WCG136:WCI136 VSK136:VSM136 VIO136:VIQ136 UYS136:UYU136 UOW136:UOY136 UFA136:UFC136 TVE136:TVG136 TLI136:TLK136 TBM136:TBO136 SRQ136:SRS136 SHU136:SHW136 RXY136:RYA136 ROC136:ROE136 REG136:REI136 QUK136:QUM136 QKO136:QKQ136 QAS136:QAU136 PQW136:PQY136 PHA136:PHC136 OXE136:OXG136 ONI136:ONK136 ODM136:ODO136 NTQ136:NTS136 NJU136:NJW136 MZY136:NAA136 MQC136:MQE136 MGG136:MGI136 LWK136:LWM136 LMO136:LMQ136 LCS136:LCU136 KSW136:KSY136 KJA136:KJC136 JZE136:JZG136 JPI136:JPK136 JFM136:JFO136 IVQ136:IVS136 ILU136:ILW136 IBY136:ICA136 HSC136:HSE136 HIG136:HII136 GYK136:GYM136 GOO136:GOQ136 GES136:GEU136 FUW136:FUY136 FLA136:FLC136 FBE136:FBG136 ERI136:ERK136 EHM136:EHO136 DXQ136:DXS136 DNU136:DNW136 DDY136:DEA136 CUC136:CUE136 CKG136:CKI136 CAK136:CAM136 BQO136:BQQ136 BGS136:BGU136 AWW136:AWY136 ANA136:ANC136 ADE136:ADG136 TI136:TK136 JM136:JO136 WVN136 WLR136 WBV136 VRZ136 VID136 UYH136 UOL136 UEP136 TUT136 TKX136 TBB136 SRF136 SHJ136 RXN136 RNR136 RDV136 QTZ136 QKD136 QAH136 PQL136 PGP136 OWT136 OMX136 ODB136 NTF136 NJJ136 MZN136 MPR136 MFV136 LVZ136 LMD136 LCH136 KSL136 KIP136 JYT136 JOX136 JFB136 IVF136 ILJ136 IBN136 HRR136 HHV136 GXZ136 GOD136 GEH136 FUL136 FKP136 FAT136 EQX136 EHB136 DXF136 DNJ136 DDN136 CTR136 CJV136 BZZ136 BQD136 BGH136 AWL136 AMP136 ACT136 SX136 JB136 WLR137:WLT137 WVY136:WWA136 AMC116:AME117 AWG188 VSK235:VSM235 VIO235:VIQ235 UYS235:UYU235 UOW235:UOY235 UFA235:UFC235 TVE235:TVG235 TLI235:TLK235 TBM235:TBO235 SRQ235:SRS235 SHU235:SHW235 RXY235:RYA235 ROC235:ROE235 REG235:REI235 QUK235:QUM235 QKO235:QKQ235 QAS235:QAU235 PQW235:PQY235 PHA235:PHC235 OXE235:OXG235 ONI235:ONK235 ODM235:ODO235 NTQ235:NTS235 NJU235:NJW235 MZY235:NAA235 MQC235:MQE235 MGG235:MGI235 LWK235:LWM235 LMO235:LMQ235 LCS235:LCU235 KSW235:KSY235 KJA235:KJC235 JZE235:JZG235 JPI235:JPK235 JFM235:JFO235 IVQ235:IVS235 ILU235:ILW235 IBY235:ICA235 HSC235:HSE235 HIG235:HII235 GYK235:GYM235 GOO235:GOQ235 GES235:GEU235 FUW235:FUY235 FLA235:FLC235 FBE235:FBG235 ERI235:ERK235 EHM235:EHO235 DXQ235:DXS235 DNU235:DNW235 DDY235:DEA235 CUC235:CUE235 CKG235:CKI235 CAK235:CAM235 BQO235:BQQ235 BGS235:BGU235 AWW235:AWY235 ANA235:ANC235 ADE235:ADG235 TI235:TK235 JM235:JO235 WVN235 WLR235 WBV235 VRZ235 VID235 UYH235 UOL235 UEP235 TUT235 TKX235 TBB235 SRF235 SHJ235 RXN235 RNR235 RDV235 QTZ235 QKD235 QAH235 PQL235 PGP235 OWT235 OMX235 ODB235 NTF235 NJJ235 MZN235 MPR235 MFV235 LVZ235 LMD235 LCH235 KSL235 KIP235 JYT235 JOX235 JFB235 IVF235 ILJ235 IBN235 HRR235 HHV235 GXZ235 GOD235 GEH235 FUL235 FKP235 FAT235 EQX235 EHB235 DXF235 DNJ235 DDN235 CTR235 CJV235 BZZ235 BQD235 BGH235 AWL235 AMP235 ACT235 SX235 JB235 WVY235:WWA235 ACD330:ACD331 WMC235:WME235 BGB134 AMY69:ANA70 AWU69:AWW70 BGQ69:BGS70 BQM69:BQO70 CAI69:CAK70 CKE69:CKG70 CUA69:CUC70 DDW69:DDY70 DNS69:DNU70 DXO69:DXQ70 EHK69:EHM70 ERG69:ERI70 FBC69:FBE70 FKY69:FLA70 FUU69:FUW70 GEQ69:GES70 GOM69:GOO70 GYI69:GYK70 HIE69:HIG70 HSA69:HSC70 IBW69:IBY70 ILS69:ILU70 IVO69:IVQ70 JFK69:JFM70 JPG69:JPI70 JZC69:JZE70 KIY69:KJA70 KSU69:KSW70 LCQ69:LCS70 LMM69:LMO70 LWI69:LWK70 MGE69:MGG70 MQA69:MQC70 MZW69:MZY70 NJS69:NJU70 NTO69:NTQ70 ODK69:ODM70 ONG69:ONI70 OXC69:OXE70 PGY69:PHA70 PQU69:PQW70 QAQ69:QAS70 QKM69:QKO70 QUI69:QUK70 REE69:REG70 ROA69:ROC70 RXW69:RXY70 SHS69:SHU70 SRO69:SRQ70 TBK69:TBM70 TLG69:TLI70 TVC69:TVE70 UEY69:UFA70 UOU69:UOW70 UYQ69:UYS70 VIM69:VIO70 VSI69:VSK70 WCE69:WCG70 WMA69:WMC70 WVW69:WVY70 IZ69:IZ70 SV69:SV70 ACR69:ACR70 AMN69:AMN70 AWJ69:AWJ70 BGF69:BGF70 BQB69:BQB70 BZX69:BZX70 CJT69:CJT70 CTP69:CTP70 DDL69:DDL70 DNH69:DNH70 DXD69:DXD70 EGZ69:EGZ70 EQV69:EQV70 FAR69:FAR70 FKN69:FKN70 FUJ69:FUJ70 GEF69:GEF70 GOB69:GOB70 GXX69:GXX70 HHT69:HHT70 HRP69:HRP70 IBL69:IBL70 ILH69:ILH70 IVD69:IVD70 JEZ69:JEZ70 JOV69:JOV70 JYR69:JYR70 KIN69:KIN70 KSJ69:KSJ70 LCF69:LCF70 LMB69:LMB70 LVX69:LVX70 MFT69:MFT70 MPP69:MPP70 MZL69:MZL70 NJH69:NJH70 NTD69:NTD70 OCZ69:OCZ70 OMV69:OMV70 OWR69:OWR70 PGN69:PGN70 PQJ69:PQJ70 QAF69:QAF70 QKB69:QKB70 QTX69:QTX70 RDT69:RDT70 RNP69:RNP70 RXL69:RXL70 SHH69:SHH70 SRD69:SRD70 TAZ69:TAZ70 TKV69:TKV70 TUR69:TUR70 UEN69:UEN70 UOJ69:UOJ70 UYF69:UYF70 VIB69:VIB70 VRX69:VRX70 WBT69:WBT70 WLP69:WLP70 WVL69:WVL70 ADC69:ADE70 JK69:JM70 TG69:TI70 O69:O70 AMX350:AMX357 AMY27:ANA27 AWU27:AWW27 BGQ27:BGS27 BQM27:BQO27 CAI27:CAK27 CKE27:CKG27 CUA27:CUC27 DDW27:DDY27 DNS27:DNU27 DXO27:DXQ27 EHK27:EHM27 ERG27:ERI27 FBC27:FBE27 FKY27:FLA27 FUU27:FUW27 GEQ27:GES27 GOM27:GOO27 GYI27:GYK27 HIE27:HIG27 HSA27:HSC27 IBW27:IBY27 ILS27:ILU27 IVO27:IVQ27 JFK27:JFM27 JPG27:JPI27 JZC27:JZE27 KIY27:KJA27 KSU27:KSW27 LCQ27:LCS27 LMM27:LMO27 LWI27:LWK27 MGE27:MGG27 MQA27:MQC27 MZW27:MZY27 NJS27:NJU27 NTO27:NTQ27 ODK27:ODM27 ONG27:ONI27 OXC27:OXE27 PGY27:PHA27 PQU27:PQW27 QAQ27:QAS27 QKM27:QKO27 QUI27:QUK27 REE27:REG27 ROA27:ROC27 RXW27:RXY27 SHS27:SHU27 SRO27:SRQ27 TBK27:TBM27 TLG27:TLI27 TVC27:TVE27 UEY27:UFA27 UOU27:UOW27 UYQ27:UYS27 VIM27:VIO27 VSI27:VSK27 WCE27:WCG27 WMA27:WMC27 WVW27:WVY27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ADC27:ADE27 JK27:JM27 TG27:TI27 AB27 O27 AMY30:ANA30 AWU30:AWW30 BGQ30:BGS30 BQM30:BQO30 CAI30:CAK30 CKE30:CKG30 CUA30:CUC30 DDW30:DDY30 DNS30:DNU30 DXO30:DXQ30 EHK30:EHM30 ERG30:ERI30 FBC30:FBE30 FKY30:FLA30 FUU30:FUW30 GEQ30:GES30 GOM30:GOO30 GYI30:GYK30 HIE30:HIG30 HSA30:HSC30 IBW30:IBY30 ILS30:ILU30 IVO30:IVQ30 JFK30:JFM30 JPG30:JPI30 JZC30:JZE30 KIY30:KJA30 KSU30:KSW30 LCQ30:LCS30 LMM30:LMO30 LWI30:LWK30 MGE30:MGG30 MQA30:MQC30 MZW30:MZY30 NJS30:NJU30 NTO30:NTQ30 ODK30:ODM30 ONG30:ONI30 OXC30:OXE30 PGY30:PHA30 PQU30:PQW30 QAQ30:QAS30 QKM30:QKO30 QUI30:QUK30 REE30:REG30 ROA30:ROC30 RXW30:RXY30 SHS30:SHU30 SRO30:SRQ30 TBK30:TBM30 TLG30:TLI30 TVC30:TVE30 UEY30:UFA30 UOU30:UOW30 UYQ30:UYS30 VIM30:VIO30 VSI30:VSK30 WCE30:WCG30 WMA30:WMC30 WVW30:WVY30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ADC30:ADE30 JK30:JM30 TG30:TI30 AB30 O30 AMY35:ANA35 AWU35:AWW35 BGQ35:BGS35 BQM35:BQO35 CAI35:CAK35 CKE35:CKG35 CUA35:CUC35 DDW35:DDY35 DNS35:DNU35 DXO35:DXQ35 EHK35:EHM35 ERG35:ERI35 FBC35:FBE35 FKY35:FLA35 FUU35:FUW35 GEQ35:GES35 GOM35:GOO35 GYI35:GYK35 HIE35:HIG35 HSA35:HSC35 IBW35:IBY35 ILS35:ILU35 IVO35:IVQ35 JFK35:JFM35 JPG35:JPI35 JZC35:JZE35 KIY35:KJA35 KSU35:KSW35 LCQ35:LCS35 LMM35:LMO35 LWI35:LWK35 MGE35:MGG35 MQA35:MQC35 MZW35:MZY35 NJS35:NJU35 NTO35:NTQ35 ODK35:ODM35 ONG35:ONI35 OXC35:OXE35 PGY35:PHA35 PQU35:PQW35 QAQ35:QAS35 QKM35:QKO35 QUI35:QUK35 REE35:REG35 ROA35:ROC35 RXW35:RXY35 SHS35:SHU35 SRO35:SRQ35 TBK35:TBM35 TLG35:TLI35 TVC35:TVE35 UEY35:UFA35 UOU35:UOW35 UYQ35:UYS35 VIM35:VIO35 VSI35:VSK35 WCE35:WCG35 WMA35:WMC35 WVW35:WVY35 IZ35 SV35 ACR35 AMN35 AWJ35 BGF35 BQB35 BZX35 CJT35 CTP35 DDL35 DNH35 DXD35 EGZ35 EQV35 FAR35 FKN35 FUJ35 GEF35 GOB35 GXX35 HHT35 HRP35 IBL35 ILH35 IVD35 JEZ35 JOV35 JYR35 KIN35 KSJ35 LCF35 LMB35 LVX35 MFT35 MPP35 MZL35 NJH35 NTD35 OCZ35 OMV35 OWR35 PGN35 PQJ35 QAF35 QKB35 QTX35 RDT35 RNP35 RXL35 SHH35 SRD35 TAZ35 TKV35 TUR35 UEN35 UOJ35 UYF35 VIB35 VRX35 WBT35 WLP35 WVL35 ADC35:ADE35 JK35:JM35 TG35:TI35 AB35 O35 AMY38:ANA38 AWU38:AWW38 BGQ38:BGS38 BQM38:BQO38 CAI38:CAK38 CKE38:CKG38 CUA38:CUC38 DDW38:DDY38 DNS38:DNU38 DXO38:DXQ38 EHK38:EHM38 ERG38:ERI38 FBC38:FBE38 FKY38:FLA38 FUU38:FUW38 GEQ38:GES38 GOM38:GOO38 GYI38:GYK38 HIE38:HIG38 HSA38:HSC38 IBW38:IBY38 ILS38:ILU38 IVO38:IVQ38 JFK38:JFM38 JPG38:JPI38 JZC38:JZE38 KIY38:KJA38 KSU38:KSW38 LCQ38:LCS38 LMM38:LMO38 LWI38:LWK38 MGE38:MGG38 MQA38:MQC38 MZW38:MZY38 NJS38:NJU38 NTO38:NTQ38 ODK38:ODM38 ONG38:ONI38 OXC38:OXE38 PGY38:PHA38 PQU38:PQW38 QAQ38:QAS38 QKM38:QKO38 QUI38:QUK38 REE38:REG38 ROA38:ROC38 RXW38:RXY38 SHS38:SHU38 SRO38:SRQ38 TBK38:TBM38 TLG38:TLI38 TVC38:TVE38 UEY38:UFA38 UOU38:UOW38 UYQ38:UYS38 VIM38:VIO38 VSI38:VSK38 WCE38:WCG38 WMA38:WMC38 WVW38:WVY38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ADC38:ADE38 JK38:JM38 TG38:TI38 AB38 AMR142 BZT134 BPX134 CJP134 CTL134 DDH134 DND134 DWZ134 EGV134 EQR134 FAN134 FKJ134 FUF134 GEB134 GNX134 GXT134 HHP134 HRL134 IBH134 ILD134 IUZ134 JEV134 JOR134 JYN134 KIJ134 KSF134 LCB134 LLX134 LVT134 MFP134 MPL134 MZH134 NJD134 NSZ134 OCV134 OMR134 OWN134 PGJ134 PQF134 QAB134 QJX134 QTT134 RDP134 RNL134 RXH134 SHD134 SQZ134 TAV134 TKR134 TUN134 UEJ134 UOF134 UYB134 VHX134 VRT134 WBP134 WLL134 WVH134 JG134:JI134 TC134:TE134 ACY134:ADA134 AMU134:AMW134 AWQ134:AWS134 BGM134:BGO134 BQI134:BQK134 CAE134:CAG134 CKA134:CKC134 CTW134:CTY134 DDS134:DDU134 DNO134:DNQ134 DXK134:DXM134 EHG134:EHI134 ERC134:ERE134 FAY134:FBA134 FKU134:FKW134 FUQ134:FUS134 GEM134:GEO134 GOI134:GOK134 GYE134:GYG134 HIA134:HIC134 HRW134:HRY134 IBS134:IBU134 ILO134:ILQ134 IVK134:IVM134 JFG134:JFI134 JPC134:JPE134 JYY134:JZA134 KIU134:KIW134 KSQ134:KSS134 LCM134:LCO134 LMI134:LMK134 LWE134:LWG134 MGA134:MGC134 MPW134:MPY134 MZS134:MZU134 NJO134:NJQ134 NTK134:NTM134 ODG134:ODI134 ONC134:ONE134 OWY134:OXA134 PGU134:PGW134 PQQ134:PQS134 QAM134:QAO134 QKI134:QKK134 QUE134:QUG134 REA134:REC134 RNW134:RNY134 RXS134:RXU134 SHO134:SHQ134 SRK134:SRM134 TBG134:TBI134 TLC134:TLE134 TUY134:TVA134 UEU134:UEW134 UOQ134:UOS134 UYM134:UYO134 VII134:VIK134 VSE134:VSG134 WCA134:WCC134 WLW134:WLY134 WVS134:WVU134 IV134 SR134 ACN134 AMJ134 Y198:AA217 BFQ141 WMA236:WMC236 WCE236:WCG236 VSI236:VSK236 VIM236:VIO236 UYQ236:UYS236 UOU236:UOW236 UEY236:UFA236 TVC236:TVE236 TLG236:TLI236 TBK236:TBM236 SRO236:SRQ236 SHS236:SHU236 RXW236:RXY236 ROA236:ROC236 REE236:REG236 QUI236:QUK236 QKM236:QKO236 QAQ236:QAS236 PQU236:PQW236 PGY236:PHA236 OXC236:OXE236 ONG236:ONI236 ODK236:ODM236 NTO236:NTQ236 NJS236:NJU236 MZW236:MZY236 MQA236:MQC236 MGE236:MGG236 LWI236:LWK236 LMM236:LMO236 LCQ236:LCS236 KSU236:KSW236 KIY236:KJA236 JZC236:JZE236 JPG236:JPI236 JFK236:JFM236 IVO236:IVQ236 ILS236:ILU236 IBW236:IBY236 HSA236:HSC236 HIE236:HIG236 GYI236:GYK236 GOM236:GOO236 GEQ236:GES236 FUU236:FUW236 FKY236:FLA236 FBC236:FBE236 ERG236:ERI236 EHK236:EHM236 DXO236:DXQ236 DNS236:DNU236 DDW236:DDY236 CUA236:CUC236 CKE236:CKG236 CAI236:CAK236 BQM236:BQO236 BGQ236:BGS236 AWU236:AWW236 AMY236:ANA236 ADC236:ADE236 TG236:TI236 JK236:JM236 WVL236 WLP236 WBT236 VRX236 VIB236 UYF236 UOJ236 UEN236 TUR236 TKV236 TAZ236 SRD236 SHH236 RXL236 RNP236 RDT236 QTX236 QKB236 QAF236 PQJ236 PGN236 OWR236 OMV236 OCZ236 NTD236 NJH236 MZL236 MPP236 MFT236 LVX236 LMB236 LCF236 KSJ236 KIN236 JYR236 JOV236 JEZ236 IVD236 ILH236 IBL236 HRP236 HHT236 GXX236 GOB236 GEF236 FUJ236 FKN236 FAR236 EQV236 EGZ236 DXD236 DNH236 DDL236 CTP236 CJT236 BZX236 BQB236 BGF236 AWJ236 AMN236 ACR236 SV236 BC192 BC189 ACO145 AWG229 Y235:AA241 AMM71:AMO71 AWI71:AWK71 BGE71:BGG71 BQA71:BQC71 BZW71:BZY71 CJS71:CJU71 CTO71:CTQ71 DDK71:DDM71 DNG71:DNI71 DXC71:DXE71 EGY71:EHA71 EQU71:EQW71 FAQ71:FAS71 FKM71:FKO71 FUI71:FUK71 GEE71:GEG71 GOA71:GOC71 GXW71:GXY71 HHS71:HHU71 HRO71:HRQ71 IBK71:IBM71 ILG71:ILI71 IVC71:IVE71 JEY71:JFA71 JOU71:JOW71 JYQ71:JYS71 KIM71:KIO71 KSI71:KSK71 LCE71:LCG71 LMA71:LMC71 LVW71:LVY71 MFS71:MFU71 MPO71:MPQ71 MZK71:MZM71 NJG71:NJI71 NTC71:NTE71 OCY71:ODA71 OMU71:OMW71 OWQ71:OWS71 PGM71:PGO71 PQI71:PQK71 QAE71:QAG71 QKA71:QKC71 QTW71:QTY71 RDS71:RDU71 RNO71:RNQ71 RXK71:RXM71 SHG71:SHI71 SRC71:SRE71 TAY71:TBA71 TKU71:TKW71 TUQ71:TUS71 UEM71:UEO71 UOI71:UOK71 UYE71:UYG71 VIA71:VIC71 VRW71:VRY71 WBS71:WBU71 WLO71:WLQ71 WVK71:WVM71 IN71 SJ71 ACF71 AMB71 AVX71 BFT71 BPP71 BZL71 CJH71 CTD71 DCZ71 DMV71 DWR71 EGN71 EQJ71 FAF71 FKB71 FTX71 GDT71 GNP71 GXL71 HHH71 HRD71 IAZ71 IKV71 IUR71 JEN71 JOJ71 JYF71 KIB71 KRX71 LBT71 LLP71 LVL71 MFH71 MPD71 MYZ71 NIV71 NSR71 OCN71 OMJ71 OWF71 PGB71 PPX71 PZT71 QJP71 QTL71 RDH71 RND71 RWZ71 SGV71 SQR71 TAN71 TKJ71 TUF71 UEB71 UNX71 UXT71 VHP71 VRL71 WBH71 WLD71 WUZ71 IY71:JA71 SU71:SW71 ACQ71:ACS71 AVY72:AWA73 BFU72:BFW73 BPQ72:BPS73 BZM72:BZO73 CJI72:CJK73 CTE72:CTG73 DDA72:DDC73 DMW72:DMY73 DWS72:DWU73 EGO72:EGQ73 EQK72:EQM73 FAG72:FAI73 FKC72:FKE73 FTY72:FUA73 GDU72:GDW73 GNQ72:GNS73 GXM72:GXO73 HHI72:HHK73 HRE72:HRG73 IBA72:IBC73 IKW72:IKY73 IUS72:IUU73 JEO72:JEQ73 JOK72:JOM73 JYG72:JYI73 KIC72:KIE73 KRY72:KSA73 LBU72:LBW73 LLQ72:LLS73 LVM72:LVO73 MFI72:MFK73 MPE72:MPG73 MZA72:MZC73 NIW72:NIY73 NSS72:NSU73 OCO72:OCQ73 OMK72:OMM73 OWG72:OWI73 PGC72:PGE73 PPY72:PQA73 PZU72:PZW73 QJQ72:QJS73 QTM72:QTO73 RDI72:RDK73 RNE72:RNG73 RXA72:RXC73 SGW72:SGY73 SQS72:SQU73 TAO72:TAQ73 TKK72:TKM73 TUG72:TUI73 UEC72:UEE73 UNY72:UOA73 UXU72:UXW73 VHQ72:VHS73 VRM72:VRO73 WBI72:WBK73 WLE72:WLG73 WVA72:WVC73 ID72:ID73 RZ72:RZ73 ABV72:ABV73 ALR72:ALR73 AVN72:AVN73 BFJ72:BFJ73 BPF72:BPF73 BZB72:BZB73 CIX72:CIX73 CST72:CST73 DCP72:DCP73 DML72:DML73 DWH72:DWH73 EGD72:EGD73 EPZ72:EPZ73 EZV72:EZV73 FJR72:FJR73 FTN72:FTN73 GDJ72:GDJ73 GNF72:GNF73 GXB72:GXB73 HGX72:HGX73 HQT72:HQT73 IAP72:IAP73 IKL72:IKL73 IUH72:IUH73 JED72:JED73 JNZ72:JNZ73 JXV72:JXV73 KHR72:KHR73 KRN72:KRN73 LBJ72:LBJ73 LLF72:LLF73 LVB72:LVB73 MEX72:MEX73 MOT72:MOT73 MYP72:MYP73 NIL72:NIL73 NSH72:NSH73 OCD72:OCD73 OLZ72:OLZ73 OVV72:OVV73 PFR72:PFR73 PPN72:PPN73 PZJ72:PZJ73 QJF72:QJF73 QTB72:QTB73 RCX72:RCX73 RMT72:RMT73 RWP72:RWP73 SGL72:SGL73 SQH72:SQH73 TAD72:TAD73 TJZ72:TJZ73 TTV72:TTV73 UDR72:UDR73 UNN72:UNN73 UXJ72:UXJ73 VHF72:VHF73 VRB72:VRB73 WAX72:WAX73 WKT72:WKT73 WUP72:WUP73 IO72:IQ73 SK72:SM73 ACQ76:ACS76 AMM76:AMO76 AWI76:AWK76 BGE76:BGG76 BQA76:BQC76 BZW76:BZY76 CJS76:CJU76 CTO76:CTQ76 DDK76:DDM76 DNG76:DNI76 DXC76:DXE76 EGY76:EHA76 EQU76:EQW76 FAQ76:FAS76 FKM76:FKO76 FUI76:FUK76 GEE76:GEG76 GOA76:GOC76 GXW76:GXY76 HHS76:HHU76 HRO76:HRQ76 IBK76:IBM76 ILG76:ILI76 IVC76:IVE76 JEY76:JFA76 JOU76:JOW76 JYQ76:JYS76 KIM76:KIO76 KSI76:KSK76 LCE76:LCG76 LMA76:LMC76 LVW76:LVY76 MFS76:MFU76 MPO76:MPQ76 MZK76:MZM76 NJG76:NJI76 NTC76:NTE76 OCY76:ODA76 OMU76:OMW76 OWQ76:OWS76 PGM76:PGO76 PQI76:PQK76 QAE76:QAG76 QKA76:QKC76 QTW76:QTY76 RDS76:RDU76 RNO76:RNQ76 RXK76:RXM76 SHG76:SHI76 SRC76:SRE76 TAY76:TBA76 TKU76:TKW76 TUQ76:TUS76 UEM76:UEO76 UOI76:UOK76 UYE76:UYG76 VIA76:VIC76 VRW76:VRY76 WBS76:WBU76 WLO76:WLQ76 WVK76:WVM76 IN76 SJ76 ACF76 AMB76 AVX76 BFT76 BPP76 BZL76 CJH76 CTD76 DCZ76 DMV76 DWR76 EGN76 EQJ76 FAF76 FKB76 FTX76 GDT76 GNP76 GXL76 HHH76 HRD76 IAZ76 IKV76 IUR76 JEN76 JOJ76 JYF76 KIB76 KRX76 LBT76 LLP76 LVL76 MFH76 MPD76 MYZ76 NIV76 NSR76 OCN76 OMJ76 OWF76 PGB76 PPX76 PZT76 QJP76 QTL76 RDH76 RND76 RWZ76 SGV76 SQR76 TAN76 TKJ76 TUF76 UEB76 UNX76 UXT76 VHP76 VRL76 WBH76 WLD76 WUZ76 IY76:JA76 SU76:SW76 AVY77:AWA78 BFU77:BFW78 BPQ77:BPS78 BZM77:BZO78 CJI77:CJK78 CTE77:CTG78 DDA77:DDC78 DMW77:DMY78 DWS77:DWU78 EGO77:EGQ78 EQK77:EQM78 FAG77:FAI78 FKC77:FKE78 FTY77:FUA78 GDU77:GDW78 GNQ77:GNS78 GXM77:GXO78 HHI77:HHK78 HRE77:HRG78 IBA77:IBC78 IKW77:IKY78 IUS77:IUU78 JEO77:JEQ78 JOK77:JOM78 JYG77:JYI78 KIC77:KIE78 KRY77:KSA78 LBU77:LBW78 LLQ77:LLS78 LVM77:LVO78 MFI77:MFK78 MPE77:MPG78 MZA77:MZC78 NIW77:NIY78 NSS77:NSU78 OCO77:OCQ78 OMK77:OMM78 OWG77:OWI78 PGC77:PGE78 PPY77:PQA78 PZU77:PZW78 QJQ77:QJS78 QTM77:QTO78 RDI77:RDK78 RNE77:RNG78 RXA77:RXC78 SGW77:SGY78 SQS77:SQU78 TAO77:TAQ78 TKK77:TKM78 TUG77:TUI78 UEC77:UEE78 UNY77:UOA78 UXU77:UXW78 VHQ77:VHS78 VRM77:VRO78 WBI77:WBK78 WLE77:WLG78 WVA77:WVC78 ID77:ID78 RZ77:RZ78 ABV77:ABV78 ALR77:ALR78 AVN77:AVN78 BFJ77:BFJ78 BPF77:BPF78 BZB77:BZB78 CIX77:CIX78 CST77:CST78 DCP77:DCP78 DML77:DML78 DWH77:DWH78 EGD77:EGD78 EPZ77:EPZ78 EZV77:EZV78 FJR77:FJR78 FTN77:FTN78 GDJ77:GDJ78 GNF77:GNF78 GXB77:GXB78 HGX77:HGX78 HQT77:HQT78 IAP77:IAP78 IKL77:IKL78 IUH77:IUH78 JED77:JED78 JNZ77:JNZ78 JXV77:JXV78 KHR77:KHR78 KRN77:KRN78 LBJ77:LBJ78 LLF77:LLF78 LVB77:LVB78 MEX77:MEX78 MOT77:MOT78 MYP77:MYP78 NIL77:NIL78 NSH77:NSH78 OCD77:OCD78 OLZ77:OLZ78 OVV77:OVV78 PFR77:PFR78 PPN77:PPN78 PZJ77:PZJ78 QJF77:QJF78 QTB77:QTB78 RCX77:RCX78 RMT77:RMT78 RWP77:RWP78 SGL77:SGL78 SQH77:SQH78 TAD77:TAD78 TJZ77:TJZ78 TTV77:TTV78 UDR77:UDR78 UNN77:UNN78 UXJ77:UXJ78 VHF77:VHF78 VRB77:VRB78 WAX77:WAX78 WKT77:WKT78 WUP77:WUP78 IO77:IQ78 SK77:SM78 AMC82:AME83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IN81 SJ81 ACF81 AMB81 AVX81 BFT81 BPP81 BZL81 CJH81 CTD81 DCZ81 DMV81 DWR81 EGN81 EQJ81 FAF81 FKB81 FTX81 GDT81 GNP81 GXL81 HHH81 HRD81 IAZ81 IKV81 IUR81 JEN81 JOJ81 JYF81 KIB81 KRX81 LBT81 LLP81 LVL81 MFH81 MPD81 MYZ81 NIV81 NSR81 OCN81 OMJ81 OWF81 PGB81 PPX81 PZT81 QJP81 QTL81 RDH81 RND81 RWZ81 SGV81 SQR81 TAN81 TKJ81 TUF81 UEB81 UNX81 UXT81 VHP81 VRL81 WBH81 WLD81 WUZ81 IY81:JA81 AVY82:AWA83 BFU82:BFW83 BPQ82:BPS83 BZM82:BZO83 CJI82:CJK83 CTE82:CTG83 DDA82:DDC83 DMW82:DMY83 DWS82:DWU83 EGO82:EGQ83 EQK82:EQM83 FAG82:FAI83 FKC82:FKE83 FTY82:FUA83 GDU82:GDW83 GNQ82:GNS83 GXM82:GXO83 HHI82:HHK83 HRE82:HRG83 IBA82:IBC83 IKW82:IKY83 IUS82:IUU83 JEO82:JEQ83 JOK82:JOM83 JYG82:JYI83 KIC82:KIE83 KRY82:KSA83 LBU82:LBW83 LLQ82:LLS83 LVM82:LVO83 MFI82:MFK83 MPE82:MPG83 MZA82:MZC83 NIW82:NIY83 NSS82:NSU83 OCO82:OCQ83 OMK82:OMM83 OWG82:OWI83 PGC82:PGE83 PPY82:PQA83 PZU82:PZW83 QJQ82:QJS83 QTM82:QTO83 RDI82:RDK83 RNE82:RNG83 RXA82:RXC83 SGW82:SGY83 SQS82:SQU83 TAO82:TAQ83 TKK82:TKM83 TUG82:TUI83 UEC82:UEE83 UNY82:UOA83 UXU82:UXW83 VHQ82:VHS83 VRM82:VRO83 WBI82:WBK83 WLE82:WLG83 WVA82:WVC83 ID82:ID83 RZ82:RZ83 ABV82:ABV83 ALR82:ALR83 AVN82:AVN83 BFJ82:BFJ83 BPF82:BPF83 BZB82:BZB83 CIX82:CIX83 CST82:CST83 DCP82:DCP83 DML82:DML83 DWH82:DWH83 EGD82:EGD83 EPZ82:EPZ83 EZV82:EZV83 FJR82:FJR83 FTN82:FTN83 GDJ82:GDJ83 GNF82:GNF83 GXB82:GXB83 HGX82:HGX83 HQT82:HQT83 IAP82:IAP83 IKL82:IKL83 IUH82:IUH83 JED82:JED83 JNZ82:JNZ83 JXV82:JXV83 KHR82:KHR83 KRN82:KRN83 LBJ82:LBJ83 LLF82:LLF83 LVB82:LVB83 MEX82:MEX83 MOT82:MOT83 MYP82:MYP83 NIL82:NIL83 NSH82:NSH83 OCD82:OCD83 OLZ82:OLZ83 OVV82:OVV83 PFR82:PFR83 PPN82:PPN83 PZJ82:PZJ83 QJF82:QJF83 QTB82:QTB83 RCX82:RCX83 RMT82:RMT83 RWP82:RWP83 SGL82:SGL83 SQH82:SQH83 TAD82:TAD83 TJZ82:TJZ83 TTV82:TTV83 UDR82:UDR83 UNN82:UNN83 UXJ82:UXJ83 VHF82:VHF83 VRB82:VRB83 WAX82:WAX83 WKT82:WKT83 WUP82:WUP83 IO82:IQ83 SK82:SM83 ACG82:ACI83 IY86:JA87 SU86:SW87 ACQ86:ACS87 AMM86:AMO87 AWI86:AWK87 BGE86:BGG87 BQA86:BQC87 BZW86:BZY87 CJS86:CJU87 CTO86:CTQ87 DDK86:DDM87 DNG86:DNI87 DXC86:DXE87 EGY86:EHA87 EQU86:EQW87 FAQ86:FAS87 FKM86:FKO87 FUI86:FUK87 GEE86:GEG87 GOA86:GOC87 GXW86:GXY87 HHS86:HHU87 HRO86:HRQ87 IBK86:IBM87 ILG86:ILI87 IVC86:IVE87 JEY86:JFA87 JOU86:JOW87 JYQ86:JYS87 KIM86:KIO87 KSI86:KSK87 LCE86:LCG87 LMA86:LMC87 LVW86:LVY87 MFS86:MFU87 MPO86:MPQ87 MZK86:MZM87 NJG86:NJI87 NTC86:NTE87 OCY86:ODA87 OMU86:OMW87 OWQ86:OWS87 PGM86:PGO87 PQI86:PQK87 QAE86:QAG87 QKA86:QKC87 QTW86:QTY87 RDS86:RDU87 RNO86:RNQ87 RXK86:RXM87 SHG86:SHI87 SRC86:SRE87 TAY86:TBA87 TKU86:TKW87 TUQ86:TUS87 UEM86:UEO87 UOI86:UOK87 UYE86:UYG87 VIA86:VIC87 VRW86:VRY87 WBS86:WBU87 WLO86:WLQ87 WVK86:WVM87 IN86:IN87 SJ86:SJ87 ACF86:ACF87 AMB86:AMB87 AVX86:AVX87 BFT86:BFT87 BPP86:BPP87 BZL86:BZL87 CJH86:CJH87 CTD86:CTD87 DCZ86:DCZ87 DMV86:DMV87 DWR86:DWR87 EGN86:EGN87 EQJ86:EQJ87 FAF86:FAF87 FKB86:FKB87 FTX86:FTX87 GDT86:GDT87 GNP86:GNP87 GXL86:GXL87 HHH86:HHH87 HRD86:HRD87 IAZ86:IAZ87 IKV86:IKV87 IUR86:IUR87 JEN86:JEN87 JOJ86:JOJ87 JYF86:JYF87 KIB86:KIB87 KRX86:KRX87 LBT86:LBT87 LLP86:LLP87 LVL86:LVL87 MFH86:MFH87 MPD86:MPD87 MYZ86:MYZ87 NIV86:NIV87 NSR86:NSR87 OCN86:OCN87 OMJ86:OMJ87 OWF86:OWF87 PGB86:PGB87 PPX86:PPX87 PZT86:PZT87 QJP86:QJP87 QTL86:QTL87 RDH86:RDH87 RND86:RND87 RWZ86:RWZ87 SGV86:SGV87 SQR86:SQR87 TAN86:TAN87 TKJ86:TKJ87 TUF86:TUF87 UEB86:UEB87 UNX86:UNX87 UXT86:UXT87 VHP86:VHP87 VRL86:VRL87 WBH86:WBH87 WLD86:WLD87 WUZ86:WUZ87 AVY88:AWA88 BFU88:BFW88 BPQ88:BPS88 BZM88:BZO88 CJI88:CJK88 CTE88:CTG88 DDA88:DDC88 DMW88:DMY88 DWS88:DWU88 EGO88:EGQ88 EQK88:EQM88 FAG88:FAI88 FKC88:FKE88 FTY88:FUA88 GDU88:GDW88 GNQ88:GNS88 GXM88:GXO88 HHI88:HHK88 HRE88:HRG88 IBA88:IBC88 IKW88:IKY88 IUS88:IUU88 JEO88:JEQ88 JOK88:JOM88 JYG88:JYI88 KIC88:KIE88 KRY88:KSA88 LBU88:LBW88 LLQ88:LLS88 LVM88:LVO88 MFI88:MFK88 MPE88:MPG88 MZA88:MZC88 NIW88:NIY88 NSS88:NSU88 OCO88:OCQ88 OMK88:OMM88 OWG88:OWI88 PGC88:PGE88 PPY88:PQA88 PZU88:PZW88 QJQ88:QJS88 QTM88:QTO88 RDI88:RDK88 RNE88:RNG88 RXA88:RXC88 SGW88:SGY88 SQS88:SQU88 TAO88:TAQ88 TKK88:TKM88 TUG88:TUI88 UEC88:UEE88 UNY88:UOA88 UXU88:UXW88 VHQ88:VHS88 VRM88:VRO88 WBI88:WBK88 WLE88:WLG88 WVA88:WVC88 ID88 RZ88 ABV88 ALR88 AVN88 BFJ88 BPF88 BZB88 CIX88 CST88 DCP88 DML88 DWH88 EGD88 EPZ88 EZV88 FJR88 FTN88 GDJ88 GNF88 GXB88 HGX88 HQT88 IAP88 IKL88 IUH88 JED88 JNZ88 JXV88 KHR88 KRN88 LBJ88 LLF88 LVB88 MEX88 MOT88 MYP88 NIL88 NSH88 OCD88 OLZ88 OVV88 PFR88 PPN88 PZJ88 QJF88 QTB88 RCX88 RMT88 RWP88 SGL88 SQH88 TAD88 TJZ88 TTV88 UDR88 UNN88 UXJ88 VHF88 VRB88 WAX88 WKT88 WUP88 IO88:IQ88 SK88:SM88 ACG88:ACI88 WUZ90 IY90:JA90 SU90:SW90 ACQ90:ACS90 AMM90:AMO90 AWI90:AWK90 BGE90:BGG90 BQA90:BQC90 BZW90:BZY90 CJS90:CJU90 CTO90:CTQ90 DDK90:DDM90 DNG90:DNI90 DXC90:DXE90 EGY90:EHA90 EQU90:EQW90 FAQ90:FAS90 FKM90:FKO90 FUI90:FUK90 GEE90:GEG90 GOA90:GOC90 GXW90:GXY90 HHS90:HHU90 HRO90:HRQ90 IBK90:IBM90 ILG90:ILI90 IVC90:IVE90 JEY90:JFA90 JOU90:JOW90 JYQ90:JYS90 KIM90:KIO90 KSI90:KSK90 LCE90:LCG90 LMA90:LMC90 LVW90:LVY90 MFS90:MFU90 MPO90:MPQ90 MZK90:MZM90 NJG90:NJI90 NTC90:NTE90 OCY90:ODA90 OMU90:OMW90 OWQ90:OWS90 PGM90:PGO90 PQI90:PQK90 QAE90:QAG90 QKA90:QKC90 QTW90:QTY90 RDS90:RDU90 RNO90:RNQ90 RXK90:RXM90 SHG90:SHI90 SRC90:SRE90 TAY90:TBA90 TKU90:TKW90 TUQ90:TUS90 UEM90:UEO90 UOI90:UOK90 UYE90:UYG90 VIA90:VIC90 VRW90:VRY90 WBS90:WBU90 WLO90:WLQ90 WVK90:WVM90 IN90 SJ90 ACF90 AMB90 AVX90 BFT90 BPP90 BZL90 CJH90 CTD90 DCZ90 DMV90 DWR90 EGN90 EQJ90 FAF90 FKB90 FTX90 GDT90 GNP90 GXL90 HHH90 HRD90 IAZ90 IKV90 IUR90 JEN90 JOJ90 JYF90 KIB90 KRX90 LBT90 LLP90 LVL90 MFH90 MPD90 MYZ90 NIV90 NSR90 OCN90 OMJ90 OWF90 PGB90 PPX90 PZT90 QJP90 QTL90 RDH90 RND90 RWZ90 SGV90 SQR90 TAN90 TKJ90 TUF90 UEB90 UNX90 UXT90 VHP90 VRL90 WBH90 WLD90 AVY91:AWA91 BFU91:BFW91 BPQ91:BPS91 BZM91:BZO91 CJI91:CJK91 CTE91:CTG91 DDA91:DDC91 DMW91:DMY91 DWS91:DWU91 EGO91:EGQ91 EQK91:EQM91 FAG91:FAI91 FKC91:FKE91 FTY91:FUA91 GDU91:GDW91 GNQ91:GNS91 GXM91:GXO91 HHI91:HHK91 HRE91:HRG91 IBA91:IBC91 IKW91:IKY91 IUS91:IUU91 JEO91:JEQ91 JOK91:JOM91 JYG91:JYI91 KIC91:KIE91 KRY91:KSA91 LBU91:LBW91 LLQ91:LLS91 LVM91:LVO91 MFI91:MFK91 MPE91:MPG91 MZA91:MZC91 NIW91:NIY91 NSS91:NSU91 OCO91:OCQ91 OMK91:OMM91 OWG91:OWI91 PGC91:PGE91 PPY91:PQA91 PZU91:PZW91 QJQ91:QJS91 QTM91:QTO91 RDI91:RDK91 RNE91:RNG91 RXA91:RXC91 SGW91:SGY91 SQS91:SQU91 TAO91:TAQ91 TKK91:TKM91 TUG91:TUI91 UEC91:UEE91 UNY91:UOA91 UXU91:UXW91 VHQ91:VHS91 VRM91:VRO91 WBI91:WBK91 WLE91:WLG91 WVA91:WVC91 ID91 RZ91 ABV91 ALR91 AVN91 BFJ91 BPF91 BZB91 CIX91 CST91 DCP91 DML91 DWH91 EGD91 EPZ91 EZV91 FJR91 FTN91 GDJ91 GNF91 GXB91 HGX91 HQT91 IAP91 IKL91 IUH91 JED91 JNZ91 JXV91 KHR91 KRN91 LBJ91 LLF91 LVB91 MEX91 MOT91 MYP91 NIL91 NSH91 OCD91 OLZ91 OVV91 PFR91 PPN91 PZJ91 QJF91 QTB91 RCX91 RMT91 RWP91 SGL91 SQH91 TAD91 TJZ91 TTV91 UDR91 UNN91 UXJ91 VHF91 VRB91 WAX91 WKT91 WUP91 IO91:IQ91 SK91:SM91 ACG91:ACI91 WLD93 WUZ93 IY93:JA93 SU93:SW93 ACQ93:ACS93 AMM93:AMO93 AWI93:AWK93 BGE93:BGG93 BQA93:BQC93 BZW93:BZY93 CJS93:CJU93 CTO93:CTQ93 DDK93:DDM93 DNG93:DNI93 DXC93:DXE93 EGY93:EHA93 EQU93:EQW93 FAQ93:FAS93 FKM93:FKO93 FUI93:FUK93 GEE93:GEG93 GOA93:GOC93 GXW93:GXY93 HHS93:HHU93 HRO93:HRQ93 IBK93:IBM93 ILG93:ILI93 IVC93:IVE93 JEY93:JFA93 JOU93:JOW93 JYQ93:JYS93 KIM93:KIO93 KSI93:KSK93 LCE93:LCG93 LMA93:LMC93 LVW93:LVY93 MFS93:MFU93 MPO93:MPQ93 MZK93:MZM93 NJG93:NJI93 NTC93:NTE93 OCY93:ODA93 OMU93:OMW93 OWQ93:OWS93 PGM93:PGO93 PQI93:PQK93 QAE93:QAG93 QKA93:QKC93 QTW93:QTY93 RDS93:RDU93 RNO93:RNQ93 RXK93:RXM93 SHG93:SHI93 SRC93:SRE93 TAY93:TBA93 TKU93:TKW93 TUQ93:TUS93 UEM93:UEO93 UOI93:UOK93 UYE93:UYG93 VIA93:VIC93 VRW93:VRY93 WBS93:WBU93 WLO93:WLQ93 WVK93:WVM93 IN93 SJ93 ACF93 AMB93 AVX93 BFT93 BPP93 BZL93 CJH93 CTD93 DCZ93 DMV93 DWR93 EGN93 EQJ93 FAF93 FKB93 FTX93 GDT93 GNP93 GXL93 HHH93 HRD93 IAZ93 IKV93 IUR93 JEN93 JOJ93 JYF93 KIB93 KRX93 LBT93 LLP93 LVL93 MFH93 MPD93 MYZ93 NIV93 NSR93 OCN93 OMJ93 OWF93 PGB93 PPX93 PZT93 QJP93 QTL93 RDH93 RND93 RWZ93 SGV93 SQR93 TAN93 TKJ93 TUF93 UEB93 UNX93 UXT93 VHP93 VRL93 WBH93 AVY94:AWA95 BFU94:BFW95 BPQ94:BPS95 BZM94:BZO95 CJI94:CJK95 CTE94:CTG95 DDA94:DDC95 DMW94:DMY95 DWS94:DWU95 EGO94:EGQ95 EQK94:EQM95 FAG94:FAI95 FKC94:FKE95 FTY94:FUA95 GDU94:GDW95 GNQ94:GNS95 GXM94:GXO95 HHI94:HHK95 HRE94:HRG95 IBA94:IBC95 IKW94:IKY95 IUS94:IUU95 JEO94:JEQ95 JOK94:JOM95 JYG94:JYI95 KIC94:KIE95 KRY94:KSA95 LBU94:LBW95 LLQ94:LLS95 LVM94:LVO95 MFI94:MFK95 MPE94:MPG95 MZA94:MZC95 NIW94:NIY95 NSS94:NSU95 OCO94:OCQ95 OMK94:OMM95 OWG94:OWI95 PGC94:PGE95 PPY94:PQA95 PZU94:PZW95 QJQ94:QJS95 QTM94:QTO95 RDI94:RDK95 RNE94:RNG95 RXA94:RXC95 SGW94:SGY95 SQS94:SQU95 TAO94:TAQ95 TKK94:TKM95 TUG94:TUI95 UEC94:UEE95 UNY94:UOA95 UXU94:UXW95 VHQ94:VHS95 VRM94:VRO95 WBI94:WBK95 WLE94:WLG95 WVA94:WVC95 ID94:ID95 RZ94:RZ95 ABV94:ABV95 ALR94:ALR95 AVN94:AVN95 BFJ94:BFJ95 BPF94:BPF95 BZB94:BZB95 CIX94:CIX95 CST94:CST95 DCP94:DCP95 DML94:DML95 DWH94:DWH95 EGD94:EGD95 EPZ94:EPZ95 EZV94:EZV95 FJR94:FJR95 FTN94:FTN95 GDJ94:GDJ95 GNF94:GNF95 GXB94:GXB95 HGX94:HGX95 HQT94:HQT95 IAP94:IAP95 IKL94:IKL95 IUH94:IUH95 JED94:JED95 JNZ94:JNZ95 JXV94:JXV95 KHR94:KHR95 KRN94:KRN95 LBJ94:LBJ95 LLF94:LLF95 LVB94:LVB95 MEX94:MEX95 MOT94:MOT95 MYP94:MYP95 NIL94:NIL95 NSH94:NSH95 OCD94:OCD95 OLZ94:OLZ95 OVV94:OVV95 PFR94:PFR95 PPN94:PPN95 PZJ94:PZJ95 QJF94:QJF95 QTB94:QTB95 RCX94:RCX95 RMT94:RMT95 RWP94:RWP95 SGL94:SGL95 SQH94:SQH95 TAD94:TAD95 TJZ94:TJZ95 TTV94:TTV95 UDR94:UDR95 UNN94:UNN95 UXJ94:UXJ95 VHF94:VHF95 VRB94:VRB95 WAX94:WAX95 WKT94:WKT95 WUP94:WUP95 IO94:IQ95 SK94:SM95 ACG94:ACI95 WBH97 WLD97 WUZ97 IY97:JA97 SU97:SW97 ACQ97:ACS97 AMM97:AMO97 AWI97:AWK97 BGE97:BGG97 BQA97:BQC97 BZW97:BZY97 CJS97:CJU97 CTO97:CTQ97 DDK97:DDM97 DNG97:DNI97 DXC97:DXE97 EGY97:EHA97 EQU97:EQW97 FAQ97:FAS97 FKM97:FKO97 FUI97:FUK97 GEE97:GEG97 GOA97:GOC97 GXW97:GXY97 HHS97:HHU97 HRO97:HRQ97 IBK97:IBM97 ILG97:ILI97 IVC97:IVE97 JEY97:JFA97 JOU97:JOW97 JYQ97:JYS97 KIM97:KIO97 KSI97:KSK97 LCE97:LCG97 LMA97:LMC97 LVW97:LVY97 MFS97:MFU97 MPO97:MPQ97 MZK97:MZM97 NJG97:NJI97 NTC97:NTE97 OCY97:ODA97 OMU97:OMW97 OWQ97:OWS97 PGM97:PGO97 PQI97:PQK97 QAE97:QAG97 QKA97:QKC97 QTW97:QTY97 RDS97:RDU97 RNO97:RNQ97 RXK97:RXM97 SHG97:SHI97 SRC97:SRE97 TAY97:TBA97 TKU97:TKW97 TUQ97:TUS97 UEM97:UEO97 UOI97:UOK97 UYE97:UYG97 VIA97:VIC97 VRW97:VRY97 WBS97:WBU97 WLO97:WLQ97 WVK97:WVM97 IN97 SJ97 ACF97 AMB97 AVX97 BFT97 BPP97 BZL97 CJH97 CTD97 DCZ97 DMV97 DWR97 EGN97 EQJ97 FAF97 FKB97 FTX97 GDT97 GNP97 GXL97 HHH97 HRD97 IAZ97 IKV97 IUR97 JEN97 JOJ97 JYF97 KIB97 KRX97 LBT97 LLP97 LVL97 MFH97 MPD97 MYZ97 NIV97 NSR97 OCN97 OMJ97 OWF97 PGB97 PPX97 PZT97 QJP97 QTL97 RDH97 RND97 RWZ97 SGV97 SQR97 TAN97 TKJ97 TUF97 UEB97 UNX97 UXT97 VHP97 VRL97 AVY98:AWA99 BFU98:BFW99 BPQ98:BPS99 BZM98:BZO99 CJI98:CJK99 CTE98:CTG99 DDA98:DDC99 DMW98:DMY99 DWS98:DWU99 EGO98:EGQ99 EQK98:EQM99 FAG98:FAI99 FKC98:FKE99 FTY98:FUA99 GDU98:GDW99 GNQ98:GNS99 GXM98:GXO99 HHI98:HHK99 HRE98:HRG99 IBA98:IBC99 IKW98:IKY99 IUS98:IUU99 JEO98:JEQ99 JOK98:JOM99 JYG98:JYI99 KIC98:KIE99 KRY98:KSA99 LBU98:LBW99 LLQ98:LLS99 LVM98:LVO99 MFI98:MFK99 MPE98:MPG99 MZA98:MZC99 NIW98:NIY99 NSS98:NSU99 OCO98:OCQ99 OMK98:OMM99 OWG98:OWI99 PGC98:PGE99 PPY98:PQA99 PZU98:PZW99 QJQ98:QJS99 QTM98:QTO99 RDI98:RDK99 RNE98:RNG99 RXA98:RXC99 SGW98:SGY99 SQS98:SQU99 TAO98:TAQ99 TKK98:TKM99 TUG98:TUI99 UEC98:UEE99 UNY98:UOA99 UXU98:UXW99 VHQ98:VHS99 VRM98:VRO99 WBI98:WBK99 WLE98:WLG99 WVA98:WVC99 ID98:ID99 RZ98:RZ99 ABV98:ABV99 ALR98:ALR99 AVN98:AVN99 BFJ98:BFJ99 BPF98:BPF99 BZB98:BZB99 CIX98:CIX99 CST98:CST99 DCP98:DCP99 DML98:DML99 DWH98:DWH99 EGD98:EGD99 EPZ98:EPZ99 EZV98:EZV99 FJR98:FJR99 FTN98:FTN99 GDJ98:GDJ99 GNF98:GNF99 GXB98:GXB99 HGX98:HGX99 HQT98:HQT99 IAP98:IAP99 IKL98:IKL99 IUH98:IUH99 JED98:JED99 JNZ98:JNZ99 JXV98:JXV99 KHR98:KHR99 KRN98:KRN99 LBJ98:LBJ99 LLF98:LLF99 LVB98:LVB99 MEX98:MEX99 MOT98:MOT99 MYP98:MYP99 NIL98:NIL99 NSH98:NSH99 OCD98:OCD99 OLZ98:OLZ99 OVV98:OVV99 PFR98:PFR99 PPN98:PPN99 PZJ98:PZJ99 QJF98:QJF99 QTB98:QTB99 RCX98:RCX99 RMT98:RMT99 RWP98:RWP99 SGL98:SGL99 SQH98:SQH99 TAD98:TAD99 TJZ98:TJZ99 TTV98:TTV99 UDR98:UDR99 UNN98:UNN99 UXJ98:UXJ99 VHF98:VHF99 VRB98:VRB99 WAX98:WAX99 WKT98:WKT99 WUP98:WUP99 IO98:IQ99 SK98:SM99 ACG98:ACI99 VRL102 WBH102 WLD102 WUZ102 IY102:JA102 SU102:SW102 ACQ102:ACS102 AMM102:AMO102 AWI102:AWK102 BGE102:BGG102 BQA102:BQC102 BZW102:BZY102 CJS102:CJU102 CTO102:CTQ102 DDK102:DDM102 DNG102:DNI102 DXC102:DXE102 EGY102:EHA102 EQU102:EQW102 FAQ102:FAS102 FKM102:FKO102 FUI102:FUK102 GEE102:GEG102 GOA102:GOC102 GXW102:GXY102 HHS102:HHU102 HRO102:HRQ102 IBK102:IBM102 ILG102:ILI102 IVC102:IVE102 JEY102:JFA102 JOU102:JOW102 JYQ102:JYS102 KIM102:KIO102 KSI102:KSK102 LCE102:LCG102 LMA102:LMC102 LVW102:LVY102 MFS102:MFU102 MPO102:MPQ102 MZK102:MZM102 NJG102:NJI102 NTC102:NTE102 OCY102:ODA102 OMU102:OMW102 OWQ102:OWS102 PGM102:PGO102 PQI102:PQK102 QAE102:QAG102 QKA102:QKC102 QTW102:QTY102 RDS102:RDU102 RNO102:RNQ102 RXK102:RXM102 SHG102:SHI102 SRC102:SRE102 TAY102:TBA102 TKU102:TKW102 TUQ102:TUS102 UEM102:UEO102 UOI102:UOK102 UYE102:UYG102 VIA102:VIC102 VRW102:VRY102 WBS102:WBU102 WLO102:WLQ102 WVK102:WVM102 IN102 SJ102 ACF102 AMB102 AVX102 BFT102 BPP102 BZL102 CJH102 CTD102 DCZ102 DMV102 DWR102 EGN102 EQJ102 FAF102 FKB102 FTX102 GDT102 GNP102 GXL102 HHH102 HRD102 IAZ102 IKV102 IUR102 JEN102 JOJ102 JYF102 KIB102 KRX102 LBT102 LLP102 LVL102 MFH102 MPD102 MYZ102 NIV102 NSR102 OCN102 OMJ102 OWF102 PGB102 PPX102 PZT102 QJP102 QTL102 RDH102 RND102 RWZ102 SGV102 SQR102 TAN102 TKJ102 TUF102 UEB102 UNX102 UXT102 VHP102 AVY103:AWA104 BFU103:BFW104 BPQ103:BPS104 BZM103:BZO104 CJI103:CJK104 CTE103:CTG104 DDA103:DDC104 DMW103:DMY104 DWS103:DWU104 EGO103:EGQ104 EQK103:EQM104 FAG103:FAI104 FKC103:FKE104 FTY103:FUA104 GDU103:GDW104 GNQ103:GNS104 GXM103:GXO104 HHI103:HHK104 HRE103:HRG104 IBA103:IBC104 IKW103:IKY104 IUS103:IUU104 JEO103:JEQ104 JOK103:JOM104 JYG103:JYI104 KIC103:KIE104 KRY103:KSA104 LBU103:LBW104 LLQ103:LLS104 LVM103:LVO104 MFI103:MFK104 MPE103:MPG104 MZA103:MZC104 NIW103:NIY104 NSS103:NSU104 OCO103:OCQ104 OMK103:OMM104 OWG103:OWI104 PGC103:PGE104 PPY103:PQA104 PZU103:PZW104 QJQ103:QJS104 QTM103:QTO104 RDI103:RDK104 RNE103:RNG104 RXA103:RXC104 SGW103:SGY104 SQS103:SQU104 TAO103:TAQ104 TKK103:TKM104 TUG103:TUI104 UEC103:UEE104 UNY103:UOA104 UXU103:UXW104 VHQ103:VHS104 VRM103:VRO104 WBI103:WBK104 WLE103:WLG104 WVA103:WVC104 ID103:ID104 RZ103:RZ104 ABV103:ABV104 ALR103:ALR104 AVN103:AVN104 BFJ103:BFJ104 BPF103:BPF104 BZB103:BZB104 CIX103:CIX104 CST103:CST104 DCP103:DCP104 DML103:DML104 DWH103:DWH104 EGD103:EGD104 EPZ103:EPZ104 EZV103:EZV104 FJR103:FJR104 FTN103:FTN104 GDJ103:GDJ104 GNF103:GNF104 GXB103:GXB104 HGX103:HGX104 HQT103:HQT104 IAP103:IAP104 IKL103:IKL104 IUH103:IUH104 JED103:JED104 JNZ103:JNZ104 JXV103:JXV104 KHR103:KHR104 KRN103:KRN104 LBJ103:LBJ104 LLF103:LLF104 LVB103:LVB104 MEX103:MEX104 MOT103:MOT104 MYP103:MYP104 NIL103:NIL104 NSH103:NSH104 OCD103:OCD104 OLZ103:OLZ104 OVV103:OVV104 PFR103:PFR104 PPN103:PPN104 PZJ103:PZJ104 QJF103:QJF104 QTB103:QTB104 RCX103:RCX104 RMT103:RMT104 RWP103:RWP104 SGL103:SGL104 SQH103:SQH104 TAD103:TAD104 TJZ103:TJZ104 TTV103:TTV104 UDR103:UDR104 UNN103:UNN104 UXJ103:UXJ104 VHF103:VHF104 VRB103:VRB104 WAX103:WAX104 WKT103:WKT104 WUP103:WUP104 IO103:IQ104 SK103:SM104 X106:X108 VHP106 UNX115 VRL106 WBH106 WLD106 WUZ106 IY106:JA106 SU106:SW106 ACQ106:ACS106 AMM106:AMO106 AWI106:AWK106 BGE106:BGG106 BQA106:BQC106 BZW106:BZY106 CJS106:CJU106 CTO106:CTQ106 DDK106:DDM106 DNG106:DNI106 DXC106:DXE106 EGY106:EHA106 EQU106:EQW106 FAQ106:FAS106 FKM106:FKO106 FUI106:FUK106 GEE106:GEG106 GOA106:GOC106 GXW106:GXY106 HHS106:HHU106 HRO106:HRQ106 IBK106:IBM106 ILG106:ILI106 IVC106:IVE106 JEY106:JFA106 JOU106:JOW106 JYQ106:JYS106 KIM106:KIO106 KSI106:KSK106 LCE106:LCG106 LMA106:LMC106 LVW106:LVY106 MFS106:MFU106 MPO106:MPQ106 MZK106:MZM106 NJG106:NJI106 NTC106:NTE106 OCY106:ODA106 OMU106:OMW106 OWQ106:OWS106 PGM106:PGO106 PQI106:PQK106 QAE106:QAG106 QKA106:QKC106 QTW106:QTY106 RDS106:RDU106 RNO106:RNQ106 RXK106:RXM106 SHG106:SHI106 SRC106:SRE106 TAY106:TBA106 TKU106:TKW106 TUQ106:TUS106 UEM106:UEO106 UOI106:UOK106 UYE106:UYG106 VIA106:VIC106 VRW106:VRY106 WBS106:WBU106 WLO106:WLQ106 WVK106:WVM106 IN106 SJ106 ACF106 AMB106 AVX106 BFT106 BPP106 BZL106 CJH106 CTD106 DCZ106 DMV106 DWR106 EGN106 EQJ106 FAF106 FKB106 FTX106 GDT106 GNP106 GXL106 HHH106 HRD106 IAZ106 IKV106 IUR106 JEN106 JOJ106 JYF106 KIB106 KRX106 LBT106 LLP106 LVL106 MFH106 MPD106 MYZ106 NIV106 NSR106 OCN106 OMJ106 OWF106 PGB106 PPX106 PZT106 QJP106 QTL106 RDH106 RND106 RWZ106 SGV106 SQR106 TAN106 TKJ106 TUF106 UEB106 UNX106 UXT106 AVY107:AWA108 BFU107:BFW108 BPQ107:BPS108 BZM107:BZO108 CJI107:CJK108 CTE107:CTG108 DDA107:DDC108 DMW107:DMY108 DWS107:DWU108 EGO107:EGQ108 EQK107:EQM108 FAG107:FAI108 FKC107:FKE108 FTY107:FUA108 GDU107:GDW108 GNQ107:GNS108 GXM107:GXO108 HHI107:HHK108 HRE107:HRG108 IBA107:IBC108 IKW107:IKY108 IUS107:IUU108 JEO107:JEQ108 JOK107:JOM108 JYG107:JYI108 KIC107:KIE108 KRY107:KSA108 LBU107:LBW108 LLQ107:LLS108 LVM107:LVO108 MFI107:MFK108 MPE107:MPG108 MZA107:MZC108 NIW107:NIY108 NSS107:NSU108 OCO107:OCQ108 OMK107:OMM108 OWG107:OWI108 PGC107:PGE108 PPY107:PQA108 PZU107:PZW108 QJQ107:QJS108 QTM107:QTO108 RDI107:RDK108 RNE107:RNG108 RXA107:RXC108 SGW107:SGY108 SQS107:SQU108 TAO107:TAQ108 TKK107:TKM108 TUG107:TUI108 UEC107:UEE108 UNY107:UOA108 UXU107:UXW108 VHQ107:VHS108 VRM107:VRO108 WBI107:WBK108 WLE107:WLG108 WVA107:WVC108 ID107:ID108 RZ107:RZ108 ABV107:ABV108 ALR107:ALR108 AVN107:AVN108 BFJ107:BFJ108 BPF107:BPF108 BZB107:BZB108 CIX107:CIX108 CST107:CST108 DCP107:DCP108 DML107:DML108 DWH107:DWH108 EGD107:EGD108 EPZ107:EPZ108 EZV107:EZV108 FJR107:FJR108 FTN107:FTN108 GDJ107:GDJ108 GNF107:GNF108 GXB107:GXB108 HGX107:HGX108 HQT107:HQT108 IAP107:IAP108 IKL107:IKL108 IUH107:IUH108 JED107:JED108 JNZ107:JNZ108 JXV107:JXV108 KHR107:KHR108 KRN107:KRN108 LBJ107:LBJ108 LLF107:LLF108 LVB107:LVB108 MEX107:MEX108 MOT107:MOT108 MYP107:MYP108 NIL107:NIL108 NSH107:NSH108 OCD107:OCD108 OLZ107:OLZ108 OVV107:OVV108 PFR107:PFR108 PPN107:PPN108 PZJ107:PZJ108 QJF107:QJF108 QTB107:QTB108 RCX107:RCX108 RMT107:RMT108 RWP107:RWP108 SGL107:SGL108 SQH107:SQH108 TAD107:TAD108 TJZ107:TJZ108 TTV107:TTV108 UDR107:UDR108 UNN107:UNN108 UXJ107:UXJ108 VHF107:VHF108 VRB107:VRB108 WAX107:WAX108 WKT107:WKT108 WUP107:WUP108 IO107:IQ108 SK107:SM108 ACG107:ACI108 UXT110 VHP110 VRL110 WBH110 WLD110 WUZ110 IY110:JA110 SU110:SW110 ACQ110:ACS110 AMM110:AMO110 AWI110:AWK110 BGE110:BGG110 BQA110:BQC110 BZW110:BZY110 CJS110:CJU110 CTO110:CTQ110 DDK110:DDM110 DNG110:DNI110 DXC110:DXE110 EGY110:EHA110 EQU110:EQW110 FAQ110:FAS110 FKM110:FKO110 FUI110:FUK110 GEE110:GEG110 GOA110:GOC110 GXW110:GXY110 HHS110:HHU110 HRO110:HRQ110 IBK110:IBM110 ILG110:ILI110 IVC110:IVE110 JEY110:JFA110 JOU110:JOW110 JYQ110:JYS110 KIM110:KIO110 KSI110:KSK110 LCE110:LCG110 LMA110:LMC110 LVW110:LVY110 MFS110:MFU110 MPO110:MPQ110 MZK110:MZM110 NJG110:NJI110 NTC110:NTE110 OCY110:ODA110 OMU110:OMW110 OWQ110:OWS110 PGM110:PGO110 PQI110:PQK110 QAE110:QAG110 QKA110:QKC110 QTW110:QTY110 RDS110:RDU110 RNO110:RNQ110 RXK110:RXM110 SHG110:SHI110 SRC110:SRE110 TAY110:TBA110 TKU110:TKW110 TUQ110:TUS110 UEM110:UEO110 UOI110:UOK110 UYE110:UYG110 VIA110:VIC110 VRW110:VRY110 WBS110:WBU110 WLO110:WLQ110 WVK110:WVM110 IN110 SJ110 ACF110 AMB110 AVX110 BFT110 BPP110 BZL110 CJH110 CTD110 DCZ110 DMV110 DWR110 EGN110 EQJ110 FAF110 FKB110 FTX110 GDT110 GNP110 GXL110 HHH110 HRD110 IAZ110 IKV110 IUR110 JEN110 JOJ110 JYF110 KIB110 KRX110 LBT110 LLP110 LVL110 MFH110 MPD110 MYZ110 NIV110 NSR110 OCN110 OMJ110 OWF110 PGB110 PPX110 PZT110 QJP110 QTL110 RDH110 RND110 RWZ110 SGV110 SQR110 TAN110 TKJ110 TUF110 UEB110 UNX110 AVY111:AWA112 BFU111:BFW112 BPQ111:BPS112 BZM111:BZO112 CJI111:CJK112 CTE111:CTG112 DDA111:DDC112 DMW111:DMY112 DWS111:DWU112 EGO111:EGQ112 EQK111:EQM112 FAG111:FAI112 FKC111:FKE112 FTY111:FUA112 GDU111:GDW112 GNQ111:GNS112 GXM111:GXO112 HHI111:HHK112 HRE111:HRG112 IBA111:IBC112 IKW111:IKY112 IUS111:IUU112 JEO111:JEQ112 JOK111:JOM112 JYG111:JYI112 KIC111:KIE112 KRY111:KSA112 LBU111:LBW112 LLQ111:LLS112 LVM111:LVO112 MFI111:MFK112 MPE111:MPG112 MZA111:MZC112 NIW111:NIY112 NSS111:NSU112 OCO111:OCQ112 OMK111:OMM112 OWG111:OWI112 PGC111:PGE112 PPY111:PQA112 PZU111:PZW112 QJQ111:QJS112 QTM111:QTO112 RDI111:RDK112 RNE111:RNG112 RXA111:RXC112 SGW111:SGY112 SQS111:SQU112 TAO111:TAQ112 TKK111:TKM112 TUG111:TUI112 UEC111:UEE112 UNY111:UOA112 UXU111:UXW112 VHQ111:VHS112 VRM111:VRO112 WBI111:WBK112 WLE111:WLG112 WVA111:WVC112 ID111:ID112 RZ111:RZ112 ABV111:ABV112 ALR111:ALR112 AVN111:AVN112 BFJ111:BFJ112 BPF111:BPF112 BZB111:BZB112 CIX111:CIX112 CST111:CST112 DCP111:DCP112 DML111:DML112 DWH111:DWH112 EGD111:EGD112 EPZ111:EPZ112 EZV111:EZV112 FJR111:FJR112 FTN111:FTN112 GDJ111:GDJ112 GNF111:GNF112 GXB111:GXB112 HGX111:HGX112 HQT111:HQT112 IAP111:IAP112 IKL111:IKL112 IUH111:IUH112 JED111:JED112 JNZ111:JNZ112 JXV111:JXV112 KHR111:KHR112 KRN111:KRN112 LBJ111:LBJ112 LLF111:LLF112 LVB111:LVB112 MEX111:MEX112 MOT111:MOT112 MYP111:MYP112 NIL111:NIL112 NSH111:NSH112 OCD111:OCD112 OLZ111:OLZ112 OVV111:OVV112 PFR111:PFR112 PPN111:PPN112 PZJ111:PZJ112 QJF111:QJF112 QTB111:QTB112 RCX111:RCX112 RMT111:RMT112 RWP111:RWP112 SGL111:SGL112 SQH111:SQH112 TAD111:TAD112 TJZ111:TJZ112 TTV111:TTV112 UDR111:UDR112 UNN111:UNN112 UXJ111:UXJ112 VHF111:VHF112 VRB111:VRB112 WAX111:WAX112 WKT111:WKT112 WUP111:WUP112 IO111:IQ112 SK111:SM112 ACG111:ACI112 ACG72:ACI73 AVY116:AWA117 BFU116:BFW117 BPQ116:BPS117 BZM116:BZO117 CJI116:CJK117 CTE116:CTG117 DDA116:DDC117 DMW116:DMY117 DWS116:DWU117 EGO116:EGQ117 EQK116:EQM117 FAG116:FAI117 FKC116:FKE117 FTY116:FUA117 GDU116:GDW117 GNQ116:GNS117 GXM116:GXO117 HHI116:HHK117 HRE116:HRG117 IBA116:IBC117 IKW116:IKY117 IUS116:IUU117 JEO116:JEQ117 JOK116:JOM117 JYG116:JYI117 KIC116:KIE117 KRY116:KSA117 LBU116:LBW117 LLQ116:LLS117 LVM116:LVO117 MFI116:MFK117 MPE116:MPG117 MZA116:MZC117 NIW116:NIY117 NSS116:NSU117 OCO116:OCQ117 OMK116:OMM117 OWG116:OWI117 PGC116:PGE117 PPY116:PQA117 PZU116:PZW117 QJQ116:QJS117 QTM116:QTO117 RDI116:RDK117 RNE116:RNG117 RXA116:RXC117 SGW116:SGY117 SQS116:SQU117 TAO116:TAQ117 TKK116:TKM117 TUG116:TUI117 UEC116:UEE117 UNY116:UOA117 UXU116:UXW117 VHQ116:VHS117 VRM116:VRO117 WBI116:WBK117 WLE116:WLG117 WVA116:WVC117 ID116:ID117 RZ116:RZ117 ABV116:ABV117 ALR116:ALR117 AVN116:AVN117 BFJ116:BFJ117 BPF116:BPF117 BZB116:BZB117 CIX116:CIX117 CST116:CST117 DCP116:DCP117 DML116:DML117 DWH116:DWH117 EGD116:EGD117 EPZ116:EPZ117 EZV116:EZV117 FJR116:FJR117 FTN116:FTN117 GDJ116:GDJ117 GNF116:GNF117 GXB116:GXB117 HGX116:HGX117 HQT116:HQT117 IAP116:IAP117 IKL116:IKL117 IUH116:IUH117 JED116:JED117 JNZ116:JNZ117 JXV116:JXV117 KHR116:KHR117 KRN116:KRN117 LBJ116:LBJ117 LLF116:LLF117 LVB116:LVB117 MEX116:MEX117 MOT116:MOT117 MYP116:MYP117 NIL116:NIL117 NSH116:NSH117 OCD116:OCD117 OLZ116:OLZ117 OVV116:OVV117 PFR116:PFR117 PPN116:PPN117 PZJ116:PZJ117 QJF116:QJF117 QTB116:QTB117 RCX116:RCX117 RMT116:RMT117 RWP116:RWP117 SGL116:SGL117 SQH116:SQH117 TAD116:TAD117 TJZ116:TJZ117 TTV116:TTV117 UDR116:UDR117 UNN116:UNN117 UXJ116:UXJ117 VHF116:VHF117 VRB116:VRB117 WAX116:WAX117 WKT116:WKT117 WUP116:WUP117 IO116:IQ117 SK116:SM117 AMC111:AME112 X110:X112 WBV137:WBX137 VRZ137:VSB137 VID137:VIF137 UYH137:UYJ137 UOL137:UON137 UEP137:UER137 TUT137:TUV137 TKX137:TKZ137 TBB137:TBD137 SRF137:SRH137 SHJ137:SHL137 RXN137:RXP137 RNR137:RNT137 RDV137:RDX137 QTZ137:QUB137 QKD137:QKF137 QAH137:QAJ137 PQL137:PQN137 PGP137:PGR137 OWT137:OWV137 OMX137:OMZ137 ODB137:ODD137 NTF137:NTH137 NJJ137:NJL137 MZN137:MZP137 MPR137:MPT137 MFV137:MFX137 LVZ137:LWB137 LMD137:LMF137 LCH137:LCJ137 KSL137:KSN137 KIP137:KIR137 JYT137:JYV137 JOX137:JOZ137 JFB137:JFD137 IVF137:IVH137 ILJ137:ILL137 IBN137:IBP137 HRR137:HRT137 HHV137:HHX137 GXZ137:GYB137 GOD137:GOF137 GEH137:GEJ137 FUL137:FUN137 FKP137:FKR137 FAT137:FAV137 EQX137:EQZ137 EHB137:EHD137 DXF137:DXH137 DNJ137:DNL137 DDN137:DDP137 CTR137:CTT137 CJV137:CJX137 BZZ137:CAB137 BQD137:BQF137 BGH137:BGJ137 AWL137:AWN137 AMP137:AMR137 ACT137:ACV137 SX137:SZ137 JB137:JD137 WVC137 WLG137 WBK137 VRO137 VHS137 UXW137 UOA137 UEE137 TUI137 TKM137 TAQ137 SQU137 SGY137 RXC137 RNG137 RDK137 QTO137 QJS137 PZW137 PQA137 PGE137 OWI137 OMM137 OCQ137 NSU137 NIY137 MZC137 MPG137 MFK137 LVO137 LLS137 LBW137 KSA137 KIE137 JYI137 JOM137 JEQ137 IUU137 IKY137 IBC137 HRG137 HHK137 GXO137 GNS137 GDW137 FUA137 FKE137 FAI137 EQM137 EGQ137 DWU137 DMY137 DDC137 CTG137 CJK137 BZO137 BPS137 BFW137 AWA137 AME137 ACI137 SM137 IQ137 WVN137:WVP137 AMK138:AMK140 R142:R144 BZI141 BPM141 CJE141 CTA141 DCW141 DMS141 DWO141 EGK141 EQG141 FAC141 FJY141 FTU141 GDQ141 GNM141 GXI141 HHE141 HRA141 IAW141 IKS141 IUO141 JEK141 JOG141 JYC141 KHY141 KRU141 LBQ141 LLM141 LVI141 MFE141 MPA141 MYW141 NIS141 NSO141 OCK141 OMG141 OWC141 PFY141 PPU141 PZQ141 QJM141 QTI141 RDE141 RNA141 RWW141 SGS141 SQO141 TAK141 TKG141 TUC141 UDY141 UNU141 UXQ141 VHM141 VRI141 WBE141 WLA141 WUW141 IV141:IX141 SR141:ST141 ACN141:ACP141 AMJ141:AML141 AWF141:AWH141 BGB141:BGD141 BPX141:BPZ141 BZT141:BZV141 CJP141:CJR141 CTL141:CTN141 DDH141:DDJ141 DND141:DNF141 DWZ141:DXB141 EGV141:EGX141 EQR141:EQT141 FAN141:FAP141 FKJ141:FKL141 FUF141:FUH141 GEB141:GED141 GNX141:GNZ141 GXT141:GXV141 HHP141:HHR141 HRL141:HRN141 IBH141:IBJ141 ILD141:ILF141 IUZ141:IVB141 JEV141:JEX141 JOR141:JOT141 JYN141:JYP141 KIJ141:KIL141 KSF141:KSH141 LCB141:LCD141 LLX141:LLZ141 LVT141:LVV141 MFP141:MFR141 MPL141:MPN141 MZH141:MZJ141 NJD141:NJF141 NSZ141:NTB141 OCV141:OCX141 OMR141:OMT141 OWN141:OWP141 PGJ141:PGL141 PQF141:PQH141 QAB141:QAD141 QJX141:QJZ141 QTT141:QTV141 RDP141:RDR141 RNL141:RNN141 RXH141:RXJ141 SHD141:SHF141 SQZ141:SRB141 TAV141:TAX141 TKR141:TKT141 TUN141:TUP141 UEJ141:UEL141 UOF141:UOH141 UYB141:UYD141 VHX141:VHZ141 VRT141:VRV141 WBP141:WBR141 WLL141:WLN141 WVH141:WVJ141 IK141 SG141 ACC141 ALY141 Y66:Y67 BGC178 BPY178 BZU178 CJQ178 CTM178 DDI178 DNE178 DXA178 EGW178 EQS178 FAO178 FKK178 FUG178 GEC178 GNY178 GXU178 HHQ178 HRM178 IBI178 ILE178 IVA178 JEW178 JOS178 JYO178 KIK178 KSG178 LCC178 LLY178 LVU178 MFQ178 MPM178 MZI178 NJE178 NTA178 OCW178 OMS178 OWO178 PGK178 PQG178 QAC178 QJY178 QTU178 RDQ178 RNM178 RXI178 SHE178 SRA178 TAW178 TKS178 TUO178 UEK178 UOG178 UYC178 VHY178 VRU178 WBQ178 WLM178 WVI178 JH178:JJ178 TD178:TF178 ACZ178:ADB178 AMV178:AMX178 AWR178:AWT178 BGN178:BGP178 BQJ178:BQL178 CAF178:CAH178 CKB178:CKD178 CTX178:CTZ178 DDT178:DDV178 DNP178:DNR178 DXL178:DXN178 EHH178:EHJ178 ERD178:ERF178 FAZ178:FBB178 FKV178:FKX178 FUR178:FUT178 GEN178:GEP178 GOJ178:GOL178 GYF178:GYH178 HIB178:HID178 HRX178:HRZ178 IBT178:IBV178 ILP178:ILR178 IVL178:IVN178 JFH178:JFJ178 JPD178:JPF178 JYZ178:JZB178 KIV178:KIX178 KSR178:KST178 LCN178:LCP178 LMJ178:LML178 LWF178:LWH178 MGB178:MGD178 MPX178:MPZ178 MZT178:MZV178 NJP178:NJR178 NTL178:NTN178 ODH178:ODJ178 OND178:ONF178 OWZ178:OXB178 PGV178:PGX178 PQR178:PQT178 QAN178:QAP178 QKJ178:QKL178 QUF178:QUH178 REB178:RED178 RNX178:RNZ178 RXT178:RXV178 SHP178:SHR178 SRL178:SRN178 TBH178:TBJ178 TLD178:TLF178 TUZ178:TVB178 UEV178:UEX178 UOR178:UOT178 UYN178:UYP178 VIJ178:VIL178 VSF178:VSH178 WCB178:WCD178 WLX178:WLZ178 WVT178:WVV178 IW178 SS178 ACO178 AMK178 BGC181 BPY181 BZU181 CJQ181 CTM181 DDI181 DNE181 DXA181 EGW181 EQS181 FAO181 FKK181 FUG181 GEC181 GNY181 GXU181 HHQ181 HRM181 IBI181 ILE181 IVA181 JEW181 JOS181 JYO181 KIK181 KSG181 LCC181 LLY181 LVU181 MFQ181 MPM181 MZI181 NJE181 NTA181 OCW181 OMS181 OWO181 PGK181 PQG181 QAC181 QJY181 QTU181 RDQ181 RNM181 RXI181 SHE181 SRA181 TAW181 TKS181 TUO181 UEK181 UOG181 UYC181 VHY181 VRU181 WBQ181 WLM181 WVI181 JH181:JJ181 TD181:TF181 ACZ181:ADB181 AMV181:AMX181 AWR181:AWT181 BGN181:BGP181 BQJ181:BQL181 CAF181:CAH181 CKB181:CKD181 CTX181:CTZ181 DDT181:DDV181 DNP181:DNR181 DXL181:DXN181 EHH181:EHJ181 ERD181:ERF181 FAZ181:FBB181 FKV181:FKX181 FUR181:FUT181 GEN181:GEP181 GOJ181:GOL181 GYF181:GYH181 HIB181:HID181 HRX181:HRZ181 IBT181:IBV181 ILP181:ILR181 IVL181:IVN181 JFH181:JFJ181 JPD181:JPF181 JYZ181:JZB181 KIV181:KIX181 KSR181:KST181 LCN181:LCP181 LMJ181:LML181 LWF181:LWH181 MGB181:MGD181 MPX181:MPZ181 MZT181:MZV181 NJP181:NJR181 NTL181:NTN181 ODH181:ODJ181 OND181:ONF181 OWZ181:OXB181 PGV181:PGX181 PQR181:PQT181 QAN181:QAP181 QKJ181:QKL181 QUF181:QUH181 REB181:RED181 RNX181:RNZ181 RXT181:RXV181 SHP181:SHR181 SRL181:SRN181 TBH181:TBJ181 TLD181:TLF181 TUZ181:TVB181 UEV181:UEX181 UOR181:UOT181 UYN181:UYP181 VIJ181:VIL181 VSF181:VSH181 WCB181:WCD181 WLX181:WLZ181 WVT181:WVV181 IW181 SS181 ACO181 AMK181 AWG184 BGC184 BPY184 BZU184 CJQ184 CTM184 DDI184 DNE184 DXA184 EGW184 EQS184 FAO184 FKK184 FUG184 GEC184 GNY184 GXU184 HHQ184 HRM184 IBI184 ILE184 IVA184 JEW184 JOS184 JYO184 KIK184 KSG184 LCC184 LLY184 LVU184 MFQ184 MPM184 MZI184 NJE184 NTA184 OCW184 OMS184 OWO184 PGK184 PQG184 QAC184 QJY184 QTU184 RDQ184 RNM184 RXI184 SHE184 SRA184 TAW184 TKS184 TUO184 UEK184 UOG184 UYC184 VHY184 VRU184 WBQ184 WLM184 WVI184 JH184:JJ184 TD184:TF184 ACZ184:ADB184 AMV184:AMX184 AWR184:AWT184 BGN184:BGP184 BQJ184:BQL184 CAF184:CAH184 CKB184:CKD184 CTX184:CTZ184 DDT184:DDV184 DNP184:DNR184 DXL184:DXN184 EHH184:EHJ184 ERD184:ERF184 FAZ184:FBB184 FKV184:FKX184 FUR184:FUT184 GEN184:GEP184 GOJ184:GOL184 GYF184:GYH184 HIB184:HID184 HRX184:HRZ184 IBT184:IBV184 ILP184:ILR184 IVL184:IVN184 JFH184:JFJ184 JPD184:JPF184 JYZ184:JZB184 KIV184:KIX184 KSR184:KST184 LCN184:LCP184 LMJ184:LML184 LWF184:LWH184 MGB184:MGD184 MPX184:MPZ184 MZT184:MZV184 NJP184:NJR184 NTL184:NTN184 ODH184:ODJ184 OND184:ONF184 OWZ184:OXB184 PGV184:PGX184 PQR184:PQT184 QAN184:QAP184 QKJ184:QKL184 QUF184:QUH184 REB184:RED184 RNX184:RNZ184 RXT184:RXV184 SHP184:SHR184 SRL184:SRN184 TBH184:TBJ184 TLD184:TLF184 TUZ184:TVB184 UEV184:UEX184 UOR184:UOT184 UYN184:UYP184 VIJ184:VIL184 VSF184:VSH184 WCB184:WCD184 WLX184:WLZ184 WVT184:WVV184 IW184 SS184 ACO184 AMK184 AWG186 BGC186 BPY186 BZU186 CJQ186 CTM186 DDI186 DNE186 DXA186 EGW186 EQS186 FAO186 FKK186 FUG186 GEC186 GNY186 GXU186 HHQ186 HRM186 IBI186 ILE186 IVA186 JEW186 JOS186 JYO186 KIK186 KSG186 LCC186 LLY186 LVU186 MFQ186 MPM186 MZI186 NJE186 NTA186 OCW186 OMS186 OWO186 PGK186 PQG186 QAC186 QJY186 QTU186 RDQ186 RNM186 RXI186 SHE186 SRA186 TAW186 TKS186 TUO186 UEK186 UOG186 UYC186 VHY186 VRU186 WBQ186 WLM186 WVI186 JH186:JJ186 TD186:TF186 ACZ186:ADB186 AMV186:AMX186 AWR186:AWT186 BGN186:BGP186 BQJ186:BQL186 CAF186:CAH186 CKB186:CKD186 CTX186:CTZ186 DDT186:DDV186 DNP186:DNR186 DXL186:DXN186 EHH186:EHJ186 ERD186:ERF186 FAZ186:FBB186 FKV186:FKX186 FUR186:FUT186 GEN186:GEP186 GOJ186:GOL186 GYF186:GYH186 HIB186:HID186 HRX186:HRZ186 IBT186:IBV186 ILP186:ILR186 IVL186:IVN186 JFH186:JFJ186 JPD186:JPF186 JYZ186:JZB186 KIV186:KIX186 KSR186:KST186 LCN186:LCP186 LMJ186:LML186 LWF186:LWH186 MGB186:MGD186 MPX186:MPZ186 MZT186:MZV186 NJP186:NJR186 NTL186:NTN186 ODH186:ODJ186 OND186:ONF186 OWZ186:OXB186 PGV186:PGX186 PQR186:PQT186 QAN186:QAP186 QKJ186:QKL186 QUF186:QUH186 REB186:RED186 RNX186:RNZ186 RXT186:RXV186 SHP186:SHR186 SRL186:SRN186 TBH186:TBJ186 TLD186:TLF186 TUZ186:TVB186 UEV186:UEX186 UOR186:UOT186 UYN186:UYP186 VIJ186:VIL186 VSF186:VSH186 WCB186:WCD186 WLX186:WLZ186 WVT186:WVV186 IW186 SS186 ACO186 AMK186 BGC188 BPY188 BZU188 CJQ188 CTM188 DDI188 DNE188 DXA188 EGW188 EQS188 FAO188 FKK188 FUG188 GEC188 GNY188 GXU188 HHQ188 HRM188 IBI188 ILE188 IVA188 JEW188 JOS188 JYO188 KIK188 KSG188 LCC188 LLY188 LVU188 MFQ188 MPM188 MZI188 NJE188 NTA188 OCW188 OMS188 OWO188 PGK188 PQG188 QAC188 QJY188 QTU188 RDQ188 RNM188 RXI188 SHE188 SRA188 TAW188 TKS188 TUO188 UEK188 UOG188 UYC188 VHY188 VRU188 WBQ188 WLM188 WVI188 JH188:JJ188 TD188:TF188 ACZ188:ADB188 AMV188:AMX188 AWR188:AWT188 BGN188:BGP188 BQJ188:BQL188 CAF188:CAH188 CKB188:CKD188 CTX188:CTZ188 DDT188:DDV188 DNP188:DNR188 DXL188:DXN188 EHH188:EHJ188 ERD188:ERF188 FAZ188:FBB188 FKV188:FKX188 FUR188:FUT188 GEN188:GEP188 GOJ188:GOL188 GYF188:GYH188 HIB188:HID188 HRX188:HRZ188 IBT188:IBV188 ILP188:ILR188 IVL188:IVN188 JFH188:JFJ188 JPD188:JPF188 JYZ188:JZB188 KIV188:KIX188 KSR188:KST188 LCN188:LCP188 LMJ188:LML188 LWF188:LWH188 MGB188:MGD188 MPX188:MPZ188 MZT188:MZV188 NJP188:NJR188 NTL188:NTN188 ODH188:ODJ188 OND188:ONF188 OWZ188:OXB188 PGV188:PGX188 PQR188:PQT188 QAN188:QAP188 QKJ188:QKL188 QUF188:QUH188 REB188:RED188 RNX188:RNZ188 RXT188:RXV188 SHP188:SHR188 SRL188:SRN188 TBH188:TBJ188 TLD188:TLF188 TUZ188:TVB188 UEV188:UEX188 UOR188:UOT188 UYN188:UYP188 VIJ188:VIL188 VSF188:VSH188 WCB188:WCD188 WLX188:WLZ188 WVT188:WVV188 IW188 SS188 ACO188 AMK188 BGJ132 BGC229 BPY229 BZU229 CJQ229 CTM229 DDI229 DNE229 DXA229 EGW229 EQS229 FAO229 FKK229 FUG229 GEC229 GNY229 GXU229 HHQ229 HRM229 IBI229 ILE229 IVA229 JEW229 JOS229 JYO229 KIK229 KSG229 LCC229 LLY229 LVU229 MFQ229 MPM229 MZI229 NJE229 NTA229 OCW229 OMS229 OWO229 PGK229 PQG229 QAC229 QJY229 QTU229 RDQ229 RNM229 RXI229 SHE229 SRA229 TAW229 TKS229 TUO229 UEK229 UOG229 UYC229 VHY229 VRU229 WBQ229 WLM229 WVI229 JH229:JJ229 TD229:TF229 ACZ229:ADB229 AMV229:AMX229 AWR229:AWT229 BGN229:BGP229 BQJ229:BQL229 CAF229:CAH229 CKB229:CKD229 CTX229:CTZ229 DDT229:DDV229 DNP229:DNR229 DXL229:DXN229 EHH229:EHJ229 ERD229:ERF229 FAZ229:FBB229 FKV229:FKX229 FUR229:FUT229 GEN229:GEP229 GOJ229:GOL229 GYF229:GYH229 HIB229:HID229 HRX229:HRZ229 IBT229:IBV229 ILP229:ILR229 IVL229:IVN229 JFH229:JFJ229 JPD229:JPF229 JYZ229:JZB229 KIV229:KIX229 KSR229:KST229 LCN229:LCP229 LMJ229:LML229 LWF229:LWH229 MGB229:MGD229 MPX229:MPZ229 MZT229:MZV229 NJP229:NJR229 NTL229:NTN229 ODH229:ODJ229 OND229:ONF229 OWZ229:OXB229 PGV229:PGX229 PQR229:PQT229 QAN229:QAP229 QKJ229:QKL229 QUF229:QUH229 REB229:RED229 RNX229:RNZ229 RXT229:RXV229 SHP229:SHR229 SRL229:SRN229 TBH229:TBJ229 TLD229:TLF229 TUZ229:TVB229 UEV229:UEX229 UOR229:UOT229 UYN229:UYP229 VIJ229:VIL229 VSF229:VSH229 WCB229:WCD229 WLX229:WLZ229 WVT229:WVV229 IW229 SS229 ACO229 AMK229 AMV182 ACG77:ACI78 ACG103:ACI104 JH325 Y51:Y52 P50:P51 P53:P54 P56:P57 Y57:Y58 Y60:Y61 P59:P60 P65:P66 P62:P63 AVU141 AWG145 ACV142 AWN142 SZ142 JD142 WWA142:WWC142 WME142:WMG142 WCI142:WCK142 VSM142:VSO142 VIQ142:VIS142 UYU142:UYW142 UOY142:UPA142 UFC142:UFE142 TVG142:TVI142 TLK142:TLM142 TBO142:TBQ142 SRS142:SRU142 SHW142:SHY142 RYA142:RYC142 ROE142:ROG142 REI142:REK142 QUM142:QUO142 QKQ142:QKS142 QAU142:QAW142 PQY142:PRA142 PHC142:PHE142 OXG142:OXI142 ONK142:ONM142 ODO142:ODQ142 NTS142:NTU142 NJW142:NJY142 NAA142:NAC142 MQE142:MQG142 MGI142:MGK142 LWM142:LWO142 LMQ142:LMS142 LCU142:LCW142 KSY142:KTA142 KJC142:KJE142 JZG142:JZI142 JPK142:JPM142 JFO142:JFQ142 IVS142:IVU142 ILW142:ILY142 ICA142:ICC142 HSE142:HSG142 HII142:HIK142 GYM142:GYO142 GOQ142:GOS142 GEU142:GEW142 FUY142:FVA142 FLC142:FLE142 FBG142:FBI142 ERK142:ERM142 EHO142:EHQ142 DXS142:DXU142 DNW142:DNY142 DEA142:DEC142 CUE142:CUG142 CKI142:CKK142 CAM142:CAO142 BQQ142:BQS142 BGU142:BGW142 AWY142:AXA142 ANC142:ANE142 ADG142:ADI142 TK142:TM142 JO142:JQ142 WVP142 WLT142 WBX142 VSB142 VIF142 UYJ142 UON142 UER142 TUV142 TKZ142 TBD142 SRH142 SHL142 RXP142 RNT142 RDX142 QUB142 QKF142 QAJ142 PQN142 PGR142 OWV142 OMZ142 ODD142 NTH142 NJL142 MZP142 MPT142 MFX142 LWB142 LMF142 LCJ142 KSN142 KIR142 JYV142 JOZ142 JFD142 IVH142 ILL142 IBP142 HRT142 HHX142 GYB142 GOF142 GEJ142 FUN142 FKR142 FAV142 EQZ142 EHD142 DXH142 DNL142 DDP142 CTT142 CJX142 CAB142 BQF142 BGJ142 AWF134 BPZ125 BZV125 BGD125 AWH125 AML125 ACP125 ST125 IX125 WVU125:WVW125 WLY125:WMA125 WCC125:WCE125 VSG125:VSI125 VIK125:VIM125 UYO125:UYQ125 UOS125:UOU125 UEW125:UEY125 TVA125:TVC125 TLE125:TLG125 TBI125:TBK125 SRM125:SRO125 SHQ125:SHS125 RXU125:RXW125 RNY125:ROA125 REC125:REE125 QUG125:QUI125 QKK125:QKM125 QAO125:QAQ125 PQS125:PQU125 PGW125:PGY125 OXA125:OXC125 ONE125:ONG125 ODI125:ODK125 NTM125:NTO125 NJQ125:NJS125 MZU125:MZW125 MPY125:MQA125 MGC125:MGE125 LWG125:LWI125 LMK125:LMM125 LCO125:LCQ125 KSS125:KSU125 KIW125:KIY125 JZA125:JZC125 JPE125:JPG125 JFI125:JFK125 IVM125:IVO125 ILQ125:ILS125 IBU125:IBW125 HRY125:HSA125 HIC125:HIE125 GYG125:GYI125 GOK125:GOM125 GEO125:GEQ125 FUS125:FUU125 FKW125:FKY125 FBA125:FBC125 ERE125:ERG125 EHI125:EHK125 DXM125:DXO125 DNQ125:DNS125 DDU125:DDW125 CTY125:CUA125 CKC125:CKE125 CAG125:CAI125 BQK125:BQM125 BGO125:BGQ125 AWS125:AWU125 AMW125:AMY125 ADA125:ADC125 TE125:TG125 JI125:JK125 WVJ125 WLN125 WBR125 VRV125 VHZ125 UYD125 UOH125 UEL125 TUP125 TKT125 TAX125 SRB125 SHF125 RXJ125 RNN125 RDR125 QTV125 QJZ125 QAD125 PQH125 PGL125 OWP125 OMT125 OCX125 NTB125 NJF125 MZJ125 MPN125 MFR125 LVV125 LLZ125 LCD125 KSH125 KIL125 JYP125 JOT125 JEX125 IVB125 ILF125 IBJ125 HRN125 HHR125 GXV125 GNZ125 GED125 FUH125 FKL125 FAP125 EQT125 EGX125 DXB125 DNF125 DDJ125 CTN125 CJR125 BGJ126 AMR126 ACV126 AWN126 SZ126 JD126 WWA126:WWC126 WME126:WMG126 WCI126:WCK126 VSM126:VSO126 VIQ126:VIS126 UYU126:UYW126 UOY126:UPA126 UFC126:UFE126 TVG126:TVI126 TLK126:TLM126 TBO126:TBQ126 SRS126:SRU126 SHW126:SHY126 RYA126:RYC126 ROE126:ROG126 REI126:REK126 QUM126:QUO126 QKQ126:QKS126 QAU126:QAW126 PQY126:PRA126 PHC126:PHE126 OXG126:OXI126 ONK126:ONM126 ODO126:ODQ126 NTS126:NTU126 NJW126:NJY126 NAA126:NAC126 MQE126:MQG126 MGI126:MGK126 LWM126:LWO126 LMQ126:LMS126 LCU126:LCW126 KSY126:KTA126 KJC126:KJE126 JZG126:JZI126 JPK126:JPM126 JFO126:JFQ126 IVS126:IVU126 ILW126:ILY126 ICA126:ICC126 HSE126:HSG126 HII126:HIK126 GYM126:GYO126 GOQ126:GOS126 GEU126:GEW126 FUY126:FVA126 FLC126:FLE126 FBG126:FBI126 ERK126:ERM126 EHO126:EHQ126 DXS126:DXU126 DNW126:DNY126 DEA126:DEC126 CUE126:CUG126 CKI126:CKK126 CAM126:CAO126 BQQ126:BQS126 BGU126:BGW126 AWY126:AXA126 ANC126:ANE126 ADG126:ADI126 TK126:TM126 JO126:JQ126 WVP126 WLT126 WBX126 VSB126 VIF126 UYJ126 UON126 UER126 TUV126 TKZ126 TBD126 SRH126 SHL126 RXP126 RNT126 RDX126 QUB126 QKF126 QAJ126 PQN126 PGR126 OWV126 OMZ126 ODD126 NTH126 NJL126 MZP126 MPT126 MFX126 LWB126 LMF126 LCJ126 KSN126 KIR126 JYV126 JOZ126 JFD126 IVH126 ILL126 IBP126 HRT126 HHX126 GYB126 GOF126 GEJ126 FUN126 FKR126 FAV126 EQZ126 EHD126 DXH126 DNL126 DDP126 CTT126 CJX126 CAB126 BQF126 N122:N132 BPZ127 BZV127 BGD127 AWH127 AML127 ACP127 ST127 IX127 WVU127:WVW127 WLY127:WMA127 WCC127:WCE127 VSG127:VSI127 VIK127:VIM127 UYO127:UYQ127 UOS127:UOU127 UEW127:UEY127 TVA127:TVC127 TLE127:TLG127 TBI127:TBK127 SRM127:SRO127 SHQ127:SHS127 RXU127:RXW127 RNY127:ROA127 REC127:REE127 QUG127:QUI127 QKK127:QKM127 QAO127:QAQ127 PQS127:PQU127 PGW127:PGY127 OXA127:OXC127 ONE127:ONG127 ODI127:ODK127 NTM127:NTO127 NJQ127:NJS127 MZU127:MZW127 MPY127:MQA127 MGC127:MGE127 LWG127:LWI127 LMK127:LMM127 LCO127:LCQ127 KSS127:KSU127 KIW127:KIY127 JZA127:JZC127 JPE127:JPG127 JFI127:JFK127 IVM127:IVO127 ILQ127:ILS127 IBU127:IBW127 HRY127:HSA127 HIC127:HIE127 GYG127:GYI127 GOK127:GOM127 GEO127:GEQ127 FUS127:FUU127 FKW127:FKY127 FBA127:FBC127 ERE127:ERG127 EHI127:EHK127 DXM127:DXO127 DNQ127:DNS127 DDU127:DDW127 CTY127:CUA127 CKC127:CKE127 CAG127:CAI127 BQK127:BQM127 BGO127:BGQ127 AWS127:AWU127 AMW127:AMY127 ADA127:ADC127 TE127:TG127 JI127:JK127 WVJ127 WLN127 WBR127 VRV127 VHZ127 UYD127 UOH127 UEL127 TUP127 TKT127 TAX127 SRB127 SHF127 RXJ127 RNN127 RDR127 QTV127 QJZ127 QAD127 PQH127 PGL127 OWP127 OMT127 OCX127 NTB127 NJF127 MZJ127 MPN127 MFR127 LVV127 LLZ127 LCD127 KSH127 KIL127 JYP127 JOT127 JEX127 IVB127 ILF127 IBJ127 HRN127 HHR127 GXV127 GNZ127 GED127 FUH127 FKL127 FAP127 EQT127 EGX127 DXB127 DNF127 DDJ127 CTN127 CJR127 BGJ128 AMR128 ACV128 AWN128 SZ128 JD128 WWA128:WWC128 WME128:WMG128 WCI128:WCK128 VSM128:VSO128 VIQ128:VIS128 UYU128:UYW128 UOY128:UPA128 UFC128:UFE128 TVG128:TVI128 TLK128:TLM128 TBO128:TBQ128 SRS128:SRU128 SHW128:SHY128 RYA128:RYC128 ROE128:ROG128 REI128:REK128 QUM128:QUO128 QKQ128:QKS128 QAU128:QAW128 PQY128:PRA128 PHC128:PHE128 OXG128:OXI128 ONK128:ONM128 ODO128:ODQ128 NTS128:NTU128 NJW128:NJY128 NAA128:NAC128 MQE128:MQG128 MGI128:MGK128 LWM128:LWO128 LMQ128:LMS128 LCU128:LCW128 KSY128:KTA128 KJC128:KJE128 JZG128:JZI128 JPK128:JPM128 JFO128:JFQ128 IVS128:IVU128 ILW128:ILY128 ICA128:ICC128 HSE128:HSG128 HII128:HIK128 GYM128:GYO128 GOQ128:GOS128 GEU128:GEW128 FUY128:FVA128 FLC128:FLE128 FBG128:FBI128 ERK128:ERM128 EHO128:EHQ128 DXS128:DXU128 DNW128:DNY128 DEA128:DEC128 CUE128:CUG128 CKI128:CKK128 CAM128:CAO128 BQQ128:BQS128 BGU128:BGW128 AWY128:AXA128 ANC128:ANE128 ADG128:ADI128 TK128:TM128 JO128:JQ128 WVP128 WLT128 WBX128 VSB128 VIF128 UYJ128 UON128 UER128 TUV128 TKZ128 TBD128 SRH128 SHL128 RXP128 RNT128 RDX128 QUB128 QKF128 QAJ128 PQN128 PGR128 OWV128 OMZ128 ODD128 NTH128 NJL128 MZP128 MPT128 MFX128 LWB128 LMF128 LCJ128 KSN128 KIR128 JYV128 JOZ128 JFD128 IVH128 ILL128 IBP128 HRT128 HHX128 GYB128 GOF128 GEJ128 FUN128 FKR128 FAV128 EQZ128 EHD128 DXH128 DNL128 DDP128 CTT128 CJX128 CAB128 BQF128 CJR129 CTN133 BPZ129 BZV129 BGD129 AWH129 AML129 ACP129 ST129 IX129 WVU129:WVW129 WLY129:WMA129 WCC129:WCE129 VSG129:VSI129 VIK129:VIM129 UYO129:UYQ129 UOS129:UOU129 UEW129:UEY129 TVA129:TVC129 TLE129:TLG129 TBI129:TBK129 SRM129:SRO129 SHQ129:SHS129 RXU129:RXW129 RNY129:ROA129 REC129:REE129 QUG129:QUI129 QKK129:QKM129 QAO129:QAQ129 PQS129:PQU129 PGW129:PGY129 OXA129:OXC129 ONE129:ONG129 ODI129:ODK129 NTM129:NTO129 NJQ129:NJS129 MZU129:MZW129 MPY129:MQA129 MGC129:MGE129 LWG129:LWI129 LMK129:LMM129 LCO129:LCQ129 KSS129:KSU129 KIW129:KIY129 JZA129:JZC129 JPE129:JPG129 JFI129:JFK129 IVM129:IVO129 ILQ129:ILS129 IBU129:IBW129 HRY129:HSA129 HIC129:HIE129 GYG129:GYI129 GOK129:GOM129 GEO129:GEQ129 FUS129:FUU129 FKW129:FKY129 FBA129:FBC129 ERE129:ERG129 EHI129:EHK129 DXM129:DXO129 DNQ129:DNS129 DDU129:DDW129 CTY129:CUA129 CKC129:CKE129 CAG129:CAI129 BQK129:BQM129 BGO129:BGQ129 AWS129:AWU129 AMW129:AMY129 ADA129:ADC129 TE129:TG129 JI129:JK129 WVJ129 WLN129 WBR129 VRV129 VHZ129 UYD129 UOH129 UEL129 TUP129 TKT129 TAX129 SRB129 SHF129 RXJ129 RNN129 RDR129 QTV129 QJZ129 QAD129 PQH129 PGL129 OWP129 OMT129 OCX129 NTB129 NJF129 MZJ129 MPN129 MFR129 LVV129 LLZ129 LCD129 KSH129 KIL129 JYP129 JOT129 JEX129 IVB129 ILF129 IBJ129 HRN129 HHR129 GXV129 GNZ129 GED129 FUH129 FKL129 FAP129 EQT129 EGX129 DXB129 DNF129 DDJ129 CTN129 BGJ130 AMR130 ACV130 AWN130 SZ130 JD130 WWA130:WWC130 WME130:WMG130 WCI130:WCK130 VSM130:VSO130 VIQ130:VIS130 UYU130:UYW130 UOY130:UPA130 UFC130:UFE130 TVG130:TVI130 TLK130:TLM130 TBO130:TBQ130 SRS130:SRU130 SHW130:SHY130 RYA130:RYC130 ROE130:ROG130 REI130:REK130 QUM130:QUO130 QKQ130:QKS130 QAU130:QAW130 PQY130:PRA130 PHC130:PHE130 OXG130:OXI130 ONK130:ONM130 ODO130:ODQ130 NTS130:NTU130 NJW130:NJY130 NAA130:NAC130 MQE130:MQG130 MGI130:MGK130 LWM130:LWO130 LMQ130:LMS130 LCU130:LCW130 KSY130:KTA130 KJC130:KJE130 JZG130:JZI130 JPK130:JPM130 JFO130:JFQ130 IVS130:IVU130 ILW130:ILY130 ICA130:ICC130 HSE130:HSG130 HII130:HIK130 GYM130:GYO130 GOQ130:GOS130 GEU130:GEW130 FUY130:FVA130 FLC130:FLE130 FBG130:FBI130 ERK130:ERM130 EHO130:EHQ130 DXS130:DXU130 DNW130:DNY130 DEA130:DEC130 CUE130:CUG130 CKI130:CKK130 CAM130:CAO130 BQQ130:BQS130 BGU130:BGW130 AWY130:AXA130 ANC130:ANE130 ADG130:ADI130 TK130:TM130 JO130:JQ130 WVP130 WLT130 WBX130 VSB130 VIF130 UYJ130 UON130 UER130 TUV130 TKZ130 TBD130 SRH130 SHL130 RXP130 RNT130 RDX130 QUB130 QKF130 QAJ130 PQN130 PGR130 OWV130 OMZ130 ODD130 NTH130 NJL130 MZP130 MPT130 MFX130 LWB130 LMF130 LCJ130 KSN130 KIR130 JYV130 JOZ130 JFD130 IVH130 ILL130 IBP130 HRT130 HHX130 GYB130 GOF130 GEJ130 FUN130 FKR130 FAV130 EQZ130 EHD130 DXH130 DNL130 DDP130 CTT130 CJX130 CAB130 BQF130 CTN131 CJR131 BPZ131 BZV131 BGD131 AWH131 AML131 ACP131 ST131 IX131 WVU131:WVW131 WLY131:WMA131 WCC131:WCE131 VSG131:VSI131 VIK131:VIM131 UYO131:UYQ131 UOS131:UOU131 UEW131:UEY131 TVA131:TVC131 TLE131:TLG131 TBI131:TBK131 SRM131:SRO131 SHQ131:SHS131 RXU131:RXW131 RNY131:ROA131 REC131:REE131 QUG131:QUI131 QKK131:QKM131 QAO131:QAQ131 PQS131:PQU131 PGW131:PGY131 OXA131:OXC131 ONE131:ONG131 ODI131:ODK131 NTM131:NTO131 NJQ131:NJS131 MZU131:MZW131 MPY131:MQA131 MGC131:MGE131 LWG131:LWI131 LMK131:LMM131 LCO131:LCQ131 KSS131:KSU131 KIW131:KIY131 JZA131:JZC131 JPE131:JPG131 JFI131:JFK131 IVM131:IVO131 ILQ131:ILS131 IBU131:IBW131 HRY131:HSA131 HIC131:HIE131 GYG131:GYI131 GOK131:GOM131 GEO131:GEQ131 FUS131:FUU131 FKW131:FKY131 FBA131:FBC131 ERE131:ERG131 EHI131:EHK131 DXM131:DXO131 DNQ131:DNS131 DDU131:DDW131 CTY131:CUA131 CKC131:CKE131 CAG131:CAI131 BQK131:BQM131 BGO131:BGQ131 AWS131:AWU131 AMW131:AMY131 ADA131:ADC131 TE131:TG131 JI131:JK131 WVJ131 WLN131 WBR131 VRV131 VHZ131 UYD131 UOH131 UEL131 TUP131 TKT131 TAX131 SRB131 SHF131 RXJ131 RNN131 RDR131 QTV131 QJZ131 QAD131 PQH131 PGL131 OWP131 OMT131 OCX131 NTB131 NJF131 MZJ131 MPN131 MFR131 LVV131 LLZ131 LCD131 KSH131 KIL131 JYP131 JOT131 JEX131 IVB131 ILF131 IBJ131 HRN131 HHR131 GXV131 GNZ131 GED131 FUH131 FKL131 FAP131 EQT131 EGX131 DXB131 DNF131 DDJ131 DDJ133 AMR132 ACV132 AWN132 SZ132 JD132 WWA132:WWC132 WME132:WMG132 WCI132:WCK132 VSM132:VSO132 VIQ132:VIS132 UYU132:UYW132 UOY132:UPA132 UFC132:UFE132 TVG132:TVI132 TLK132:TLM132 TBO132:TBQ132 SRS132:SRU132 SHW132:SHY132 RYA132:RYC132 ROE132:ROG132 REI132:REK132 QUM132:QUO132 QKQ132:QKS132 QAU132:QAW132 PQY132:PRA132 PHC132:PHE132 OXG132:OXI132 ONK132:ONM132 ODO132:ODQ132 NTS132:NTU132 NJW132:NJY132 NAA132:NAC132 MQE132:MQG132 MGI132:MGK132 LWM132:LWO132 LMQ132:LMS132 LCU132:LCW132 KSY132:KTA132 KJC132:KJE132 JZG132:JZI132 JPK132:JPM132 JFO132:JFQ132 IVS132:IVU132 ILW132:ILY132 ICA132:ICC132 HSE132:HSG132 HII132:HIK132 GYM132:GYO132 GOQ132:GOS132 GEU132:GEW132 FUY132:FVA132 FLC132:FLE132 FBG132:FBI132 ERK132:ERM132 EHO132:EHQ132 DXS132:DXU132 DNW132:DNY132 DEA132:DEC132 CUE132:CUG132 CKI132:CKK132 CAM132:CAO132 BQQ132:BQS132 BGU132:BGW132 AWY132:AXA132 ANC132:ANE132 ADG132:ADI132 TK132:TM132 JO132:JQ132 WVP132 WLT132 WBX132 VSB132 VIF132 UYJ132 UON132 UER132 TUV132 TKZ132 TBD132 SRH132 SHL132 RXP132 RNT132 RDX132 QUB132 QKF132 QAJ132 PQN132 PGR132 OWV132 OMZ132 ODD132 NTH132 NJL132 MZP132 MPT132 MFX132 LWB132 LMF132 LCJ132 KSN132 KIR132 JYV132 JOZ132 JFD132 IVH132 ILL132 IBP132 HRT132 HHX132 GYB132 GOF132 GEJ132 FUN132 FKR132 FAV132 EQZ132 EHD132 DXH132 DNL132 DDP132 CTT132 CJX132 CAB132 BQF132 AMV179 AWG178 ACZ179 TD179 JH179 WWE179:WWG179 WMI179:WMK179 WCM179:WCO179 VSQ179:VSS179 VIU179:VIW179 UYY179:UZA179 UPC179:UPE179 UFG179:UFI179 TVK179:TVM179 TLO179:TLQ179 TBS179:TBU179 SRW179:SRY179 SIA179:SIC179 RYE179:RYG179 ROI179:ROK179 REM179:REO179 QUQ179:QUS179 QKU179:QKW179 QAY179:QBA179 PRC179:PRE179 PHG179:PHI179 OXK179:OXM179 ONO179:ONQ179 ODS179:ODU179 NTW179:NTY179 NKA179:NKC179 NAE179:NAG179 MQI179:MQK179 MGM179:MGO179 LWQ179:LWS179 LMU179:LMW179 LCY179:LDA179 KTC179:KTE179 KJG179:KJI179 JZK179:JZM179 JPO179:JPQ179 JFS179:JFU179 IVW179:IVY179 IMA179:IMC179 ICE179:ICG179 HSI179:HSK179 HIM179:HIO179 GYQ179:GYS179 GOU179:GOW179 GEY179:GFA179 FVC179:FVE179 FLG179:FLI179 FBK179:FBM179 ERO179:ERQ179 EHS179:EHU179 DXW179:DXY179 DOA179:DOC179 DEE179:DEG179 CUI179:CUK179 CKM179:CKO179 CAQ179:CAS179 BQU179:BQW179 BGY179:BHA179 AXC179:AXE179 ANG179:ANI179 ADK179:ADM179 TO179:TQ179 JS179:JU179 WVT179 WLX179 WCB179 VSF179 VIJ179 UYN179 UOR179 UEV179 TUZ179 TLD179 TBH179 SRL179 SHP179 RXT179 RNX179 REB179 QUF179 QKJ179 QAN179 PQR179 PGV179 OWZ179 OND179 ODH179 NTL179 NJP179 MZT179 MPX179 MGB179 LWF179 LMJ179 LCN179 KSR179 KIV179 JYZ179 JPD179 JFH179 IVL179 ILP179 IBT179 HRX179 HIB179 GYF179 GOJ179 GEN179 FUR179 FKV179 FAZ179 ERD179 EHH179 DXL179 DNP179 DDT179 CTX179 CKB179 CAF179 BQJ179 BGN179 AWR179 BC177:BC186 WVV241 AWG181 ACZ182 TD182 JH182 WWE182:WWG182 WMI182:WMK182 WCM182:WCO182 VSQ182:VSS182 VIU182:VIW182 UYY182:UZA182 UPC182:UPE182 UFG182:UFI182 TVK182:TVM182 TLO182:TLQ182 TBS182:TBU182 SRW182:SRY182 SIA182:SIC182 RYE182:RYG182 ROI182:ROK182 REM182:REO182 QUQ182:QUS182 QKU182:QKW182 QAY182:QBA182 PRC182:PRE182 PHG182:PHI182 OXK182:OXM182 ONO182:ONQ182 ODS182:ODU182 NTW182:NTY182 NKA182:NKC182 NAE182:NAG182 MQI182:MQK182 MGM182:MGO182 LWQ182:LWS182 LMU182:LMW182 LCY182:LDA182 KTC182:KTE182 KJG182:KJI182 JZK182:JZM182 JPO182:JPQ182 JFS182:JFU182 IVW182:IVY182 IMA182:IMC182 ICE182:ICG182 HSI182:HSK182 HIM182:HIO182 GYQ182:GYS182 GOU182:GOW182 GEY182:GFA182 FVC182:FVE182 FLG182:FLI182 FBK182:FBM182 ERO182:ERQ182 EHS182:EHU182 DXW182:DXY182 DOA182:DOC182 DEE182:DEG182 CUI182:CUK182 CKM182:CKO182 CAQ182:CAS182 BQU182:BQW182 BGY182:BHA182 AXC182:AXE182 ANG182:ANI182 ADK182:ADM182 TO182:TQ182 JS182:JU182 WVT182 WLX182 WCB182 VSF182 VIJ182 UYN182 UOR182 UEV182 TUZ182 TLD182 TBH182 SRL182 SHP182 RXT182 RNX182 REB182 QUF182 QKJ182 QAN182 PQR182 PGV182 OWZ182 OND182 ODH182 NTL182 NJP182 MZT182 MPX182 MGB182 LWF182 LMJ182 LCN182 KSR182 KIV182 JYZ182 JPD182 JFH182 IVL182 ILP182 IBT182 HRX182 HIB182 GYF182 GOJ182 GEN182 FUR182 FKV182 FAZ182 ERD182 EHH182 DXL182 DNP182 DDT182 CTX182 CKB182 CAF182 BQJ182 BGN182 AWR182 BC318:BC319 Y136:AA140 SS145 IW145 WVT145:WVV145 WLX145:WLZ145 WCB145:WCD145 VSF145:VSH145 VIJ145:VIL145 UYN145:UYP145 UOR145:UOT145 UEV145:UEX145 TUZ145:TVB145 TLD145:TLF145 TBH145:TBJ145 SRL145:SRN145 SHP145:SHR145 RXT145:RXV145 RNX145:RNZ145 REB145:RED145 QUF145:QUH145 QKJ145:QKL145 QAN145:QAP145 PQR145:PQT145 PGV145:PGX145 OWZ145:OXB145 OND145:ONF145 ODH145:ODJ145 NTL145:NTN145 NJP145:NJR145 MZT145:MZV145 MPX145:MPZ145 MGB145:MGD145 LWF145:LWH145 LMJ145:LML145 LCN145:LCP145 KSR145:KST145 KIV145:KIX145 JYZ145:JZB145 JPD145:JPF145 JFH145:JFJ145 IVL145:IVN145 ILP145:ILR145 IBT145:IBV145 HRX145:HRZ145 HIB145:HID145 GYF145:GYH145 GOJ145:GOL145 GEN145:GEP145 FUR145:FUT145 FKV145:FKX145 FAZ145:FBB145 ERD145:ERF145 EHH145:EHJ145 DXL145:DXN145 DNP145:DNR145 DDT145:DDV145 CTX145:CTZ145 CKB145:CKD145 CAF145:CAH145 BQJ145:BQL145 BGN145:BGP145 AWR145:AWT145 AMV145:AMX145 ACZ145:ADB145 TD145:TF145 JH145:JJ145 WVI145 WLM145 WBQ145 VRU145 VHY145 UYC145 UOG145 UEK145 TUO145 TKS145 TAW145 SRA145 SHE145 RXI145 RNM145 RDQ145 QTU145 QJY145 QAC145 PQG145 PGK145 OWO145 OMS145 OCW145 NTA145 NJE145 MZI145 MPM145 MFQ145 LVU145 LLY145 LCC145 KSG145 KIK145 JYO145 JOS145 JEW145 IVA145 ILE145 IBI145 HRM145 HHQ145 GXU145 GNY145 GEC145 FUG145 FKK145 FAO145 EQS145 EGW145 DXA145 DNE145 DDI145 CTM145 CJQ145 BZU145 BPY145 BGC145 Y145:AA145 M118:M119 N145 AB69:AB70 ACO138:ACO140 AWG138:AWG140 SS138:SS140 IW138:IW140 WVT138:WVV140 WLX138:WLZ140 WCB138:WCD140 VSF138:VSH140 VIJ138:VIL140 UYN138:UYP140 UOR138:UOT140 UEV138:UEX140 TUZ138:TVB140 TLD138:TLF140 TBH138:TBJ140 SRL138:SRN140 SHP138:SHR140 RXT138:RXV140 RNX138:RNZ140 REB138:RED140 QUF138:QUH140 QKJ138:QKL140 QAN138:QAP140 PQR138:PQT140 PGV138:PGX140 OWZ138:OXB140 OND138:ONF140 ODH138:ODJ140 NTL138:NTN140 NJP138:NJR140 MZT138:MZV140 MPX138:MPZ140 MGB138:MGD140 LWF138:LWH140 LMJ138:LML140 LCN138:LCP140 KSR138:KST140 KIV138:KIX140 JYZ138:JZB140 JPD138:JPF140 JFH138:JFJ140 IVL138:IVN140 ILP138:ILR140 IBT138:IBV140 HRX138:HRZ140 HIB138:HID140 GYF138:GYH140 GOJ138:GOL140 GEN138:GEP140 FUR138:FUT140 FKV138:FKX140 FAZ138:FBB140 ERD138:ERF140 EHH138:EHJ140 DXL138:DXN140 DNP138:DNR140 DDT138:DDV140 CTX138:CTZ140 CKB138:CKD140 CAF138:CAH140 BQJ138:BQL140 BGN138:BGP140 AWR138:AWT140 AMV138:AMX140 ACZ138:ADB140 TD138:TF140 JH138:JJ140 WVI138:WVI140 WLM138:WLM140 WBQ138:WBQ140 VRU138:VRU140 VHY138:VHY140 UYC138:UYC140 UOG138:UOG140 UEK138:UEK140 TUO138:TUO140 TKS138:TKS140 TAW138:TAW140 SRA138:SRA140 SHE138:SHE140 RXI138:RXI140 RNM138:RNM140 RDQ138:RDQ140 QTU138:QTU140 QJY138:QJY140 QAC138:QAC140 PQG138:PQG140 PGK138:PGK140 OWO138:OWO140 OMS138:OMS140 OCW138:OCW140 NTA138:NTA140 NJE138:NJE140 MZI138:MZI140 MPM138:MPM140 MFQ138:MFQ140 LVU138:LVU140 LLY138:LLY140 LCC138:LCC140 KSG138:KSG140 KIK138:KIK140 JYO138:JYO140 JOS138:JOS140 JEW138:JEW140 IVA138:IVA140 ILE138:ILE140 IBI138:IBI140 HRM138:HRM140 HHQ138:HHQ140 GXU138:GXU140 GNY138:GNY140 GEC138:GEC140 FUG138:FUG140 FKK138:FKK140 FAO138:FAO140 EQS138:EQS140 EGW138:EGW140 DXA138:DXA140 DNE138:DNE140 DDI138:DDI140 CTM138:CTM140 CJQ138:CJQ140 BZU138:BZU140 BPY138:BPY140 BGC138:BGC140 WMH336:WMI337 WCG235:WCI235 IZ236 WVV237 JU237:JW237 TQ237:TS237 ADM237:ADO237 ANI237:ANK237 AXE237:AXG237 BHA237:BHC237 BQW237:BQY237 CAS237:CAU237 CKO237:CKQ237 CUK237:CUM237 DEG237:DEI237 DOC237:DOE237 DXY237:DYA237 EHU237:EHW237 ERQ237:ERS237 FBM237:FBO237 FLI237:FLK237 FVE237:FVG237 GFA237:GFC237 GOW237:GOY237 GYS237:GYU237 HIO237:HIQ237 HSK237:HSM237 ICG237:ICI237 IMC237:IME237 IVY237:IWA237 JFU237:JFW237 JPQ237:JPS237 JZM237:JZO237 KJI237:KJK237 KTE237:KTG237 LDA237:LDC237 LMW237:LMY237 LWS237:LWU237 MGO237:MGQ237 MQK237:MQM237 NAG237:NAI237 NKC237:NKE237 NTY237:NUA237 ODU237:ODW237 ONQ237:ONS237 OXM237:OXO237 PHI237:PHK237 PRE237:PRG237 QBA237:QBC237 QKW237:QKY237 QUS237:QUU237 REO237:REQ237 ROK237:ROM237 RYG237:RYI237 SIC237:SIE237 SRY237:SSA237 TBU237:TBW237 TLQ237:TLS237 TVM237:TVO237 UFI237:UFK237 UPE237:UPG237 UZA237:UZC237 VIW237:VIY237 VSS237:VSU237 WCO237:WCQ237 WMK237:WMM237 WWG237:WWI237 JJ237 TF237 ADB237 AMX237 AWT237 BGP237 BQL237 CAH237 CKD237 CTZ237 DDV237 DNR237 DXN237 EHJ237 ERF237 FBB237 FKX237 FUT237 GEP237 GOL237 GYH237 HID237 HRZ237 IBV237 ILR237 IVN237 JFJ237 JPF237 JZB237 KIX237 KST237 LCP237 LML237 LWH237 MGD237 MPZ237 MZV237 NJR237 NTN237 ODJ237 ONF237 OXB237 PGX237 PQT237 QAP237 QKL237 QUH237 RED237 RNZ237 RXV237 SHR237 SRN237 TBJ237 TLF237 TVB237 UEX237 UOT237 UYP237 VIL237 VSH237 WCD237 WLZ237 N235:N237 AB92 JU241:JW241 TQ241:TS241 ADM241:ADO241 ANI241:ANK241 AXE241:AXG241 BHA241:BHC241 BQW241:BQY241 CAS241:CAU241 CKO241:CKQ241 CUK241:CUM241 DEG241:DEI241 DOC241:DOE241 DXY241:DYA241 EHU241:EHW241 ERQ241:ERS241 FBM241:FBO241 FLI241:FLK241 FVE241:FVG241 GFA241:GFC241 GOW241:GOY241 GYS241:GYU241 HIO241:HIQ241 HSK241:HSM241 ICG241:ICI241 IMC241:IME241 IVY241:IWA241 JFU241:JFW241 JPQ241:JPS241 JZM241:JZO241 KJI241:KJK241 KTE241:KTG241 LDA241:LDC241 LMW241:LMY241 LWS241:LWU241 MGO241:MGQ241 MQK241:MQM241 NAG241:NAI241 NKC241:NKE241 NTY241:NUA241 ODU241:ODW241 ONQ241:ONS241 OXM241:OXO241 PHI241:PHK241 PRE241:PRG241 QBA241:QBC241 QKW241:QKY241 QUS241:QUU241 REO241:REQ241 ROK241:ROM241 RYG241:RYI241 SIC241:SIE241 SRY241:SSA241 TBU241:TBW241 TLQ241:TLS241 TVM241:TVO241 UFI241:UFK241 UPE241:UPG241 UZA241:UZC241 VIW241:VIY241 VSS241:VSU241 WCO241:WCQ241 WMK241:WMM241 WWG241:WWI241 JJ241 TF241 ADB241 AMX241 AWT241 BGP241 BQL241 CAH241 CKD241 CTZ241 DDV241 DNR241 DXN241 EHJ241 ERF241 FBB241 FKX241 FUT241 GEP241 GOL241 GYH241 HID241 HRZ241 IBV241 ILR241 IVN241 JFJ241 JPF241 JZB241 KIX241 KST241 LCP241 LML241 LWH241 MGD241 MPZ241 MZV241 NJR241 NTN241 ODJ241 ONF241 OXB241 PGX241 PQT241 QAP241 QKL241 QUH241 RED241 RNZ241 RXV241 SHR241 SRN241 TBJ241 TLF241 TVB241 UEX241 UOT241 UYP241 VIL241 VSH241 WCD241 WLZ241 Y175:AA190 Y192:AA193 Y195:AA196 SV234 ADM326:ADO326 O326 TQ326:TS326 Z326:AB326 JU326:JW326 WVV326 WLZ326 WCD326 VSH326 VIL326 UYP326 UOT326 UEX326 TVB326 TLF326 TBJ326 SRN326 SHR326 RXV326 RNZ326 RED326 QUH326 QKL326 QAP326 PQT326 PGX326 OXB326 ONF326 ODJ326 NTN326 NJR326 MZV326 MPZ326 MGD326 LWH326 LML326 LCP326 KST326 KIX326 JZB326 JPF326 JFJ326 IVN326 ILR326 IBV326 HRZ326 HID326 GYH326 GOL326 GEP326 FUT326 FKX326 FBB326 ERF326 EHJ326 DXN326 DNR326 DDV326 CTZ326 CKD326 CAH326 BQL326 BGP326 AWT326 AMX326 ADB326 TF326 JJ326 WWG326:WWI326 WMK326:WMM326 WCO326:WCQ326 VSS326:VSU326 VIW326:VIY326 UZA326:UZC326 UPE326:UPG326 UFI326:UFK326 TVM326:TVO326 TLQ326:TLS326 TBU326:TBW326 SRY326:SSA326 SIC326:SIE326 RYG326:RYI326 ROK326:ROM326 REO326:REQ326 QUS326:QUU326 QKW326:QKY326 QBA326:QBC326 PRE326:PRG326 PHI326:PHK326 OXM326:OXO326 ONQ326:ONS326 ODU326:ODW326 NTY326:NUA326 NKC326:NKE326 NAG326:NAI326 MQK326:MQM326 MGO326:MGQ326 LWS326:LWU326 LMW326:LMY326 LDA326:LDC326 KTE326:KTG326 KJI326:KJK326 JZM326:JZO326 JPQ326:JPS326 JFU326:JFW326 IVY326:IWA326 IMC326:IME326 ICG326:ICI326 HSK326:HSM326 HIO326:HIQ326 GYS326:GYU326 GOW326:GOY326 GFA326:GFC326 FVE326:FVG326 FLI326:FLK326 FBM326:FBO326 ERQ326:ERS326 EHU326:EHW326 DXY326:DYA326 DOC326:DOE326 DEG326:DEI326 CUK326:CUM326 CKO326:CKQ326 CAS326:CAU326 BQW326:BQY326 BHA326:BHC326 AXE326:AXG326 ANI326:ANK326 TD327:TD329 ACZ327:ACZ329 AMV327:AMV329 AWR327:AWR329 BGN327:BGN329 BQJ327:BQJ329 CAF327:CAF329 CKB327:CKB329 CTX327:CTX329 DDT327:DDT329 DNP327:DNP329 DXL327:DXL329 EHH327:EHH329 ERD327:ERD329 FAZ327:FAZ329 FKV327:FKV329 FUR327:FUR329 GEN327:GEN329 GOJ327:GOJ329 GYF327:GYF329 HIB327:HIB329 HRX327:HRX329 IBT327:IBT329 ILP327:ILP329 IVL327:IVL329 JFH327:JFH329 JPD327:JPD329 JYZ327:JYZ329 KIV327:KIV329 KSR327:KSR329 LCN327:LCN329 LMJ327:LMJ329 LWF327:LWF329 MGB327:MGB329 MPX327:MPX329 MZT327:MZT329 NJP327:NJP329 NTL327:NTL329 ODH327:ODH329 OND327:OND329 OWZ327:OWZ329 PGV327:PGV329 PQR327:PQR329 QAN327:QAN329 QKJ327:QKJ329 QUF327:QUF329 REB327:REB329 RNX327:RNX329 RXT327:RXT329 SHP327:SHP329 SRL327:SRL329 TBH327:TBH329 TLD327:TLD329 TUZ327:TUZ329 UEV327:UEV329 UOR327:UOR329 UYN327:UYN329 VIJ327:VIJ329 VSF327:VSF329 WCB327:WCB329 WLX327:WLX329 WVT327:WVT329 JS327:JU329 TO327:TQ329 ADK327:ADM329 ANG327:ANI329 AXC327:AXE329 BGY327:BHA329 BQU327:BQW329 CAQ327:CAS329 CKM327:CKO329 CUI327:CUK329 DEE327:DEG329 DOA327:DOC329 DXW327:DXY329 EHS327:EHU329 ERO327:ERQ329 FBK327:FBM329 FLG327:FLI329 FVC327:FVE329 GEY327:GFA329 GOU327:GOW329 GYQ327:GYS329 HIM327:HIO329 HSI327:HSK329 ICE327:ICG329 IMA327:IMC329 IVW327:IVY329 JFS327:JFU329 JPO327:JPQ329 JZK327:JZM329 KJG327:KJI329 KTC327:KTE329 LCY327:LDA329 LMU327:LMW329 LWQ327:LWS329 MGM327:MGO329 MQI327:MQK329 NAE327:NAG329 NKA327:NKC329 NTW327:NTY329 ODS327:ODU329 ONO327:ONQ329 OXK327:OXM329 PHG327:PHI329 PRC327:PRE329 QAY327:QBA329 QKU327:QKW329 QUQ327:QUS329 REM327:REO329 ROI327:ROK329 RYE327:RYG329 SIA327:SIC329 SRW327:SRY329 TBS327:TBU329 TLO327:TLQ329 TVK327:TVM329 UFG327:UFI329 UPC327:UPE329 UYY327:UZA329 VIU327:VIW329 VSQ327:VSS329 WCM327:WCO329 WMI327:WMK329 WWE327:WWG329 Y230:AA232 AVV330:AVV331 ACR234 AMN234 AWJ234 BGF234 BQB234 BZX234 CJT234 CTP234 DDL234 DNH234 DXD234 EGZ234 EQV234 FAR234 FKN234 FUJ234 GEF234 GOB234 GXX234 HHT234 HRP234 IBL234 ILH234 IVD234 JEZ234 JOV234 JYR234 KIN234 KSJ234 LCF234 LMB234 LVX234 MFT234 MPP234 MZL234 NJH234 NTD234 OCZ234 OMV234 OWR234 PGN234 PQJ234 QAF234 QKB234 QTX234 RDT234 RNP234 RXL234 SHH234 SRD234 TAZ234 TKV234 TUR234 UEN234 UOJ234 UYF234 VIB234 VRX234 WBT234 WLP234 WVL234 JK234:JM234 TG234:TI234 ADC234:ADE234 AMY234:ANA234 AWU234:AWW234 BGQ234:BGS234 BQM234:BQO234 CAI234:CAK234 CKE234:CKG234 CUA234:CUC234 DDW234:DDY234 DNS234:DNU234 DXO234:DXQ234 EHK234:EHM234 ERG234:ERI234 FBC234:FBE234 FKY234:FLA234 FUU234:FUW234 GEQ234:GES234 GOM234:GOO234 GYI234:GYK234 HIE234:HIG234 HSA234:HSC234 IBW234:IBY234 ILS234:ILU234 IVO234:IVQ234 JFK234:JFM234 JPG234:JPI234 JZC234:JZE234 KIY234:KJA234 KSU234:KSW234 LCQ234:LCS234 LMM234:LMO234 LWI234:LWK234 MGE234:MGG234 MQA234:MQC234 MZW234:MZY234 NJS234:NJU234 NTO234:NTQ234 ODK234:ODM234 ONG234:ONI234 OXC234:OXE234 PGY234:PHA234 PQU234:PQW234 QAQ234:QAS234 QKM234:QKO234 QUI234:QUK234 REE234:REG234 ROA234:ROC234 RXW234:RXY234 SHS234:SHU234 SRO234:SRQ234 TBK234:TBM234 TLG234:TLI234 TVC234:TVE234 UEY234:UFA234 UOU234:UOW234 UYQ234:UYS234 VIM234:VIO234 VSI234:VSK234 WCE234:WCG234 WMA234:WMC234 WVW234:WVY234 IZ234 JH321 TD321 ACZ321 AMV321 AWR321 BGN321 BQJ321 CAF321 CKB321 CTX321 DDT321 DNP321 DXL321 EHH321 ERD321 FAZ321 FKV321 FUR321 GEN321 GOJ321 GYF321 HIB321 HRX321 IBT321 ILP321 IVL321 JFH321 JPD321 JYZ321 KIV321 KSR321 LCN321 LMJ321 LWF321 MGB321 MPX321 MZT321 NJP321 NTL321 ODH321 OND321 OWZ321 PGV321 PQR321 QAN321 QKJ321 QUF321 REB321 RNX321 RXT321 SHP321 SRL321 TBH321 TLD321 TUZ321 UEV321 UOR321 UYN321 VIJ321 VSF321 WCB321 WLX321 WVT321 JS321:JU321 TO321:TQ321 ADK321:ADM321 ANG321:ANI321 AXC321:AXE321 BGY321:BHA321 BQU321:BQW321 CAQ321:CAS321 CKM321:CKO321 CUI321:CUK321 DEE321:DEG321 DOA321:DOC321 DXW321:DXY321 EHS321:EHU321 ERO321:ERQ321 FBK321:FBM321 FLG321:FLI321 FVC321:FVE321 GEY321:GFA321 GOU321:GOW321 GYQ321:GYS321 HIM321:HIO321 HSI321:HSK321 ICE321:ICG321 IMA321:IMC321 IVW321:IVY321 JFS321:JFU321 JPO321:JPQ321 JZK321:JZM321 KJG321:KJI321 KTC321:KTE321 LCY321:LDA321 LMU321:LMW321 LWQ321:LWS321 MGM321:MGO321 MQI321:MQK321 NAE321:NAG321 NKA321:NKC321 NTW321:NTY321 ODS321:ODU321 ONO321:ONQ321 OXK321:OXM321 PHG321:PHI321 PRC321:PRE321 QAY321:QBA321 QKU321:QKW321 QUQ321:QUS321 REM321:REO321 ROI321:ROK321 RYE321:RYG321 SIA321:SIC321 SRW321:SRY321 TBS321:TBU321 TLO321:TLQ321 TVK321:TVM321 UFG321:UFI321 UPC321:UPE321 UYY321:UZA321 VIU321:VIW321 VSQ321:VSS321 WCM321:WCO321 WMI321:WMK321 WWE321:WWG321 JH323 TD323 ACZ323 AMV323 AWR323 BGN323 BQJ323 CAF323 CKB323 CTX323 DDT323 DNP323 DXL323 EHH323 ERD323 FAZ323 FKV323 FUR323 GEN323 GOJ323 GYF323 HIB323 HRX323 IBT323 ILP323 IVL323 JFH323 JPD323 JYZ323 KIV323 KSR323 LCN323 LMJ323 LWF323 MGB323 MPX323 MZT323 NJP323 NTL323 ODH323 OND323 OWZ323 PGV323 PQR323 QAN323 QKJ323 QUF323 REB323 RNX323 RXT323 SHP323 SRL323 TBH323 TLD323 TUZ323 UEV323 UOR323 UYN323 VIJ323 VSF323 WCB323 WLX323 WVT323 JS323:JU323 TO323:TQ323 ADK323:ADM323 ANG323:ANI323 AXC323:AXE323 BGY323:BHA323 BQU323:BQW323 CAQ323:CAS323 CKM323:CKO323 CUI323:CUK323 DEE323:DEG323 DOA323:DOC323 DXW323:DXY323 EHS323:EHU323 ERO323:ERQ323 FBK323:FBM323 FLG323:FLI323 FVC323:FVE323 GEY323:GFA323 GOU323:GOW323 GYQ323:GYS323 HIM323:HIO323 HSI323:HSK323 ICE323:ICG323 IMA323:IMC323 IVW323:IVY323 JFS323:JFU323 JPO323:JPQ323 JZK323:JZM323 KJG323:KJI323 KTC323:KTE323 LCY323:LDA323 LMU323:LMW323 LWQ323:LWS323 MGM323:MGO323 MQI323:MQK323 NAE323:NAG323 NKA323:NKC323 NTW323:NTY323 ODS323:ODU323 ONO323:ONQ323 OXK323:OXM323 PHG323:PHI323 PRC323:PRE323 QAY323:QBA323 QKU323:QKW323 QUQ323:QUS323 REM323:REO323 ROI323:ROK323 RYE323:RYG323 SIA323:SIC323 SRW323:SRY323 TBS323:TBU323 TLO323:TLQ323 TVK323:TVM323 UFG323:UFI323 UPC323:UPE323 UYY323:UZA323 VIU323:VIW323 VSQ323:VSS323 WCM323:WCO323 WMI323:WMK323 WWE323:WWG323 Y313:AA325 TD325 ACZ325 AMV325 AWR325 BGN325 BQJ325 CAF325 CKB325 CTX325 DDT325 DNP325 DXL325 EHH325 ERD325 FAZ325 FKV325 FUR325 GEN325 GOJ325 GYF325 HIB325 HRX325 IBT325 ILP325 IVL325 JFH325 JPD325 JYZ325 KIV325 KSR325 LCN325 LMJ325 LWF325 MGB325 MPX325 MZT325 NJP325 NTL325 ODH325 OND325 OWZ325 PGV325 PQR325 QAN325 QKJ325 QUF325 REB325 RNX325 RXT325 SHP325 SRL325 TBH325 TLD325 TUZ325 UEV325 UOR325 UYN325 VIJ325 VSF325 WCB325 WLX325 WVT325 JS325:JU325 TO325:TQ325 ADK325:ADM325 ANG325:ANI325 AXC325:AXE325 BGY325:BHA325 BQU325:BQW325 CAQ325:CAS325 CKM325:CKO325 CUI325:CUK325 DEE325:DEG325 DOA325:DOC325 DXW325:DXY325 EHS325:EHU325 ERO325:ERQ325 FBK325:FBM325 FLG325:FLI325 FVC325:FVE325 GEY325:GFA325 GOU325:GOW325 GYQ325:GYS325 HIM325:HIO325 HSI325:HSK325 ICE325:ICG325 IMA325:IMC325 IVW325:IVY325 JFS325:JFU325 JPO325:JPQ325 JZK325:JZM325 KJG325:KJI325 KTC325:KTE325 LCY325:LDA325 LMU325:LMW325 LWQ325:LWS325 MGM325:MGO325 MQI325:MQK325 NAE325:NAG325 NKA325:NKC325 NTW325:NTY325 ODS325:ODU325 ONO325:ONQ325 OXK325:OXM325 PHG325:PHI325 PRC325:PRE325 QAY325:QBA325 QKU325:QKW325 QUQ325:QUS325 REM325:REO325 ROI325:ROK325 RYE325:RYG325 SIA325:SIC325 SRW325:SRY325 TBS325:TBU325 TLO325:TLQ325 TVK325:TVM325 UFG325:UFI325 UPC325:UPE325 UYY325:UZA325 VIU325:VIW325 VSQ325:VSS325 WCM325:WCO325 WMI325:WMK325 WWE325:WWG325 X71:X73 AMC72:AME73 AMC77:AME78 X76:X78 X81:X83 AMC107:AME108 AMC94:AME95 ACA144 X102:X104 AMC103:AME104 X97:X99 AMC98:AME99 ACG116:ACI117 BGC143 BPY143 BZU143 CJQ143 CTM143 DDI143 DNE143 DXA143 EGW143 EQS143 FAO143 FKK143 FUG143 GEC143 GNY143 GXU143 HHQ143 HRM143 IBI143 ILE143 IVA143 JEW143 JOS143 JYO143 KIK143 KSG143 LCC143 LLY143 LVU143 MFQ143 MPM143 MZI143 NJE143 NTA143 OCW143 OMS143 OWO143 PGK143 PQG143 QAC143 QJY143 QTU143 RDQ143 RNM143 RXI143 SHE143 SRA143 TAW143 TKS143 TUO143 UEK143 UOG143 UYC143 VHY143 VRU143 WBQ143 WLM143 WVI143 JH143:JJ143 TD143:TF143 ACZ143:ADB143 AMV143:AMX143 AWR143:AWT143 BGN143:BGP143 BQJ143:BQL143 CAF143:CAH143 CKB143:CKD143 CTX143:CTZ143 DDT143:DDV143 DNP143:DNR143 DXL143:DXN143 EHH143:EHJ143 ERD143:ERF143 FAZ143:FBB143 FKV143:FKX143 FUR143:FUT143 GEN143:GEP143 GOJ143:GOL143 GYF143:GYH143 HIB143:HID143 HRX143:HRZ143 IBT143:IBV143 ILP143:ILR143 IVL143:IVN143 JFH143:JFJ143 JPD143:JPF143 JYZ143:JZB143 KIV143:KIX143 KSR143:KST143 LCN143:LCP143 LMJ143:LML143 LWF143:LWH143 MGB143:MGD143 MPX143:MPZ143 MZT143:MZV143 NJP143:NJR143 NTL143:NTN143 ODH143:ODJ143 OND143:ONF143 OWZ143:OXB143 PGV143:PGX143 PQR143:PQT143 QAN143:QAP143 QKJ143:QKL143 QUF143:QUH143 REB143:RED143 RNX143:RNZ143 RXT143:RXV143 SHP143:SHR143 SRL143:SRN143 TBH143:TBJ143 TLD143:TLF143 TUZ143:TVB143 UEV143:UEX143 UOR143:UOT143 UYN143:UYP143 VIJ143:VIL143 VSF143:VSH143 WCB143:WCD143 WLX143:WLZ143 WVT143:WVV143 IW143 SS143 AWG143 ACO143 AMK143 AB142:AC144 AVS144 SE144 II144 WVF144:WVH144 WLJ144:WLL144 WBN144:WBP144 VRR144:VRT144 VHV144:VHX144 UXZ144:UYB144 UOD144:UOF144 UEH144:UEJ144 TUL144:TUN144 TKP144:TKR144 TAT144:TAV144 SQX144:SQZ144 SHB144:SHD144 RXF144:RXH144 RNJ144:RNL144 RDN144:RDP144 QTR144:QTT144 QJV144:QJX144 PZZ144:QAB144 PQD144:PQF144 PGH144:PGJ144 OWL144:OWN144 OMP144:OMR144 OCT144:OCV144 NSX144:NSZ144 NJB144:NJD144 MZF144:MZH144 MPJ144:MPL144 MFN144:MFP144 LVR144:LVT144 LLV144:LLX144 LBZ144:LCB144 KSD144:KSF144 KIH144:KIJ144 JYL144:JYN144 JOP144:JOR144 JET144:JEV144 IUX144:IUZ144 ILB144:ILD144 IBF144:IBH144 HRJ144:HRL144 HHN144:HHP144 GXR144:GXT144 GNV144:GNX144 GDZ144:GEB144 FUD144:FUF144 FKH144:FKJ144 FAL144:FAN144 EQP144:EQR144 EGT144:EGV144 DWX144:DWZ144 DNB144:DND144 DDF144:DDH144 CTJ144:CTL144 CJN144:CJP144 BZR144:BZT144 BPV144:BPX144 BFZ144:BGB144 AWD144:AWF144 AMH144:AMJ144 ACL144:ACN144 SP144:SR144 IT144:IV144 WUU144 WKY144 WBC144 VRG144 VHK144 UXO144 UNS144 UDW144 TUA144 TKE144 TAI144 SQM144 SGQ144 RWU144 RMY144 RDC144 QTG144 QJK144 PZO144 PPS144 PFW144 OWA144 OME144 OCI144 NSM144 NIQ144 MYU144 MOY144 MFC144 LVG144 LLK144 LBO144 KRS144 KHW144 JYA144 JOE144 JEI144 IUM144 IKQ144 IAU144 HQY144 HHC144 GXG144 GNK144 GDO144 FTS144 FJW144 FAA144 EQE144 EGI144 DWM144 DMQ144 DCU144 CSY144 CJC144 BZG144 BPK144 BFO144 ALW144 AMC88:AME88 X93:X95 X86:X91 M81:M91 AMC91:AME91 C148 N136:N140 JH327:JH329 BFR330:BFR331 BPN330:BPN331 BZJ330:BZJ331 CJF330:CJF331 CTB330:CTB331 DCX330:DCX331 DMT330:DMT331 DWP330:DWP331 EGL330:EGL331 EQH330:EQH331 FAD330:FAD331 FJZ330:FJZ331 FTV330:FTV331 GDR330:GDR331 GNN330:GNN331 GXJ330:GXJ331 HHF330:HHF331 HRB330:HRB331 IAX330:IAX331 IKT330:IKT331 IUP330:IUP331 JEL330:JEL331 JOH330:JOH331 JYD330:JYD331 KHZ330:KHZ331 KRV330:KRV331 LBR330:LBR331 LLN330:LLN331 LVJ330:LVJ331 MFF330:MFF331 MPB330:MPB331 MYX330:MYX331 NIT330:NIT331 NSP330:NSP331 OCL330:OCL331 OMH330:OMH331 OWD330:OWD331 PFZ330:PFZ331 PPV330:PPV331 PZR330:PZR331 QJN330:QJN331 QTJ330:QTJ331 RDF330:RDF331 RNB330:RNB331 RWX330:RWX331 SGT330:SGT331 SQP330:SQP331 TAL330:TAL331 TKH330:TKH331 TUD330:TUD331 UDZ330:UDZ331 UNV330:UNV331 UXR330:UXR331 VHN330:VHN331 VRJ330:VRJ331 WBF330:WBF331 WLB330:WLB331 WUX330:WUX331 IW330:IY331 SS330:SU331 ACO330:ACQ331 AMK330:AMM331 AWG330:AWI331 BGC330:BGE331 BPY330:BQA331 BZU330:BZW331 CJQ330:CJS331 CTM330:CTO331 DDI330:DDK331 DNE330:DNG331 DXA330:DXC331 EGW330:EGY331 EQS330:EQU331 FAO330:FAQ331 FKK330:FKM331 FUG330:FUI331 GEC330:GEE331 GNY330:GOA331 GXU330:GXW331 HHQ330:HHS331 HRM330:HRO331 IBI330:IBK331 ILE330:ILG331 IVA330:IVC331 JEW330:JEY331 JOS330:JOU331 JYO330:JYQ331 KIK330:KIM331 KSG330:KSI331 LCC330:LCE331 LLY330:LMA331 LVU330:LVW331 MFQ330:MFS331 MPM330:MPO331 MZI330:MZK331 NJE330:NJG331 NTA330:NTC331 OCW330:OCY331 OMS330:OMU331 OWO330:OWQ331 PGK330:PGM331 PQG330:PQI331 QAC330:QAE331 QJY330:QKA331 QTU330:QTW331 RDQ330:RDS331 RNM330:RNO331 RXI330:RXK331 SHE330:SHG331 SRA330:SRC331 TAW330:TAY331 TKS330:TKU331 TUO330:TUQ331 UEK330:UEM331 UOG330:UOI331 UYC330:UYE331 VHY330:VIA331 VRU330:VRW331 WBQ330:WBS331 WLM330:WLO331 WVI330:WVK331 IL330:IL331 Y330:AA331 M93:M100 AMK145 IY148 SU148 ACQ148 AMM148 AWI148 BGE148 BQA148 BZW148 CJS148 CTO148 DDK148 DNG148 DXC148 EGY148 EQU148 FAQ148 FKM148 FUI148 GEE148 GOA148 GXW148 HHS148 HRO148 IBK148 ILG148 IVC148 JEY148 JOU148 JYQ148 KIM148 KSI148 LCE148 LMA148 LVW148 MFS148 MPO148 MZK148 NJG148 NTC148 OCY148 OMU148 OWQ148 PGM148 PQI148 QAE148 QKA148 QTW148 RDS148 RNO148 RXK148 SHG148 SRC148 TAY148 TKU148 TUQ148 UEM148 UOI148 UYE148 VIA148 VRW148 WBS148 WLO148 WVK148 TQ162:TS163 Z250:Z251 M71:M79 JD335:JD337 SH330:SH331 SZ335:SZ337 ACV335:ACV337 AMR335:AMR337 AWN335:AWN337 BGJ335:BGJ337 BQF335:BQF337 CAB335:CAB337 CJX335:CJX337 CTT335:CTT337 DDP335:DDP337 DNL335:DNL337 DXH335:DXH337 EHD335:EHD337 EQZ335:EQZ337 FAV335:FAV337 FKR335:FKR337 FUN335:FUN337 GEJ335:GEJ337 GOF335:GOF337 GYB335:GYB337 HHX335:HHX337 HRT335:HRT337 IBP335:IBP337 ILL335:ILL337 IVH335:IVH337 JFD335:JFD337 JOZ335:JOZ337 JYV335:JYV337 KIR335:KIR337 KSN335:KSN337 LCJ335:LCJ337 LMF335:LMF337 LWB335:LWB337 MFX335:MFX337 MPT335:MPT337 MZP335:MZP337 NJL335:NJL337 NTH335:NTH337 ODD335:ODD337 OMZ335:OMZ337 OWV335:OWV337 PGR335:PGR337 PQN335:PQN337 QAJ335:QAJ337 QKF335:QKF337 QUB335:QUB337 RDX335:RDX337 RNT335:RNT337 RXP335:RXP337 SHL335:SHL337 SRH335:SRH337 TBD335:TBD337 TKZ335:TKZ337 TUV335:TUV337 UER335:UER337 UON335:UON337 UYJ335:UYJ337 VIF335:VIF337 VSB335:VSB337 WBX335:WBX337 WLT335:WLT337 WVP335:WVP337 WWD336:WWE337 JR336:JS337 TN336:TO337 ADJ336:ADK337 ANF336:ANG337 AXB336:AXC337 BGX336:BGY337 BQT336:BQU337 CAP336:CAQ337 CKL336:CKM337 CUH336:CUI337 DED336:DEE337 DNZ336:DOA337 DXV336:DXW337 EHR336:EHS337 ERN336:ERO337 FBJ336:FBK337 FLF336:FLG337 FVB336:FVC337 GEX336:GEY337 GOT336:GOU337 GYP336:GYQ337 HIL336:HIM337 HSH336:HSI337 ICD336:ICE337 ILZ336:IMA337 IVV336:IVW337 JFR336:JFS337 JPN336:JPO337 JZJ336:JZK337 KJF336:KJG337 KTB336:KTC337 LCX336:LCY337 LMT336:LMU337 LWP336:LWQ337 MGL336:MGM337 MQH336:MQI337 NAD336:NAE337 NJZ336:NKA337 NTV336:NTW337 ODR336:ODS337 ONN336:ONO337 OXJ336:OXK337 PHF336:PHG337 PRB336:PRC337 QAX336:QAY337 QKT336:QKU337 QUP336:QUQ337 REL336:REM337 ROH336:ROI337 RYD336:RYE337 SHZ336:SIA337 SRV336:SRW337 TBR336:TBS337 TLN336:TLO337 TVJ336:TVK337 UFF336:UFG337 UPB336:UPC337 UYX336:UYY337 VIT336:VIU337 VSP336:VSQ337 WCL336:WCM337 TD257 Y242:Y251 M102:M114 ACZ257 AMV257 AWR257 BGN257 BQJ257 CAF257 CKB257 CTX257 DDT257 DNP257 DXL257 EHH257 ERD257 FAZ257 FKV257 FUR257 GEN257 GOJ257 GYF257 HIB257 HRX257 IBT257 ILP257 IVL257 JFH257 JPD257 JYZ257 KIV257 KSR257 LCN257 LMJ257 LWF257 MGB257 MPX257 MZT257 NJP257 NTL257 ODH257 OND257 OWZ257 PGV257 PQR257 QAN257 QKJ257 QUF257 REB257 RNX257 RXT257 SHP257 SRL257 TBH257 TLD257 TUZ257 UEV257 UOR257 UYN257 VIJ257 VSF257 WCB257 WLX257 WVT257 JS257:JU257 TO257:TQ257 ADK257:ADM257 ANG257:ANI257 AXC257:AXE257 BGY257:BHA257 BQU257:BQW257 CAQ257:CAS257 CKM257:CKO257 CUI257:CUK257 DEE257:DEG257 DOA257:DOC257 DXW257:DXY257 EHS257:EHU257 ERO257:ERQ257 FBK257:FBM257 FLG257:FLI257 FVC257:FVE257 GEY257:GFA257 GOU257:GOW257 GYQ257:GYS257 HIM257:HIO257 HSI257:HSK257 ICE257:ICG257 IMA257:IMC257 IVW257:IVY257 JFS257:JFU257 JPO257:JPQ257 JZK257:JZM257 KJG257:KJI257 KTC257:KTE257 LCY257:LDA257 LMU257:LMW257 LWQ257:LWS257 MGM257:MGO257 MQI257:MQK257 NAE257:NAG257 NKA257:NKC257 NTW257:NTY257 ODS257:ODU257 ONO257:ONQ257 OXK257:OXM257 PHG257:PHI257 PRC257:PRE257 QAY257:QBA257 QKU257:QKW257 QUQ257:QUS257 REM257:REO257 ROI257:ROK257 RYE257:RYG257 SIA257:SIC257 SRW257:SRY257 TBS257:TBU257 TLO257:TLQ257 TVK257:TVM257 UFG257:UFI257 UPC257:UPE257 UYY257:UZA257 VIU257:VIW257 VSQ257:VSS257 WCM257:WCO257 WMI257:WMK257 WWE257:WWG257 JH257 AB336 H148:I148 ADM162:ADO163 ANI162:ANK163 AXE162:AXG163 BHA162:BHC163 BQW162:BQY163 CAS162:CAU163 CKO162:CKQ163 CUK162:CUM163 DEG162:DEI163 DOC162:DOE163 DXY162:DYA163 EHU162:EHW163 ERQ162:ERS163 FBM162:FBO163 FLI162:FLK163 FVE162:FVG163 GFA162:GFC163 GOW162:GOY163 GYS162:GYU163 HIO162:HIQ163 HSK162:HSM163 ICG162:ICI163 IMC162:IME163 IVY162:IWA163 JFU162:JFW163 JPQ162:JPS163 JZM162:JZO163 KJI162:KJK163 KTE162:KTG163 LDA162:LDC163 LMW162:LMY163 LWS162:LWU163 MGO162:MGQ163 MQK162:MQM163 NAG162:NAI163 NKC162:NKE163 NTY162:NUA163 ODU162:ODW163 ONQ162:ONS163 OXM162:OXO163 PHI162:PHK163 PRE162:PRG163 QBA162:QBC163 QKW162:QKY163 QUS162:QUU163 REO162:REQ163 ROK162:ROM163 RYG162:RYI163 SIC162:SIE163 SRY162:SSA163 TBU162:TBW163 TLQ162:TLS163 TVM162:TVO163 UFI162:UFK163 UPE162:UPG163 UZA162:UZC163 VIW162:VIY163 VSS162:VSU163 WCO162:WCQ163 WMK162:WMM163 WWG162:WWI163 JJ162:JJ163 TF162:TF163 ADB162:ADB163 AMX162:AMX163 AWT162:AWT163 BGP162:BGP163 BQL162:BQL163 CAH162:CAH163 CKD162:CKD163 CTZ162:CTZ163 DDV162:DDV163 DNR162:DNR163 DXN162:DXN163 EHJ162:EHJ163 ERF162:ERF163 FBB162:FBB163 FKX162:FKX163 FUT162:FUT163 GEP162:GEP163 GOL162:GOL163 GYH162:GYH163 HID162:HID163 HRZ162:HRZ163 IBV162:IBV163 ILR162:ILR163 IVN162:IVN163 JFJ162:JFJ163 JPF162:JPF163 JZB162:JZB163 KIX162:KIX163 KST162:KST163 LCP162:LCP163 LML162:LML163 LWH162:LWH163 MGD162:MGD163 MPZ162:MPZ163 MZV162:MZV163 NJR162:NJR163 NTN162:NTN163 ODJ162:ODJ163 ONF162:ONF163 OXB162:OXB163 PGX162:PGX163 PQT162:PQT163 QAP162:QAP163 QKL162:QKL163 QUH162:QUH163 RED162:RED163 RNZ162:RNZ163 RXV162:RXV163 SHR162:SHR163 SRN162:SRN163 TBJ162:TBJ163 TLF162:TLF163 TVB162:TVB163 UEX162:UEX163 UOT162:UOT163 UYP162:UYP163 VIL162:VIL163 VSH162:VSH163 WCD162:WCD163 WLZ162:WLZ163 WVV162:WVV163 ALZ330:ALZ331 AB337:AC337 AMV150 AWR150 BGN150 BQJ150 CAF150 CKB150 CTX150 DDT150 DNP150 DXL150 EHH150 ERD150 FAZ150 FKV150 FUR150 GEN150 GOJ150 GYF150 HIB150 HRX150 IBT150 ILP150 IVL150 JFH150 JPD150 JYZ150 KIV150 KSR150 LCN150 LMJ150 LWF150 MGB150 MPX150 MZT150 NJP150 NTL150 ODH150 OND150 OWZ150 PGV150 PQR150 QAN150 QKJ150 QUF150 REB150 RNX150 RXT150 SHP150 SRL150 TBH150 TLD150 TUZ150 UEV150 UOR150 UYN150 VIJ150 VSF150 WCB150 WLX150 WVT150 JS150:JU150 TO150:TQ150 ADK150:ADM150 ANG150:ANI150 AXC150:AXE150 BGY150:BHA150 BQU150:BQW150 CAQ150:CAS150 CKM150:CKO150 CUI150:CUK150 DEE150:DEG150 DOA150:DOC150 DXW150:DXY150 EHS150:EHU150 ERO150:ERQ150 FBK150:FBM150 FLG150:FLI150 FVC150:FVE150 GEY150:GFA150 GOU150:GOW150 GYQ150:GYS150 HIM150:HIO150 HSI150:HSK150 ICE150:ICG150 IMA150:IMC150 IVW150:IVY150 JFS150:JFU150 JPO150:JPQ150 JZK150:JZM150 KJG150:KJI150 KTC150:KTE150 LCY150:LDA150 LMU150:LMW150 LWQ150:LWS150 MGM150:MGO150 MQI150:MQK150 NAE150:NAG150 NKA150:NKC150 NTW150:NTY150 ODS150:ODU150 ONO150:ONQ150 OXK150:OXM150 PHG150:PHI150 PRC150:PRE150 QAY150:QBA150 QKU150:QKW150 QUQ150:QUS150 REM150:REO150 ROI150:ROK150 RYE150:RYG150 SIA150:SIC150 SRW150:SRY150 TBS150:TBU150 TLO150:TLQ150 TVK150:TVM150 UFG150:UFI150 UPC150:UPE150 UYY150:UZA150 VIU150:VIW150 VSQ150:VSS150 WCM150:WCO150 WMI150:WMK150 WWE150:WWG150 JH150 TD150 ACZ150 ACZ152 AMV152 AWR152 BGN152 BQJ152 CAF152 CKB152 CTX152 DDT152 DNP152 DXL152 EHH152 ERD152 FAZ152 FKV152 FUR152 GEN152 GOJ152 GYF152 HIB152 HRX152 IBT152 ILP152 IVL152 JFH152 JPD152 JYZ152 KIV152 KSR152 LCN152 LMJ152 LWF152 MGB152 MPX152 MZT152 NJP152 NTL152 ODH152 OND152 OWZ152 PGV152 PQR152 QAN152 QKJ152 QUF152 REB152 RNX152 RXT152 SHP152 SRL152 TBH152 TLD152 TUZ152 UEV152 UOR152 UYN152 VIJ152 VSF152 WCB152 WLX152 WVT152 JS152:JU152 TO152:TQ152 ADK152:ADM152 ANG152:ANI152 AXC152:AXE152 BGY152:BHA152 BQU152:BQW152 CAQ152:CAS152 CKM152:CKO152 CUI152:CUK152 DEE152:DEG152 DOA152:DOC152 DXW152:DXY152 EHS152:EHU152 ERO152:ERQ152 FBK152:FBM152 FLG152:FLI152 FVC152:FVE152 GEY152:GFA152 GOU152:GOW152 GYQ152:GYS152 HIM152:HIO152 HSI152:HSK152 ICE152:ICG152 IMA152:IMC152 IVW152:IVY152 JFS152:JFU152 JPO152:JPQ152 JZK152:JZM152 KJG152:KJI152 KTC152:KTE152 LCY152:LDA152 LMU152:LMW152 LWQ152:LWS152 MGM152:MGO152 MQI152:MQK152 NAE152:NAG152 NKA152:NKC152 NTW152:NTY152 ODS152:ODU152 ONO152:ONQ152 OXK152:OXM152 PHG152:PHI152 PRC152:PRE152 QAY152:QBA152 QKU152:QKW152 QUQ152:QUS152 REM152:REO152 ROI152:ROK152 RYE152:RYG152 SIA152:SIC152 SRW152:SRY152 TBS152:TBU152 TLO152:TLQ152 TVK152:TVM152 UFG152:UFI152 UPC152:UPE152 UYY152:UZA152 VIU152:VIW152 VSQ152:VSS152 WCM152:WCO152 WMI152:WMK152 WWE152:WWG152 JH152 TD152 TD154 JH154 WWE154:WWG154 WMI154:WMK154 WCM154:WCO154 VSQ154:VSS154 VIU154:VIW154 UYY154:UZA154 UPC154:UPE154 UFG154:UFI154 TVK154:TVM154 TLO154:TLQ154 TBS154:TBU154 SRW154:SRY154 SIA154:SIC154 RYE154:RYG154 ROI154:ROK154 REM154:REO154 QUQ154:QUS154 QKU154:QKW154 QAY154:QBA154 PRC154:PRE154 PHG154:PHI154 OXK154:OXM154 ONO154:ONQ154 ODS154:ODU154 NTW154:NTY154 NKA154:NKC154 NAE154:NAG154 MQI154:MQK154 MGM154:MGO154 LWQ154:LWS154 LMU154:LMW154 LCY154:LDA154 KTC154:KTE154 KJG154:KJI154 JZK154:JZM154 JPO154:JPQ154 JFS154:JFU154 IVW154:IVY154 IMA154:IMC154 ICE154:ICG154 HSI154:HSK154 HIM154:HIO154 GYQ154:GYS154 GOU154:GOW154 GEY154:GFA154 FVC154:FVE154 FLG154:FLI154 FBK154:FBM154 ERO154:ERQ154 EHS154:EHU154 DXW154:DXY154 DOA154:DOC154 DEE154:DEG154 CUI154:CUK154 CKM154:CKO154 CAQ154:CAS154 BQU154:BQW154 BGY154:BHA154 AXC154:AXE154 ANG154:ANI154 ADK154:ADM154 TO154:TQ154 JS154:JU154 WVT154 WLX154 WCB154 VSF154 VIJ154 UYN154 UOR154 UEV154 TUZ154 TLD154 TBH154 SRL154 SHP154 RXT154 RNX154 REB154 QUF154 QKJ154 QAN154 PQR154 PGV154 OWZ154 OND154 ODH154 NTL154 NJP154 MZT154 MPX154 MGB154 LWF154 LMJ154 LCN154 KSR154 KIV154 JYZ154 JPD154 JFH154 IVL154 ILP154 IBT154 HRX154 HIB154 GYF154 GOJ154 GEN154 FUR154 FKV154 FAZ154 ERD154 EHH154 DXL154 DNP154 DDT154 CTX154 CKB154 CAF154 BQJ154 BGN154 AWR154 AMV154 ACZ154 ACZ158 ACZ164 AMV158 AMV164 AWR158 AWR164 BGN158 BGN164 BQJ158 BQJ164 CAF158 CAF164 CKB158 CKB164 CTX158 CTX164 DDT158 DDT164 DNP158 DNP164 DXL158 DXL164 EHH158 EHH164 ERD158 ERD164 FAZ158 FAZ164 FKV158 FKV164 FUR158 FUR164 GEN158 GEN164 GOJ158 GOJ164 GYF158 GYF164 HIB158 HIB164 HRX158 HRX164 IBT158 IBT164 ILP158 ILP164 IVL158 IVL164 JFH158 JFH164 JPD158 JPD164 JYZ158 JYZ164 KIV158 KIV164 KSR158 KSR164 LCN158 LCN164 LMJ158 LMJ164 LWF158 LWF164 MGB158 MGB164 MPX158 MPX164 MZT158 MZT164 NJP158 NJP164 NTL158 NTL164 ODH158 ODH164 OND158 OND164 OWZ158 OWZ164 PGV158 PGV164 PQR158 PQR164 QAN158 QAN164 QKJ158 QKJ164 QUF158 QUF164 REB158 REB164 RNX158 RNX164 RXT158 RXT164 SHP158 SHP164 SRL158 SRL164 TBH158 TBH164 TLD158 TLD164 TUZ158 TUZ164 UEV158 UEV164 UOR158 UOR164 UYN158 UYN164 VIJ158 VIJ164 VSF158 VSF164 WCB158 WCB164 WLX158 WLX164 WVT158 WVT164 JS158:JU158 JS164:JU164 TO158:TQ158 TO164:TQ164 ADK158:ADM158 ADK164:ADM164 ANG158:ANI158 ANG164:ANI164 AXC158:AXE158 AXC164:AXE164 BGY158:BHA158 BGY164:BHA164 BQU158:BQW158 BQU164:BQW164 CAQ158:CAS158 CAQ164:CAS164 CKM158:CKO158 CKM164:CKO164 CUI158:CUK158 CUI164:CUK164 DEE158:DEG158 DEE164:DEG164 DOA158:DOC158 DOA164:DOC164 DXW158:DXY158 DXW164:DXY164 EHS158:EHU158 EHS164:EHU164 ERO158:ERQ158 ERO164:ERQ164 FBK158:FBM158 FBK164:FBM164 FLG158:FLI158 FLG164:FLI164 FVC158:FVE158 FVC164:FVE164 GEY158:GFA158 GEY164:GFA164 GOU158:GOW158 GOU164:GOW164 GYQ158:GYS158 GYQ164:GYS164 HIM158:HIO158 HIM164:HIO164 HSI158:HSK158 HSI164:HSK164 ICE158:ICG158 ICE164:ICG164 IMA158:IMC158 IMA164:IMC164 IVW158:IVY158 IVW164:IVY164 JFS158:JFU158 JFS164:JFU164 JPO158:JPQ158 JPO164:JPQ164 JZK158:JZM158 JZK164:JZM164 KJG158:KJI158 KJG164:KJI164 KTC158:KTE158 KTC164:KTE164 LCY158:LDA158 LCY164:LDA164 LMU158:LMW158 LMU164:LMW164 LWQ158:LWS158 LWQ164:LWS164 MGM158:MGO158 MGM164:MGO164 MQI158:MQK158 MQI164:MQK164 NAE158:NAG158 NAE164:NAG164 NKA158:NKC158 NKA164:NKC164 NTW158:NTY158 NTW164:NTY164 ODS158:ODU158 ODS164:ODU164 ONO158:ONQ158 ONO164:ONQ164 OXK158:OXM158 OXK164:OXM164 PHG158:PHI158 PHG164:PHI164 PRC158:PRE158 PRC164:PRE164 QAY158:QBA158 QAY164:QBA164 QKU158:QKW158 QKU164:QKW164 QUQ158:QUS158 QUQ164:QUS164 REM158:REO158 REM164:REO164 ROI158:ROK158 ROI164:ROK164 RYE158:RYG158 RYE164:RYG164 SIA158:SIC158 SIA164:SIC164 SRW158:SRY158 SRW164:SRY164 TBS158:TBU158 TBS164:TBU164 TLO158:TLQ158 TLO164:TLQ164 TVK158:TVM158 TVK164:TVM164 UFG158:UFI158 UFG164:UFI164 UPC158:UPE158 UPC164:UPE164 UYY158:UZA158 UYY164:UZA164 VIU158:VIW158 VIU164:VIW164 VSQ158:VSS158 VSQ164:VSS164 WCM158:WCO158 WCM164:WCO164 WMI158:WMK158 WMI164:WMK164 WWE158:WWG158 WWE164:WWG164 JH158 JH164 TD158 TD164 JU162:JW163 ACZ156 AMV156 AWR156 BGN156 BQJ156 CAF156 CKB156 CTX156 DDT156 DNP156 DXL156 EHH156 ERD156 FAZ156 FKV156 FUR156 GEN156 GOJ156 GYF156 HIB156 HRX156 IBT156 ILP156 IVL156 JFH156 JPD156 JYZ156 KIV156 KSR156 LCN156 LMJ156 LWF156 MGB156 MPX156 MZT156 NJP156 NTL156 ODH156 OND156 OWZ156 PGV156 PQR156 QAN156 QKJ156 QUF156 REB156 RNX156 RXT156 SHP156 SRL156 TBH156 TLD156 TUZ156 UEV156 UOR156 UYN156 VIJ156 VSF156 WCB156 WLX156 WVT156 JS156:JU156 TO156:TQ156 ADK156:ADM156 ANG156:ANI156 AXC156:AXE156 BGY156:BHA156 BQU156:BQW156 CAQ156:CAS156 CKM156:CKO156 CUI156:CUK156 DEE156:DEG156 DOA156:DOC156 DXW156:DXY156 EHS156:EHU156 ERO156:ERQ156 FBK156:FBM156 FLG156:FLI156 FVC156:FVE156 GEY156:GFA156 GOU156:GOW156 GYQ156:GYS156 HIM156:HIO156 HSI156:HSK156 ICE156:ICG156 IMA156:IMC156 IVW156:IVY156 JFS156:JFU156 JPO156:JPQ156 JZK156:JZM156 KJG156:KJI156 KTC156:KTE156 LCY156:LDA156 LMU156:LMW156 LWQ156:LWS156 MGM156:MGO156 MQI156:MQK156 NAE156:NAG156 NKA156:NKC156 NTW156:NTY156 ODS156:ODU156 ONO156:ONQ156 OXK156:OXM156 PHG156:PHI156 PRC156:PRE156 QAY156:QBA156 QKU156:QKW156 QUQ156:QUS156 REM156:REO156 ROI156:ROK156 RYE156:RYG156 SIA156:SIC156 SRW156:SRY156 TBS156:TBU156 TLO156:TLQ156 TVK156:TVM156 UFG156:UFI156 UPC156:UPE156 UYY156:UZA156 VIU156:VIW156 VSQ156:VSS156 WCM156:WCO156 WMI156:WMK156 WWE156:WWG156 JH156 TD156 Y149:AA165 JH264:JH265 WWE264:WWG265 WMI264:WMK265 WCM264:WCO265 VSQ264:VSS265 VIU264:VIW265 UYY264:UZA265 UPC264:UPE265 UFG264:UFI265 TVK264:TVM265 TLO264:TLQ265 TBS264:TBU265 SRW264:SRY265 SIA264:SIC265 RYE264:RYG265 ROI264:ROK265 REM264:REO265 QUQ264:QUS265 QKU264:QKW265 QAY264:QBA265 PRC264:PRE265 PHG264:PHI265 OXK264:OXM265 ONO264:ONQ265 ODS264:ODU265 NTW264:NTY265 NKA264:NKC265 NAE264:NAG265 MQI264:MQK265 MGM264:MGO265 LWQ264:LWS265 LMU264:LMW265 LCY264:LDA265 KTC264:KTE265 KJG264:KJI265 JZK264:JZM265 JPO264:JPQ265 JFS264:JFU265 IVW264:IVY265 IMA264:IMC265 ICE264:ICG265 HSI264:HSK265 HIM264:HIO265 GYQ264:GYS265 GOU264:GOW265 GEY264:GFA265 FVC264:FVE265 FLG264:FLI265 FBK264:FBM265 ERO264:ERQ265 EHS264:EHU265 DXW264:DXY265 DOA264:DOC265 DEE264:DEG265 CUI264:CUK265 CKM264:CKO265 CAQ264:CAS265 BQU264:BQW265 BGY264:BHA265 AXC264:AXE265 ANG264:ANI265 ADK264:ADM265 TO264:TQ265 JS264:JU265 WVT264:WVT265 WLX264:WLX265 WCB264:WCB265 VSF264:VSF265 VIJ264:VIJ265 UYN264:UYN265 UOR264:UOR265 UEV264:UEV265 TUZ264:TUZ265 TLD264:TLD265 TBH264:TBH265 SRL264:SRL265 SHP264:SHP265 RXT264:RXT265 RNX264:RNX265 REB264:REB265 QUF264:QUF265 QKJ264:QKJ265 QAN264:QAN265 PQR264:PQR265 PGV264:PGV265 OWZ264:OWZ265 OND264:OND265 ODH264:ODH265 NTL264:NTL265 NJP264:NJP265 MZT264:MZT265 MPX264:MPX265 MGB264:MGB265 LWF264:LWF265 LMJ264:LMJ265 LCN264:LCN265 KSR264:KSR265 KIV264:KIV265 JYZ264:JYZ265 JPD264:JPD265 JFH264:JFH265 IVL264:IVL265 ILP264:ILP265 IBT264:IBT265 HRX264:HRX265 HIB264:HIB265 GYF264:GYF265 GOJ264:GOJ265 GEN264:GEN265 FUR264:FUR265 FKV264:FKV265 FAZ264:FAZ265 ERD264:ERD265 EHH264:EHH265 DXL264:DXL265 DNP264:DNP265 DDT264:DDT265 CTX264:CTX265 CKB264:CKB265 CAF264:CAF265 BQJ264:BQJ265 BGN264:BGN265 AWR264:AWR265 AMV264:AMV265 ACZ264:ACZ265 AMV271:AMV272 AWR271:AWR272 BGN271:BGN272 BQJ271:BQJ272 CAF271:CAF272 CKB271:CKB272 CTX271:CTX272 DDT271:DDT272 DNP271:DNP272 DXL271:DXL272 EHH271:EHH272 ERD271:ERD272 FAZ271:FAZ272 FKV271:FKV272 FUR271:FUR272 GEN271:GEN272 GOJ271:GOJ272 GYF271:GYF272 HIB271:HIB272 HRX271:HRX272 IBT271:IBT272 ILP271:ILP272 IVL271:IVL272 JFH271:JFH272 JPD271:JPD272 JYZ271:JYZ272 KIV271:KIV272 KSR271:KSR272 LCN271:LCN272 LMJ271:LMJ272 LWF271:LWF272 MGB271:MGB272 MPX271:MPX272 MZT271:MZT272 NJP271:NJP272 NTL271:NTL272 ODH271:ODH272 OND271:OND272 OWZ271:OWZ272 PGV271:PGV272 PQR271:PQR272 QAN271:QAN272 QKJ271:QKJ272 QUF271:QUF272 REB271:REB272 RNX271:RNX272 RXT271:RXT272 SHP271:SHP272 SRL271:SRL272 TBH271:TBH272 TLD271:TLD272 TUZ271:TUZ272 UEV271:UEV272 UOR271:UOR272 UYN271:UYN272 VIJ271:VIJ272 VSF271:VSF272 WCB271:WCB272 WLX271:WLX272 WVT271:WVT272 JS271:JU272 TO271:TQ272 ADK271:ADM272 ANG271:ANI272 AXC271:AXE272 BGY271:BHA272 BQU271:BQW272 CAQ271:CAS272 CKM271:CKO272 CUI271:CUK272 DEE271:DEG272 DOA271:DOC272 DXW271:DXY272 EHS271:EHU272 ERO271:ERQ272 FBK271:FBM272 FLG271:FLI272 FVC271:FVE272 GEY271:GFA272 GOU271:GOW272 GYQ271:GYS272 HIM271:HIO272 HSI271:HSK272 ICE271:ICG272 IMA271:IMC272 IVW271:IVY272 JFS271:JFU272 JPO271:JPQ272 JZK271:JZM272 KJG271:KJI272 KTC271:KTE272 LCY271:LDA272 LMU271:LMW272 LWQ271:LWS272 MGM271:MGO272 MQI271:MQK272 NAE271:NAG272 NKA271:NKC272 NTW271:NTY272 ODS271:ODU272 ONO271:ONQ272 OXK271:OXM272 PHG271:PHI272 PRC271:PRE272 QAY271:QBA272 QKU271:QKW272 QUQ271:QUS272 REM271:REO272 ROI271:ROK272 RYE271:RYG272 SIA271:SIC272 SRW271:SRY272 TBS271:TBU272 TLO271:TLQ272 TVK271:TVM272 UFG271:UFI272 UPC271:UPE272 UYY271:UZA272 VIU271:VIW272 VSQ271:VSS272 WCM271:WCO272 WMI271:WMK272 WWE271:WWG272 JH271:JH272 TD271:TD272 WWE290:WWG291 WMI290:WMK291 WCM290:WCO291 VSQ290:VSS291 VIU290:VIW291 UYY290:UZA291 UPC290:UPE291 UFG290:UFI291 TVK290:TVM291 TLO290:TLQ291 TBS290:TBU291 SRW290:SRY291 SIA290:SIC291 RYE290:RYG291 ROI290:ROK291 REM290:REO291 QUQ290:QUS291 QKU290:QKW291 QAY290:QBA291 PRC290:PRE291 PHG290:PHI291 OXK290:OXM291 ONO290:ONQ291 ODS290:ODU291 NTW290:NTY291 NKA290:NKC291 NAE290:NAG291 MQI290:MQK291 MGM290:MGO291 LWQ290:LWS291 LMU290:LMW291 LCY290:LDA291 KTC290:KTE291 KJG290:KJI291 JZK290:JZM291 JPO290:JPQ291 JFS290:JFU291 IVW290:IVY291 IMA290:IMC291 ICE290:ICG291 HSI290:HSK291 HIM290:HIO291 GYQ290:GYS291 GOU290:GOW291 GEY290:GFA291 FVC290:FVE291 FLG290:FLI291 FBK290:FBM291 ERO290:ERQ291 EHS290:EHU291 DXW290:DXY291 DOA290:DOC291 DEE290:DEG291 CUI290:CUK291 CKM290:CKO291 CAQ290:CAS291 BQU290:BQW291 BGY290:BHA291 AXC290:AXE291 ANG290:ANI291 ADK290:ADM291 TO290:TQ291 JS290:JU291 WVT290:WVT291 WLX290:WLX291 WCB290:WCB291 VSF290:VSF291 VIJ290:VIJ291 UYN290:UYN291 UOR290:UOR291 UEV290:UEV291 TUZ290:TUZ291 TLD290:TLD291 TBH290:TBH291 SRL290:SRL291 SHP290:SHP291 RXT290:RXT291 RNX290:RNX291 REB290:REB291 QUF290:QUF291 QKJ290:QKJ291 QAN290:QAN291 PQR290:PQR291 PGV290:PGV291 OWZ290:OWZ291 OND290:OND291 ODH290:ODH291 NTL290:NTL291 NJP290:NJP291 MZT290:MZT291 MPX290:MPX291 MGB290:MGB291 LWF290:LWF291 LMJ290:LMJ291 LCN290:LCN291 KSR290:KSR291 KIV290:KIV291 JYZ290:JYZ291 JPD290:JPD291 JFH290:JFH291 IVL290:IVL291 ILP290:ILP291 IBT290:IBT291 HRX290:HRX291 HIB290:HIB291 GYF290:GYF291 GOJ290:GOJ291 GEN290:GEN291 FUR290:FUR291 FKV290:FKV291 FAZ290:FAZ291 ERD290:ERD291 EHH290:EHH291 DXL290:DXL291 DNP290:DNP291 DDT290:DDT291 CTX290:CTX291 CKB290:CKB291 CAF290:CAF291 BQJ290:BQJ291 BGN290:BGN291 AWR290:AWR291 AMV290:AMV291 ACZ290:ACZ291 TD290:TD291 ACZ297:ACZ298 AMV297:AMV298 AWR297:AWR298 BGN297:BGN298 BQJ297:BQJ298 CAF297:CAF298 CKB297:CKB298 CTX297:CTX298 DDT297:DDT298 DNP297:DNP298 DXL297:DXL298 EHH297:EHH298 ERD297:ERD298 FAZ297:FAZ298 FKV297:FKV298 FUR297:FUR298 GEN297:GEN298 GOJ297:GOJ298 GYF297:GYF298 HIB297:HIB298 HRX297:HRX298 IBT297:IBT298 ILP297:ILP298 IVL297:IVL298 JFH297:JFH298 JPD297:JPD298 JYZ297:JYZ298 KIV297:KIV298 KSR297:KSR298 LCN297:LCN298 LMJ297:LMJ298 LWF297:LWF298 MGB297:MGB298 MPX297:MPX298 MZT297:MZT298 NJP297:NJP298 NTL297:NTL298 ODH297:ODH298 OND297:OND298 OWZ297:OWZ298 PGV297:PGV298 PQR297:PQR298 QAN297:QAN298 QKJ297:QKJ298 QUF297:QUF298 REB297:REB298 RNX297:RNX298 RXT297:RXT298 SHP297:SHP298 SRL297:SRL298 TBH297:TBH298 TLD297:TLD298 TUZ297:TUZ298 UEV297:UEV298 UOR297:UOR298 UYN297:UYN298 VIJ297:VIJ298 VSF297:VSF298 WCB297:WCB298 WLX297:WLX298 WVT297:WVT298 JS297:JU298 TO297:TQ298 ADK297:ADM298 ANG297:ANI298 AXC297:AXE298 BGY297:BHA298 BQU297:BQW298 CAQ297:CAS298 CKM297:CKO298 CUI297:CUK298 DEE297:DEG298 DOA297:DOC298 DXW297:DXY298 EHS297:EHU298 ERO297:ERQ298 FBK297:FBM298 FLG297:FLI298 FVC297:FVE298 GEY297:GFA298 GOU297:GOW298 GYQ297:GYS298 HIM297:HIO298 HSI297:HSK298 ICE297:ICG298 IMA297:IMC298 IVW297:IVY298 JFS297:JFU298 JPO297:JPQ298 JZK297:JZM298 KJG297:KJI298 KTC297:KTE298 LCY297:LDA298 LMU297:LMW298 LWQ297:LWS298 MGM297:MGO298 MQI297:MQK298 NAE297:NAG298 NKA297:NKC298 NTW297:NTY298 ODS297:ODU298 ONO297:ONQ298 OXK297:OXM298 PHG297:PHI298 PRC297:PRE298 QAY297:QBA298 QKU297:QKW298 QUQ297:QUS298 REM297:REO298 ROI297:ROK298 RYE297:RYG298 SIA297:SIC298 SRW297:SRY298 TBS297:TBU298 TLO297:TLQ298 TVK297:TVM298 UFG297:UFI298 UPC297:UPE298 UYY297:UZA298 VIU297:VIW298 VSQ297:VSS298 WCM297:WCO298 WMI297:WMK298 WWE297:WWG298 JH297:JH298 WMI304:WMK305 WCM304:WCO305 VSQ304:VSS305 VIU304:VIW305 UYY304:UZA305 UPC304:UPE305 UFG304:UFI305 TVK304:TVM305 TLO304:TLQ305 TBS304:TBU305 SRW304:SRY305 SIA304:SIC305 RYE304:RYG305 ROI304:ROK305 REM304:REO305 QUQ304:QUS305 QKU304:QKW305 QAY304:QBA305 PRC304:PRE305 PHG304:PHI305 OXK304:OXM305 ONO304:ONQ305 ODS304:ODU305 NTW304:NTY305 NKA304:NKC305 NAE304:NAG305 MQI304:MQK305 MGM304:MGO305 LWQ304:LWS305 LMU304:LMW305 LCY304:LDA305 KTC304:KTE305 KJG304:KJI305 JZK304:JZM305 JPO304:JPQ305 JFS304:JFU305 IVW304:IVY305 IMA304:IMC305 ICE304:ICG305 HSI304:HSK305 HIM304:HIO305 GYQ304:GYS305 GOU304:GOW305 GEY304:GFA305 FVC304:FVE305 FLG304:FLI305 FBK304:FBM305 ERO304:ERQ305 EHS304:EHU305 DXW304:DXY305 DOA304:DOC305 DEE304:DEG305 CUI304:CUK305 CKM304:CKO305 CAQ304:CAS305 BQU304:BQW305 BGY304:BHA305 AXC304:AXE305 ANG304:ANI305 ADK304:ADM305 TO304:TQ305 JS304:JU305 WVT304:WVT305 WLX304:WLX305 WCB304:WCB305 VSF304:VSF305 VIJ304:VIJ305 UYN304:UYN305 UOR304:UOR305 UEV304:UEV305 TUZ304:TUZ305 TLD304:TLD305 TBH304:TBH305 SRL304:SRL305 SHP304:SHP305 RXT304:RXT305 RNX304:RNX305 REB304:REB305 QUF304:QUF305 QKJ304:QKJ305 QAN304:QAN305 PQR304:PQR305 PGV304:PGV305 OWZ304:OWZ305 OND304:OND305 ODH304:ODH305 NTL304:NTL305 NJP304:NJP305 MZT304:MZT305 MPX304:MPX305 MGB304:MGB305 LWF304:LWF305 LMJ304:LMJ305 LCN304:LCN305 KSR304:KSR305 KIV304:KIV305 JYZ304:JYZ305 JPD304:JPD305 JFH304:JFH305 IVL304:IVL305 ILP304:ILP305 IBT304:IBT305 HRX304:HRX305 HIB304:HIB305 GYF304:GYF305 GOJ304:GOJ305 GEN304:GEN305 FUR304:FUR305 FKV304:FKV305 FAZ304:FAZ305 ERD304:ERD305 EHH304:EHH305 DXL304:DXL305 DNP304:DNP305 DDT304:DDT305 CTX304:CTX305 CKB304:CKB305 CAF304:CAF305 BQJ304:BQJ305 BGN304:BGN305 AWR304:AWR305 AMV304:AMV305 ACZ304:ACZ305 TD304:TD305 JH304:JH305 TD311:TD312 ACZ311:ACZ312 AMV311:AMV312 AWR311:AWR312 BGN311:BGN312 BQJ311:BQJ312 CAF311:CAF312 CKB311:CKB312 CTX311:CTX312 DDT311:DDT312 DNP311:DNP312 DXL311:DXL312 EHH311:EHH312 ERD311:ERD312 FAZ311:FAZ312 FKV311:FKV312 FUR311:FUR312 GEN311:GEN312 GOJ311:GOJ312 GYF311:GYF312 HIB311:HIB312 HRX311:HRX312 IBT311:IBT312 ILP311:ILP312 IVL311:IVL312 JFH311:JFH312 JPD311:JPD312 JYZ311:JYZ312 KIV311:KIV312 KSR311:KSR312 LCN311:LCN312 LMJ311:LMJ312 LWF311:LWF312 MGB311:MGB312 MPX311:MPX312 MZT311:MZT312 NJP311:NJP312 NTL311:NTL312 ODH311:ODH312 OND311:OND312 OWZ311:OWZ312 PGV311:PGV312 PQR311:PQR312 QAN311:QAN312 QKJ311:QKJ312 QUF311:QUF312 REB311:REB312 RNX311:RNX312 RXT311:RXT312 SHP311:SHP312 SRL311:SRL312 TBH311:TBH312 TLD311:TLD312 TUZ311:TUZ312 UEV311:UEV312 UOR311:UOR312 UYN311:UYN312 VIJ311:VIJ312 VSF311:VSF312 WCB311:WCB312 WLX311:WLX312 WVT311:WVT312 JS311:JU312 TO311:TQ312 ADK311:ADM312 ANG311:ANI312 AXC311:AXE312 BGY311:BHA312 BQU311:BQW312 CAQ311:CAS312 CKM311:CKO312 CUI311:CUK312 DEE311:DEG312 DOA311:DOC312 DXW311:DXY312 EHS311:EHU312 ERO311:ERQ312 FBK311:FBM312 FLG311:FLI312 FVC311:FVE312 GEY311:GFA312 GOU311:GOW312 GYQ311:GYS312 HIM311:HIO312 HSI311:HSK312 ICE311:ICG312 IMA311:IMC312 IVW311:IVY312 JFS311:JFU312 JPO311:JPQ312 JZK311:JZM312 KJG311:KJI312 KTC311:KTE312 LCY311:LDA312 LMU311:LMW312 LWQ311:LWS312 MGM311:MGO312 MQI311:MQK312 NAE311:NAG312 NKA311:NKC312 NTW311:NTY312 ODS311:ODU312 ONO311:ONQ312 OXK311:OXM312 PHG311:PHI312 PRC311:PRE312 QAY311:QBA312 QKU311:QKW312 QUQ311:QUS312 REM311:REO312 ROI311:ROK312 RYE311:RYG312 SIA311:SIC312 SRW311:SRY312 TBS311:TBU312 TLO311:TLQ312 TVK311:TVM312 UFG311:UFI312 UPC311:UPE312 UYY311:UZA312 VIU311:VIW312 VSQ311:VSS312 WCM311:WCO312 WMI311:WMK312 WWE311:WWG312 JH311:JH312 WMI275:WMK275 WCM275:WCO275 VSQ275:VSS275 VIU275:VIW275 UYY275:UZA275 UPC275:UPE275 UFG275:UFI275 TVK275:TVM275 TLO275:TLQ275 TBS275:TBU275 SRW275:SRY275 SIA275:SIC275 RYE275:RYG275 ROI275:ROK275 REM275:REO275 QUQ275:QUS275 QKU275:QKW275 QAY275:QBA275 PRC275:PRE275 PHG275:PHI275 OXK275:OXM275 ONO275:ONQ275 ODS275:ODU275 NTW275:NTY275 NKA275:NKC275 NAE275:NAG275 MQI275:MQK275 MGM275:MGO275 LWQ275:LWS275 LMU275:LMW275 LCY275:LDA275 KTC275:KTE275 KJG275:KJI275 JZK275:JZM275 JPO275:JPQ275 JFS275:JFU275 IVW275:IVY275 IMA275:IMC275 ICE275:ICG275 HSI275:HSK275 HIM275:HIO275 GYQ275:GYS275 GOU275:GOW275 GEY275:GFA275 FVC275:FVE275 FLG275:FLI275 FBK275:FBM275 ERO275:ERQ275 EHS275:EHU275 DXW275:DXY275 DOA275:DOC275 DEE275:DEG275 CUI275:CUK275 CKM275:CKO275 CAQ275:CAS275 BQU275:BQW275 BGY275:BHA275 AXC275:AXE275 ANG275:ANI275 ADK275:ADM275 TO275:TQ275 JS275:JU275 WVT275 WLX275 WCB275 VSF275 VIJ275 UYN275 UOR275 UEV275 TUZ275 TLD275 TBH275 SRL275 SHP275 RXT275 RNX275 REB275 QUF275 QKJ275 QAN275 PQR275 PGV275 OWZ275 OND275 ODH275 NTL275 NJP275 MZT275 MPX275 MGB275 LWF275 LMJ275 LCN275 KSR275 KIV275 JYZ275 JPD275 JFH275 IVL275 ILP275 IBT275 HRX275 HIB275 GYF275 GOJ275 GEN275 FUR275 FKV275 FAZ275 ERD275 EHH275 DXL275 DNP275 DDT275 CTX275 CKB275 CAF275 BQJ275 BGN275 AWR275 AMV275 ACZ275 TD275 JH275 WWE275:WWG275 WWE278:WWG278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JS278:JU278 TO278:TQ278 ADK278:ADM278 ANG278:ANI278 AXC278:AXE278 BGY278:BHA278 BQU278:BQW278 CAQ278:CAS278 CKM278:CKO278 CUI278:CUK278 DEE278:DEG278 DOA278:DOC278 DXW278:DXY278 EHS278:EHU278 ERO278:ERQ278 FBK278:FBM278 FLG278:FLI278 FVC278:FVE278 GEY278:GFA278 GOU278:GOW278 GYQ278:GYS278 HIM278:HIO278 HSI278:HSK278 ICE278:ICG278 IMA278:IMC278 IVW278:IVY278 JFS278:JFU278 JPO278:JPQ278 JZK278:JZM278 KJG278:KJI278 KTC278:KTE278 LCY278:LDA278 LMU278:LMW278 LWQ278:LWS278 MGM278:MGO278 MQI278:MQK278 NAE278:NAG278 NKA278:NKC278 NTW278:NTY278 ODS278:ODU278 ONO278:ONQ278 OXK278:OXM278 PHG278:PHI278 PRC278:PRE278 QAY278:QBA278 QKU278:QKW278 QUQ278:QUS278 REM278:REO278 ROI278:ROK278 RYE278:RYG278 SIA278:SIC278 SRW278:SRY278 TBS278:TBU278 TLO278:TLQ278 TVK278:TVM278 UFG278:UFI278 UPC278:UPE278 UYY278:UZA278 VIU278:VIW278 VSQ278:VSS278 WCM278:WCO278 WMI278:WMK278 WCM281:WCO281 VSQ281:VSS281 VIU281:VIW281 UYY281:UZA281 UPC281:UPE281 UFG281:UFI281 TVK281:TVM281 TLO281:TLQ281 TBS281:TBU281 SRW281:SRY281 SIA281:SIC281 RYE281:RYG281 ROI281:ROK281 REM281:REO281 QUQ281:QUS281 QKU281:QKW281 QAY281:QBA281 PRC281:PRE281 PHG281:PHI281 OXK281:OXM281 ONO281:ONQ281 ODS281:ODU281 NTW281:NTY281 NKA281:NKC281 NAE281:NAG281 MQI281:MQK281 MGM281:MGO281 LWQ281:LWS281 LMU281:LMW281 LCY281:LDA281 KTC281:KTE281 KJG281:KJI281 JZK281:JZM281 JPO281:JPQ281 JFS281:JFU281 IVW281:IVY281 IMA281:IMC281 ICE281:ICG281 HSI281:HSK281 HIM281:HIO281 GYQ281:GYS281 GOU281:GOW281 GEY281:GFA281 FVC281:FVE281 FLG281:FLI281 FBK281:FBM281 ERO281:ERQ281 EHS281:EHU281 DXW281:DXY281 DOA281:DOC281 DEE281:DEG281 CUI281:CUK281 CKM281:CKO281 CAQ281:CAS281 BQU281:BQW281 BGY281:BHA281 AXC281:AXE281 ANG281:ANI281 ADK281:ADM281 TO281:TQ281 JS281:JU281 WVT281 WLX281 WCB281 VSF281 VIJ281 UYN281 UOR281 UEV281 TUZ281 TLD281 TBH281 SRL281 SHP281 RXT281 RNX281 REB281 QUF281 QKJ281 QAN281 PQR281 PGV281 OWZ281 OND281 ODH281 NTL281 NJP281 MZT281 MPX281 MGB281 LWF281 LMJ281 LCN281 KSR281 KIV281 JYZ281 JPD281 JFH281 IVL281 ILP281 IBT281 HRX281 HIB281 GYF281 GOJ281 GEN281 FUR281 FKV281 FAZ281 ERD281 EHH281 DXL281 DNP281 DDT281 CTX281 CKB281 CAF281 BQJ281 BGN281 AWR281 AMV281 ACZ281 TD281 JH281 WMI281:WMK281 WWE281:WWG281 WMI284:WMK284 VSQ362:VSS921 WWE284:WWG284 JH284 TD284 ACZ284 AMV284 AWR284 BGN284 BQJ284 CAF284 CKB284 CTX284 DDT284 DNP284 DXL284 EHH284 ERD284 FAZ284 FKV284 FUR284 GEN284 GOJ284 GYF284 HIB284 HRX284 IBT284 ILP284 IVL284 JFH284 JPD284 JYZ284 KIV284 KSR284 LCN284 LMJ284 LWF284 MGB284 MPX284 MZT284 NJP284 NTL284 ODH284 OND284 OWZ284 PGV284 PQR284 QAN284 QKJ284 QUF284 REB284 RNX284 RXT284 SHP284 SRL284 TBH284 TLD284 TUZ284 UEV284 UOR284 UYN284 VIJ284 VSF284 WCB284 WLX284 WVT284 JS284:JU284 TO284:TQ284 ADK284:ADM284 ANG284:ANI284 AXC284:AXE284 BGY284:BHA284 BQU284:BQW284 CAQ284:CAS284 CKM284:CKO284 CUI284:CUK284 DEE284:DEG284 DOA284:DOC284 DXW284:DXY284 EHS284:EHU284 ERO284:ERQ284 FBK284:FBM284 FLG284:FLI284 FVC284:FVE284 GEY284:GFA284 GOU284:GOW284 GYQ284:GYS284 HIM284:HIO284 HSI284:HSK284 ICE284:ICG284 IMA284:IMC284 IVW284:IVY284 JFS284:JFU284 JPO284:JPQ284 JZK284:JZM284 KJG284:KJI284 KTC284:KTE284 LCY284:LDA284 LMU284:LMW284 LWQ284:LWS284 MGM284:MGO284 MQI284:MQK284 NAE284:NAG284 NKA284:NKC284 NTW284:NTY284 ODS284:ODU284 ONO284:ONQ284 OXK284:OXM284 PHG284:PHI284 PRC284:PRE284 QAY284:QBA284 QKU284:QKW284 QUQ284:QUS284 REM284:REO284 ROI284:ROK284 RYE284:RYG284 SIA284:SIC284 SRW284:SRY284 TBS284:TBU284 TLO284:TLQ284 TVK284:TVM284 UFG284:UFI284 UPC284:UPE284 UYY284:UZA284 VIU284:VIW284 VSQ284:VSS284 WCM284:WCO284 N330:N332 N149:N165 TD264:TD265 VIU333:VIW334 UYY333:UZA334 UPC333:UPE334 UFG333:UFI334 TVK333:TVM334 TLO333:TLQ334 TBS333:TBU334 SRW333:SRY334 SIA333:SIC334 RYE333:RYG334 ROI333:ROK334 REM333:REO334 QUQ333:QUS334 QKU333:QKW334 QAY333:QBA334 PRC333:PRE334 PHG333:PHI334 OXK333:OXM334 ONO333:ONQ334 ODS333:ODU334 NTW333:NTY334 NKA333:NKC334 NAE333:NAG334 MQI333:MQK334 MGM333:MGO334 LWQ333:LWS334 LMU333:LMW334 LCY333:LDA334 KTC333:KTE334 KJG333:KJI334 JZK333:JZM334 JPO333:JPQ334 JFS333:JFU334 IVW333:IVY334 IMA333:IMC334 ICE333:ICG334 HSI333:HSK334 HIM333:HIO334 GYQ333:GYS334 GOU333:GOW334 GEY333:GFA334 FVC333:FVE334 FLG333:FLI334 FBK333:FBM334 ERO333:ERQ334 EHS333:EHU334 DXW333:DXY334 DOA333:DOC334 DEE333:DEG334 CUI333:CUK334 CKM333:CKO334 CAQ333:CAS334 BQU333:BQW334 BGY333:BHA334 AXC333:AXE334 ANG333:ANI334 ADK333:ADM334 TO333:TQ334 JS333:JU334 WVT333:WVT334 WLX333:WLX334 WCB333:WCB334 VSF333:VSF334 VIJ333:VIJ334 UYN333:UYN334 UOR333:UOR334 UEV333:UEV334 TUZ333:TUZ334 TLD333:TLD334 TBH333:TBH334 SRL333:SRL334 SHP333:SHP334 RXT333:RXT334 RNX333:RNX334 REB333:REB334 QUF333:QUF334 QKJ333:QKJ334 QAN333:QAN334 PQR333:PQR334 PGV333:PGV334 OWZ333:OWZ334 OND333:OND334 ODH333:ODH334 NTL333:NTL334 NJP333:NJP334 MZT333:MZT334 MPX333:MPX334 MGB333:MGB334 LWF333:LWF334 LMJ333:LMJ334 LCN333:LCN334 KSR333:KSR334 KIV333:KIV334 JYZ333:JYZ334 JPD333:JPD334 JFH333:JFH334 IVL333:IVL334 ILP333:ILP334 IBT333:IBT334 HRX333:HRX334 HIB333:HIB334 GYF333:GYF334 GOJ333:GOJ334 GEN333:GEN334 FUR333:FUR334 FKV333:FKV334 FAZ333:FAZ334 ERD333:ERD334 EHH333:EHH334 DXL333:DXL334 DNP333:DNP334 DDT333:DDT334 CTX333:CTX334 CKB333:CKB334 CAF333:CAF334 BQJ333:BQJ334 BGN333:BGN334 AWR333:AWR334 AMV333:AMV334 ACZ333:ACZ334 TD333:TD334 JH333:JH334 WWE333:WWG334 WMI333:WMK334 Y332:Z335 WCM333:WCO334 WLZ350:WLZ357 WMI343:WMK344 WWE343:WWG344 JH343:JH344 TD343:TD344 ACZ343:ACZ344 AMV343:AMV344 AWR343:AWR344 BGN343:BGN344 BQJ343:BQJ344 CAF343:CAF344 CKB343:CKB344 CTX343:CTX344 DDT343:DDT344 DNP343:DNP344 DXL343:DXL344 EHH343:EHH344 ERD343:ERD344 FAZ343:FAZ344 FKV343:FKV344 FUR343:FUR344 GEN343:GEN344 GOJ343:GOJ344 GYF343:GYF344 HIB343:HIB344 HRX343:HRX344 IBT343:IBT344 ILP343:ILP344 IVL343:IVL344 JFH343:JFH344 JPD343:JPD344 JYZ343:JYZ344 KIV343:KIV344 KSR343:KSR344 LCN343:LCN344 LMJ343:LMJ344 LWF343:LWF344 MGB343:MGB344 MPX343:MPX344 MZT343:MZT344 NJP343:NJP344 NTL343:NTL344 ODH343:ODH344 OND343:OND344 OWZ343:OWZ344 PGV343:PGV344 PQR343:PQR344 QAN343:QAN344 QKJ343:QKJ344 QUF343:QUF344 REB343:REB344 RNX343:RNX344 RXT343:RXT344 SHP343:SHP344 SRL343:SRL344 TBH343:TBH344 TLD343:TLD344 TUZ343:TUZ344 UEV343:UEV344 UOR343:UOR344 UYN343:UYN344 VIJ343:VIJ344 VSF343:VSF344 WCB343:WCB344 WLX343:WLX344 WVT343:WVT344 JS343:JU344 TO343:TQ344 ADK343:ADM344 ANG343:ANI344 AXC343:AXE344 BGY343:BHA344 BQU343:BQW344 CAQ343:CAS344 CKM343:CKO344 CUI343:CUK344 DEE343:DEG344 DOA343:DOC344 DXW343:DXY344 EHS343:EHU344 ERO343:ERQ344 FBK343:FBM344 FLG343:FLI344 FVC343:FVE344 GEY343:GFA344 GOU343:GOW344 GYQ343:GYS344 HIM343:HIO344 HSI343:HSK344 ICE343:ICG344 IMA343:IMC344 IVW343:IVY344 JFS343:JFU344 JPO343:JPQ344 JZK343:JZM344 KJG343:KJI344 KTC343:KTE344 LCY343:LDA344 LMU343:LMW344 LWQ343:LWS344 MGM343:MGO344 MQI343:MQK344 NAE343:NAG344 NKA343:NKC344 NTW343:NTY344 ODS343:ODU344 ONO343:ONQ344 OXK343:OXM344 PHG343:PHI344 PRC343:PRE344 QAY343:QBA344 QKU343:QKW344 QUQ343:QUS344 REM343:REO344 ROI343:ROK344 RYE343:RYG344 SIA343:SIC344 SRW343:SRY344 TBS343:TBU344 TLO343:TLQ344 TVK343:TVM344 UFG343:UFI344 UPC343:UPE344 UYY343:UZA344 VIU343:VIW344 VSQ343:VSS344 WCM343:WCO344 VIU347:VIW348 UYY347:UZA348 UPC347:UPE348 UFG347:UFI348 TVK347:TVM348 TLO347:TLQ348 TBS347:TBU348 SRW347:SRY348 SIA347:SIC348 RYE347:RYG348 ROI347:ROK348 REM347:REO348 QUQ347:QUS348 QKU347:QKW348 QAY347:QBA348 PRC347:PRE348 PHG347:PHI348 OXK347:OXM348 ONO347:ONQ348 ODS347:ODU348 NTW347:NTY348 NKA347:NKC348 NAE347:NAG348 MQI347:MQK348 MGM347:MGO348 LWQ347:LWS348 LMU347:LMW348 LCY347:LDA348 KTC347:KTE348 KJG347:KJI348 JZK347:JZM348 JPO347:JPQ348 JFS347:JFU348 IVW347:IVY348 IMA347:IMC348 ICE347:ICG348 HSI347:HSK348 HIM347:HIO348 GYQ347:GYS348 GOU347:GOW348 GEY347:GFA348 FVC347:FVE348 FLG347:FLI348 FBK347:FBM348 ERO347:ERQ348 EHS347:EHU348 DXW347:DXY348 DOA347:DOC348 DEE347:DEG348 CUI347:CUK348 CKM347:CKO348 CAQ347:CAS348 BQU347:BQW348 BGY347:BHA348 AXC347:AXE348 ANG347:ANI348 ADK347:ADM348 TO347:TQ348 JS347:JU348 WVT347:WVT348 WLX347:WLX348 WCB347:WCB348 VSF347:VSF348 VIJ347:VIJ348 UYN347:UYN348 UOR347:UOR348 UEV347:UEV348 TUZ347:TUZ348 TLD347:TLD348 TBH347:TBH348 SRL347:SRL348 SHP347:SHP348 RXT347:RXT348 RNX347:RNX348 REB347:REB348 QUF347:QUF348 QKJ347:QKJ348 QAN347:QAN348 PQR347:PQR348 PGV347:PGV348 OWZ347:OWZ348 OND347:OND348 ODH347:ODH348 NTL347:NTL348 NJP347:NJP348 MZT347:MZT348 MPX347:MPX348 MGB347:MGB348 LWF347:LWF348 LMJ347:LMJ348 LCN347:LCN348 KSR347:KSR348 KIV347:KIV348 JYZ347:JYZ348 JPD347:JPD348 JFH347:JFH348 IVL347:IVL348 ILP347:ILP348 IBT347:IBT348 HRX347:HRX348 HIB347:HIB348 GYF347:GYF348 GOJ347:GOJ348 GEN347:GEN348 FUR347:FUR348 FKV347:FKV348 FAZ347:FAZ348 ERD347:ERD348 EHH347:EHH348 DXL347:DXL348 DNP347:DNP348 DDT347:DDT348 CTX347:CTX348 CKB347:CKB348 CAF347:CAF348 BQJ347:BQJ348 BGN347:BGN348 AWR347:AWR348 AMV347:AMV348 ACZ347:ACZ348 TD347:TD348 JH347:JH348 WWE347:WWG348 WMI347:WMK348 WCM347:WCO348 WCM339:WCO340 WCM362:WCO921 WMI339:WMK340 WWE339:WWG340 WMI362:WMK921 JH339:JH340 WWE362:WWG921 TD339:TD340 JH362:JH921 ACZ339:ACZ340 TD362:TD921 AMV339:AMV340 ACZ362:ACZ921 AWR339:AWR340 AMV362:AMV921 BGN339:BGN340 AWR362:AWR921 BQJ339:BQJ340 BGN362:BGN921 CAF339:CAF340 BQJ362:BQJ921 CKB339:CKB340 CAF362:CAF921 CTX339:CTX340 CKB362:CKB921 DDT339:DDT340 CTX362:CTX921 DNP339:DNP340 DDT362:DDT921 DXL339:DXL340 DNP362:DNP921 EHH339:EHH340 DXL362:DXL921 ERD339:ERD340 EHH362:EHH921 FAZ339:FAZ340 ERD362:ERD921 FKV339:FKV340 FAZ362:FAZ921 FUR339:FUR340 FKV362:FKV921 GEN339:GEN340 FUR362:FUR921 GOJ339:GOJ340 GEN362:GEN921 GYF339:GYF340 GOJ362:GOJ921 HIB339:HIB340 GYF362:GYF921 HRX339:HRX340 HIB362:HIB921 IBT339:IBT340 HRX362:HRX921 ILP339:ILP340 IBT362:IBT921 IVL339:IVL340 ILP362:ILP921 JFH339:JFH340 IVL362:IVL921 JPD339:JPD340 JFH362:JFH921 JYZ339:JYZ340 JPD362:JPD921 KIV339:KIV340 JYZ362:JYZ921 KSR339:KSR340 KIV362:KIV921 LCN339:LCN340 KSR362:KSR921 LMJ339:LMJ340 LCN362:LCN921 LWF339:LWF340 LMJ362:LMJ921 MGB339:MGB340 LWF362:LWF921 MPX339:MPX340 MGB362:MGB921 MZT339:MZT340 MPX362:MPX921 NJP339:NJP340 MZT362:MZT921 NTL339:NTL340 NJP362:NJP921 ODH339:ODH340 NTL362:NTL921 OND339:OND340 ODH362:ODH921 OWZ339:OWZ340 OND362:OND921 PGV339:PGV340 OWZ362:OWZ921 PQR339:PQR340 PGV362:PGV921 QAN339:QAN340 PQR362:PQR921 QKJ339:QKJ340 QAN362:QAN921 QUF339:QUF340 QKJ362:QKJ921 REB339:REB340 QUF362:QUF921 RNX339:RNX340 REB362:REB921 RXT339:RXT340 RNX362:RNX921 SHP339:SHP340 RXT362:RXT921 SRL339:SRL340 SHP362:SHP921 TBH339:TBH340 SRL362:SRL921 TLD339:TLD340 TBH362:TBH921 TUZ339:TUZ340 TLD362:TLD921 UEV339:UEV340 TUZ362:TUZ921 UOR339:UOR340 UEV362:UEV921 UYN339:UYN340 UOR362:UOR921 VIJ339:VIJ340 UYN362:UYN921 VSF339:VSF340 VIJ362:VIJ921 WCB339:WCB340 VSF362:VSF921 WLX339:WLX340 WCB362:WCB921 WVT339:WVT340 WLX362:WLX921 JS339:JU340 WVT362:WVT921 TO339:TQ340 JS362:JU921 ADK339:ADM340 TO362:TQ921 ANG339:ANI340 ADK362:ADM921 AXC339:AXE340 ANG362:ANI921 BGY339:BHA340 AXC362:AXE921 BQU339:BQW340 BGY362:BHA921 CAQ339:CAS340 BQU362:BQW921 CKM339:CKO340 CAQ362:CAS921 CUI339:CUK340 CKM362:CKO921 DEE339:DEG340 CUI362:CUK921 DOA339:DOC340 DEE362:DEG921 DXW339:DXY340 DOA362:DOC921 EHS339:EHU340 DXW362:DXY921 ERO339:ERQ340 EHS362:EHU921 FBK339:FBM340 ERO362:ERQ921 FLG339:FLI340 FBK362:FBM921 FVC339:FVE340 FLG362:FLI921 GEY339:GFA340 FVC362:FVE921 GOU339:GOW340 GEY362:GFA921 GYQ339:GYS340 GOU362:GOW921 HIM339:HIO340 GYQ362:GYS921 HSI339:HSK340 HIM362:HIO921 ICE339:ICG340 HSI362:HSK921 IMA339:IMC340 ICE362:ICG921 IVW339:IVY340 IMA362:IMC921 JFS339:JFU340 IVW362:IVY921 JPO339:JPQ340 JFS362:JFU921 JZK339:JZM340 JPO362:JPQ921 KJG339:KJI340 JZK362:JZM921 KTC339:KTE340 KJG362:KJI921 LCY339:LDA340 KTC362:KTE921 LMU339:LMW340 LCY362:LDA921 LWQ339:LWS340 LMU362:LMW921 MGM339:MGO340 LWQ362:LWS921 MQI339:MQK340 MGM362:MGO921 NAE339:NAG340 MQI362:MQK921 NKA339:NKC340 NAE362:NAG921 NTW339:NTY340 NKA362:NKC921 ODS339:ODU340 NTW362:NTY921 ONO339:ONQ340 ODS362:ODU921 OXK339:OXM340 ONO362:ONQ921 PHG339:PHI340 OXK362:OXM921 PRC339:PRE340 PHG362:PHI921 QAY339:QBA340 PRC362:PRE921 QKU339:QKW340 QAY362:QBA921 QUQ339:QUS340 QKU362:QKW921 REM339:REO340 QUQ362:QUS921 ROI339:ROK340 REM362:REO921 RYE339:RYG340 ROI362:ROK921 SIA339:SIC340 RYE362:RYG921 SRW339:SRY340 SIA362:SIC921 TBS339:TBU340 SRW362:SRY921 TLO339:TLQ340 TBS362:TBU921 TVK339:TVM340 TLO362:TLQ921 UFG339:UFI340 TVK362:TVM921 UPC339:UPE340 UFG362:UFI921 UYY339:UZA340 UPC362:UPE921 VIU339:VIW340 UYY362:UZA921 VSQ339:VSS340 VIU362:VIW921 WCI335:WCK335 WWE304:WWG305 TD297:TD298 JH290:JH291 ACZ271:ACZ272 N240:N281 Y252:Z312 Y338:Z349 ADB350:ADB357 TF350:TF357 JJ350:JJ357 WWG350:WWI357 WMK350:WMM357 WCO350:WCQ357 VSS350:VSU357 VIW350:VIY357 UZA350:UZC357 UPE350:UPG357 UFI350:UFK357 TVM350:TVO357 TLQ350:TLS357 TBU350:TBW357 SRY350:SSA357 SIC350:SIE357 RYG350:RYI357 ROK350:ROM357 REO350:REQ357 QUS350:QUU357 QKW350:QKY357 QBA350:QBC357 PRE350:PRG357 PHI350:PHK357 OXM350:OXO357 ONQ350:ONS357 ODU350:ODW357 NTY350:NUA357 NKC350:NKE357 NAG350:NAI357 MQK350:MQM357 MGO350:MGQ357 LWS350:LWU357 LMW350:LMY357 LDA350:LDC357 KTE350:KTG357 KJI350:KJK357 JZM350:JZO357 JPQ350:JPS357 JFU350:JFW357 IVY350:IWA357 IMC350:IME357 ICG350:ICI357 HSK350:HSM357 HIO350:HIQ357 GYS350:GYU357 GOW350:GOY357 GFA350:GFC357 FVE350:FVG357 FLI350:FLK357 FBM350:FBO357 ERQ350:ERS357 EHU350:EHW357 DXY350:DYA357 DOC350:DOE357 DEG350:DEI357 CUK350:CUM357 CKO350:CKQ357 CAS350:CAU357 BQW350:BQY357 BHA350:BHC357 AXE350:AXG357 ANI350:ANK357 ADM350:ADO357 TQ350:TS357 JU350:JW357 WVV350:WVV357 WCD350:WCD357 VSH350:VSH357 VIL350:VIL357 UYP350:UYP357 UOT350:UOT357 UEX350:UEX357 TVB350:TVB357 TLF350:TLF357 TBJ350:TBJ357 SRN350:SRN357 SHR350:SHR357 RXV350:RXV357 RNZ350:RNZ357 RED350:RED357 QUH350:QUH357 QKL350:QKL357 QAP350:QAP357 PQT350:PQT357 PGX350:PGX357 OXB350:OXB357 ONF350:ONF357 ODJ350:ODJ357 NTN350:NTN357 NJR350:NJR357 MZV350:MZV357 MPZ350:MPZ357 MGD350:MGD357 LWH350:LWH357 LML350:LML357 LCP350:LCP357 KST350:KST357 KIX350:KIX357 JZB350:JZB357 JPF350:JPF357 JFJ350:JFJ357 IVN350:IVN357 ILR350:ILR357 IBV350:IBV357 HRZ350:HRZ357 HID350:HID357 GYH350:GYH357 GOL350:GOL357 GEP350:GEP357 FUT350:FUT357 FKX350:FKX357 FBB350:FBB357 ERF350:ERF357 EHJ350:EHJ357 DXN350:DXN357 DNR350:DNR357 DDV350:DDV357 CTZ350:CTZ357 CKD350:CKD357 CAH350:CAH357 BQL350:BQL357 BGP350:BGP357 AWT350:AWT357 N334:N338 VSQ333:VSS334 VSM335:VSO335 VIQ335:VIS335 UYU335:UYW335 UOY335:UPA335 UFC335:UFE335 TVG335:TVI335 TLK335:TLM335 TBO335:TBQ335 SRS335:SRU335 SHW335:SHY335 RYA335:RYC335 ROE335:ROG335 REI335:REK335 QUM335:QUO335 QKQ335:QKS335 QAU335:QAW335 PQY335:PRA335 PHC335:PHE335 OXG335:OXI335 ONK335:ONM335 ODO335:ODQ335 NTS335:NTU335 NJW335:NJY335 NAA335:NAC335 MQE335:MQG335 MGI335:MGK335 LWM335:LWO335 LMQ335:LMS335 LCU335:LCW335 KSY335:KTA335 KJC335:KJE335 JZG335:JZI335 JPK335:JPM335 JFO335:JFQ335 IVS335:IVU335 ILW335:ILY335 ICA335:ICC335 HSE335:HSG335 HII335:HIK335 GYM335:GYO335 GOQ335:GOS335 GEU335:GEW335 FUY335:FVA335 FLC335:FLE335 FBG335:FBI335 ERK335:ERM335 EHO335:EHQ335 DXS335:DXU335 DNW335:DNY335 DEA335:DEC335 CUE335:CUG335 CKI335:CKK335 CAM335:CAO335 BQQ335:BQS335 BGU335:BGW335 AWY335:AXA335 ANC335:ANE335 ADG335:ADI335 TK335:TM335 JO335:JQ335 WWA335:WWC335 WME335:WMG335 N340:N342 WCI341:WCK341 VSM341:VSO341 VIQ341:VIS341 UYU341:UYW341 UOY341:UPA341 UFC341:UFE341 TVG341:TVI341 TLK341:TLM341 TBO341:TBQ341 SRS341:SRU341 SHW341:SHY341 RYA341:RYC341 ROE341:ROG341 REI341:REK341 QUM341:QUO341 QKQ341:QKS341 QAU341:QAW341 PQY341:PRA341 PHC341:PHE341 OXG341:OXI341 ONK341:ONM341 ODO341:ODQ341 NTS341:NTU341 NJW341:NJY341 NAA341:NAC341 MQE341:MQG341 MGI341:MGK341 LWM341:LWO341 LMQ341:LMS341 LCU341:LCW341 KSY341:KTA341 KJC341:KJE341 JZG341:JZI341 JPK341:JPM341 JFO341:JFQ341 IVS341:IVU341 ILW341:ILY341 ICA341:ICC341 HSE341:HSG341 HII341:HIK341 GYM341:GYO341 GOQ341:GOS341 GEU341:GEW341 FUY341:FVA341 FLC341:FLE341 FBG341:FBI341 ERK341:ERM341 EHO341:EHQ341 DXS341:DXU341 DNW341:DNY341 DEA341:DEC341 CUE341:CUG341 CKI341:CKK341 CAM341:CAO341 BQQ341:BQS341 BGU341:BGW341 AWY341:AXA341 ANC341:ANE341 ADG341:ADI341 TK341:TM341 JO341:JQ341 WVP341 WLT341 WBX341 VSB341 VIF341 UYJ341 UON341 UER341 TUV341 TKZ341 TBD341 SRH341 SHL341 RXP341 RNT341 RDX341 QUB341 QKF341 QAJ341 PQN341 PGR341 OWV341 OMZ341 ODD341 NTH341 NJL341 MZP341 MPT341 MFX341 LWB341 LMF341 LCJ341 KSN341 KIR341 JYV341 JOZ341 JFD341 IVH341 ILL341 IBP341 HRT341 HHX341 GYB341 GOF341 GEJ341 FUN341 FKR341 FAV341 EQZ341 EHD341 DXH341 DNL341 DDP341 CTT341 CJX341 CAB341 BQF341 BGJ341 AWN341 AMR341 ACV341 SZ341 JD341 WWA341:WWC341 WME341:WMG341 WCI345:WCK345 N344:N346 VSM345:VSO345 VIQ345:VIS345 UYU345:UYW345 UOY345:UPA345 UFC345:UFE345 TVG345:TVI345 TLK345:TLM345 TBO345:TBQ345 SRS345:SRU345 SHW345:SHY345 RYA345:RYC345 ROE345:ROG345 REI345:REK345 QUM345:QUO345 QKQ345:QKS345 QAU345:QAW345 PQY345:PRA345 PHC345:PHE345 OXG345:OXI345 ONK345:ONM345 ODO345:ODQ345 NTS345:NTU345 NJW345:NJY345 NAA345:NAC345 MQE345:MQG345 MGI345:MGK345 LWM345:LWO345 LMQ345:LMS345 LCU345:LCW345 KSY345:KTA345 KJC345:KJE345 JZG345:JZI345 JPK345:JPM345 JFO345:JFQ345 IVS345:IVU345 ILW345:ILY345 ICA345:ICC345 HSE345:HSG345 HII345:HIK345 GYM345:GYO345 GOQ345:GOS345 GEU345:GEW345 FUY345:FVA345 FLC345:FLE345 FBG345:FBI345 ERK345:ERM345 EHO345:EHQ345 DXS345:DXU345 DNW345:DNY345 DEA345:DEC345 CUE345:CUG345 CKI345:CKK345 CAM345:CAO345 BQQ345:BQS345 BGU345:BGW345 AWY345:AXA345 ANC345:ANE345 ADG345:ADI345 TK345:TM345 JO345:JQ345 WVP345 WLT345 WBX345 VSB345 VIF345 UYJ345 UON345 UER345 TUV345 TKZ345 TBD345 SRH345 SHL345 RXP345 RNT345 RDX345 QUB345 QKF345 QAJ345 PQN345 PGR345 OWV345 OMZ345 ODD345 NTH345 NJL345 MZP345 MPT345 MFX345 LWB345 LMF345 LCJ345 KSN345 KIR345 JYV345 JOZ345 JFD345 IVH345 ILL345 IBP345 HRT345 HHX345 GYB345 GOF345 GEJ345 FUN345 FKR345 FAV345 EQZ345 EHD345 DXH345 DNL345 DDP345 CTT345 CJX345 CAB345 BQF345 BGJ345 AWN345 AMR345 ACV345 SZ345 JD345 WWA345:WWC345 WME345:WMG345 WCI349:WCK349 VSQ347:VSS348 VSM349:VSO349 VIQ349:VIS349 UYU349:UYW349 UOY349:UPA349 UFC349:UFE349 TVG349:TVI349 TLK349:TLM349 TBO349:TBQ349 SRS349:SRU349 SHW349:SHY349 RYA349:RYC349 ROE349:ROG349 REI349:REK349 QUM349:QUO349 QKQ349:QKS349 QAU349:QAW349 PQY349:PRA349 PHC349:PHE349 OXG349:OXI349 ONK349:ONM349 ODO349:ODQ349 NTS349:NTU349 NJW349:NJY349 NAA349:NAC349 MQE349:MQG349 MGI349:MGK349 LWM349:LWO349 LMQ349:LMS349 LCU349:LCW349 KSY349:KTA349 KJC349:KJE349 JZG349:JZI349 JPK349:JPM349 JFO349:JFQ349 IVS349:IVU349 ILW349:ILY349 ICA349:ICC349 HSE349:HSG349 HII349:HIK349 GYM349:GYO349 GOQ349:GOS349 GEU349:GEW349 FUY349:FVA349 FLC349:FLE349 FBG349:FBI349 ERK349:ERM349 EHO349:EHQ349 DXS349:DXU349 DNW349:DNY349 DEA349:DEC349 CUE349:CUG349 CKI349:CKK349 CAM349:CAO349 BQQ349:BQS349 BGU349:BGW349 AWY349:AXA349 ANC349:ANE349 ADG349:ADI349 TK349:TM349 JO349:JQ349 WVP349 WLT349 WBX349 VSB349 VIF349 UYJ349 UON349 UER349 TUV349 TKZ349 TBD349 SRH349 SHL349 RXP349 RNT349 RDX349 QUB349 QKF349 QAJ349 PQN349 PGR349 OWV349 OMZ349 ODD349 NTH349 NJL349 MZP349 MPT349 MFX349 LWB349 LMF349 LCJ349 KSN349 KIR349 JYV349 JOZ349 JFD349 IVH349 ILL349 IBP349 HRT349 HHX349 GYB349 GOF349 GEJ349 FUN349 FKR349 FAV349 EQZ349 EHD349 DXH349 DNL349 DDP349 CTT349 CJX349 CAB349 BQF349 BGJ349 AWN349 AMR349 ACV349 SZ349 JD349 WWA349:WWC349 WME349:WMG349 N348:N921 Y350:AA921 N198:N232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ДПЗ 19-23 с 18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dcterms:created xsi:type="dcterms:W3CDTF">2017-05-02T05:10:22Z</dcterms:created>
  <dcterms:modified xsi:type="dcterms:W3CDTF">2020-03-20T08:13:22Z</dcterms:modified>
</cp:coreProperties>
</file>