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730" yWindow="645" windowWidth="14400" windowHeight="12180"/>
  </bookViews>
  <sheets>
    <sheet name=" работы и услуги" sheetId="4" r:id="rId1"/>
  </sheets>
  <definedNames>
    <definedName name="_xlnm._FilterDatabase" localSheetId="0" hidden="1">' работы и услуги'!$A$7:$AA$25</definedName>
    <definedName name="_xlnm.Print_Titles" localSheetId="0">' работы и услуги'!$7:$7</definedName>
    <definedName name="_xlnm.Print_Area" localSheetId="0">' работы и услуги'!$A$1:$AA$26</definedName>
  </definedNames>
  <calcPr calcId="144525"/>
  <fileRecoveryPr autoRecover="0"/>
</workbook>
</file>

<file path=xl/calcChain.xml><?xml version="1.0" encoding="utf-8"?>
<calcChain xmlns="http://schemas.openxmlformats.org/spreadsheetml/2006/main">
  <c r="X23" i="4" l="1"/>
  <c r="W13" i="4" l="1"/>
  <c r="X13" i="4" l="1"/>
  <c r="W24" i="4" l="1"/>
  <c r="W25" i="4" s="1"/>
  <c r="X24" i="4" l="1"/>
  <c r="X25" i="4" s="1"/>
  <c r="W14" i="4" l="1"/>
  <c r="W18" i="4"/>
  <c r="W19" i="4" s="1"/>
  <c r="X18" i="4" l="1"/>
  <c r="X19" i="4" s="1"/>
  <c r="X14" i="4"/>
</calcChain>
</file>

<file path=xl/sharedStrings.xml><?xml version="1.0" encoding="utf-8"?>
<sst xmlns="http://schemas.openxmlformats.org/spreadsheetml/2006/main" count="90" uniqueCount="70">
  <si>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</si>
  <si>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</si>
  <si>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</si>
  <si>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</si>
  <si>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</si>
  <si>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</si>
  <si>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</si>
  <si>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</si>
  <si>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</si>
  <si>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</si>
  <si>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</si>
  <si>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</si>
  <si>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</si>
  <si>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</si>
  <si>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</si>
  <si>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</si>
  <si>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</si>
  <si>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</si>
  <si>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</si>
  <si>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</si>
  <si>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</si>
  <si>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</si>
  <si>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</si>
  <si>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</si>
  <si>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Исключить следующие позиции</t>
  </si>
  <si>
    <t>итого исключить</t>
  </si>
  <si>
    <t>Включить следующие позиции</t>
  </si>
  <si>
    <t>итого включить</t>
  </si>
  <si>
    <t>Приложение 1</t>
  </si>
  <si>
    <t>АО "Эмбамунайгаз"</t>
  </si>
  <si>
    <t>ОТ</t>
  </si>
  <si>
    <t>2. Работы</t>
  </si>
  <si>
    <t>итого по работам</t>
  </si>
  <si>
    <t>3. Услуги</t>
  </si>
  <si>
    <t>итого по услугам</t>
  </si>
  <si>
    <t>г.Атырау, ул.Валиханова, 1</t>
  </si>
  <si>
    <t>Атырауская область</t>
  </si>
  <si>
    <t xml:space="preserve"> Атырауская область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</si>
  <si>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</si>
  <si>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</si>
  <si>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</si>
  <si>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июль, август</t>
  </si>
  <si>
    <t>УПТОиКО</t>
  </si>
  <si>
    <t>сентябрь-декабрь</t>
  </si>
  <si>
    <t>154-1 У</t>
  </si>
  <si>
    <t>71.20.11.15.00.00.00</t>
  </si>
  <si>
    <t>Услуги по входному контролю поставляемого товара</t>
  </si>
  <si>
    <t>Жеткізілген тауарды кіру орнынан тексеру бойынша қызметтер</t>
  </si>
  <si>
    <t xml:space="preserve">Входной контроль товаро-материальных ценносте, поступающих по бюджету закупа </t>
  </si>
  <si>
    <t xml:space="preserve">Сатып алу бюджеті бойынша түсетін тауар-материалдық құндылықтардың кірісін тексеру </t>
  </si>
  <si>
    <t>ЦП</t>
  </si>
  <si>
    <t>май 2014 года</t>
  </si>
  <si>
    <t>май-декабрь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</si>
  <si>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 и  отчета по казсодержанию</t>
  </si>
  <si>
    <t>столбец - 11, 14</t>
  </si>
  <si>
    <t>154-2 У</t>
  </si>
  <si>
    <t>июль, август, сентябрь</t>
  </si>
  <si>
    <t>сентябрь- декабрь</t>
  </si>
  <si>
    <t>Департамент  буровых работ и капитального  ремонта скважин</t>
  </si>
  <si>
    <t>215 Р</t>
  </si>
  <si>
    <t>09.10.12.18.00.00.00</t>
  </si>
  <si>
    <t>Работы по ликвидации скважин</t>
  </si>
  <si>
    <t>Ұңғымаларды жою бойынша жұмыстар</t>
  </si>
  <si>
    <t>Работы  по организации технических мероприятий по: обеспечению устойчивости горных выработок или их искусственному обрушению, в целях предотвращения образования провалов и недопустимых деформаций земной поверхности; сохранности месторождения</t>
  </si>
  <si>
    <t>Жер бетінің құлап түсуін және жол бермейтін деформациялануының алдын алу мақсатында тау қазбаларының тұрақтылығын қамтамасыз ету немесе оларды жасанды бұзу бойынша техникалық іс-шараларды ұйымдастыру бойынша жұмыстар</t>
  </si>
  <si>
    <t>Работы по переликвидации скважин на месторождениях АО "Эмбамунайгаз"</t>
  </si>
  <si>
    <t>"Емімұнайгаз" АҚөның кен орынында ұнғымаларды кайтажою жұмыстары</t>
  </si>
  <si>
    <t>Авансовый платеж - 30%, оставшаяся часть в течение 30 р.д. с момента подписания акта приема-передачи</t>
  </si>
  <si>
    <t>XX изменения и дополнения в План закупок товаров, работ и услуг АО "Эмбамунайгаз" на 2014 год</t>
  </si>
  <si>
    <t>к приказу  АО "Эмбамунайгаз" №794 от  "09" июля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</si>
</sst>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&quot;€&quot;#,##0;[Red]\-&quot;€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40" fontId="5" fillId="2" borderId="1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6" xfId="19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4" fontId="6" fillId="0" borderId="8" xfId="1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8" xfId="17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6" fillId="0" borderId="5" xfId="19" applyNumberFormat="1" applyFont="1" applyFill="1" applyBorder="1" applyAlignment="1">
      <alignment horizontal="center" vertical="center" wrapText="1"/>
    </xf>
    <xf numFmtId="4" fontId="6" fillId="0" borderId="6" xfId="19" applyNumberFormat="1" applyFont="1" applyFill="1" applyBorder="1" applyAlignment="1">
      <alignment horizontal="center" vertical="center" wrapText="1"/>
    </xf>
    <xf numFmtId="0" fontId="6" fillId="0" borderId="7" xfId="19" applyNumberFormat="1" applyFont="1" applyFill="1" applyBorder="1" applyAlignment="1">
      <alignment horizontal="center" vertical="center" wrapText="1"/>
    </xf>
    <xf numFmtId="0" fontId="4" fillId="0" borderId="0" xfId="19" applyNumberFormat="1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0" fontId="6" fillId="0" borderId="4" xfId="19" applyNumberFormat="1" applyFont="1" applyFill="1" applyBorder="1" applyAlignment="1">
      <alignment horizontal="center" vertical="center" wrapText="1"/>
    </xf>
    <xf numFmtId="0" fontId="6" fillId="0" borderId="3" xfId="19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4" fontId="4" fillId="0" borderId="0" xfId="19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9" applyNumberFormat="1" applyFont="1" applyFill="1" applyBorder="1" applyAlignment="1">
      <alignment horizontal="left" vertical="center"/>
    </xf>
    <xf numFmtId="0" fontId="6" fillId="0" borderId="8" xfId="19" applyNumberFormat="1" applyFont="1" applyFill="1" applyBorder="1" applyAlignment="1">
      <alignment horizontal="center" vertical="center" wrapText="1"/>
    </xf>
    <xf numFmtId="3" fontId="4" fillId="0" borderId="8" xfId="11" applyNumberFormat="1" applyFont="1" applyFill="1" applyBorder="1" applyAlignment="1">
      <alignment horizontal="center" vertical="center" wrapText="1"/>
    </xf>
    <xf numFmtId="0" fontId="4" fillId="0" borderId="8" xfId="11" applyFont="1" applyFill="1" applyBorder="1" applyAlignment="1">
      <alignment horizontal="center" vertical="center" wrapText="1"/>
    </xf>
    <xf numFmtId="3" fontId="4" fillId="0" borderId="8" xfId="17" applyNumberFormat="1" applyFont="1" applyFill="1" applyBorder="1" applyAlignment="1">
      <alignment horizontal="center" vertical="center" wrapText="1"/>
    </xf>
    <xf numFmtId="4" fontId="4" fillId="0" borderId="8" xfId="7" applyNumberFormat="1" applyFont="1" applyFill="1" applyBorder="1" applyAlignment="1">
      <alignment horizontal="center" vertical="center" wrapText="1"/>
    </xf>
    <xf numFmtId="0" fontId="4" fillId="0" borderId="8" xfId="11" applyFont="1" applyFill="1" applyBorder="1" applyAlignment="1">
      <alignment horizontal="center" vertical="center"/>
    </xf>
    <xf numFmtId="4" fontId="4" fillId="0" borderId="9" xfId="7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74">
    <cellStyle name=" 1" xfId="20"/>
    <cellStyle name="Normal 2" xfId="21"/>
    <cellStyle name="Normal 2 2" xfId="66"/>
    <cellStyle name="Normal 2 3 2" xfId="4"/>
    <cellStyle name="Normal 2 3 2 2" xfId="22"/>
    <cellStyle name="Normal 2 3 2 2 2" xfId="5"/>
    <cellStyle name="Normal 2 3 2 3" xfId="23"/>
    <cellStyle name="Normal 3" xfId="16"/>
    <cellStyle name="Normal 3 2" xfId="24"/>
    <cellStyle name="SAS FM Read-only data cell (read-only table)" xfId="13"/>
    <cellStyle name="SAS FM Read-only data cell (read-only table) 3" xfId="25"/>
    <cellStyle name="SAS FM Row header" xfId="26"/>
    <cellStyle name="SAS FM Row header 2" xfId="27"/>
    <cellStyle name="Style 1" xfId="9"/>
    <cellStyle name="Гиперссылка 2" xfId="28"/>
    <cellStyle name="Обычный" xfId="0" builtinId="0"/>
    <cellStyle name="Обычный 10" xfId="7"/>
    <cellStyle name="Обычный 10 2" xfId="17"/>
    <cellStyle name="Обычный 11" xfId="8"/>
    <cellStyle name="Обычный 11 2" xfId="29"/>
    <cellStyle name="Обычный 12" xfId="30"/>
    <cellStyle name="Обычный 12 2" xfId="31"/>
    <cellStyle name="Обычный 13" xfId="32"/>
    <cellStyle name="Обычный 14" xfId="18"/>
    <cellStyle name="Обычный 15" xfId="33"/>
    <cellStyle name="Обычный 15 2" xfId="71"/>
    <cellStyle name="Обычный 2" xfId="1"/>
    <cellStyle name="Обычный 2 2" xfId="3"/>
    <cellStyle name="Обычный 2 2 2 2" xfId="14"/>
    <cellStyle name="Обычный 2 2 2_Корр ГПЗ 2012 (для РА)финал" xfId="34"/>
    <cellStyle name="Обычный 2 2 3" xfId="35"/>
    <cellStyle name="Обычный 2 3_Корр ГПЗ 2012 (для РА)финал" xfId="36"/>
    <cellStyle name="Обычный 2_План ГЗ на 2011г  первочередные " xfId="11"/>
    <cellStyle name="Обычный 22" xfId="37"/>
    <cellStyle name="Обычный 3" xfId="6"/>
    <cellStyle name="Обычный 3 2" xfId="64"/>
    <cellStyle name="Обычный 4" xfId="10"/>
    <cellStyle name="Обычный 4 2" xfId="19"/>
    <cellStyle name="Обычный 4 2 2" xfId="70"/>
    <cellStyle name="Обычный 5" xfId="38"/>
    <cellStyle name="Обычный 5 2" xfId="67"/>
    <cellStyle name="Обычный 6" xfId="39"/>
    <cellStyle name="Обычный 7" xfId="40"/>
    <cellStyle name="Обычный 7 2" xfId="68"/>
    <cellStyle name="Обычный 8" xfId="41"/>
    <cellStyle name="Обычный 8 2" xfId="42"/>
    <cellStyle name="Обычный 9" xfId="43"/>
    <cellStyle name="Обычный 9 2" xfId="69"/>
    <cellStyle name="Процентный 2" xfId="44"/>
    <cellStyle name="Стиль 1" xfId="2"/>
    <cellStyle name="Стиль 1 2" xfId="45"/>
    <cellStyle name="Финансовый 10" xfId="46"/>
    <cellStyle name="Финансовый 10 2" xfId="47"/>
    <cellStyle name="Финансовый 11" xfId="48"/>
    <cellStyle name="Финансовый 2" xfId="49"/>
    <cellStyle name="Финансовый 2 2" xfId="50"/>
    <cellStyle name="Финансовый 2 3" xfId="51"/>
    <cellStyle name="Финансовый 2 4" xfId="72"/>
    <cellStyle name="Финансовый 3" xfId="52"/>
    <cellStyle name="Финансовый 3 2" xfId="73"/>
    <cellStyle name="Финансовый 4" xfId="53"/>
    <cellStyle name="Финансовый 4 2" xfId="54"/>
    <cellStyle name="Финансовый 5" xfId="55"/>
    <cellStyle name="Финансовый 6" xfId="56"/>
    <cellStyle name="Финансовый 6 2" xfId="57"/>
    <cellStyle name="Финансовый 7" xfId="12"/>
    <cellStyle name="Финансовый 7 2" xfId="58"/>
    <cellStyle name="Финансовый 7 3" xfId="65"/>
    <cellStyle name="Финансовый 8" xfId="59"/>
    <cellStyle name="Финансовый 8 2" xfId="60"/>
    <cellStyle name="Финансовый 9" xfId="61"/>
    <cellStyle name="Финансовый 9 2" xfId="15"/>
    <cellStyle name="Финансовый 9 3" xfId="62"/>
    <cellStyle name="Хороший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view="pageBreakPreview" zoomScale="85" zoomScaleNormal="115" zoomScaleSheetLayoutView="85" workbookViewId="0">
      <pane xSplit="6" ySplit="8" topLeftCell="R9" activePane="bottomRight" state="frozen"/>
      <selection pane="topRight" activeCell="G1" sqref="G1"/>
      <selection pane="bottomLeft" activeCell="A9" sqref="A9"/>
      <selection pane="bottomRight" activeCell="C23" sqref="C23"/>
    </sheetView>
  </sheetViews>
  <sheetFormatPr defaultRowHeight="12.75" x14ac:dyDescent="0.25"/>
  <cols>
    <col min="1" max="1" width="10.140625" style="45" customWidth="1"/>
    <col min="2" max="2" width="20" style="29" customWidth="1"/>
    <col min="3" max="3" width="20.140625" style="3" customWidth="1"/>
    <col min="4" max="4" width="24.5703125" style="3" customWidth="1"/>
    <col min="5" max="5" width="21.5703125" style="3" customWidth="1"/>
    <col min="6" max="6" width="25.140625" style="3" customWidth="1"/>
    <col min="7" max="7" width="25.5703125" style="3" customWidth="1"/>
    <col min="8" max="8" width="30.85546875" style="3" customWidth="1"/>
    <col min="9" max="9" width="28.5703125" style="3" customWidth="1"/>
    <col min="10" max="10" width="15.42578125" style="29" customWidth="1"/>
    <col min="11" max="11" width="20.5703125" style="29" customWidth="1"/>
    <col min="12" max="12" width="18.28515625" style="29" customWidth="1"/>
    <col min="13" max="13" width="16.7109375" style="29" customWidth="1"/>
    <col min="14" max="14" width="17.5703125" style="29" customWidth="1"/>
    <col min="15" max="15" width="17.140625" style="29" customWidth="1"/>
    <col min="16" max="16" width="17" style="29" customWidth="1"/>
    <col min="17" max="17" width="15.85546875" style="29" customWidth="1"/>
    <col min="18" max="18" width="37.5703125" style="29" customWidth="1"/>
    <col min="19" max="19" width="14.42578125" style="29" customWidth="1"/>
    <col min="20" max="20" width="17.140625" style="29" bestFit="1" customWidth="1"/>
    <col min="21" max="21" width="13.28515625" style="29" bestFit="1" customWidth="1"/>
    <col min="22" max="22" width="14.7109375" style="29" customWidth="1"/>
    <col min="23" max="23" width="18.140625" style="43" customWidth="1"/>
    <col min="24" max="24" width="18.85546875" style="43" customWidth="1"/>
    <col min="25" max="25" width="20.85546875" style="29" customWidth="1"/>
    <col min="26" max="26" width="13.28515625" style="29" customWidth="1"/>
    <col min="27" max="27" width="14.5703125" style="29" customWidth="1"/>
    <col min="28" max="16384" width="9.140625" style="42"/>
  </cols>
  <sheetData>
    <row r="1" spans="1:27" s="37" customFormat="1" x14ac:dyDescent="0.25">
      <c r="A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8"/>
      <c r="T1" s="1"/>
      <c r="U1" s="1"/>
      <c r="V1" s="2"/>
      <c r="W1" s="39" t="s">
        <v>28</v>
      </c>
      <c r="X1" s="2"/>
      <c r="Y1" s="1"/>
      <c r="Z1" s="1"/>
      <c r="AA1" s="4"/>
    </row>
    <row r="2" spans="1:27" s="37" customFormat="1" x14ac:dyDescent="0.25">
      <c r="A2" s="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8"/>
      <c r="T2" s="1"/>
      <c r="U2" s="1"/>
      <c r="V2" s="2"/>
      <c r="W2" s="39" t="s">
        <v>69</v>
      </c>
      <c r="X2" s="2"/>
      <c r="Y2" s="1"/>
      <c r="Z2" s="1"/>
      <c r="AA2" s="4"/>
    </row>
    <row r="3" spans="1:27" s="37" customFormat="1" x14ac:dyDescent="0.25">
      <c r="A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8"/>
      <c r="T3" s="1"/>
      <c r="U3" s="1"/>
      <c r="V3" s="2"/>
      <c r="W3" s="2"/>
      <c r="X3" s="2"/>
      <c r="Y3" s="1"/>
      <c r="Z3" s="1"/>
      <c r="AA3" s="4"/>
    </row>
    <row r="4" spans="1:27" s="37" customFormat="1" x14ac:dyDescent="0.25">
      <c r="A4" s="54" t="s">
        <v>68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s="37" customFormat="1" x14ac:dyDescent="0.25">
      <c r="A5" s="44"/>
      <c r="B5" s="40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Y5" s="41"/>
      <c r="AA5" s="1"/>
    </row>
    <row r="6" spans="1:27" s="37" customFormat="1" ht="13.5" thickBot="1" x14ac:dyDescent="0.3">
      <c r="A6" s="44"/>
      <c r="B6" s="40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Y6" s="41"/>
      <c r="AA6" s="1"/>
    </row>
    <row r="7" spans="1:27" ht="76.5" x14ac:dyDescent="0.25">
      <c r="A7" s="26" t="s">
        <v>18</v>
      </c>
      <c r="B7" s="5" t="s">
        <v>0</v>
      </c>
      <c r="C7" s="5" t="s">
        <v>1</v>
      </c>
      <c r="D7" s="5" t="s">
        <v>19</v>
      </c>
      <c r="E7" s="5" t="s">
        <v>38</v>
      </c>
      <c r="F7" s="5" t="s">
        <v>20</v>
      </c>
      <c r="G7" s="5" t="s">
        <v>39</v>
      </c>
      <c r="H7" s="5" t="s">
        <v>21</v>
      </c>
      <c r="I7" s="5" t="s">
        <v>40</v>
      </c>
      <c r="J7" s="5" t="s">
        <v>2</v>
      </c>
      <c r="K7" s="5" t="s">
        <v>22</v>
      </c>
      <c r="L7" s="5" t="s">
        <v>3</v>
      </c>
      <c r="M7" s="5" t="s">
        <v>23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10</v>
      </c>
      <c r="U7" s="5" t="s">
        <v>11</v>
      </c>
      <c r="V7" s="5" t="s">
        <v>12</v>
      </c>
      <c r="W7" s="27" t="s">
        <v>13</v>
      </c>
      <c r="X7" s="27" t="s">
        <v>14</v>
      </c>
      <c r="Y7" s="5" t="s">
        <v>15</v>
      </c>
      <c r="Z7" s="5" t="s">
        <v>16</v>
      </c>
      <c r="AA7" s="28" t="s">
        <v>17</v>
      </c>
    </row>
    <row r="8" spans="1:27" x14ac:dyDescent="0.25">
      <c r="A8" s="32">
        <v>1</v>
      </c>
      <c r="B8" s="46">
        <v>2</v>
      </c>
      <c r="C8" s="46">
        <v>3</v>
      </c>
      <c r="D8" s="46">
        <v>4</v>
      </c>
      <c r="E8" s="46"/>
      <c r="F8" s="46">
        <v>5</v>
      </c>
      <c r="G8" s="46"/>
      <c r="H8" s="46">
        <v>6</v>
      </c>
      <c r="I8" s="46"/>
      <c r="J8" s="46">
        <v>7</v>
      </c>
      <c r="K8" s="46">
        <v>8</v>
      </c>
      <c r="L8" s="46">
        <v>9</v>
      </c>
      <c r="M8" s="46">
        <v>10</v>
      </c>
      <c r="N8" s="46">
        <v>11</v>
      </c>
      <c r="O8" s="46">
        <v>12</v>
      </c>
      <c r="P8" s="46">
        <v>13</v>
      </c>
      <c r="Q8" s="46">
        <v>14</v>
      </c>
      <c r="R8" s="46">
        <v>15</v>
      </c>
      <c r="S8" s="46">
        <v>16</v>
      </c>
      <c r="T8" s="46">
        <v>17</v>
      </c>
      <c r="U8" s="46">
        <v>18</v>
      </c>
      <c r="V8" s="46">
        <v>19</v>
      </c>
      <c r="W8" s="46">
        <v>20</v>
      </c>
      <c r="X8" s="46">
        <v>21</v>
      </c>
      <c r="Y8" s="46">
        <v>22</v>
      </c>
      <c r="Z8" s="46">
        <v>23</v>
      </c>
      <c r="AA8" s="33">
        <v>24</v>
      </c>
    </row>
    <row r="9" spans="1:27" s="37" customFormat="1" x14ac:dyDescent="0.25">
      <c r="A9" s="6" t="s">
        <v>42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3"/>
      <c r="T9" s="12"/>
      <c r="U9" s="12"/>
      <c r="V9" s="13"/>
      <c r="W9" s="13"/>
      <c r="X9" s="13"/>
      <c r="Y9" s="12"/>
      <c r="Z9" s="12"/>
      <c r="AA9" s="10"/>
    </row>
    <row r="10" spans="1:27" s="37" customFormat="1" x14ac:dyDescent="0.25">
      <c r="A10" s="6" t="s">
        <v>24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3"/>
      <c r="T10" s="12"/>
      <c r="U10" s="12"/>
      <c r="V10" s="13"/>
      <c r="W10" s="13"/>
      <c r="X10" s="13"/>
      <c r="Y10" s="13"/>
      <c r="Z10" s="12"/>
      <c r="AA10" s="10"/>
    </row>
    <row r="11" spans="1:27" s="40" customFormat="1" x14ac:dyDescent="0.25">
      <c r="A11" s="6" t="s">
        <v>33</v>
      </c>
      <c r="B11" s="11"/>
      <c r="C11" s="34"/>
      <c r="D11" s="11"/>
      <c r="E11" s="11"/>
      <c r="F11" s="11"/>
      <c r="G11" s="11"/>
      <c r="H11" s="11"/>
      <c r="I11" s="11"/>
      <c r="J11" s="11"/>
      <c r="K11" s="35"/>
      <c r="L11" s="16"/>
      <c r="M11" s="17"/>
      <c r="N11" s="18"/>
      <c r="O11" s="17"/>
      <c r="P11" s="25"/>
      <c r="Q11" s="24"/>
      <c r="R11" s="11"/>
      <c r="S11" s="25"/>
      <c r="T11" s="25"/>
      <c r="U11" s="25"/>
      <c r="V11" s="25"/>
      <c r="W11" s="13"/>
      <c r="X11" s="13"/>
      <c r="Y11" s="25"/>
      <c r="Z11" s="25"/>
      <c r="AA11" s="7"/>
    </row>
    <row r="12" spans="1:27" s="37" customFormat="1" ht="76.5" x14ac:dyDescent="0.25">
      <c r="A12" s="8" t="s">
        <v>44</v>
      </c>
      <c r="B12" s="21" t="s">
        <v>29</v>
      </c>
      <c r="C12" s="21" t="s">
        <v>45</v>
      </c>
      <c r="D12" s="18" t="s">
        <v>46</v>
      </c>
      <c r="E12" s="18" t="s">
        <v>47</v>
      </c>
      <c r="F12" s="18" t="s">
        <v>46</v>
      </c>
      <c r="G12" s="18" t="s">
        <v>47</v>
      </c>
      <c r="H12" s="18" t="s">
        <v>48</v>
      </c>
      <c r="I12" s="11" t="s">
        <v>49</v>
      </c>
      <c r="J12" s="22" t="s">
        <v>50</v>
      </c>
      <c r="K12" s="47">
        <v>100</v>
      </c>
      <c r="L12" s="19">
        <v>230000000</v>
      </c>
      <c r="M12" s="11" t="s">
        <v>35</v>
      </c>
      <c r="N12" s="18" t="s">
        <v>51</v>
      </c>
      <c r="O12" s="22" t="s">
        <v>36</v>
      </c>
      <c r="P12" s="48"/>
      <c r="Q12" s="22" t="s">
        <v>52</v>
      </c>
      <c r="R12" s="18" t="s">
        <v>53</v>
      </c>
      <c r="S12" s="22"/>
      <c r="T12" s="22"/>
      <c r="U12" s="49"/>
      <c r="V12" s="49"/>
      <c r="W12" s="20">
        <v>4500000</v>
      </c>
      <c r="X12" s="52">
        <v>5040000.0000000009</v>
      </c>
      <c r="Y12" s="22"/>
      <c r="Z12" s="51">
        <v>2014</v>
      </c>
      <c r="AA12" s="9" t="s">
        <v>54</v>
      </c>
    </row>
    <row r="13" spans="1:27" s="40" customFormat="1" x14ac:dyDescent="0.25">
      <c r="A13" s="6" t="s">
        <v>34</v>
      </c>
      <c r="B13" s="11"/>
      <c r="C13" s="34"/>
      <c r="D13" s="11"/>
      <c r="E13" s="11"/>
      <c r="F13" s="11"/>
      <c r="G13" s="11"/>
      <c r="H13" s="11"/>
      <c r="I13" s="11"/>
      <c r="J13" s="11"/>
      <c r="K13" s="35"/>
      <c r="L13" s="16"/>
      <c r="M13" s="17"/>
      <c r="N13" s="18"/>
      <c r="O13" s="17"/>
      <c r="P13" s="25"/>
      <c r="Q13" s="24"/>
      <c r="R13" s="11"/>
      <c r="S13" s="25"/>
      <c r="T13" s="25"/>
      <c r="U13" s="25"/>
      <c r="V13" s="25"/>
      <c r="W13" s="13">
        <f>SUM(W12:W12)</f>
        <v>4500000</v>
      </c>
      <c r="X13" s="13">
        <f>SUM(X12:X12)</f>
        <v>5040000.0000000009</v>
      </c>
      <c r="Y13" s="25"/>
      <c r="Z13" s="25"/>
      <c r="AA13" s="7"/>
    </row>
    <row r="14" spans="1:27" s="37" customFormat="1" x14ac:dyDescent="0.25">
      <c r="A14" s="6" t="s">
        <v>25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3"/>
      <c r="T14" s="12"/>
      <c r="U14" s="12"/>
      <c r="V14" s="13"/>
      <c r="W14" s="13">
        <f>W13</f>
        <v>4500000</v>
      </c>
      <c r="X14" s="13">
        <f>X13</f>
        <v>5040000.0000000009</v>
      </c>
      <c r="Y14" s="12"/>
      <c r="Z14" s="12"/>
      <c r="AA14" s="10"/>
    </row>
    <row r="15" spans="1:27" s="37" customFormat="1" x14ac:dyDescent="0.25">
      <c r="A15" s="6" t="s">
        <v>26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3"/>
      <c r="T15" s="12"/>
      <c r="U15" s="12"/>
      <c r="V15" s="13"/>
      <c r="W15" s="13"/>
      <c r="X15" s="13"/>
      <c r="Y15" s="12"/>
      <c r="Z15" s="12"/>
      <c r="AA15" s="10"/>
    </row>
    <row r="16" spans="1:27" s="40" customFormat="1" x14ac:dyDescent="0.25">
      <c r="A16" s="6" t="s">
        <v>33</v>
      </c>
      <c r="B16" s="11"/>
      <c r="C16" s="34"/>
      <c r="D16" s="11"/>
      <c r="E16" s="11"/>
      <c r="F16" s="11"/>
      <c r="G16" s="11"/>
      <c r="H16" s="11"/>
      <c r="I16" s="11"/>
      <c r="J16" s="11"/>
      <c r="K16" s="35"/>
      <c r="L16" s="16"/>
      <c r="M16" s="17"/>
      <c r="N16" s="18"/>
      <c r="O16" s="17"/>
      <c r="P16" s="25"/>
      <c r="Q16" s="24"/>
      <c r="R16" s="11"/>
      <c r="S16" s="25"/>
      <c r="T16" s="25"/>
      <c r="U16" s="25"/>
      <c r="V16" s="25"/>
      <c r="W16" s="13"/>
      <c r="X16" s="13"/>
      <c r="Y16" s="25"/>
      <c r="Z16" s="25"/>
      <c r="AA16" s="7"/>
    </row>
    <row r="17" spans="1:27" s="37" customFormat="1" ht="76.5" x14ac:dyDescent="0.25">
      <c r="A17" s="8" t="s">
        <v>55</v>
      </c>
      <c r="B17" s="21" t="s">
        <v>29</v>
      </c>
      <c r="C17" s="21" t="s">
        <v>45</v>
      </c>
      <c r="D17" s="18" t="s">
        <v>46</v>
      </c>
      <c r="E17" s="18" t="s">
        <v>47</v>
      </c>
      <c r="F17" s="18" t="s">
        <v>46</v>
      </c>
      <c r="G17" s="18" t="s">
        <v>47</v>
      </c>
      <c r="H17" s="18" t="s">
        <v>48</v>
      </c>
      <c r="I17" s="11" t="s">
        <v>49</v>
      </c>
      <c r="J17" s="22" t="s">
        <v>50</v>
      </c>
      <c r="K17" s="47">
        <v>100</v>
      </c>
      <c r="L17" s="19">
        <v>230000000</v>
      </c>
      <c r="M17" s="11" t="s">
        <v>35</v>
      </c>
      <c r="N17" s="11" t="s">
        <v>56</v>
      </c>
      <c r="O17" s="22" t="s">
        <v>36</v>
      </c>
      <c r="P17" s="48"/>
      <c r="Q17" s="22" t="s">
        <v>57</v>
      </c>
      <c r="R17" s="18" t="s">
        <v>53</v>
      </c>
      <c r="S17" s="22"/>
      <c r="T17" s="22"/>
      <c r="U17" s="49"/>
      <c r="V17" s="49"/>
      <c r="W17" s="20">
        <v>4500000</v>
      </c>
      <c r="X17" s="52">
        <v>5040000.0000000009</v>
      </c>
      <c r="Y17" s="22"/>
      <c r="Z17" s="51">
        <v>2014</v>
      </c>
      <c r="AA17" s="9"/>
    </row>
    <row r="18" spans="1:27" s="40" customFormat="1" x14ac:dyDescent="0.25">
      <c r="A18" s="6" t="s">
        <v>34</v>
      </c>
      <c r="B18" s="11"/>
      <c r="C18" s="34"/>
      <c r="D18" s="11"/>
      <c r="E18" s="11"/>
      <c r="F18" s="11"/>
      <c r="G18" s="11"/>
      <c r="H18" s="11"/>
      <c r="I18" s="11"/>
      <c r="J18" s="11"/>
      <c r="K18" s="35"/>
      <c r="L18" s="16"/>
      <c r="M18" s="17"/>
      <c r="N18" s="18"/>
      <c r="O18" s="17"/>
      <c r="P18" s="25"/>
      <c r="Q18" s="24"/>
      <c r="R18" s="11"/>
      <c r="S18" s="25"/>
      <c r="T18" s="25"/>
      <c r="U18" s="25"/>
      <c r="V18" s="25"/>
      <c r="W18" s="13">
        <f>SUM(W17:W17)</f>
        <v>4500000</v>
      </c>
      <c r="X18" s="13">
        <f>SUM(X17:X17)</f>
        <v>5040000.0000000009</v>
      </c>
      <c r="Y18" s="25"/>
      <c r="Z18" s="25"/>
      <c r="AA18" s="7"/>
    </row>
    <row r="19" spans="1:27" s="1" customFormat="1" x14ac:dyDescent="0.25">
      <c r="A19" s="6" t="s">
        <v>27</v>
      </c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2"/>
      <c r="M19" s="14"/>
      <c r="N19" s="30"/>
      <c r="O19" s="30"/>
      <c r="P19" s="30"/>
      <c r="Q19" s="30"/>
      <c r="R19" s="12"/>
      <c r="S19" s="23"/>
      <c r="T19" s="12"/>
      <c r="U19" s="31"/>
      <c r="V19" s="13"/>
      <c r="W19" s="13">
        <f>W18</f>
        <v>4500000</v>
      </c>
      <c r="X19" s="13">
        <f>X18</f>
        <v>5040000.0000000009</v>
      </c>
      <c r="Y19" s="12"/>
      <c r="Z19" s="15"/>
      <c r="AA19" s="10"/>
    </row>
    <row r="20" spans="1:27" s="37" customFormat="1" x14ac:dyDescent="0.25">
      <c r="A20" s="6" t="s">
        <v>58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3"/>
      <c r="T20" s="12"/>
      <c r="U20" s="12"/>
      <c r="V20" s="13"/>
      <c r="W20" s="13"/>
      <c r="X20" s="13"/>
      <c r="Y20" s="12"/>
      <c r="Z20" s="12"/>
      <c r="AA20" s="10"/>
    </row>
    <row r="21" spans="1:27" s="37" customFormat="1" x14ac:dyDescent="0.25">
      <c r="A21" s="6" t="s">
        <v>26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3"/>
      <c r="T21" s="12"/>
      <c r="U21" s="12"/>
      <c r="V21" s="13"/>
      <c r="W21" s="13"/>
      <c r="X21" s="13"/>
      <c r="Y21" s="12"/>
      <c r="Z21" s="12"/>
      <c r="AA21" s="10"/>
    </row>
    <row r="22" spans="1:27" s="40" customFormat="1" x14ac:dyDescent="0.25">
      <c r="A22" s="6" t="s">
        <v>31</v>
      </c>
      <c r="B22" s="11"/>
      <c r="C22" s="34"/>
      <c r="D22" s="11"/>
      <c r="E22" s="11"/>
      <c r="F22" s="11"/>
      <c r="G22" s="11"/>
      <c r="H22" s="11"/>
      <c r="I22" s="11"/>
      <c r="J22" s="11"/>
      <c r="K22" s="35"/>
      <c r="L22" s="16"/>
      <c r="M22" s="17"/>
      <c r="N22" s="18"/>
      <c r="O22" s="17"/>
      <c r="P22" s="25"/>
      <c r="Q22" s="24"/>
      <c r="R22" s="11"/>
      <c r="S22" s="25"/>
      <c r="T22" s="25"/>
      <c r="U22" s="25"/>
      <c r="V22" s="25"/>
      <c r="W22" s="13"/>
      <c r="X22" s="13"/>
      <c r="Y22" s="25"/>
      <c r="Z22" s="25"/>
      <c r="AA22" s="7"/>
    </row>
    <row r="23" spans="1:27" s="37" customFormat="1" ht="140.25" x14ac:dyDescent="0.25">
      <c r="A23" s="8" t="s">
        <v>59</v>
      </c>
      <c r="B23" s="21" t="s">
        <v>29</v>
      </c>
      <c r="C23" s="11" t="s">
        <v>60</v>
      </c>
      <c r="D23" s="18" t="s">
        <v>61</v>
      </c>
      <c r="E23" s="18" t="s">
        <v>62</v>
      </c>
      <c r="F23" s="18" t="s">
        <v>63</v>
      </c>
      <c r="G23" s="18" t="s">
        <v>64</v>
      </c>
      <c r="H23" s="18" t="s">
        <v>65</v>
      </c>
      <c r="I23" s="18" t="s">
        <v>66</v>
      </c>
      <c r="J23" s="22" t="s">
        <v>30</v>
      </c>
      <c r="K23" s="47">
        <v>80</v>
      </c>
      <c r="L23" s="19">
        <v>230000000</v>
      </c>
      <c r="M23" s="11" t="s">
        <v>35</v>
      </c>
      <c r="N23" s="18" t="s">
        <v>41</v>
      </c>
      <c r="O23" s="22" t="s">
        <v>37</v>
      </c>
      <c r="P23" s="48"/>
      <c r="Q23" s="22" t="s">
        <v>43</v>
      </c>
      <c r="R23" s="18" t="s">
        <v>67</v>
      </c>
      <c r="S23" s="22"/>
      <c r="T23" s="22"/>
      <c r="U23" s="49"/>
      <c r="V23" s="49"/>
      <c r="W23" s="20">
        <v>450013200</v>
      </c>
      <c r="X23" s="50">
        <f>W23*1.12</f>
        <v>504014784.00000006</v>
      </c>
      <c r="Y23" s="22"/>
      <c r="Z23" s="51">
        <v>2014</v>
      </c>
      <c r="AA23" s="9"/>
    </row>
    <row r="24" spans="1:27" s="40" customFormat="1" x14ac:dyDescent="0.25">
      <c r="A24" s="6" t="s">
        <v>32</v>
      </c>
      <c r="B24" s="11"/>
      <c r="C24" s="34"/>
      <c r="D24" s="11"/>
      <c r="E24" s="11"/>
      <c r="F24" s="11"/>
      <c r="G24" s="11"/>
      <c r="H24" s="11"/>
      <c r="I24" s="11"/>
      <c r="J24" s="11"/>
      <c r="K24" s="35"/>
      <c r="L24" s="16"/>
      <c r="M24" s="17"/>
      <c r="N24" s="18"/>
      <c r="O24" s="17"/>
      <c r="P24" s="25"/>
      <c r="Q24" s="24"/>
      <c r="R24" s="11"/>
      <c r="S24" s="25"/>
      <c r="T24" s="25"/>
      <c r="U24" s="25"/>
      <c r="V24" s="25"/>
      <c r="W24" s="13">
        <f>SUM(W23:W23)</f>
        <v>450013200</v>
      </c>
      <c r="X24" s="13">
        <f>SUM(X23:X23)</f>
        <v>504014784.00000006</v>
      </c>
      <c r="Y24" s="25"/>
      <c r="Z24" s="25"/>
      <c r="AA24" s="7"/>
    </row>
    <row r="25" spans="1:27" s="1" customFormat="1" x14ac:dyDescent="0.25">
      <c r="A25" s="6" t="s">
        <v>27</v>
      </c>
      <c r="B25" s="12"/>
      <c r="C25" s="12"/>
      <c r="D25" s="12"/>
      <c r="E25" s="12"/>
      <c r="F25" s="12"/>
      <c r="G25" s="12"/>
      <c r="H25" s="12"/>
      <c r="I25" s="12"/>
      <c r="J25" s="12"/>
      <c r="K25" s="23"/>
      <c r="L25" s="12"/>
      <c r="M25" s="14"/>
      <c r="N25" s="30"/>
      <c r="O25" s="30"/>
      <c r="P25" s="30"/>
      <c r="Q25" s="30"/>
      <c r="R25" s="12"/>
      <c r="S25" s="23"/>
      <c r="T25" s="12"/>
      <c r="U25" s="31"/>
      <c r="V25" s="13"/>
      <c r="W25" s="13">
        <f>W24</f>
        <v>450013200</v>
      </c>
      <c r="X25" s="13">
        <f>X24</f>
        <v>504014784.00000006</v>
      </c>
      <c r="Y25" s="12"/>
      <c r="Z25" s="15"/>
      <c r="AA25" s="10"/>
    </row>
  </sheetData>
  <autoFilter ref="A7:AA25"/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27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работы и услуги</vt:lpstr>
      <vt:lpstr>' работы и услуги'!Заголовки_для_печати</vt:lpstr>
      <vt:lpstr>'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2014-07-23T05:35:36Z</dcterms:modified>
</cp:coreProperties>
</file>