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0\сайт эмбы\"/>
    </mc:Choice>
  </mc:AlternateContent>
  <bookViews>
    <workbookView xWindow="0" yWindow="0" windowWidth="19200" windowHeight="7035"/>
  </bookViews>
  <sheets>
    <sheet name="2019-2023-21" sheetId="3" r:id="rId1"/>
  </sheets>
  <externalReferences>
    <externalReference r:id="rId2"/>
    <externalReference r:id="rId3"/>
    <externalReference r:id="rId4"/>
  </externalReferences>
  <definedNames>
    <definedName name="_xlnm._FilterDatabase" localSheetId="0" hidden="1">'2019-2023-21'!$A$16:$WXN$373</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45" i="3" l="1"/>
  <c r="AV45" i="3"/>
  <c r="AW45" i="3" s="1"/>
  <c r="AR45" i="3"/>
  <c r="AS45" i="3" s="1"/>
  <c r="AN45" i="3"/>
  <c r="AJ45" i="3"/>
  <c r="AK45" i="3" s="1"/>
  <c r="AF45" i="3"/>
  <c r="AG45" i="3" s="1"/>
  <c r="AX41" i="3"/>
  <c r="AV41" i="3"/>
  <c r="AW41" i="3" s="1"/>
  <c r="AR41" i="3"/>
  <c r="AS41" i="3" s="1"/>
  <c r="AN41" i="3"/>
  <c r="AO41" i="3" s="1"/>
  <c r="AJ41" i="3"/>
  <c r="AF41" i="3"/>
  <c r="AG41" i="3" s="1"/>
  <c r="AX37" i="3"/>
  <c r="AV37" i="3"/>
  <c r="AW37" i="3" s="1"/>
  <c r="AR37" i="3"/>
  <c r="AS37" i="3" s="1"/>
  <c r="AN37" i="3"/>
  <c r="AO37" i="3" s="1"/>
  <c r="AJ37" i="3"/>
  <c r="AK37" i="3" s="1"/>
  <c r="AF37" i="3"/>
  <c r="AX34" i="3"/>
  <c r="AV34" i="3"/>
  <c r="AW34" i="3" s="1"/>
  <c r="AR34" i="3"/>
  <c r="AS34" i="3" s="1"/>
  <c r="AN34" i="3"/>
  <c r="AJ34" i="3"/>
  <c r="AK34" i="3" s="1"/>
  <c r="AF34" i="3"/>
  <c r="AG34" i="3" s="1"/>
  <c r="AX30" i="3"/>
  <c r="AV30" i="3"/>
  <c r="AW30" i="3" s="1"/>
  <c r="AR30" i="3"/>
  <c r="AS30" i="3" s="1"/>
  <c r="AN30" i="3"/>
  <c r="AO30" i="3" s="1"/>
  <c r="AJ30" i="3"/>
  <c r="AF30" i="3"/>
  <c r="AG30" i="3" s="1"/>
  <c r="AX78" i="3"/>
  <c r="AV78" i="3"/>
  <c r="AW78" i="3" s="1"/>
  <c r="AR78" i="3"/>
  <c r="AS78" i="3" s="1"/>
  <c r="AN78" i="3"/>
  <c r="AO78" i="3" s="1"/>
  <c r="AJ78" i="3"/>
  <c r="AF78" i="3"/>
  <c r="AG78" i="3" s="1"/>
  <c r="AY34" i="3" l="1"/>
  <c r="AZ34" i="3" s="1"/>
  <c r="AY41" i="3"/>
  <c r="AZ41" i="3" s="1"/>
  <c r="AY78" i="3"/>
  <c r="AZ78" i="3" s="1"/>
  <c r="AY30" i="3"/>
  <c r="AZ30" i="3" s="1"/>
  <c r="AY37" i="3"/>
  <c r="AZ37" i="3" s="1"/>
  <c r="AK78" i="3"/>
  <c r="AK30" i="3"/>
  <c r="AG37" i="3"/>
  <c r="AY45" i="3"/>
  <c r="AZ45" i="3" s="1"/>
  <c r="AO45" i="3"/>
  <c r="AK41" i="3"/>
  <c r="AO34" i="3"/>
  <c r="AY270" i="3" l="1"/>
  <c r="AZ270" i="3" s="1"/>
  <c r="AW270" i="3"/>
  <c r="AS270" i="3"/>
  <c r="AO270" i="3"/>
  <c r="AK270" i="3"/>
  <c r="AG270" i="3"/>
  <c r="AY265" i="3"/>
  <c r="AZ265" i="3" s="1"/>
  <c r="AW265" i="3"/>
  <c r="AS265" i="3"/>
  <c r="AO265" i="3"/>
  <c r="AK265" i="3"/>
  <c r="AG265" i="3"/>
  <c r="AY260" i="3"/>
  <c r="AZ260" i="3" s="1"/>
  <c r="AW260" i="3"/>
  <c r="AS260" i="3"/>
  <c r="AO260" i="3"/>
  <c r="AK260" i="3"/>
  <c r="AG260" i="3"/>
  <c r="AY255" i="3"/>
  <c r="AZ255" i="3" s="1"/>
  <c r="AW255" i="3"/>
  <c r="AS255" i="3"/>
  <c r="AO255" i="3"/>
  <c r="AK255" i="3"/>
  <c r="AG255" i="3"/>
  <c r="AY149" i="3" l="1"/>
  <c r="AZ149" i="3" s="1"/>
  <c r="AK149" i="3"/>
  <c r="AG149" i="3"/>
  <c r="AY236" i="3" l="1"/>
  <c r="AZ236" i="3" s="1"/>
  <c r="AK236" i="3"/>
  <c r="AG236" i="3"/>
  <c r="AY234" i="3"/>
  <c r="AZ234" i="3" s="1"/>
  <c r="AK234" i="3"/>
  <c r="AG234" i="3"/>
  <c r="AY232" i="3"/>
  <c r="AZ232" i="3" s="1"/>
  <c r="AK232" i="3"/>
  <c r="AG232" i="3"/>
  <c r="AY230" i="3"/>
  <c r="AZ230" i="3" s="1"/>
  <c r="AK230" i="3"/>
  <c r="AG230" i="3"/>
  <c r="AY228" i="3"/>
  <c r="AZ228" i="3" s="1"/>
  <c r="AK228" i="3"/>
  <c r="AG228" i="3"/>
  <c r="AZ148" i="3" l="1"/>
  <c r="AK148" i="3"/>
  <c r="AG148" i="3"/>
  <c r="AX122" i="3"/>
  <c r="AN122" i="3"/>
  <c r="AO122" i="3" s="1"/>
  <c r="AJ122" i="3"/>
  <c r="AK122" i="3" s="1"/>
  <c r="AF122" i="3"/>
  <c r="AX93" i="3"/>
  <c r="AN93" i="3"/>
  <c r="AO93" i="3" s="1"/>
  <c r="AJ93" i="3"/>
  <c r="AK93" i="3" s="1"/>
  <c r="AF93" i="3"/>
  <c r="AX77" i="3"/>
  <c r="AV77" i="3"/>
  <c r="AW77" i="3" s="1"/>
  <c r="AR77" i="3"/>
  <c r="AS77" i="3" s="1"/>
  <c r="AN77" i="3"/>
  <c r="AO77" i="3" s="1"/>
  <c r="AJ77" i="3"/>
  <c r="AF77" i="3"/>
  <c r="AG77" i="3" s="1"/>
  <c r="AX36" i="3"/>
  <c r="AV36" i="3"/>
  <c r="AW36" i="3" s="1"/>
  <c r="AR36" i="3"/>
  <c r="AS36" i="3" s="1"/>
  <c r="AN36" i="3"/>
  <c r="AO36" i="3" s="1"/>
  <c r="AJ36" i="3"/>
  <c r="AK36" i="3" s="1"/>
  <c r="AF36" i="3"/>
  <c r="AG36" i="3" s="1"/>
  <c r="AY122" i="3" l="1"/>
  <c r="AZ122" i="3" s="1"/>
  <c r="AY93" i="3"/>
  <c r="AZ93" i="3" s="1"/>
  <c r="AZ36" i="3"/>
  <c r="AZ77" i="3"/>
  <c r="AG122" i="3"/>
  <c r="AG93" i="3"/>
  <c r="AK77" i="3"/>
  <c r="AZ297" i="3" l="1"/>
  <c r="AZ294" i="3"/>
  <c r="AZ291" i="3"/>
  <c r="AZ181" i="3"/>
  <c r="AZ178" i="3"/>
  <c r="AZ177" i="3"/>
  <c r="AZ364" i="3" l="1"/>
  <c r="AZ361" i="3"/>
  <c r="AZ357" i="3"/>
  <c r="AZ353" i="3"/>
  <c r="AZ347" i="3"/>
  <c r="AZ371" i="3"/>
  <c r="AO371" i="3"/>
  <c r="AK371" i="3"/>
  <c r="AG371" i="3"/>
  <c r="AZ362" i="3"/>
  <c r="AS362" i="3"/>
  <c r="AO362" i="3"/>
  <c r="AK362" i="3"/>
  <c r="AZ358" i="3"/>
  <c r="AS358" i="3"/>
  <c r="AO358" i="3"/>
  <c r="AK358" i="3"/>
  <c r="AZ354" i="3"/>
  <c r="AS354" i="3"/>
  <c r="AO354" i="3"/>
  <c r="AK354" i="3"/>
  <c r="AZ348" i="3"/>
  <c r="AS348" i="3"/>
  <c r="AO348" i="3"/>
  <c r="AK348" i="3"/>
  <c r="AZ365" i="3"/>
  <c r="AO181" i="3"/>
  <c r="AK181" i="3"/>
  <c r="AZ175" i="3"/>
  <c r="AO175" i="3"/>
  <c r="AK175" i="3"/>
  <c r="AY180" i="3"/>
  <c r="AO180" i="3"/>
  <c r="AK180" i="3"/>
  <c r="AO178" i="3"/>
  <c r="AK178" i="3"/>
  <c r="AO177" i="3"/>
  <c r="AK177" i="3"/>
  <c r="AZ176" i="3"/>
  <c r="AO176" i="3"/>
  <c r="AK176" i="3"/>
  <c r="AZ180" i="3" l="1"/>
  <c r="AZ278" i="3"/>
  <c r="AW278" i="3"/>
  <c r="AS278" i="3"/>
  <c r="AO278" i="3"/>
  <c r="AK278" i="3"/>
  <c r="AG278" i="3"/>
  <c r="AZ285" i="3"/>
  <c r="AW285" i="3"/>
  <c r="AS285" i="3"/>
  <c r="AO285" i="3"/>
  <c r="AK285" i="3"/>
  <c r="AG285" i="3"/>
  <c r="AZ304" i="3"/>
  <c r="AW304" i="3"/>
  <c r="AS304" i="3"/>
  <c r="AO304" i="3"/>
  <c r="AK304" i="3"/>
  <c r="AG304" i="3"/>
  <c r="AZ311" i="3"/>
  <c r="AW311" i="3"/>
  <c r="AS311" i="3"/>
  <c r="AO311" i="3"/>
  <c r="AK311" i="3"/>
  <c r="AG311" i="3"/>
  <c r="AZ318" i="3"/>
  <c r="AW318" i="3"/>
  <c r="AS318" i="3"/>
  <c r="AO318" i="3"/>
  <c r="AK318" i="3"/>
  <c r="AG318" i="3"/>
  <c r="AZ325" i="3"/>
  <c r="AW325" i="3"/>
  <c r="AS325" i="3"/>
  <c r="AO325" i="3"/>
  <c r="AK325" i="3"/>
  <c r="AG325" i="3"/>
  <c r="AZ283" i="3" l="1"/>
  <c r="AZ287" i="3"/>
  <c r="AZ290" i="3"/>
  <c r="AZ293" i="3"/>
  <c r="AZ302" i="3"/>
  <c r="AZ296" i="3"/>
  <c r="AZ309" i="3"/>
  <c r="AZ316" i="3"/>
  <c r="AZ323" i="3"/>
  <c r="AZ322" i="3"/>
  <c r="AZ359" i="3"/>
  <c r="AZ355" i="3"/>
  <c r="AZ351" i="3"/>
  <c r="AZ345" i="3"/>
  <c r="AZ276" i="3"/>
  <c r="AZ164" i="3"/>
  <c r="AZ162" i="3"/>
  <c r="AZ160" i="3"/>
  <c r="AZ158" i="3"/>
  <c r="AW297" i="3"/>
  <c r="AS297" i="3"/>
  <c r="AO297" i="3"/>
  <c r="AK297" i="3"/>
  <c r="AG297" i="3"/>
  <c r="AW294" i="3"/>
  <c r="AS294" i="3"/>
  <c r="AO294" i="3"/>
  <c r="AK294" i="3"/>
  <c r="AG294" i="3"/>
  <c r="AW291" i="3"/>
  <c r="AS291" i="3"/>
  <c r="AO291" i="3"/>
  <c r="AK291" i="3"/>
  <c r="AG291" i="3"/>
  <c r="AZ288" i="3"/>
  <c r="AW288" i="3"/>
  <c r="AS288" i="3"/>
  <c r="AO288" i="3"/>
  <c r="AK288" i="3"/>
  <c r="AG288" i="3"/>
  <c r="AW324" i="3"/>
  <c r="AS324" i="3"/>
  <c r="AO324" i="3"/>
  <c r="AK324" i="3"/>
  <c r="AG324" i="3"/>
  <c r="AZ317" i="3"/>
  <c r="AW317" i="3"/>
  <c r="AS317" i="3"/>
  <c r="AO317" i="3"/>
  <c r="AK317" i="3"/>
  <c r="AG317" i="3"/>
  <c r="AW310" i="3"/>
  <c r="AS310" i="3"/>
  <c r="AO310" i="3"/>
  <c r="AK310" i="3"/>
  <c r="AG310" i="3"/>
  <c r="AZ303" i="3"/>
  <c r="AW303" i="3"/>
  <c r="AS303" i="3"/>
  <c r="AO303" i="3"/>
  <c r="AK303" i="3"/>
  <c r="AG303" i="3"/>
  <c r="AW284" i="3"/>
  <c r="AS284" i="3"/>
  <c r="AO284" i="3"/>
  <c r="AK284" i="3"/>
  <c r="AG284" i="3"/>
  <c r="AZ277" i="3"/>
  <c r="AW277" i="3"/>
  <c r="AS277" i="3"/>
  <c r="AO277" i="3"/>
  <c r="AK277" i="3"/>
  <c r="AG277" i="3"/>
  <c r="AY173" i="3"/>
  <c r="AK173" i="3"/>
  <c r="AG173" i="3"/>
  <c r="AY167" i="3"/>
  <c r="AZ167" i="3" s="1"/>
  <c r="AK167" i="3"/>
  <c r="AG167" i="3"/>
  <c r="AX163" i="3"/>
  <c r="AV163" i="3"/>
  <c r="AR163" i="3"/>
  <c r="AS163" i="3" s="1"/>
  <c r="AN163" i="3"/>
  <c r="AO163" i="3" s="1"/>
  <c r="AK163" i="3"/>
  <c r="AG163" i="3"/>
  <c r="AX161" i="3"/>
  <c r="AV161" i="3"/>
  <c r="AR161" i="3"/>
  <c r="AS161" i="3" s="1"/>
  <c r="AN161" i="3"/>
  <c r="AO161" i="3" s="1"/>
  <c r="AK161" i="3"/>
  <c r="AG161" i="3"/>
  <c r="AX159" i="3"/>
  <c r="AV159" i="3"/>
  <c r="AR159" i="3"/>
  <c r="AS159" i="3" s="1"/>
  <c r="AN159" i="3"/>
  <c r="AO159" i="3" s="1"/>
  <c r="AK159" i="3"/>
  <c r="AG159" i="3"/>
  <c r="AZ173" i="3" l="1"/>
  <c r="AW163" i="3"/>
  <c r="AW161" i="3"/>
  <c r="AW159" i="3"/>
  <c r="AW276" i="3"/>
  <c r="AS276" i="3"/>
  <c r="AO276" i="3"/>
  <c r="AK276" i="3"/>
  <c r="AG276" i="3"/>
  <c r="AK172" i="3"/>
  <c r="AG172" i="3"/>
  <c r="AY363" i="3" l="1"/>
  <c r="AK363" i="3"/>
  <c r="AG363" i="3"/>
  <c r="AW359" i="3"/>
  <c r="AS359" i="3"/>
  <c r="AO359" i="3"/>
  <c r="AK359" i="3"/>
  <c r="AG359" i="3"/>
  <c r="AW355" i="3"/>
  <c r="AS355" i="3"/>
  <c r="AO355" i="3"/>
  <c r="AK355" i="3"/>
  <c r="AG355" i="3"/>
  <c r="AW351" i="3"/>
  <c r="AS351" i="3"/>
  <c r="AO351" i="3"/>
  <c r="AK351" i="3"/>
  <c r="AG351" i="3"/>
  <c r="AW345" i="3"/>
  <c r="AS345" i="3"/>
  <c r="AO345" i="3"/>
  <c r="AK345" i="3"/>
  <c r="AG345" i="3"/>
  <c r="AZ275" i="3"/>
  <c r="AW275" i="3"/>
  <c r="AS275" i="3"/>
  <c r="AO275" i="3"/>
  <c r="AK275" i="3"/>
  <c r="AG275" i="3"/>
  <c r="AW283" i="3"/>
  <c r="AS283" i="3"/>
  <c r="AO283" i="3"/>
  <c r="AK283" i="3"/>
  <c r="AG283" i="3"/>
  <c r="AW302" i="3"/>
  <c r="AS302" i="3"/>
  <c r="AO302" i="3"/>
  <c r="AK302" i="3"/>
  <c r="AG302" i="3"/>
  <c r="AW309" i="3"/>
  <c r="AS309" i="3"/>
  <c r="AO309" i="3"/>
  <c r="AK309" i="3"/>
  <c r="AG309" i="3"/>
  <c r="AW316" i="3"/>
  <c r="AS316" i="3"/>
  <c r="AO316" i="3"/>
  <c r="AK316" i="3"/>
  <c r="AG316" i="3"/>
  <c r="AW323" i="3"/>
  <c r="AS323" i="3"/>
  <c r="AO323" i="3"/>
  <c r="AK323" i="3"/>
  <c r="AG323" i="3"/>
  <c r="AY174" i="3"/>
  <c r="AS174" i="3"/>
  <c r="AO174" i="3"/>
  <c r="AK174" i="3"/>
  <c r="AG174" i="3"/>
  <c r="AK171" i="3"/>
  <c r="AG171" i="3"/>
  <c r="AZ170" i="3"/>
  <c r="AK170" i="3"/>
  <c r="AG170" i="3"/>
  <c r="AZ169" i="3"/>
  <c r="AK169" i="3"/>
  <c r="AG169" i="3"/>
  <c r="AZ168" i="3"/>
  <c r="AK168" i="3"/>
  <c r="AG168" i="3"/>
  <c r="AZ166" i="3"/>
  <c r="AK166" i="3"/>
  <c r="AG166" i="3"/>
  <c r="AX164" i="3"/>
  <c r="AV164" i="3"/>
  <c r="AR164" i="3"/>
  <c r="AS164" i="3" s="1"/>
  <c r="AN164" i="3"/>
  <c r="AO164" i="3" s="1"/>
  <c r="AK164" i="3"/>
  <c r="AX162" i="3"/>
  <c r="AV162" i="3"/>
  <c r="AW162" i="3" s="1"/>
  <c r="AR162" i="3"/>
  <c r="AS162" i="3" s="1"/>
  <c r="AN162" i="3"/>
  <c r="AO162" i="3" s="1"/>
  <c r="AK162" i="3"/>
  <c r="AG162" i="3"/>
  <c r="AX160" i="3"/>
  <c r="AV160" i="3"/>
  <c r="AR160" i="3"/>
  <c r="AS160" i="3" s="1"/>
  <c r="AN160" i="3"/>
  <c r="AO160" i="3" s="1"/>
  <c r="AK160" i="3"/>
  <c r="AG160" i="3"/>
  <c r="AX158" i="3"/>
  <c r="AV158" i="3"/>
  <c r="AW158" i="3" s="1"/>
  <c r="AR158" i="3"/>
  <c r="AS158" i="3" s="1"/>
  <c r="AN158" i="3"/>
  <c r="AO158" i="3" s="1"/>
  <c r="AK158" i="3"/>
  <c r="AG158" i="3"/>
  <c r="AX50" i="3"/>
  <c r="AF50" i="3"/>
  <c r="AG50" i="3" s="1"/>
  <c r="AZ363" i="3" l="1"/>
  <c r="AW164" i="3"/>
  <c r="AZ174" i="3"/>
  <c r="AY50" i="3"/>
  <c r="AZ50" i="3" s="1"/>
  <c r="AW160" i="3"/>
  <c r="AW322" i="3"/>
  <c r="AS322" i="3"/>
  <c r="AO322" i="3"/>
  <c r="AK322" i="3"/>
  <c r="AG322" i="3"/>
  <c r="AZ315" i="3"/>
  <c r="AW315" i="3"/>
  <c r="AS315" i="3"/>
  <c r="AO315" i="3"/>
  <c r="AK315" i="3"/>
  <c r="AG315" i="3"/>
  <c r="AZ308" i="3"/>
  <c r="AW308" i="3"/>
  <c r="AS308" i="3"/>
  <c r="AO308" i="3"/>
  <c r="AK308" i="3"/>
  <c r="AG308" i="3"/>
  <c r="AZ301" i="3"/>
  <c r="AW301" i="3"/>
  <c r="AS301" i="3"/>
  <c r="AO301" i="3"/>
  <c r="AK301" i="3"/>
  <c r="AG301" i="3"/>
  <c r="AZ282" i="3"/>
  <c r="AW282" i="3"/>
  <c r="AS282" i="3"/>
  <c r="AO282" i="3"/>
  <c r="AK282" i="3"/>
  <c r="AG282" i="3"/>
  <c r="AZ274" i="3"/>
  <c r="AW274" i="3"/>
  <c r="AS274" i="3"/>
  <c r="AO274" i="3"/>
  <c r="AK274" i="3"/>
  <c r="AG274" i="3"/>
  <c r="AZ147" i="3"/>
  <c r="AK147" i="3"/>
  <c r="AG147" i="3"/>
  <c r="AY350" i="3" l="1"/>
  <c r="AK350" i="3"/>
  <c r="AG350" i="3"/>
  <c r="AZ269" i="3"/>
  <c r="AG269" i="3"/>
  <c r="AZ264" i="3"/>
  <c r="AG264" i="3"/>
  <c r="AZ259" i="3"/>
  <c r="AG259" i="3"/>
  <c r="AZ254" i="3"/>
  <c r="AG254" i="3"/>
  <c r="AY156" i="3"/>
  <c r="AZ156" i="3" s="1"/>
  <c r="AK156" i="3"/>
  <c r="AG156" i="3"/>
  <c r="AX83" i="3"/>
  <c r="AJ83" i="3"/>
  <c r="AY83" i="3" s="1"/>
  <c r="AZ350" i="3" l="1"/>
  <c r="AK83" i="3"/>
  <c r="AZ83" i="3" s="1"/>
  <c r="AY349" i="3"/>
  <c r="AK349" i="3"/>
  <c r="AG349" i="3"/>
  <c r="AY157" i="3"/>
  <c r="AK157" i="3"/>
  <c r="AG157" i="3"/>
  <c r="AK155" i="3"/>
  <c r="AG155" i="3"/>
  <c r="AZ157" i="3" l="1"/>
  <c r="AZ349" i="3"/>
  <c r="AX88" i="3"/>
  <c r="AN88" i="3"/>
  <c r="AJ88" i="3"/>
  <c r="AK88" i="3" s="1"/>
  <c r="AF88" i="3"/>
  <c r="AG88" i="3" s="1"/>
  <c r="AX109" i="3"/>
  <c r="AN109" i="3"/>
  <c r="AJ109" i="3"/>
  <c r="AK109" i="3" s="1"/>
  <c r="AF109" i="3"/>
  <c r="AG109" i="3" s="1"/>
  <c r="AF110" i="3"/>
  <c r="AG110" i="3" s="1"/>
  <c r="AJ110" i="3"/>
  <c r="AK110" i="3" s="1"/>
  <c r="AN110" i="3"/>
  <c r="AO110" i="3" s="1"/>
  <c r="AR110" i="3"/>
  <c r="AS110" i="3" s="1"/>
  <c r="AV110" i="3"/>
  <c r="AW110" i="3" s="1"/>
  <c r="AX110" i="3"/>
  <c r="AY88" i="3" l="1"/>
  <c r="AY109" i="3"/>
  <c r="AO88" i="3"/>
  <c r="AZ88" i="3" s="1"/>
  <c r="AO109" i="3"/>
  <c r="AZ109" i="3" s="1"/>
  <c r="AZ343" i="3"/>
  <c r="AW343" i="3"/>
  <c r="AS343" i="3"/>
  <c r="AO343" i="3"/>
  <c r="AK343" i="3"/>
  <c r="AG343" i="3"/>
  <c r="AY240" i="3"/>
  <c r="AZ240" i="3" s="1"/>
  <c r="AG240" i="3"/>
  <c r="AZ320" i="3"/>
  <c r="AW320" i="3"/>
  <c r="AS320" i="3"/>
  <c r="AO320" i="3"/>
  <c r="AK320" i="3"/>
  <c r="AG320" i="3"/>
  <c r="AZ313" i="3"/>
  <c r="AW313" i="3"/>
  <c r="AS313" i="3"/>
  <c r="AO313" i="3"/>
  <c r="AK313" i="3"/>
  <c r="AG313" i="3"/>
  <c r="AZ306" i="3"/>
  <c r="AW306" i="3"/>
  <c r="AS306" i="3"/>
  <c r="AO306" i="3"/>
  <c r="AK306" i="3"/>
  <c r="AG306" i="3"/>
  <c r="AZ299" i="3"/>
  <c r="AW299" i="3"/>
  <c r="AS299" i="3"/>
  <c r="AO299" i="3"/>
  <c r="AK299" i="3"/>
  <c r="AG299" i="3"/>
  <c r="AW296" i="3"/>
  <c r="AS296" i="3"/>
  <c r="AO296" i="3"/>
  <c r="AK296" i="3"/>
  <c r="AG296" i="3"/>
  <c r="AW293" i="3"/>
  <c r="AS293" i="3"/>
  <c r="AO293" i="3"/>
  <c r="AK293" i="3"/>
  <c r="AG293" i="3"/>
  <c r="AW290" i="3"/>
  <c r="AS290" i="3"/>
  <c r="AO290" i="3"/>
  <c r="AK290" i="3"/>
  <c r="AG290" i="3"/>
  <c r="AW287" i="3"/>
  <c r="AS287" i="3"/>
  <c r="AO287" i="3"/>
  <c r="AK287" i="3"/>
  <c r="AG287" i="3"/>
  <c r="AZ280" i="3"/>
  <c r="AW280" i="3"/>
  <c r="AS280" i="3"/>
  <c r="AO280" i="3"/>
  <c r="AK280" i="3"/>
  <c r="AG280" i="3"/>
  <c r="AZ272" i="3"/>
  <c r="AW272" i="3"/>
  <c r="AS272" i="3"/>
  <c r="AO272" i="3"/>
  <c r="AK272" i="3"/>
  <c r="AG272" i="3"/>
  <c r="AZ267" i="3"/>
  <c r="AW267" i="3"/>
  <c r="AS267" i="3"/>
  <c r="AO267" i="3"/>
  <c r="AK267" i="3"/>
  <c r="AG267" i="3"/>
  <c r="AZ262" i="3"/>
  <c r="AW262" i="3"/>
  <c r="AS262" i="3"/>
  <c r="AO262" i="3"/>
  <c r="AK262" i="3"/>
  <c r="AG262" i="3"/>
  <c r="AZ257" i="3"/>
  <c r="AW257" i="3"/>
  <c r="AS257" i="3"/>
  <c r="AO257" i="3"/>
  <c r="AK257" i="3"/>
  <c r="AG257" i="3"/>
  <c r="AW252" i="3"/>
  <c r="AS252" i="3"/>
  <c r="AO252" i="3"/>
  <c r="AK252" i="3"/>
  <c r="AF252" i="3"/>
  <c r="AG252" i="3" s="1"/>
  <c r="AX24" i="3"/>
  <c r="AV24" i="3"/>
  <c r="AW24" i="3" s="1"/>
  <c r="AR24" i="3"/>
  <c r="AS24" i="3" s="1"/>
  <c r="AN24" i="3"/>
  <c r="AJ24" i="3"/>
  <c r="AK24" i="3" s="1"/>
  <c r="AF24" i="3"/>
  <c r="AG24" i="3" s="1"/>
  <c r="AX21" i="3"/>
  <c r="AV21" i="3"/>
  <c r="AW21" i="3" s="1"/>
  <c r="AR21" i="3"/>
  <c r="AS21" i="3" s="1"/>
  <c r="AN21" i="3"/>
  <c r="AO21" i="3" s="1"/>
  <c r="AJ21" i="3"/>
  <c r="AK21" i="3" s="1"/>
  <c r="AF21" i="3"/>
  <c r="AG21" i="3" s="1"/>
  <c r="AZ153" i="3"/>
  <c r="AK153" i="3"/>
  <c r="AG153" i="3"/>
  <c r="AX127" i="3"/>
  <c r="AN127" i="3"/>
  <c r="AO127" i="3" s="1"/>
  <c r="AJ127" i="3"/>
  <c r="AK127" i="3" s="1"/>
  <c r="AF127" i="3"/>
  <c r="AG127" i="3" s="1"/>
  <c r="AX126" i="3"/>
  <c r="AN126" i="3"/>
  <c r="AO126" i="3" s="1"/>
  <c r="AJ126" i="3"/>
  <c r="AF126" i="3"/>
  <c r="AG126" i="3" s="1"/>
  <c r="AX121" i="3"/>
  <c r="AN121" i="3"/>
  <c r="AO121" i="3" s="1"/>
  <c r="AJ121" i="3"/>
  <c r="AK121" i="3" s="1"/>
  <c r="AF121" i="3"/>
  <c r="AG121" i="3" s="1"/>
  <c r="AX108" i="3"/>
  <c r="AN108" i="3"/>
  <c r="AJ108" i="3"/>
  <c r="AK108" i="3" s="1"/>
  <c r="AF108" i="3"/>
  <c r="AG108" i="3" s="1"/>
  <c r="AX113" i="3"/>
  <c r="AN113" i="3"/>
  <c r="AJ113" i="3"/>
  <c r="AK113" i="3" s="1"/>
  <c r="AF113" i="3"/>
  <c r="AG113" i="3" s="1"/>
  <c r="AX104" i="3"/>
  <c r="AN104" i="3"/>
  <c r="AJ104" i="3"/>
  <c r="AK104" i="3" s="1"/>
  <c r="AF104" i="3"/>
  <c r="AG104" i="3" s="1"/>
  <c r="AX117" i="3"/>
  <c r="AN117" i="3"/>
  <c r="AJ117" i="3"/>
  <c r="AK117" i="3" s="1"/>
  <c r="AF117" i="3"/>
  <c r="AG117" i="3" s="1"/>
  <c r="AX92" i="3"/>
  <c r="AN92" i="3"/>
  <c r="AJ92" i="3"/>
  <c r="AK92" i="3" s="1"/>
  <c r="AF92" i="3"/>
  <c r="AG92" i="3" s="1"/>
  <c r="AX87" i="3"/>
  <c r="AN87" i="3"/>
  <c r="AO87" i="3" s="1"/>
  <c r="AJ87" i="3"/>
  <c r="AK87" i="3" s="1"/>
  <c r="AF87" i="3"/>
  <c r="AX82" i="3"/>
  <c r="AN82" i="3"/>
  <c r="AO82" i="3" s="1"/>
  <c r="AJ82" i="3"/>
  <c r="AK82" i="3" s="1"/>
  <c r="AF82" i="3"/>
  <c r="AG82" i="3" s="1"/>
  <c r="AZ252" i="3" l="1"/>
  <c r="AO24" i="3"/>
  <c r="AZ21" i="3"/>
  <c r="AY113" i="3"/>
  <c r="AY104" i="3"/>
  <c r="AY117" i="3"/>
  <c r="AY126" i="3"/>
  <c r="AZ127" i="3"/>
  <c r="AY127" i="3"/>
  <c r="AK126" i="3"/>
  <c r="AZ126" i="3" s="1"/>
  <c r="AO108" i="3"/>
  <c r="AO113" i="3"/>
  <c r="AZ113" i="3" s="1"/>
  <c r="AO104" i="3"/>
  <c r="AZ104" i="3" s="1"/>
  <c r="AO117" i="3"/>
  <c r="AZ117" i="3" s="1"/>
  <c r="AO92" i="3"/>
  <c r="AG87" i="3"/>
  <c r="AZ338" i="3"/>
  <c r="AO338" i="3"/>
  <c r="AK338" i="3"/>
  <c r="AG338" i="3"/>
  <c r="AZ337" i="3"/>
  <c r="AO337" i="3"/>
  <c r="AK337" i="3"/>
  <c r="AG337" i="3"/>
  <c r="AZ336" i="3"/>
  <c r="AO336" i="3"/>
  <c r="AK336" i="3"/>
  <c r="AG336" i="3"/>
  <c r="AZ335" i="3"/>
  <c r="AO335" i="3"/>
  <c r="AK335" i="3"/>
  <c r="AG335" i="3"/>
  <c r="AZ334" i="3"/>
  <c r="AO334" i="3"/>
  <c r="AK334" i="3"/>
  <c r="AG334" i="3"/>
  <c r="AZ333" i="3"/>
  <c r="AO333" i="3"/>
  <c r="AK333" i="3"/>
  <c r="AG333" i="3"/>
  <c r="AZ332" i="3"/>
  <c r="AO332" i="3"/>
  <c r="AK332" i="3"/>
  <c r="AG332" i="3"/>
  <c r="AZ331" i="3"/>
  <c r="AO331" i="3"/>
  <c r="AK331" i="3"/>
  <c r="AG331" i="3"/>
  <c r="AZ330" i="3"/>
  <c r="AO330" i="3"/>
  <c r="AK330" i="3"/>
  <c r="AG330" i="3"/>
  <c r="AZ329" i="3"/>
  <c r="AO329" i="3"/>
  <c r="AK329" i="3"/>
  <c r="AG329" i="3"/>
  <c r="AZ328" i="3"/>
  <c r="AO328" i="3"/>
  <c r="AK328" i="3"/>
  <c r="AG328" i="3"/>
  <c r="AZ327" i="3"/>
  <c r="AO327" i="3"/>
  <c r="AK327" i="3"/>
  <c r="AG327" i="3"/>
  <c r="AZ326" i="3"/>
  <c r="AO326" i="3"/>
  <c r="AK326" i="3"/>
  <c r="AG326" i="3"/>
  <c r="AZ319" i="3"/>
  <c r="AW319" i="3"/>
  <c r="AS319" i="3"/>
  <c r="AO319" i="3"/>
  <c r="AK319" i="3"/>
  <c r="AG319" i="3"/>
  <c r="AZ312" i="3"/>
  <c r="AW312" i="3"/>
  <c r="AS312" i="3"/>
  <c r="AO312" i="3"/>
  <c r="AK312" i="3"/>
  <c r="AG312" i="3"/>
  <c r="AZ305" i="3"/>
  <c r="AW305" i="3"/>
  <c r="AS305" i="3"/>
  <c r="AO305" i="3"/>
  <c r="AK305" i="3"/>
  <c r="AG305" i="3"/>
  <c r="AZ298" i="3"/>
  <c r="AW298" i="3"/>
  <c r="AS298" i="3"/>
  <c r="AO298" i="3"/>
  <c r="AK298" i="3"/>
  <c r="AG298" i="3"/>
  <c r="AZ295" i="3"/>
  <c r="AW295" i="3"/>
  <c r="AS295" i="3"/>
  <c r="AO295" i="3"/>
  <c r="AK295" i="3"/>
  <c r="AG295" i="3"/>
  <c r="AZ292" i="3"/>
  <c r="AW292" i="3"/>
  <c r="AS292" i="3"/>
  <c r="AO292" i="3"/>
  <c r="AK292" i="3"/>
  <c r="AG292" i="3"/>
  <c r="AZ289" i="3"/>
  <c r="AW289" i="3"/>
  <c r="AS289" i="3"/>
  <c r="AO289" i="3"/>
  <c r="AK289" i="3"/>
  <c r="AG289" i="3"/>
  <c r="AZ286" i="3"/>
  <c r="AW286" i="3"/>
  <c r="AS286" i="3"/>
  <c r="AO286" i="3"/>
  <c r="AK286" i="3"/>
  <c r="AG286" i="3"/>
  <c r="AZ279" i="3"/>
  <c r="AW279" i="3"/>
  <c r="AS279" i="3"/>
  <c r="AO279" i="3"/>
  <c r="AK279" i="3"/>
  <c r="AG279" i="3"/>
  <c r="AZ271" i="3"/>
  <c r="AW271" i="3"/>
  <c r="AS271" i="3"/>
  <c r="AO271" i="3"/>
  <c r="AK271" i="3"/>
  <c r="AG271" i="3"/>
  <c r="AZ266" i="3"/>
  <c r="AW266" i="3"/>
  <c r="AS266" i="3"/>
  <c r="AO266" i="3"/>
  <c r="AK266" i="3"/>
  <c r="AG266" i="3"/>
  <c r="AZ261" i="3"/>
  <c r="AW261" i="3"/>
  <c r="AS261" i="3"/>
  <c r="AO261" i="3"/>
  <c r="AK261" i="3"/>
  <c r="AG261" i="3"/>
  <c r="AZ256" i="3"/>
  <c r="AW256" i="3"/>
  <c r="AS256" i="3"/>
  <c r="AO256" i="3"/>
  <c r="AK256" i="3"/>
  <c r="AG256" i="3"/>
  <c r="AZ251" i="3"/>
  <c r="AW251" i="3"/>
  <c r="AS251" i="3"/>
  <c r="AO251" i="3"/>
  <c r="AK251" i="3"/>
  <c r="AG251" i="3"/>
  <c r="AK250" i="3"/>
  <c r="AG250" i="3"/>
  <c r="AK249" i="3"/>
  <c r="AG249" i="3"/>
  <c r="AW248" i="3"/>
  <c r="AS248" i="3"/>
  <c r="AO248" i="3"/>
  <c r="AK248" i="3"/>
  <c r="AG248" i="3"/>
  <c r="AW247" i="3"/>
  <c r="AS247" i="3"/>
  <c r="AO247" i="3"/>
  <c r="AK247" i="3"/>
  <c r="AG247" i="3"/>
  <c r="AK246" i="3"/>
  <c r="AG246" i="3"/>
  <c r="AZ245" i="3"/>
  <c r="AK245" i="3"/>
  <c r="AG245" i="3"/>
  <c r="AK244" i="3"/>
  <c r="AG244" i="3"/>
  <c r="AR242" i="3"/>
  <c r="AS242" i="3" s="1"/>
  <c r="AN242" i="3"/>
  <c r="AO242" i="3" s="1"/>
  <c r="AJ242" i="3"/>
  <c r="AK242" i="3" s="1"/>
  <c r="AF242" i="3"/>
  <c r="AG242" i="3" s="1"/>
  <c r="AN241" i="3"/>
  <c r="AO241" i="3" s="1"/>
  <c r="AJ241" i="3"/>
  <c r="AK241" i="3" s="1"/>
  <c r="AG241" i="3"/>
  <c r="AZ239" i="3"/>
  <c r="AZ238" i="3"/>
  <c r="AO238" i="3"/>
  <c r="AK238" i="3"/>
  <c r="AG238" i="3"/>
  <c r="AZ237" i="3"/>
  <c r="AO237" i="3"/>
  <c r="AK237" i="3"/>
  <c r="AG237" i="3"/>
  <c r="AY226" i="3"/>
  <c r="AZ226" i="3" s="1"/>
  <c r="AO226" i="3"/>
  <c r="AK226" i="3"/>
  <c r="AG226" i="3"/>
  <c r="AO225" i="3"/>
  <c r="AK225" i="3"/>
  <c r="AG225" i="3"/>
  <c r="AY224" i="3"/>
  <c r="AZ224" i="3" s="1"/>
  <c r="AO224" i="3"/>
  <c r="AK224" i="3"/>
  <c r="AG224" i="3"/>
  <c r="AZ223" i="3"/>
  <c r="AO223" i="3"/>
  <c r="AK223" i="3"/>
  <c r="AG223" i="3"/>
  <c r="AO222" i="3"/>
  <c r="AK222" i="3"/>
  <c r="AG222" i="3"/>
  <c r="AY221" i="3"/>
  <c r="AZ221" i="3" s="1"/>
  <c r="AO221" i="3"/>
  <c r="AK221" i="3"/>
  <c r="AG221" i="3"/>
  <c r="AZ220" i="3"/>
  <c r="AO220" i="3"/>
  <c r="AK220" i="3"/>
  <c r="AG220" i="3"/>
  <c r="AO219" i="3"/>
  <c r="AK219" i="3"/>
  <c r="AG219" i="3"/>
  <c r="AY218" i="3"/>
  <c r="AZ218" i="3" s="1"/>
  <c r="AO218" i="3"/>
  <c r="AK218" i="3"/>
  <c r="AG218" i="3"/>
  <c r="AZ217" i="3"/>
  <c r="AO217" i="3"/>
  <c r="AK217" i="3"/>
  <c r="AG217" i="3"/>
  <c r="AO216" i="3"/>
  <c r="AK216" i="3"/>
  <c r="AG216" i="3"/>
  <c r="AY215" i="3"/>
  <c r="AZ215" i="3" s="1"/>
  <c r="AO215" i="3"/>
  <c r="AK215" i="3"/>
  <c r="AG215" i="3"/>
  <c r="AO214" i="3"/>
  <c r="AK214" i="3"/>
  <c r="AG214" i="3"/>
  <c r="AY213" i="3"/>
  <c r="AZ213" i="3" s="1"/>
  <c r="AO213" i="3"/>
  <c r="AK213" i="3"/>
  <c r="AG213" i="3"/>
  <c r="AO212" i="3"/>
  <c r="AK212" i="3"/>
  <c r="AG212" i="3"/>
  <c r="AY211" i="3"/>
  <c r="AZ211" i="3" s="1"/>
  <c r="AO211" i="3"/>
  <c r="AK211" i="3"/>
  <c r="AG211" i="3"/>
  <c r="AO210" i="3"/>
  <c r="AK210" i="3"/>
  <c r="AG210" i="3"/>
  <c r="AY209" i="3"/>
  <c r="AO209" i="3"/>
  <c r="AK209" i="3"/>
  <c r="AG209" i="3"/>
  <c r="AO208" i="3"/>
  <c r="AK208" i="3"/>
  <c r="AG208" i="3"/>
  <c r="AK207" i="3"/>
  <c r="AG207" i="3"/>
  <c r="AZ206" i="3"/>
  <c r="AO206" i="3"/>
  <c r="AK206" i="3"/>
  <c r="AG206" i="3"/>
  <c r="AZ205" i="3"/>
  <c r="AO205" i="3"/>
  <c r="AK205" i="3"/>
  <c r="AG205" i="3"/>
  <c r="AO204" i="3"/>
  <c r="AK204" i="3"/>
  <c r="AG204" i="3"/>
  <c r="AZ203" i="3"/>
  <c r="AO203" i="3"/>
  <c r="AK203" i="3"/>
  <c r="AG203" i="3"/>
  <c r="AZ202" i="3"/>
  <c r="AO202" i="3"/>
  <c r="AK202" i="3"/>
  <c r="AG202" i="3"/>
  <c r="AO201" i="3"/>
  <c r="AK201" i="3"/>
  <c r="AG201" i="3"/>
  <c r="AZ200" i="3"/>
  <c r="AO200" i="3"/>
  <c r="AK200" i="3"/>
  <c r="AG200" i="3"/>
  <c r="AZ199" i="3"/>
  <c r="AO199" i="3"/>
  <c r="AK199" i="3"/>
  <c r="AG199" i="3"/>
  <c r="AO198" i="3"/>
  <c r="AK198" i="3"/>
  <c r="AG198" i="3"/>
  <c r="AZ197" i="3"/>
  <c r="AO197" i="3"/>
  <c r="AK197" i="3"/>
  <c r="AG197" i="3"/>
  <c r="AO196" i="3"/>
  <c r="AK196" i="3"/>
  <c r="AG196" i="3"/>
  <c r="AZ195" i="3"/>
  <c r="AO195" i="3"/>
  <c r="AK195" i="3"/>
  <c r="AG195" i="3"/>
  <c r="AO194" i="3"/>
  <c r="AK194" i="3"/>
  <c r="AG194" i="3"/>
  <c r="AZ193" i="3"/>
  <c r="AO193" i="3"/>
  <c r="AK193" i="3"/>
  <c r="AG193" i="3"/>
  <c r="AO192" i="3"/>
  <c r="AK192" i="3"/>
  <c r="AG192" i="3"/>
  <c r="AO191" i="3"/>
  <c r="AK191" i="3"/>
  <c r="AF191" i="3"/>
  <c r="AZ191" i="3" s="1"/>
  <c r="AZ190" i="3"/>
  <c r="AO190" i="3"/>
  <c r="AK190" i="3"/>
  <c r="AG190" i="3"/>
  <c r="AO189" i="3"/>
  <c r="AK189" i="3"/>
  <c r="AG189" i="3"/>
  <c r="AO188" i="3"/>
  <c r="AK188" i="3"/>
  <c r="AF188" i="3"/>
  <c r="AZ188" i="3" s="1"/>
  <c r="AZ187" i="3"/>
  <c r="AO187" i="3"/>
  <c r="AK187" i="3"/>
  <c r="AG187" i="3"/>
  <c r="AO186" i="3"/>
  <c r="AK186" i="3"/>
  <c r="AG186" i="3"/>
  <c r="AZ185" i="3"/>
  <c r="AW185" i="3"/>
  <c r="AS185" i="3"/>
  <c r="AO185" i="3"/>
  <c r="AK185" i="3"/>
  <c r="AG185" i="3"/>
  <c r="AZ184" i="3"/>
  <c r="AW184" i="3"/>
  <c r="AS184" i="3"/>
  <c r="AO184" i="3"/>
  <c r="AK184" i="3"/>
  <c r="AG184" i="3"/>
  <c r="AV154" i="3"/>
  <c r="AW154" i="3" s="1"/>
  <c r="AR154" i="3"/>
  <c r="AO154" i="3"/>
  <c r="AK154" i="3"/>
  <c r="AG154" i="3"/>
  <c r="AK152" i="3"/>
  <c r="AG152" i="3"/>
  <c r="AZ151" i="3"/>
  <c r="AK151" i="3"/>
  <c r="AG151" i="3"/>
  <c r="AZ150" i="3"/>
  <c r="AK150" i="3"/>
  <c r="AG150" i="3"/>
  <c r="AK146" i="3"/>
  <c r="AG146" i="3"/>
  <c r="AZ145" i="3"/>
  <c r="AV145" i="3"/>
  <c r="AW145" i="3" s="1"/>
  <c r="AR145" i="3"/>
  <c r="AS145" i="3" s="1"/>
  <c r="AK145" i="3"/>
  <c r="AG145" i="3"/>
  <c r="AV144" i="3"/>
  <c r="AW144" i="3" s="1"/>
  <c r="AR144" i="3"/>
  <c r="AS144" i="3" s="1"/>
  <c r="AO144" i="3"/>
  <c r="AJ144" i="3"/>
  <c r="AK144" i="3" s="1"/>
  <c r="AG144" i="3"/>
  <c r="AK143" i="3"/>
  <c r="AG143" i="3"/>
  <c r="AZ142" i="3"/>
  <c r="AK142" i="3"/>
  <c r="AG142" i="3"/>
  <c r="AK141" i="3"/>
  <c r="AG141" i="3"/>
  <c r="AX140" i="3"/>
  <c r="AN140" i="3"/>
  <c r="AY140" i="3" s="1"/>
  <c r="AK140" i="3"/>
  <c r="AG140" i="3"/>
  <c r="AZ139" i="3"/>
  <c r="AX139" i="3"/>
  <c r="AN139" i="3"/>
  <c r="AO139" i="3" s="1"/>
  <c r="AK139" i="3"/>
  <c r="AG139" i="3"/>
  <c r="AX138" i="3"/>
  <c r="AN138" i="3"/>
  <c r="AO138" i="3" s="1"/>
  <c r="AK138" i="3"/>
  <c r="AG138" i="3"/>
  <c r="AZ137" i="3"/>
  <c r="AX137" i="3"/>
  <c r="AN137" i="3"/>
  <c r="AO137" i="3" s="1"/>
  <c r="AK137" i="3"/>
  <c r="AG137" i="3"/>
  <c r="AX136" i="3"/>
  <c r="AN136" i="3"/>
  <c r="AK136" i="3"/>
  <c r="AG136" i="3"/>
  <c r="AZ135" i="3"/>
  <c r="AX135" i="3"/>
  <c r="AN135" i="3"/>
  <c r="AO135" i="3" s="1"/>
  <c r="AK135" i="3"/>
  <c r="AG135" i="3"/>
  <c r="AX134" i="3"/>
  <c r="AN134" i="3"/>
  <c r="AY134" i="3" s="1"/>
  <c r="AK134" i="3"/>
  <c r="AG134" i="3"/>
  <c r="AZ133" i="3"/>
  <c r="AX133" i="3"/>
  <c r="AN133" i="3"/>
  <c r="AO133" i="3" s="1"/>
  <c r="AK133" i="3"/>
  <c r="AG133" i="3"/>
  <c r="AY132" i="3"/>
  <c r="AZ132" i="3" s="1"/>
  <c r="AW132" i="3"/>
  <c r="AS132" i="3"/>
  <c r="AO132" i="3"/>
  <c r="AK132" i="3"/>
  <c r="AG132" i="3"/>
  <c r="AY131" i="3"/>
  <c r="AZ131" i="3" s="1"/>
  <c r="AW131" i="3"/>
  <c r="AS131" i="3"/>
  <c r="AO131" i="3"/>
  <c r="AK131" i="3"/>
  <c r="AG131" i="3"/>
  <c r="AY130" i="3"/>
  <c r="AW130" i="3"/>
  <c r="AS130" i="3"/>
  <c r="AO130" i="3"/>
  <c r="AK130" i="3"/>
  <c r="AG130" i="3"/>
  <c r="AX125" i="3"/>
  <c r="AV125" i="3"/>
  <c r="AW125" i="3" s="1"/>
  <c r="AR125" i="3"/>
  <c r="AS125" i="3" s="1"/>
  <c r="AN125" i="3"/>
  <c r="AO125" i="3" s="1"/>
  <c r="AJ125" i="3"/>
  <c r="AK125" i="3" s="1"/>
  <c r="AF125" i="3"/>
  <c r="AG125" i="3" s="1"/>
  <c r="AZ124" i="3"/>
  <c r="AX124" i="3"/>
  <c r="AV124" i="3"/>
  <c r="AW124" i="3" s="1"/>
  <c r="AR124" i="3"/>
  <c r="AS124" i="3" s="1"/>
  <c r="AN124" i="3"/>
  <c r="AO124" i="3" s="1"/>
  <c r="AJ124" i="3"/>
  <c r="AK124" i="3" s="1"/>
  <c r="AF124" i="3"/>
  <c r="AG124" i="3" s="1"/>
  <c r="AX123" i="3"/>
  <c r="AV123" i="3"/>
  <c r="AW123" i="3" s="1"/>
  <c r="AR123" i="3"/>
  <c r="AS123" i="3" s="1"/>
  <c r="AJ123" i="3"/>
  <c r="AK123" i="3" s="1"/>
  <c r="AF123" i="3"/>
  <c r="AG123" i="3" s="1"/>
  <c r="AX120" i="3"/>
  <c r="AV120" i="3"/>
  <c r="AW120" i="3" s="1"/>
  <c r="AR120" i="3"/>
  <c r="AS120" i="3" s="1"/>
  <c r="AN120" i="3"/>
  <c r="AO120" i="3" s="1"/>
  <c r="AJ120" i="3"/>
  <c r="AK120" i="3" s="1"/>
  <c r="AF120" i="3"/>
  <c r="AG120" i="3" s="1"/>
  <c r="AZ119" i="3"/>
  <c r="AX119" i="3"/>
  <c r="AV119" i="3"/>
  <c r="AW119" i="3" s="1"/>
  <c r="AR119" i="3"/>
  <c r="AS119" i="3" s="1"/>
  <c r="AN119" i="3"/>
  <c r="AO119" i="3" s="1"/>
  <c r="AJ119" i="3"/>
  <c r="AK119" i="3" s="1"/>
  <c r="AF119" i="3"/>
  <c r="AG119" i="3" s="1"/>
  <c r="AX118" i="3"/>
  <c r="AV118" i="3"/>
  <c r="AW118" i="3" s="1"/>
  <c r="AR118" i="3"/>
  <c r="AS118" i="3" s="1"/>
  <c r="AJ118" i="3"/>
  <c r="AK118" i="3" s="1"/>
  <c r="AX116" i="3"/>
  <c r="AV116" i="3"/>
  <c r="AW116" i="3" s="1"/>
  <c r="AR116" i="3"/>
  <c r="AS116" i="3" s="1"/>
  <c r="AN116" i="3"/>
  <c r="AO116" i="3" s="1"/>
  <c r="AJ116" i="3"/>
  <c r="AK116" i="3" s="1"/>
  <c r="AF116" i="3"/>
  <c r="AG116" i="3" s="1"/>
  <c r="AZ115" i="3"/>
  <c r="AX115" i="3"/>
  <c r="AV115" i="3"/>
  <c r="AW115" i="3" s="1"/>
  <c r="AR115" i="3"/>
  <c r="AS115" i="3" s="1"/>
  <c r="AN115" i="3"/>
  <c r="AO115" i="3" s="1"/>
  <c r="AJ115" i="3"/>
  <c r="AK115" i="3" s="1"/>
  <c r="AF115" i="3"/>
  <c r="AG115" i="3" s="1"/>
  <c r="AX114" i="3"/>
  <c r="AV114" i="3"/>
  <c r="AW114" i="3" s="1"/>
  <c r="AR114" i="3"/>
  <c r="AS114" i="3" s="1"/>
  <c r="AN114" i="3"/>
  <c r="AO114" i="3" s="1"/>
  <c r="AJ114" i="3"/>
  <c r="AK114" i="3" s="1"/>
  <c r="AF114" i="3"/>
  <c r="AG114" i="3" s="1"/>
  <c r="AX112" i="3"/>
  <c r="AV112" i="3"/>
  <c r="AW112" i="3" s="1"/>
  <c r="AR112" i="3"/>
  <c r="AS112" i="3" s="1"/>
  <c r="AN112" i="3"/>
  <c r="AO112" i="3" s="1"/>
  <c r="AJ112" i="3"/>
  <c r="AK112" i="3" s="1"/>
  <c r="AF112" i="3"/>
  <c r="AG112" i="3" s="1"/>
  <c r="AZ111" i="3"/>
  <c r="AX111" i="3"/>
  <c r="AV111" i="3"/>
  <c r="AW111" i="3" s="1"/>
  <c r="AR111" i="3"/>
  <c r="AS111" i="3" s="1"/>
  <c r="AN111" i="3"/>
  <c r="AO111" i="3" s="1"/>
  <c r="AJ111" i="3"/>
  <c r="AK111" i="3" s="1"/>
  <c r="AF111" i="3"/>
  <c r="AG111" i="3" s="1"/>
  <c r="AX107" i="3"/>
  <c r="AV107" i="3"/>
  <c r="AW107" i="3" s="1"/>
  <c r="AR107" i="3"/>
  <c r="AS107" i="3" s="1"/>
  <c r="AN107" i="3"/>
  <c r="AO107" i="3" s="1"/>
  <c r="AJ107" i="3"/>
  <c r="AK107" i="3" s="1"/>
  <c r="AF107" i="3"/>
  <c r="AG107" i="3" s="1"/>
  <c r="AZ106" i="3"/>
  <c r="AX106" i="3"/>
  <c r="AV106" i="3"/>
  <c r="AW106" i="3" s="1"/>
  <c r="AR106" i="3"/>
  <c r="AS106" i="3" s="1"/>
  <c r="AN106" i="3"/>
  <c r="AO106" i="3" s="1"/>
  <c r="AJ106" i="3"/>
  <c r="AK106" i="3" s="1"/>
  <c r="AF106" i="3"/>
  <c r="AG106" i="3" s="1"/>
  <c r="AX105" i="3"/>
  <c r="AV105" i="3"/>
  <c r="AW105" i="3" s="1"/>
  <c r="AR105" i="3"/>
  <c r="AS105" i="3" s="1"/>
  <c r="AN105" i="3"/>
  <c r="AO105" i="3" s="1"/>
  <c r="AJ105" i="3"/>
  <c r="AK105" i="3" s="1"/>
  <c r="AF105" i="3"/>
  <c r="AG105" i="3" s="1"/>
  <c r="AX103" i="3"/>
  <c r="AV103" i="3"/>
  <c r="AW103" i="3" s="1"/>
  <c r="AR103" i="3"/>
  <c r="AS103" i="3" s="1"/>
  <c r="AN103" i="3"/>
  <c r="AO103" i="3" s="1"/>
  <c r="AJ103" i="3"/>
  <c r="AK103" i="3" s="1"/>
  <c r="AF103" i="3"/>
  <c r="AG103" i="3" s="1"/>
  <c r="AZ102" i="3"/>
  <c r="AX102" i="3"/>
  <c r="AV102" i="3"/>
  <c r="AW102" i="3" s="1"/>
  <c r="AR102" i="3"/>
  <c r="AS102" i="3" s="1"/>
  <c r="AN102" i="3"/>
  <c r="AO102" i="3" s="1"/>
  <c r="AJ102" i="3"/>
  <c r="AK102" i="3" s="1"/>
  <c r="AF102" i="3"/>
  <c r="AG102" i="3" s="1"/>
  <c r="AX101" i="3"/>
  <c r="AV101" i="3"/>
  <c r="AW101" i="3" s="1"/>
  <c r="AR101" i="3"/>
  <c r="AS101" i="3" s="1"/>
  <c r="AN101" i="3"/>
  <c r="AO101" i="3" s="1"/>
  <c r="AJ101" i="3"/>
  <c r="AK101" i="3" s="1"/>
  <c r="AF101" i="3"/>
  <c r="AG101" i="3" s="1"/>
  <c r="AZ99" i="3"/>
  <c r="AX99" i="3"/>
  <c r="AV99" i="3"/>
  <c r="AW99" i="3" s="1"/>
  <c r="AR99" i="3"/>
  <c r="AS99" i="3" s="1"/>
  <c r="AN99" i="3"/>
  <c r="AO99" i="3" s="1"/>
  <c r="AJ99" i="3"/>
  <c r="AK99" i="3" s="1"/>
  <c r="AF99" i="3"/>
  <c r="AG99" i="3" s="1"/>
  <c r="AX98" i="3"/>
  <c r="AV98" i="3"/>
  <c r="AW98" i="3" s="1"/>
  <c r="AR98" i="3"/>
  <c r="AS98" i="3" s="1"/>
  <c r="AN98" i="3"/>
  <c r="AO98" i="3" s="1"/>
  <c r="AJ98" i="3"/>
  <c r="AK98" i="3" s="1"/>
  <c r="AF98" i="3"/>
  <c r="AG98" i="3" s="1"/>
  <c r="AZ96" i="3"/>
  <c r="AX96" i="3"/>
  <c r="AV96" i="3"/>
  <c r="AW96" i="3" s="1"/>
  <c r="AR96" i="3"/>
  <c r="AS96" i="3" s="1"/>
  <c r="AN96" i="3"/>
  <c r="AO96" i="3" s="1"/>
  <c r="AJ96" i="3"/>
  <c r="AK96" i="3" s="1"/>
  <c r="AF96" i="3"/>
  <c r="AG96" i="3" s="1"/>
  <c r="AX95" i="3"/>
  <c r="AV95" i="3"/>
  <c r="AW95" i="3" s="1"/>
  <c r="AR95" i="3"/>
  <c r="AS95" i="3" s="1"/>
  <c r="AN95" i="3"/>
  <c r="AO95" i="3" s="1"/>
  <c r="AJ95" i="3"/>
  <c r="AK95" i="3" s="1"/>
  <c r="AF95" i="3"/>
  <c r="AG95" i="3" s="1"/>
  <c r="AX94" i="3"/>
  <c r="AV94" i="3"/>
  <c r="AW94" i="3" s="1"/>
  <c r="AR94" i="3"/>
  <c r="AS94" i="3" s="1"/>
  <c r="AJ94" i="3"/>
  <c r="AK94" i="3" s="1"/>
  <c r="AX91" i="3"/>
  <c r="AV91" i="3"/>
  <c r="AW91" i="3" s="1"/>
  <c r="AR91" i="3"/>
  <c r="AS91" i="3" s="1"/>
  <c r="AN91" i="3"/>
  <c r="AO91" i="3" s="1"/>
  <c r="AJ91" i="3"/>
  <c r="AK91" i="3" s="1"/>
  <c r="AF91" i="3"/>
  <c r="AG91" i="3" s="1"/>
  <c r="AZ90" i="3"/>
  <c r="AX90" i="3"/>
  <c r="AV90" i="3"/>
  <c r="AW90" i="3" s="1"/>
  <c r="AR90" i="3"/>
  <c r="AS90" i="3" s="1"/>
  <c r="AN90" i="3"/>
  <c r="AO90" i="3" s="1"/>
  <c r="AJ90" i="3"/>
  <c r="AK90" i="3" s="1"/>
  <c r="AF90" i="3"/>
  <c r="AG90" i="3" s="1"/>
  <c r="AX89" i="3"/>
  <c r="AV89" i="3"/>
  <c r="AW89" i="3" s="1"/>
  <c r="AR89" i="3"/>
  <c r="AS89" i="3" s="1"/>
  <c r="AJ89" i="3"/>
  <c r="AK89" i="3" s="1"/>
  <c r="AX86" i="3"/>
  <c r="AV86" i="3"/>
  <c r="AW86" i="3" s="1"/>
  <c r="AR86" i="3"/>
  <c r="AS86" i="3" s="1"/>
  <c r="AN86" i="3"/>
  <c r="AO86" i="3" s="1"/>
  <c r="AJ86" i="3"/>
  <c r="AK86" i="3" s="1"/>
  <c r="AF86" i="3"/>
  <c r="AG86" i="3" s="1"/>
  <c r="AZ85" i="3"/>
  <c r="AX85" i="3"/>
  <c r="AV85" i="3"/>
  <c r="AW85" i="3" s="1"/>
  <c r="AR85" i="3"/>
  <c r="AS85" i="3" s="1"/>
  <c r="AN85" i="3"/>
  <c r="AO85" i="3" s="1"/>
  <c r="AJ85" i="3"/>
  <c r="AK85" i="3" s="1"/>
  <c r="AF85" i="3"/>
  <c r="AG85" i="3" s="1"/>
  <c r="AX84" i="3"/>
  <c r="AV84" i="3"/>
  <c r="AW84" i="3" s="1"/>
  <c r="AR84" i="3"/>
  <c r="AS84" i="3" s="1"/>
  <c r="AN84" i="3"/>
  <c r="AO84" i="3" s="1"/>
  <c r="AJ84" i="3"/>
  <c r="AK84" i="3" s="1"/>
  <c r="AF84" i="3"/>
  <c r="AG84" i="3" s="1"/>
  <c r="AZ80" i="3"/>
  <c r="AX79" i="3"/>
  <c r="AV79" i="3"/>
  <c r="AW79" i="3" s="1"/>
  <c r="AR79" i="3"/>
  <c r="AS79" i="3" s="1"/>
  <c r="AN79" i="3"/>
  <c r="AO79" i="3" s="1"/>
  <c r="AJ79" i="3"/>
  <c r="AK79" i="3" s="1"/>
  <c r="AF79" i="3"/>
  <c r="AG79" i="3" s="1"/>
  <c r="AX76" i="3"/>
  <c r="AV76" i="3"/>
  <c r="AW76" i="3" s="1"/>
  <c r="AR76" i="3"/>
  <c r="AS76" i="3" s="1"/>
  <c r="AN76" i="3"/>
  <c r="AO76" i="3" s="1"/>
  <c r="AJ76" i="3"/>
  <c r="AF76" i="3"/>
  <c r="AG76" i="3" s="1"/>
  <c r="AX74" i="3"/>
  <c r="AN74" i="3"/>
  <c r="AO74" i="3" s="1"/>
  <c r="AJ74" i="3"/>
  <c r="AK74" i="3" s="1"/>
  <c r="AF74" i="3"/>
  <c r="AG74" i="3" s="1"/>
  <c r="AZ73" i="3"/>
  <c r="AN73" i="3"/>
  <c r="AO73" i="3" s="1"/>
  <c r="AJ73" i="3"/>
  <c r="AK73" i="3" s="1"/>
  <c r="AF73" i="3"/>
  <c r="AG73" i="3" s="1"/>
  <c r="AN72" i="3"/>
  <c r="AO72" i="3" s="1"/>
  <c r="AJ72" i="3"/>
  <c r="AK72" i="3" s="1"/>
  <c r="AF72" i="3"/>
  <c r="AG72" i="3" s="1"/>
  <c r="AX71" i="3"/>
  <c r="AN71" i="3"/>
  <c r="AO71" i="3" s="1"/>
  <c r="AJ71" i="3"/>
  <c r="AK71" i="3" s="1"/>
  <c r="AF71" i="3"/>
  <c r="AG71" i="3" s="1"/>
  <c r="AZ70" i="3"/>
  <c r="AN70" i="3"/>
  <c r="AO70" i="3" s="1"/>
  <c r="AJ70" i="3"/>
  <c r="AK70" i="3" s="1"/>
  <c r="AF70" i="3"/>
  <c r="AG70" i="3" s="1"/>
  <c r="AN69" i="3"/>
  <c r="AO69" i="3" s="1"/>
  <c r="AJ69" i="3"/>
  <c r="AK69" i="3" s="1"/>
  <c r="AF69" i="3"/>
  <c r="AG69" i="3" s="1"/>
  <c r="AX68" i="3"/>
  <c r="AN68" i="3"/>
  <c r="AO68" i="3" s="1"/>
  <c r="AJ68" i="3"/>
  <c r="AK68" i="3" s="1"/>
  <c r="AF68" i="3"/>
  <c r="AG68" i="3" s="1"/>
  <c r="AZ67" i="3"/>
  <c r="AN67" i="3"/>
  <c r="AO67" i="3" s="1"/>
  <c r="AJ67" i="3"/>
  <c r="AK67" i="3" s="1"/>
  <c r="AF67" i="3"/>
  <c r="AG67" i="3" s="1"/>
  <c r="AN66" i="3"/>
  <c r="AO66" i="3" s="1"/>
  <c r="AJ66" i="3"/>
  <c r="AK66" i="3" s="1"/>
  <c r="AF66" i="3"/>
  <c r="AG66" i="3" s="1"/>
  <c r="AX65" i="3"/>
  <c r="AN65" i="3"/>
  <c r="AO65" i="3" s="1"/>
  <c r="AJ65" i="3"/>
  <c r="AK65" i="3" s="1"/>
  <c r="AF65" i="3"/>
  <c r="AG65" i="3" s="1"/>
  <c r="AZ64" i="3"/>
  <c r="AN64" i="3"/>
  <c r="AO64" i="3" s="1"/>
  <c r="AJ64" i="3"/>
  <c r="AK64" i="3" s="1"/>
  <c r="AF64" i="3"/>
  <c r="AG64" i="3" s="1"/>
  <c r="AN63" i="3"/>
  <c r="AO63" i="3" s="1"/>
  <c r="AJ63" i="3"/>
  <c r="AK63" i="3" s="1"/>
  <c r="AF63" i="3"/>
  <c r="AG63" i="3" s="1"/>
  <c r="AX62" i="3"/>
  <c r="AN62" i="3"/>
  <c r="AO62" i="3" s="1"/>
  <c r="AJ62" i="3"/>
  <c r="AK62" i="3" s="1"/>
  <c r="AF62" i="3"/>
  <c r="AG62" i="3" s="1"/>
  <c r="AZ61" i="3"/>
  <c r="AN61" i="3"/>
  <c r="AO61" i="3" s="1"/>
  <c r="AJ61" i="3"/>
  <c r="AK61" i="3" s="1"/>
  <c r="AF61" i="3"/>
  <c r="AG61" i="3" s="1"/>
  <c r="AN60" i="3"/>
  <c r="AO60" i="3" s="1"/>
  <c r="AJ60" i="3"/>
  <c r="AK60" i="3" s="1"/>
  <c r="AF60" i="3"/>
  <c r="AG60" i="3" s="1"/>
  <c r="AX59" i="3"/>
  <c r="AN59" i="3"/>
  <c r="AO59" i="3" s="1"/>
  <c r="AJ59" i="3"/>
  <c r="AK59" i="3" s="1"/>
  <c r="AF59" i="3"/>
  <c r="AG59" i="3" s="1"/>
  <c r="AZ58" i="3"/>
  <c r="AN58" i="3"/>
  <c r="AO58" i="3" s="1"/>
  <c r="AJ58" i="3"/>
  <c r="AK58" i="3" s="1"/>
  <c r="AF58" i="3"/>
  <c r="AG58" i="3" s="1"/>
  <c r="AN57" i="3"/>
  <c r="AO57" i="3" s="1"/>
  <c r="AJ57" i="3"/>
  <c r="AK57" i="3" s="1"/>
  <c r="AF57" i="3"/>
  <c r="AG57" i="3" s="1"/>
  <c r="AV56" i="3"/>
  <c r="AW56" i="3" s="1"/>
  <c r="AR56" i="3"/>
  <c r="AS56" i="3" s="1"/>
  <c r="AN56" i="3"/>
  <c r="AO56" i="3" s="1"/>
  <c r="AJ56" i="3"/>
  <c r="AK56" i="3" s="1"/>
  <c r="AF56" i="3"/>
  <c r="AG56" i="3" s="1"/>
  <c r="AV55" i="3"/>
  <c r="AW55" i="3" s="1"/>
  <c r="AR55" i="3"/>
  <c r="AS55" i="3" s="1"/>
  <c r="AN55" i="3"/>
  <c r="AO55" i="3" s="1"/>
  <c r="AJ55" i="3"/>
  <c r="AK55" i="3" s="1"/>
  <c r="AF55" i="3"/>
  <c r="AG55" i="3" s="1"/>
  <c r="AV54" i="3"/>
  <c r="AW54" i="3" s="1"/>
  <c r="AR54" i="3"/>
  <c r="AS54" i="3" s="1"/>
  <c r="AN54" i="3"/>
  <c r="AO54" i="3" s="1"/>
  <c r="AJ54" i="3"/>
  <c r="AK54" i="3" s="1"/>
  <c r="AF54" i="3"/>
  <c r="AG54" i="3" s="1"/>
  <c r="AV53" i="3"/>
  <c r="AW53" i="3" s="1"/>
  <c r="AR53" i="3"/>
  <c r="AS53" i="3" s="1"/>
  <c r="AN53" i="3"/>
  <c r="AO53" i="3" s="1"/>
  <c r="AJ53" i="3"/>
  <c r="AK53" i="3" s="1"/>
  <c r="AF53" i="3"/>
  <c r="AG53" i="3" s="1"/>
  <c r="AV52" i="3"/>
  <c r="AW52" i="3" s="1"/>
  <c r="AR52" i="3"/>
  <c r="AS52" i="3" s="1"/>
  <c r="AN52" i="3"/>
  <c r="AO52" i="3" s="1"/>
  <c r="AJ52" i="3"/>
  <c r="AK52" i="3" s="1"/>
  <c r="AF52" i="3"/>
  <c r="AG52" i="3" s="1"/>
  <c r="AV51" i="3"/>
  <c r="AW51" i="3" s="1"/>
  <c r="AR51" i="3"/>
  <c r="AS51" i="3" s="1"/>
  <c r="AN51" i="3"/>
  <c r="AO51" i="3" s="1"/>
  <c r="AJ51" i="3"/>
  <c r="AK51" i="3" s="1"/>
  <c r="AF51" i="3"/>
  <c r="AG51" i="3" s="1"/>
  <c r="AV49" i="3"/>
  <c r="AW49" i="3" s="1"/>
  <c r="AR49" i="3"/>
  <c r="AS49" i="3" s="1"/>
  <c r="AN49" i="3"/>
  <c r="AO49" i="3" s="1"/>
  <c r="AJ49" i="3"/>
  <c r="AK49" i="3" s="1"/>
  <c r="AF49" i="3"/>
  <c r="AG49" i="3" s="1"/>
  <c r="AV46" i="3"/>
  <c r="AW46" i="3" s="1"/>
  <c r="AR46" i="3"/>
  <c r="AS46" i="3" s="1"/>
  <c r="AN46" i="3"/>
  <c r="AO46" i="3" s="1"/>
  <c r="AJ46" i="3"/>
  <c r="AK46" i="3" s="1"/>
  <c r="AF46" i="3"/>
  <c r="AG46" i="3" s="1"/>
  <c r="AX44" i="3"/>
  <c r="AV44" i="3"/>
  <c r="AW44" i="3" s="1"/>
  <c r="AR44" i="3"/>
  <c r="AS44" i="3" s="1"/>
  <c r="AN44" i="3"/>
  <c r="AO44" i="3" s="1"/>
  <c r="AJ44" i="3"/>
  <c r="AK44" i="3" s="1"/>
  <c r="AF44" i="3"/>
  <c r="AX43" i="3"/>
  <c r="AV43" i="3"/>
  <c r="AW43" i="3" s="1"/>
  <c r="AR43" i="3"/>
  <c r="AS43" i="3" s="1"/>
  <c r="AN43" i="3"/>
  <c r="AO43" i="3" s="1"/>
  <c r="AJ43" i="3"/>
  <c r="AK43" i="3" s="1"/>
  <c r="AF43" i="3"/>
  <c r="AG43" i="3" s="1"/>
  <c r="AV42" i="3"/>
  <c r="AW42" i="3" s="1"/>
  <c r="AR42" i="3"/>
  <c r="AS42" i="3" s="1"/>
  <c r="AN42" i="3"/>
  <c r="AO42" i="3" s="1"/>
  <c r="AJ42" i="3"/>
  <c r="AK42" i="3" s="1"/>
  <c r="AF42" i="3"/>
  <c r="AG42" i="3" s="1"/>
  <c r="AX40" i="3"/>
  <c r="AV40" i="3"/>
  <c r="AW40" i="3" s="1"/>
  <c r="AR40" i="3"/>
  <c r="AS40" i="3" s="1"/>
  <c r="AN40" i="3"/>
  <c r="AO40" i="3" s="1"/>
  <c r="AJ40" i="3"/>
  <c r="AK40" i="3" s="1"/>
  <c r="AF40" i="3"/>
  <c r="AG40" i="3" s="1"/>
  <c r="AX39" i="3"/>
  <c r="AV39" i="3"/>
  <c r="AW39" i="3" s="1"/>
  <c r="AR39" i="3"/>
  <c r="AS39" i="3" s="1"/>
  <c r="AN39" i="3"/>
  <c r="AO39" i="3" s="1"/>
  <c r="AJ39" i="3"/>
  <c r="AK39" i="3" s="1"/>
  <c r="AF39" i="3"/>
  <c r="AG39" i="3" s="1"/>
  <c r="AV38" i="3"/>
  <c r="AW38" i="3" s="1"/>
  <c r="AR38" i="3"/>
  <c r="AS38" i="3" s="1"/>
  <c r="AN38" i="3"/>
  <c r="AO38" i="3" s="1"/>
  <c r="AJ38" i="3"/>
  <c r="AK38" i="3" s="1"/>
  <c r="AF38" i="3"/>
  <c r="AG38" i="3" s="1"/>
  <c r="AV35" i="3"/>
  <c r="AW35" i="3" s="1"/>
  <c r="AR35" i="3"/>
  <c r="AS35" i="3" s="1"/>
  <c r="AN35" i="3"/>
  <c r="AO35" i="3" s="1"/>
  <c r="AJ35" i="3"/>
  <c r="AK35" i="3" s="1"/>
  <c r="AF35" i="3"/>
  <c r="AG35" i="3" s="1"/>
  <c r="AX33" i="3"/>
  <c r="AV33" i="3"/>
  <c r="AW33" i="3" s="1"/>
  <c r="AR33" i="3"/>
  <c r="AS33" i="3" s="1"/>
  <c r="AN33" i="3"/>
  <c r="AO33" i="3" s="1"/>
  <c r="AJ33" i="3"/>
  <c r="AK33" i="3" s="1"/>
  <c r="AF33" i="3"/>
  <c r="AX32" i="3"/>
  <c r="AV32" i="3"/>
  <c r="AW32" i="3" s="1"/>
  <c r="AR32" i="3"/>
  <c r="AS32" i="3" s="1"/>
  <c r="AN32" i="3"/>
  <c r="AO32" i="3" s="1"/>
  <c r="AJ32" i="3"/>
  <c r="AK32" i="3" s="1"/>
  <c r="AF32" i="3"/>
  <c r="AG32" i="3" s="1"/>
  <c r="AV31" i="3"/>
  <c r="AW31" i="3" s="1"/>
  <c r="AR31" i="3"/>
  <c r="AS31" i="3" s="1"/>
  <c r="AN31" i="3"/>
  <c r="AO31" i="3" s="1"/>
  <c r="AJ31" i="3"/>
  <c r="AK31" i="3" s="1"/>
  <c r="AF31" i="3"/>
  <c r="AG31"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V25" i="3"/>
  <c r="AW25" i="3" s="1"/>
  <c r="AR25" i="3"/>
  <c r="AS25" i="3" s="1"/>
  <c r="AN25" i="3"/>
  <c r="AO25" i="3" s="1"/>
  <c r="AJ25" i="3"/>
  <c r="AK25" i="3" s="1"/>
  <c r="AF25" i="3"/>
  <c r="AG25" i="3" s="1"/>
  <c r="AV23" i="3"/>
  <c r="AW23" i="3" s="1"/>
  <c r="AR23" i="3"/>
  <c r="AS23" i="3" s="1"/>
  <c r="AN23" i="3"/>
  <c r="AO23" i="3" s="1"/>
  <c r="AJ23" i="3"/>
  <c r="AK23" i="3" s="1"/>
  <c r="AF23" i="3"/>
  <c r="AG23" i="3" s="1"/>
  <c r="AV22" i="3"/>
  <c r="AW22" i="3" s="1"/>
  <c r="AR22" i="3"/>
  <c r="AS22" i="3" s="1"/>
  <c r="AN22" i="3"/>
  <c r="AO22" i="3" s="1"/>
  <c r="AJ22" i="3"/>
  <c r="AK22" i="3" s="1"/>
  <c r="AF22" i="3"/>
  <c r="AG22"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Z209" i="3" l="1"/>
  <c r="AZ130" i="3"/>
  <c r="AG191" i="3"/>
  <c r="AZ33" i="3"/>
  <c r="AO134" i="3"/>
  <c r="AZ134" i="3" s="1"/>
  <c r="AZ44" i="3"/>
  <c r="AY154" i="3"/>
  <c r="AZ154" i="3" s="1"/>
  <c r="AG44" i="3"/>
  <c r="AS154" i="3"/>
  <c r="AG33" i="3"/>
  <c r="AZ40" i="3"/>
  <c r="AY138" i="3"/>
  <c r="AK76" i="3"/>
  <c r="AZ76" i="3"/>
  <c r="AY241" i="3"/>
  <c r="AZ241" i="3" s="1"/>
  <c r="AZ138" i="3"/>
  <c r="AY136" i="3"/>
  <c r="AO136" i="3"/>
  <c r="AZ136" i="3" s="1"/>
  <c r="AG188" i="3"/>
  <c r="AO140" i="3"/>
  <c r="AZ140" i="3" s="1"/>
  <c r="AZ372" i="3" l="1"/>
  <c r="AY182" i="3"/>
  <c r="AZ182" i="3"/>
  <c r="AY372" i="3"/>
  <c r="AY128" i="3"/>
  <c r="AY373" i="3" s="1"/>
  <c r="AZ29" i="3"/>
  <c r="AZ128" i="3" s="1"/>
  <c r="AZ373" i="3" l="1"/>
</calcChain>
</file>

<file path=xl/sharedStrings.xml><?xml version="1.0" encoding="utf-8"?>
<sst xmlns="http://schemas.openxmlformats.org/spreadsheetml/2006/main" count="6968" uniqueCount="1015">
  <si>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</si>
  <si>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</si>
  <si>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</si>
  <si>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</si>
  <si>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</si>
  <si>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</si>
  <si>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</si>
  <si>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</si>
  <si>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</si>
  <si>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</si>
  <si>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</si>
  <si>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</si>
  <si>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</si>
  <si>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</si>
  <si>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</si>
  <si>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</si>
  <si>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</si>
  <si>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</si>
  <si>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</si>
  <si>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</si>
  <si>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</si>
  <si>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</si>
  <si>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</si>
  <si>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</si>
  <si>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</si>
  <si>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</si>
  <si>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</si>
  <si>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</si>
  <si>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</si>
  <si>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</si>
  <si>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</si>
  <si>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</si>
  <si>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</si>
  <si>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</si>
  <si>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</si>
  <si>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</si>
  <si>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</si>
  <si>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</si>
  <si>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</si>
  <si>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</si>
  <si>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</si>
  <si>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</si>
  <si>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</si>
  <si>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</si>
  <si>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</si>
  <si>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</si>
  <si>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</si>
  <si>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</si>
  <si>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</si>
  <si>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</si>
  <si>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</si>
  <si>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</si>
  <si>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</si>
  <si>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</si>
  <si>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</si>
  <si>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</si>
  <si>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</si>
  <si>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</si>
  <si>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</si>
  <si>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</si>
  <si>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</si>
  <si>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</si>
  <si>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</si>
  <si>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</si>
  <si>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</si>
  <si>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</si>
  <si>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</si>
  <si>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</si>
  <si>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</si>
  <si>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</si>
  <si>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</si>
  <si>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</si>
  <si>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</si>
  <si>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</si>
  <si>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</si>
  <si>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</si>
  <si>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</si>
  <si>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</si>
  <si>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</si>
  <si>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</si>
  <si>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</si>
  <si>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</si>
  <si>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</si>
  <si>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</si>
  <si>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</si>
  <si>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</si>
  <si>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</si>
  <si>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</si>
  <si>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</si>
  <si>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</si>
  <si>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</si>
  <si>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</si>
  <si>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</si>
  <si>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</si>
  <si>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</si>
  <si>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</si>
  <si>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</si>
  <si>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</si>
  <si>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</si>
  <si>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</si>
  <si>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</si>
  <si>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</si>
  <si>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</si>
  <si>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</si>
  <si>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</si>
  <si>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</si>
  <si>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</si>
  <si>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</si>
  <si>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</si>
  <si>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</si>
  <si>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</si>
  <si>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</si>
  <si>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</si>
  <si>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</si>
  <si>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</si>
  <si>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</si>
  <si>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</si>
  <si>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</si>
  <si>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</si>
  <si>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</si>
  <si>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</si>
  <si>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</si>
  <si>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</si>
  <si>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</si>
  <si>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</si>
  <si>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</si>
  <si>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</si>
  <si>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</si>
  <si>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</si>
  <si>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</si>
  <si>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</si>
  <si>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</si>
  <si>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</si>
  <si>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</si>
  <si>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</si>
  <si>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</si>
  <si>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</si>
  <si>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</si>
  <si>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</si>
  <si>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</si>
  <si>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</si>
  <si>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</si>
  <si>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</si>
  <si>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</si>
  <si>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</si>
  <si>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</si>
  <si>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</si>
  <si>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</si>
  <si>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</si>
  <si>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</si>
  <si>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</si>
  <si>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</si>
  <si>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</si>
  <si>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</si>
  <si>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</si>
  <si>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</si>
  <si>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</si>
  <si>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</si>
  <si>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</si>
  <si>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</si>
  <si>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</si>
  <si>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</si>
  <si>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</si>
  <si>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</si>
  <si>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</si>
  <si>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</si>
  <si>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</si>
  <si>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</si>
  <si>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</si>
  <si>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</si>
  <si>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</si>
  <si>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</si>
  <si>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</si>
  <si>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</si>
  <si>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</si>
  <si>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</si>
  <si>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</si>
  <si>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</si>
  <si>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</si>
  <si>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</si>
  <si>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</si>
  <si>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</si>
  <si>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</si>
  <si>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</si>
  <si>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</si>
  <si>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</si>
  <si>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</si>
  <si>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</si>
  <si>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</si>
  <si>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</si>
  <si>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</si>
  <si>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</si>
  <si>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</si>
  <si>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</si>
  <si>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</si>
  <si>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</si>
  <si>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</si>
  <si>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</si>
  <si>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</si>
  <si>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</si>
  <si>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</si>
  <si>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</si>
  <si>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</si>
  <si>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</si>
  <si>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</si>
  <si>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</si>
  <si>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</si>
  <si>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</si>
  <si>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</si>
  <si>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</si>
  <si>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</si>
  <si>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</si>
  <si>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</si>
  <si>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</si>
  <si>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</si>
  <si>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</si>
  <si>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</si>
  <si>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</si>
  <si>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</si>
  <si>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</si>
  <si>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</si>
  <si>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</si>
  <si>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</si>
  <si>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</si>
  <si>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</si>
  <si>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</si>
  <si>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</si>
  <si>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</si>
  <si>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</si>
  <si>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</si>
  <si>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</si>
  <si>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</si>
  <si>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</si>
  <si>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</si>
  <si>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</si>
  <si>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</si>
  <si>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</si>
  <si>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</si>
  <si>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</si>
  <si>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</si>
  <si>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</si>
  <si>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</si>
  <si>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</si>
  <si>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</si>
  <si>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</si>
  <si>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</si>
  <si>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</si>
  <si>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</si>
  <si>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</si>
  <si>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</si>
  <si>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</si>
  <si>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</si>
  <si>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</si>
  <si>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</si>
  <si>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</si>
  <si>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</si>
  <si>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</si>
  <si>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</si>
  <si>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</si>
  <si>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</si>
  <si>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</si>
  <si>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</si>
  <si>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</si>
  <si>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</si>
  <si>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</si>
  <si>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</si>
  <si>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</si>
  <si>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</si>
  <si>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</si>
  <si>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</si>
  <si>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</si>
  <si>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</si>
  <si>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</si>
  <si>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</si>
  <si>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</si>
  <si>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</si>
  <si>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</si>
  <si>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</si>
  <si>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</si>
  <si>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</si>
  <si>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</si>
  <si>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</si>
  <si>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</si>
  <si>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</si>
  <si>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</si>
  <si>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</si>
  <si>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</si>
  <si>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</si>
  <si>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</si>
  <si>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</si>
  <si>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</si>
  <si>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</si>
  <si>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</si>
  <si>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</si>
  <si>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</si>
  <si>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</si>
  <si>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</si>
  <si>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</si>
  <si>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</si>
  <si>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</si>
  <si>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</si>
  <si>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</si>
  <si>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</si>
  <si>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</si>
  <si>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</si>
  <si>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</si>
  <si>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</si>
  <si>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</si>
  <si>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</si>
  <si>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</si>
  <si>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</si>
  <si>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</si>
  <si>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</si>
  <si>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</si>
  <si>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</si>
  <si>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</si>
  <si>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</si>
  <si>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</si>
  <si>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</si>
  <si>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</si>
  <si>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</si>
  <si>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</si>
  <si>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</si>
  <si>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</si>
  <si>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</si>
  <si>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</si>
  <si>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</si>
  <si>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</si>
  <si>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</si>
  <si>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</si>
  <si>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</si>
  <si>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</si>
  <si>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</si>
  <si>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</si>
  <si>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</si>
  <si>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</si>
  <si>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</si>
  <si>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</si>
  <si>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</si>
  <si>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</si>
  <si>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</si>
  <si>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</si>
  <si>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</si>
  <si>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</si>
  <si>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</si>
  <si>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</si>
  <si>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</si>
  <si>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</si>
  <si>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</si>
  <si>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</si>
  <si>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</si>
  <si>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</si>
  <si>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</si>
  <si>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</si>
  <si>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</si>
  <si>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</si>
  <si>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</si>
  <si>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</si>
  <si>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</si>
  <si>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</si>
  <si>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</si>
  <si>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</si>
  <si>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</si>
  <si>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</si>
  <si>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</si>
  <si>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</si>
  <si>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</si>
  <si>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</si>
  <si>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</si>
  <si>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</si>
  <si>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</si>
  <si>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</si>
  <si>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</si>
  <si>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</si>
  <si>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</si>
  <si>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</si>
  <si>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</si>
  <si>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</si>
  <si>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</si>
  <si>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</si>
  <si>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</si>
  <si>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</si>
  <si>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</si>
  <si>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</si>
  <si>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</si>
  <si>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</si>
  <si>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</si>
  <si>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</si>
  <si>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</si>
  <si>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</si>
  <si>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</si>
  <si>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</si>
  <si>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</si>
  <si>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</si>
  <si>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</si>
  <si>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</si>
  <si>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</si>
  <si>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</si>
  <si>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</si>
  <si>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</si>
  <si>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</si>
  <si>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</si>
  <si>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</si>
  <si>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</si>
  <si>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</si>
  <si>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</si>
  <si>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</si>
  <si>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</si>
  <si>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</si>
  <si>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</si>
  <si>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</si>
  <si>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</si>
  <si>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</si>
  <si>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</si>
  <si>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</si>
  <si>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</si>
  <si>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</si>
  <si>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</si>
  <si>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</si>
  <si>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</si>
  <si>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</si>
  <si>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</si>
  <si>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</si>
  <si>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</si>
  <si>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</si>
  <si>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</si>
  <si>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</si>
  <si>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</si>
  <si>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</si>
  <si>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</si>
  <si>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</si>
  <si>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</si>
  <si>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</si>
  <si>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</si>
  <si>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</si>
  <si>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</si>
  <si>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</si>
  <si>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</si>
  <si>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</si>
  <si>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</si>
  <si>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</si>
  <si>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</si>
  <si>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</si>
  <si>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</si>
  <si>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</si>
  <si>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</si>
  <si>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</si>
  <si>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</si>
  <si>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</si>
  <si>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</si>
  <si>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</si>
  <si>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</si>
  <si>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</si>
  <si>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</si>
  <si>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</si>
  <si>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</si>
  <si>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</si>
  <si>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</si>
  <si>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</si>
  <si>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</si>
  <si>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</si>
  <si>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</si>
  <si>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</si>
  <si>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</si>
  <si>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</si>
  <si>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</si>
  <si>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</si>
  <si>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</si>
  <si>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</si>
  <si>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</si>
  <si>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</si>
  <si>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</si>
  <si>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</si>
  <si>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</si>
  <si>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</si>
  <si>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</si>
  <si>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</si>
  <si>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</si>
  <si>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</si>
  <si>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</si>
  <si>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</si>
  <si>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</si>
  <si>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</si>
  <si>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</si>
  <si>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</si>
  <si>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</si>
  <si>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</si>
  <si>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</si>
  <si>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</si>
  <si>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</si>
  <si>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</si>
  <si>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</si>
  <si>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</si>
  <si>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</si>
  <si>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</si>
  <si>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</si>
  <si>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</si>
  <si>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</si>
  <si>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</si>
  <si>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</si>
  <si>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</si>
  <si>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</si>
  <si>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</si>
  <si>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</si>
  <si>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</si>
  <si>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</si>
  <si>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</si>
  <si>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</si>
  <si>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 xml:space="preserve"> 02.2019</t>
  </si>
  <si>
    <t>19100849</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</si>
  <si>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</si>
  <si>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</si>
  <si>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</si>
  <si>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</si>
  <si>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</si>
  <si>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</si>
  <si>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</si>
  <si>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</si>
  <si>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</si>
  <si>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</si>
  <si>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</si>
  <si>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</si>
  <si>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</si>
  <si>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</si>
  <si>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</si>
  <si>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</si>
  <si>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</si>
  <si>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</si>
  <si>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</si>
  <si>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</si>
  <si>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</si>
  <si>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</si>
  <si>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</si>
  <si>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</si>
  <si>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</si>
  <si>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</si>
  <si>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</si>
  <si>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</si>
  <si>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</si>
  <si>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</si>
  <si>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</si>
  <si>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</si>
  <si>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</si>
  <si>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</si>
  <si>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</si>
  <si>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</si>
  <si>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</si>
  <si>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</si>
  <si>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</si>
  <si>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</si>
  <si>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</si>
  <si>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</si>
  <si>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</si>
  <si>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</si>
  <si>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</si>
  <si>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</si>
  <si>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</si>
  <si>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</si>
  <si>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</si>
  <si>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</si>
  <si>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</si>
  <si>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</si>
  <si>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</si>
  <si>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</si>
  <si>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</si>
  <si>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</si>
  <si>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</si>
  <si>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</si>
  <si>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</si>
  <si>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</si>
  <si>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</si>
  <si>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</si>
  <si>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</si>
  <si>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</si>
  <si>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</si>
  <si>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</si>
  <si>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</si>
  <si>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</si>
  <si>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</si>
  <si>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</si>
  <si>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</si>
  <si>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</si>
  <si>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</si>
  <si>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</si>
  <si>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</si>
  <si>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</si>
  <si>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</si>
  <si>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</si>
  <si>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</si>
  <si>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</si>
  <si>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</si>
  <si>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</si>
  <si>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</si>
  <si>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</si>
  <si>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</si>
  <si>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</si>
  <si>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</si>
  <si>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</si>
  <si>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</si>
  <si>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</si>
  <si>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</si>
  <si>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</si>
  <si>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</si>
  <si>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</si>
  <si>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</si>
  <si>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</si>
  <si>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</si>
  <si>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</si>
  <si>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</si>
  <si>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</si>
  <si>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</si>
  <si>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</si>
  <si>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</si>
  <si>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</si>
  <si>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</si>
  <si>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</si>
  <si>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</si>
  <si>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</si>
  <si>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</si>
  <si>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</si>
  <si>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</si>
  <si>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</si>
  <si>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</si>
  <si>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</si>
  <si>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</si>
  <si>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</si>
  <si>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</si>
  <si>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</si>
  <si>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</si>
  <si>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</si>
  <si>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</si>
  <si>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</si>
  <si>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</si>
  <si>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</si>
  <si>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</si>
  <si>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</si>
  <si>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</si>
  <si>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</si>
  <si>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</si>
  <si>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</si>
  <si>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</si>
  <si>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</si>
  <si>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</si>
  <si>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</si>
  <si>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</si>
  <si>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</si>
  <si>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</si>
  <si>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</si>
  <si>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</si>
  <si>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</si>
  <si>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</si>
  <si>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</si>
  <si>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</si>
  <si>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</si>
  <si>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</si>
  <si>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</si>
  <si>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</si>
  <si>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</si>
  <si>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</si>
  <si>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</si>
  <si>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</si>
  <si>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</si>
  <si>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</si>
  <si>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</si>
  <si>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</si>
  <si>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</si>
  <si>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</si>
  <si>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</si>
  <si>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</si>
  <si>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</si>
  <si>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</si>
  <si>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</si>
  <si>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</si>
  <si>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</si>
  <si>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</si>
  <si>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</si>
  <si>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</si>
  <si>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</si>
  <si>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</si>
  <si>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</si>
  <si>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</si>
  <si>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</si>
  <si>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</si>
  <si>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</si>
  <si>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</si>
  <si>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</si>
  <si>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</si>
  <si>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</si>
  <si>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</si>
  <si>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</si>
  <si>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</si>
  <si>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</si>
  <si>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</si>
  <si>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</si>
  <si>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</si>
  <si>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</si>
  <si>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</si>
  <si>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</si>
  <si>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</si>
  <si>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</si>
  <si>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</si>
  <si>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</si>
  <si>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</si>
  <si>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</si>
  <si>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</si>
  <si>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</si>
  <si>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</si>
  <si>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</si>
  <si>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</si>
  <si>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</si>
  <si>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</si>
  <si>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</si>
  <si>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</si>
  <si>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</si>
  <si>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</si>
  <si>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</si>
  <si>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</si>
  <si>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</si>
  <si>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</si>
  <si>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</si>
  <si>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</si>
  <si>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</si>
  <si>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</si>
  <si>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</si>
  <si>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</si>
  <si>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</si>
  <si>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</si>
  <si>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</si>
  <si>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</si>
  <si>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</si>
  <si>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</si>
  <si>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</si>
  <si>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</si>
  <si>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</si>
  <si>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</si>
  <si>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</si>
  <si>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</si>
  <si>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</si>
  <si>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</si>
  <si>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</si>
  <si>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</si>
  <si>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</si>
  <si>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"Сервисное обслуживание и ремонт анализаторов серы и аппаратов ДНП"</t>
  </si>
  <si>
    <t>14,29,55,26</t>
  </si>
  <si>
    <t>14,55,56</t>
  </si>
  <si>
    <t>13,14</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</si>
  <si>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</si>
  <si>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</si>
  <si>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</si>
  <si>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</si>
  <si>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</si>
  <si>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</si>
  <si>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</si>
  <si>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</si>
  <si>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</si>
  <si>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</si>
  <si>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</si>
  <si>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</si>
  <si>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</si>
  <si>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</si>
  <si>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</si>
  <si>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</si>
  <si>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</si>
  <si>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</si>
  <si>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</si>
  <si>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</si>
  <si>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</si>
  <si>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</si>
  <si>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</si>
  <si>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</si>
  <si>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</si>
  <si>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</si>
  <si>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</si>
  <si>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</si>
  <si>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</si>
  <si>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</si>
  <si>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</si>
  <si>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</si>
  <si>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</si>
  <si>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</si>
  <si>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</si>
  <si>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</si>
  <si>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</si>
  <si>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</si>
  <si>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</si>
  <si>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</si>
  <si>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</si>
  <si>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</si>
  <si>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</si>
  <si>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</si>
  <si>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</si>
  <si>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</si>
  <si>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</si>
  <si>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</si>
  <si>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</si>
  <si>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</si>
  <si>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</si>
  <si>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</si>
  <si>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</si>
  <si>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</si>
  <si>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</si>
  <si>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</si>
  <si>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</si>
  <si>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</si>
  <si>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</si>
  <si>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</si>
  <si>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</si>
  <si>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</si>
  <si>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</si>
  <si>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</si>
  <si>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</si>
  <si>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</si>
  <si>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</si>
  <si>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</si>
  <si>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</si>
  <si>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</si>
  <si>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</si>
  <si>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</si>
  <si>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</si>
  <si>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</si>
  <si>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</si>
  <si>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</si>
  <si>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</si>
  <si>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</si>
  <si>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</si>
  <si>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</si>
  <si>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</si>
  <si>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</si>
  <si>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</si>
  <si>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</si>
  <si>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</si>
  <si>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</si>
  <si>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</si>
  <si>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</si>
  <si>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</si>
  <si>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</si>
  <si>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</si>
  <si>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</si>
  <si>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</si>
  <si>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</si>
  <si>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</si>
  <si>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</si>
  <si>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</si>
  <si>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</si>
  <si>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</si>
  <si>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</si>
  <si>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</si>
  <si>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</si>
  <si>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</si>
  <si>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</si>
  <si>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</si>
  <si>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</si>
  <si>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</si>
  <si>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</si>
  <si>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</si>
  <si>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</si>
  <si>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</si>
  <si>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</si>
  <si>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</si>
  <si>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</si>
  <si>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</si>
  <si>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</si>
  <si>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</si>
  <si>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</si>
  <si>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</si>
  <si>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</si>
  <si>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</si>
  <si>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</si>
  <si>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</si>
  <si>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</si>
  <si>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</si>
  <si>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</si>
  <si>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</si>
  <si>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</si>
  <si>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</si>
  <si>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</si>
  <si>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</si>
  <si>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</si>
  <si>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</si>
  <si>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</si>
  <si>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</si>
  <si>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</si>
  <si>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</si>
  <si>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</si>
  <si>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</si>
  <si>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</si>
  <si>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</si>
  <si>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</si>
  <si>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</si>
  <si>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</si>
  <si>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</si>
  <si>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</si>
  <si>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</si>
  <si>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</si>
  <si>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</si>
  <si>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</si>
  <si>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</si>
  <si>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</si>
  <si>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</si>
  <si>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</si>
  <si>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</si>
  <si>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</si>
  <si>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</si>
  <si>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</si>
  <si>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</si>
  <si>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</si>
  <si>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</si>
  <si>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</si>
  <si>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</si>
  <si>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</si>
  <si>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</si>
  <si>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</si>
  <si>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</si>
  <si>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</si>
  <si>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</si>
  <si>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</si>
  <si>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</si>
  <si>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</si>
  <si>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</si>
  <si>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</si>
  <si>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</si>
  <si>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</si>
  <si>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</si>
  <si>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</si>
  <si>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</si>
  <si>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</si>
  <si>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</si>
  <si>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</si>
  <si>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</si>
  <si>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</si>
  <si>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</si>
  <si>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</si>
  <si>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</si>
  <si>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</si>
  <si>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</si>
  <si>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</si>
  <si>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</si>
  <si>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</si>
  <si>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</si>
  <si>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</si>
  <si>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</si>
  <si>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</si>
  <si>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</si>
  <si>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</si>
  <si>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</si>
  <si>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</si>
  <si>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</si>
  <si>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</si>
  <si>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</si>
  <si>
    <t>35-6 У</t>
  </si>
  <si>
    <t>36-6 У</t>
  </si>
  <si>
    <t>37-6 У</t>
  </si>
  <si>
    <t>38-6 У</t>
  </si>
  <si>
    <t>43-6 У</t>
  </si>
  <si>
    <t>44-7 У</t>
  </si>
  <si>
    <t>15 изменения и дополнения №№ 120240021112-ДПЗ-2019-15 от 30.10. 2019г., утвержден приказом Управляющего директора по коммерческим вопросам Чакликовым Е.Т,</t>
  </si>
  <si>
    <t>16 изменения и дополнения №№ 120240021112-ДПЗ-2019-16 от 30.10. 2019г., утвержден приказом И.о.Управляющего директора по коммерческим вопросам Камматовым А.К.</t>
  </si>
  <si>
    <t>08.2021</t>
  </si>
  <si>
    <t>25-1 Р</t>
  </si>
  <si>
    <t>ВХК</t>
  </si>
  <si>
    <t>122-1</t>
  </si>
  <si>
    <t>05.2021</t>
  </si>
  <si>
    <t>03.2022</t>
  </si>
  <si>
    <t>67-1 У</t>
  </si>
  <si>
    <t>60-5 У</t>
  </si>
  <si>
    <t>63-3 У</t>
  </si>
  <si>
    <t>64-3 У</t>
  </si>
  <si>
    <t>71</t>
  </si>
  <si>
    <t>65-3 У</t>
  </si>
  <si>
    <t>ДПР</t>
  </si>
  <si>
    <t>73 У</t>
  </si>
  <si>
    <t>582950.000.000001</t>
  </si>
  <si>
    <t>Услуги по предоставлению лицензий на право использования программного обеспечения</t>
  </si>
  <si>
    <t xml:space="preserve">SAP ERP жүйесін жалға беру және техникалық қолдау </t>
  </si>
  <si>
    <t xml:space="preserve"> Аренда и техническая поддержка SAP ERP</t>
  </si>
  <si>
    <t>В связи с включением в ДПЗ на 2020 год.</t>
  </si>
  <si>
    <t>28-1 Т</t>
  </si>
  <si>
    <t>31,33,34,47,48,49</t>
  </si>
  <si>
    <t>29-1 Т</t>
  </si>
  <si>
    <t>29-2 Т</t>
  </si>
  <si>
    <t>14-4 Т</t>
  </si>
  <si>
    <t>9-4 Т</t>
  </si>
  <si>
    <t xml:space="preserve">14 </t>
  </si>
  <si>
    <t>29,30,49,50</t>
  </si>
  <si>
    <t>исключена</t>
  </si>
  <si>
    <t>4-4 Р</t>
  </si>
  <si>
    <t>исключена в связи с перекидкой в ГПЗ 2020г.</t>
  </si>
  <si>
    <t>исключена в связи с перекидкой в ГПЗ 2020г</t>
  </si>
  <si>
    <t>исключена в связи с переносом в ПДЗ 2020-2024гг</t>
  </si>
  <si>
    <t>исключена в связи с переносом в ПДЗ 2020-2024гг.</t>
  </si>
  <si>
    <t>17 изменения и дополнения № 120240021112-ДПЗ-2019-17-ДПЗ-2020-17 от 14.02.2020г., утвержден приказом директора департамента закупок и местного содержания Камматовым А.К.</t>
  </si>
  <si>
    <t>1-1 У</t>
  </si>
  <si>
    <t>33,34,48,49</t>
  </si>
  <si>
    <t>2-1 У</t>
  </si>
  <si>
    <t>5-1 У</t>
  </si>
  <si>
    <t>4-1 У</t>
  </si>
  <si>
    <t>3-1 У</t>
  </si>
  <si>
    <t>18 изменения и дополнения №120240021112-ДПЗ-2019-18  от 20.03.2020г., утвержден приказом директора департамента закупок и местного содержания Камматовым А.К.</t>
  </si>
  <si>
    <t>19 изменения и дополнения №120240021112-ДПЗ-2019-19  от 15.06.2020г., утвержден приказом директора департамента закупок и местного содержания Камматовым А.К.</t>
  </si>
  <si>
    <t>4-5 Р</t>
  </si>
  <si>
    <t>20 изменения и дополнения №120240021112-ДПЗ-2019-20  от 24.08.2020г., утвержден приказом директора департамента закупок и местного содержания Камматовым А.К.</t>
  </si>
  <si>
    <t>48-4 У</t>
  </si>
  <si>
    <t>47-4 У</t>
  </si>
  <si>
    <t>46-4 У</t>
  </si>
  <si>
    <t>45-4 У</t>
  </si>
  <si>
    <t>21 изменения и дополнения №120240021112-ДПЗ-2019-21  от 25.12.2020г., утвержден приказом директора департамента закупок и местного содержания Камматовым А.К.</t>
  </si>
  <si>
    <t>29-3 Т</t>
  </si>
  <si>
    <t>уменьшение суммы</t>
  </si>
  <si>
    <t>31-1 Т</t>
  </si>
  <si>
    <t>31-2 Т</t>
  </si>
  <si>
    <t>34-2 Т</t>
  </si>
  <si>
    <t>28-2 Т</t>
  </si>
  <si>
    <t>увеличение суммы</t>
  </si>
  <si>
    <t>33-2 Т</t>
  </si>
  <si>
    <t>32-2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</si>
</sst>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s>
  <fonts count="1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u/>
      <sz val="11"/>
      <color theme="10"/>
      <name val="Calibri"/>
      <family val="2"/>
      <charset val="204"/>
      <scheme val="minor"/>
    </font>
    <font>
      <sz val="10"/>
      <color rgb="FFFF0000"/>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3" fillId="0" borderId="0"/>
    <xf numFmtId="0" fontId="7" fillId="0" borderId="0"/>
    <xf numFmtId="0" fontId="1" fillId="0" borderId="0"/>
    <xf numFmtId="0" fontId="4" fillId="0" borderId="0"/>
    <xf numFmtId="0" fontId="15" fillId="0" borderId="0" applyNumberFormat="0" applyFill="0" applyBorder="0" applyAlignment="0" applyProtection="0"/>
    <xf numFmtId="0" fontId="4" fillId="0" borderId="0"/>
  </cellStyleXfs>
  <cellXfs count="248">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1" xfId="0"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0" fontId="3" fillId="0" borderId="1" xfId="5" applyFont="1" applyFill="1" applyBorder="1" applyAlignment="1">
      <alignment horizontal="lef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170" fontId="3"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3" fillId="0" borderId="4" xfId="0" applyNumberFormat="1" applyFont="1" applyFill="1" applyBorder="1" applyAlignment="1">
      <alignment horizontal="left"/>
    </xf>
    <xf numFmtId="0" fontId="3" fillId="0" borderId="1" xfId="2" applyFont="1" applyFill="1" applyBorder="1" applyAlignment="1">
      <alignment horizontal="left" vertical="center"/>
    </xf>
    <xf numFmtId="172"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top"/>
    </xf>
    <xf numFmtId="3" fontId="3" fillId="0" borderId="8" xfId="0" applyNumberFormat="1" applyFont="1" applyFill="1" applyBorder="1" applyAlignment="1">
      <alignment horizontal="left" vertical="center"/>
    </xf>
    <xf numFmtId="179" fontId="3" fillId="0" borderId="4" xfId="0" applyNumberFormat="1" applyFont="1" applyFill="1" applyBorder="1" applyAlignment="1">
      <alignment horizontal="left"/>
    </xf>
    <xf numFmtId="4" fontId="3" fillId="0" borderId="3"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172" fontId="3" fillId="0" borderId="3" xfId="0" applyNumberFormat="1" applyFont="1" applyFill="1" applyBorder="1" applyAlignment="1">
      <alignment horizontal="left"/>
    </xf>
    <xf numFmtId="1"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14" fontId="3" fillId="0" borderId="4" xfId="0" applyNumberFormat="1" applyFont="1" applyFill="1" applyBorder="1" applyAlignment="1">
      <alignment horizontal="left"/>
    </xf>
    <xf numFmtId="49" fontId="3" fillId="0" borderId="8"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2" xfId="0" applyFont="1" applyFill="1" applyBorder="1" applyAlignment="1">
      <alignment horizontal="left"/>
    </xf>
    <xf numFmtId="0" fontId="3" fillId="0" borderId="7" xfId="0" applyFont="1" applyFill="1" applyBorder="1" applyAlignment="1">
      <alignment horizontal="left" vertical="center"/>
    </xf>
    <xf numFmtId="49" fontId="3" fillId="0" borderId="8" xfId="0" applyNumberFormat="1" applyFont="1" applyFill="1" applyBorder="1" applyAlignment="1">
      <alignment horizontal="left" vertical="center"/>
    </xf>
    <xf numFmtId="0" fontId="3" fillId="0" borderId="7" xfId="0" applyFont="1" applyFill="1" applyBorder="1" applyAlignment="1">
      <alignment horizontal="left" vertical="top"/>
    </xf>
    <xf numFmtId="164" fontId="3" fillId="0" borderId="4" xfId="1" applyFont="1" applyFill="1" applyBorder="1" applyAlignment="1">
      <alignment horizontal="left" vertical="center"/>
    </xf>
    <xf numFmtId="49" fontId="3" fillId="0" borderId="0" xfId="0" applyNumberFormat="1" applyFont="1" applyFill="1" applyAlignment="1">
      <alignment horizontal="left" vertical="center"/>
    </xf>
    <xf numFmtId="164" fontId="3" fillId="0" borderId="4" xfId="0" applyNumberFormat="1" applyFont="1" applyFill="1" applyBorder="1" applyAlignment="1">
      <alignment horizontal="left"/>
    </xf>
    <xf numFmtId="170" fontId="3" fillId="0" borderId="4" xfId="0" applyNumberFormat="1" applyFont="1" applyFill="1" applyBorder="1" applyAlignment="1">
      <alignment horizontal="left"/>
    </xf>
    <xf numFmtId="180" fontId="3" fillId="0" borderId="4" xfId="1" applyNumberFormat="1" applyFont="1" applyFill="1" applyBorder="1" applyAlignment="1">
      <alignment horizontal="left" vertical="center"/>
    </xf>
    <xf numFmtId="171" fontId="5" fillId="0" borderId="4" xfId="0" applyNumberFormat="1" applyFont="1" applyFill="1" applyBorder="1" applyAlignment="1">
      <alignment horizontal="left" vertical="center"/>
    </xf>
    <xf numFmtId="4" fontId="5" fillId="0" borderId="4" xfId="0" applyNumberFormat="1" applyFont="1" applyFill="1" applyBorder="1" applyAlignment="1">
      <alignment horizontal="left" vertical="center"/>
    </xf>
    <xf numFmtId="2" fontId="5"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xf>
    <xf numFmtId="177" fontId="5" fillId="0" borderId="0" xfId="2" applyNumberFormat="1" applyFont="1" applyFill="1" applyBorder="1" applyAlignment="1">
      <alignment horizontal="left" vertical="center"/>
    </xf>
    <xf numFmtId="177" fontId="3" fillId="0" borderId="0" xfId="2" applyNumberFormat="1" applyFont="1" applyFill="1" applyBorder="1" applyAlignment="1">
      <alignment horizontal="left" vertical="center"/>
    </xf>
    <xf numFmtId="0" fontId="3" fillId="0" borderId="0" xfId="0" applyFont="1" applyFill="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vertical="top"/>
    </xf>
    <xf numFmtId="43" fontId="3" fillId="0" borderId="4" xfId="0" applyNumberFormat="1" applyFont="1" applyFill="1" applyBorder="1" applyAlignment="1">
      <alignment horizontal="left" vertical="center"/>
    </xf>
    <xf numFmtId="0" fontId="5" fillId="0" borderId="4" xfId="0" applyFont="1" applyFill="1" applyBorder="1" applyAlignment="1">
      <alignment horizontal="left"/>
    </xf>
    <xf numFmtId="49" fontId="3" fillId="0" borderId="16" xfId="0" applyNumberFormat="1" applyFont="1" applyFill="1" applyBorder="1" applyAlignment="1">
      <alignment horizontal="left"/>
    </xf>
    <xf numFmtId="0" fontId="3" fillId="0" borderId="1" xfId="19" applyFont="1" applyFill="1" applyBorder="1" applyAlignment="1">
      <alignment horizontal="left" vertical="center"/>
    </xf>
    <xf numFmtId="3" fontId="3" fillId="0" borderId="8" xfId="0" applyNumberFormat="1" applyFont="1" applyFill="1" applyBorder="1" applyAlignment="1">
      <alignment horizontal="left" vertical="top"/>
    </xf>
    <xf numFmtId="0" fontId="3" fillId="0" borderId="18" xfId="0" applyFont="1" applyFill="1" applyBorder="1" applyAlignment="1">
      <alignment horizontal="left" vertical="top"/>
    </xf>
    <xf numFmtId="3" fontId="3" fillId="0" borderId="4" xfId="0" applyNumberFormat="1" applyFont="1" applyFill="1" applyBorder="1" applyAlignment="1">
      <alignment horizontal="left" vertical="top"/>
    </xf>
    <xf numFmtId="4" fontId="3" fillId="0" borderId="8" xfId="0" applyNumberFormat="1" applyFont="1" applyFill="1" applyBorder="1" applyAlignment="1">
      <alignment horizontal="left" vertical="center"/>
    </xf>
    <xf numFmtId="49" fontId="3" fillId="0" borderId="11" xfId="0" applyNumberFormat="1" applyFont="1" applyFill="1" applyBorder="1" applyAlignment="1">
      <alignment horizontal="left" vertical="top"/>
    </xf>
    <xf numFmtId="49" fontId="3" fillId="0" borderId="0" xfId="0" applyNumberFormat="1" applyFont="1" applyFill="1" applyAlignment="1">
      <alignment horizontal="left" vertical="top"/>
    </xf>
    <xf numFmtId="49" fontId="3" fillId="0" borderId="11" xfId="0" applyNumberFormat="1" applyFont="1" applyFill="1" applyBorder="1" applyAlignment="1">
      <alignment horizontal="left" vertical="center"/>
    </xf>
    <xf numFmtId="49" fontId="5" fillId="0" borderId="21" xfId="0" applyNumberFormat="1" applyFont="1" applyFill="1" applyBorder="1" applyAlignment="1">
      <alignment horizontal="left" vertical="top"/>
    </xf>
    <xf numFmtId="3" fontId="5" fillId="0" borderId="21" xfId="0" applyNumberFormat="1" applyFont="1" applyFill="1" applyBorder="1" applyAlignment="1">
      <alignment horizontal="left" vertical="top"/>
    </xf>
    <xf numFmtId="3" fontId="3" fillId="0" borderId="4"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0" borderId="23"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0" fontId="3" fillId="0" borderId="6" xfId="0" applyFont="1" applyFill="1" applyBorder="1" applyAlignment="1">
      <alignment horizontal="left" vertical="center"/>
    </xf>
    <xf numFmtId="0" fontId="3" fillId="0" borderId="4" xfId="24" applyFont="1" applyFill="1" applyBorder="1" applyAlignment="1">
      <alignment horizontal="left" vertical="center"/>
    </xf>
    <xf numFmtId="4"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2" fontId="3" fillId="0" borderId="4" xfId="0" applyNumberFormat="1" applyFont="1" applyFill="1" applyBorder="1" applyAlignment="1">
      <alignment horizontal="left" vertical="top"/>
    </xf>
    <xf numFmtId="49" fontId="3" fillId="0" borderId="24" xfId="0" applyNumberFormat="1" applyFont="1" applyFill="1" applyBorder="1" applyAlignment="1">
      <alignment horizontal="left" vertical="center"/>
    </xf>
    <xf numFmtId="0" fontId="3" fillId="0" borderId="4" xfId="2" applyNumberFormat="1" applyFont="1" applyFill="1" applyBorder="1" applyAlignment="1">
      <alignment horizontal="left" vertical="center"/>
    </xf>
    <xf numFmtId="0" fontId="3" fillId="0" borderId="4" xfId="12" applyFont="1" applyFill="1" applyBorder="1" applyAlignment="1">
      <alignment horizontal="left"/>
    </xf>
    <xf numFmtId="0" fontId="3" fillId="0" borderId="18" xfId="0"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 xfId="12" applyFont="1" applyFill="1" applyBorder="1" applyAlignment="1">
      <alignment horizontal="left"/>
    </xf>
    <xf numFmtId="0" fontId="3" fillId="0" borderId="4" xfId="5" applyNumberFormat="1" applyFont="1" applyFill="1" applyBorder="1" applyAlignment="1" applyProtection="1">
      <alignment horizontal="left" vertical="center"/>
      <protection hidden="1"/>
    </xf>
    <xf numFmtId="10" fontId="3" fillId="0" borderId="4" xfId="2" applyNumberFormat="1" applyFont="1" applyFill="1" applyBorder="1" applyAlignment="1">
      <alignment horizontal="left" vertical="center"/>
    </xf>
    <xf numFmtId="0" fontId="3" fillId="0" borderId="4" xfId="12" applyFont="1" applyFill="1" applyBorder="1" applyAlignment="1">
      <alignment horizontal="left" vertical="center"/>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4" fontId="3" fillId="0" borderId="11" xfId="0" applyNumberFormat="1"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3" fontId="3" fillId="0" borderId="14"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center"/>
    </xf>
    <xf numFmtId="49" fontId="3" fillId="0" borderId="15" xfId="0" applyNumberFormat="1" applyFont="1" applyFill="1" applyBorder="1" applyAlignment="1">
      <alignment horizontal="left" vertical="top"/>
    </xf>
    <xf numFmtId="49" fontId="3" fillId="0" borderId="17" xfId="0" applyNumberFormat="1" applyFont="1" applyFill="1" applyBorder="1" applyAlignment="1">
      <alignment horizontal="left" vertical="center"/>
    </xf>
    <xf numFmtId="49" fontId="3" fillId="0" borderId="2" xfId="0" applyNumberFormat="1" applyFont="1" applyFill="1" applyBorder="1" applyAlignment="1">
      <alignment horizontal="left"/>
    </xf>
    <xf numFmtId="0" fontId="3" fillId="0" borderId="4" xfId="22" applyFont="1" applyFill="1" applyBorder="1" applyAlignment="1">
      <alignment horizontal="left" vertical="top"/>
    </xf>
    <xf numFmtId="0" fontId="3"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xf>
    <xf numFmtId="171" fontId="3"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169" fontId="3" fillId="0" borderId="1" xfId="0" applyNumberFormat="1" applyFont="1" applyFill="1" applyBorder="1" applyAlignment="1">
      <alignment horizontal="left" vertical="center"/>
    </xf>
    <xf numFmtId="43"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0" fontId="3" fillId="0" borderId="4" xfId="2" applyFont="1" applyFill="1" applyBorder="1" applyAlignment="1">
      <alignment horizontal="left" vertical="top"/>
    </xf>
    <xf numFmtId="0" fontId="3" fillId="0" borderId="3" xfId="0" applyFont="1" applyFill="1" applyBorder="1" applyAlignment="1">
      <alignment horizontal="left" vertical="top"/>
    </xf>
    <xf numFmtId="3" fontId="3" fillId="0" borderId="11" xfId="0" applyNumberFormat="1" applyFont="1" applyFill="1" applyBorder="1" applyAlignment="1">
      <alignment horizontal="left" vertical="center"/>
    </xf>
    <xf numFmtId="4"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4" xfId="23" applyFont="1" applyFill="1" applyBorder="1" applyAlignment="1">
      <alignment horizontal="left" vertical="center"/>
    </xf>
    <xf numFmtId="2" fontId="3" fillId="0" borderId="1" xfId="0" applyNumberFormat="1" applyFont="1" applyFill="1" applyBorder="1" applyAlignment="1">
      <alignment horizontal="left" vertical="top"/>
    </xf>
    <xf numFmtId="2" fontId="3" fillId="0" borderId="0" xfId="0" applyNumberFormat="1" applyFont="1" applyFill="1" applyAlignment="1">
      <alignment horizontal="left"/>
    </xf>
    <xf numFmtId="49"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xf>
    <xf numFmtId="0" fontId="11" fillId="0" borderId="4" xfId="0" applyFont="1" applyFill="1" applyBorder="1" applyAlignment="1">
      <alignment horizontal="left" vertical="top"/>
    </xf>
    <xf numFmtId="0" fontId="11" fillId="0" borderId="4" xfId="0" applyFont="1" applyFill="1" applyBorder="1" applyAlignment="1">
      <alignment horizontal="left"/>
    </xf>
    <xf numFmtId="0"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left"/>
    </xf>
    <xf numFmtId="49" fontId="11" fillId="0" borderId="4" xfId="12" applyNumberFormat="1" applyFont="1" applyFill="1" applyBorder="1" applyAlignment="1">
      <alignment horizontal="left" vertical="center"/>
    </xf>
    <xf numFmtId="1" fontId="11" fillId="0" borderId="4" xfId="0" applyNumberFormat="1" applyFont="1" applyFill="1" applyBorder="1" applyAlignment="1">
      <alignment horizontal="left"/>
    </xf>
    <xf numFmtId="172" fontId="11" fillId="0" borderId="4" xfId="0" applyNumberFormat="1" applyFont="1" applyFill="1" applyBorder="1" applyAlignment="1">
      <alignment horizontal="left"/>
    </xf>
    <xf numFmtId="0"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vertical="center"/>
    </xf>
    <xf numFmtId="49" fontId="11" fillId="0" borderId="4" xfId="12" applyNumberFormat="1" applyFont="1" applyFill="1" applyBorder="1" applyAlignment="1">
      <alignment horizontal="left" vertical="top"/>
    </xf>
    <xf numFmtId="172" fontId="11"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0" fillId="0" borderId="4" xfId="0" applyFont="1" applyFill="1" applyBorder="1" applyAlignment="1">
      <alignment horizontal="left" vertical="top"/>
    </xf>
    <xf numFmtId="49" fontId="10" fillId="0" borderId="4" xfId="0" applyNumberFormat="1" applyFont="1" applyFill="1" applyBorder="1" applyAlignment="1">
      <alignment horizontal="left" vertical="center"/>
    </xf>
    <xf numFmtId="0" fontId="10" fillId="0" borderId="4" xfId="0" applyFont="1" applyFill="1" applyBorder="1" applyAlignment="1">
      <alignment horizontal="left"/>
    </xf>
    <xf numFmtId="0" fontId="11" fillId="0" borderId="7" xfId="0" applyFont="1" applyFill="1" applyBorder="1" applyAlignment="1">
      <alignment horizontal="left" vertical="top"/>
    </xf>
    <xf numFmtId="1" fontId="10" fillId="0" borderId="4" xfId="0" applyNumberFormat="1" applyFont="1" applyFill="1" applyBorder="1" applyAlignment="1">
      <alignment horizontal="left" vertical="center"/>
    </xf>
    <xf numFmtId="1" fontId="11" fillId="0" borderId="4" xfId="0" applyNumberFormat="1" applyFont="1" applyFill="1" applyBorder="1" applyAlignment="1">
      <alignment horizontal="left" vertical="center"/>
    </xf>
    <xf numFmtId="171" fontId="10" fillId="0" borderId="4" xfId="0" applyNumberFormat="1" applyFont="1" applyFill="1" applyBorder="1" applyAlignment="1">
      <alignment horizontal="left" vertical="center"/>
    </xf>
    <xf numFmtId="2" fontId="10"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xf>
    <xf numFmtId="4" fontId="10" fillId="0" borderId="4" xfId="0" applyNumberFormat="1" applyFont="1" applyFill="1" applyBorder="1" applyAlignment="1">
      <alignment horizontal="left" vertical="center"/>
    </xf>
    <xf numFmtId="39" fontId="3" fillId="0" borderId="4" xfId="1" applyNumberFormat="1" applyFont="1" applyFill="1" applyBorder="1" applyAlignment="1">
      <alignment horizontal="left" vertical="center"/>
    </xf>
    <xf numFmtId="172" fontId="3" fillId="0" borderId="2" xfId="0" applyNumberFormat="1" applyFont="1" applyFill="1" applyBorder="1" applyAlignment="1">
      <alignment horizontal="left"/>
    </xf>
    <xf numFmtId="2" fontId="11" fillId="0" borderId="4" xfId="0" applyNumberFormat="1" applyFont="1" applyFill="1" applyBorder="1" applyAlignment="1">
      <alignment horizontal="left" vertical="center"/>
    </xf>
    <xf numFmtId="164" fontId="3" fillId="0" borderId="4" xfId="1" applyNumberFormat="1" applyFont="1" applyFill="1" applyBorder="1" applyAlignment="1">
      <alignment horizontal="left"/>
    </xf>
    <xf numFmtId="49" fontId="5" fillId="2" borderId="4" xfId="0" applyNumberFormat="1" applyFont="1" applyFill="1" applyBorder="1" applyAlignment="1">
      <alignment horizontal="left"/>
    </xf>
    <xf numFmtId="49" fontId="3" fillId="2" borderId="4" xfId="0" applyNumberFormat="1" applyFont="1" applyFill="1" applyBorder="1" applyAlignment="1">
      <alignment horizontal="left"/>
    </xf>
    <xf numFmtId="169" fontId="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0" fontId="5" fillId="2" borderId="4" xfId="2" applyFont="1" applyFill="1" applyBorder="1" applyAlignment="1">
      <alignment horizontal="left" vertical="center"/>
    </xf>
    <xf numFmtId="169" fontId="5" fillId="2" borderId="4" xfId="1"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172" fontId="3" fillId="3" borderId="4" xfId="0" applyNumberFormat="1" applyFont="1" applyFill="1" applyBorder="1" applyAlignment="1">
      <alignment horizontal="left"/>
    </xf>
    <xf numFmtId="49" fontId="3" fillId="4" borderId="4" xfId="0" applyNumberFormat="1" applyFont="1" applyFill="1" applyBorder="1" applyAlignment="1">
      <alignment horizontal="left" vertical="center"/>
    </xf>
    <xf numFmtId="177" fontId="16" fillId="0" borderId="0" xfId="2" applyNumberFormat="1" applyFont="1" applyFill="1" applyBorder="1" applyAlignment="1">
      <alignment horizontal="left" vertical="center"/>
    </xf>
    <xf numFmtId="49" fontId="11" fillId="4" borderId="4" xfId="0" applyNumberFormat="1" applyFont="1" applyFill="1" applyBorder="1" applyAlignment="1">
      <alignment horizontal="left" vertical="center"/>
    </xf>
    <xf numFmtId="0" fontId="11" fillId="3" borderId="4"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1" fillId="4" borderId="4" xfId="0" applyNumberFormat="1" applyFont="1" applyFill="1" applyBorder="1" applyAlignment="1">
      <alignment horizontal="left" vertical="center"/>
    </xf>
    <xf numFmtId="49" fontId="11" fillId="4" borderId="4" xfId="12" applyNumberFormat="1" applyFont="1" applyFill="1" applyBorder="1" applyAlignment="1">
      <alignment horizontal="left" vertical="center"/>
    </xf>
    <xf numFmtId="172" fontId="3" fillId="4" borderId="4" xfId="0" applyNumberFormat="1" applyFont="1" applyFill="1" applyBorder="1" applyAlignment="1">
      <alignment horizontal="left"/>
    </xf>
    <xf numFmtId="172" fontId="11" fillId="4" borderId="4" xfId="0" applyNumberFormat="1" applyFont="1" applyFill="1" applyBorder="1" applyAlignment="1">
      <alignment horizontal="left" vertical="center"/>
    </xf>
    <xf numFmtId="172" fontId="11" fillId="3" borderId="4" xfId="0" applyNumberFormat="1" applyFont="1" applyFill="1" applyBorder="1" applyAlignment="1">
      <alignment horizontal="left" vertical="center"/>
    </xf>
    <xf numFmtId="0" fontId="3" fillId="3" borderId="4" xfId="0" applyNumberFormat="1" applyFont="1" applyFill="1" applyBorder="1" applyAlignment="1">
      <alignment horizontal="left" vertical="center"/>
    </xf>
    <xf numFmtId="0" fontId="3" fillId="4" borderId="4" xfId="0" applyFont="1" applyFill="1" applyBorder="1" applyAlignment="1">
      <alignment horizontal="left" vertical="center"/>
    </xf>
    <xf numFmtId="0" fontId="3" fillId="4" borderId="4" xfId="0" applyNumberFormat="1" applyFont="1" applyFill="1" applyBorder="1" applyAlignment="1">
      <alignment horizontal="left" vertical="center"/>
    </xf>
    <xf numFmtId="14" fontId="3" fillId="4" borderId="4" xfId="0" applyNumberFormat="1" applyFont="1" applyFill="1" applyBorder="1" applyAlignment="1">
      <alignment horizontal="left" vertical="center"/>
    </xf>
    <xf numFmtId="49" fontId="3" fillId="4" borderId="8" xfId="0" applyNumberFormat="1" applyFont="1" applyFill="1" applyBorder="1" applyAlignment="1">
      <alignment horizontal="left" vertical="center"/>
    </xf>
    <xf numFmtId="49" fontId="3" fillId="4" borderId="1" xfId="0" applyNumberFormat="1" applyFont="1" applyFill="1" applyBorder="1" applyAlignment="1">
      <alignment horizontal="left" vertical="center"/>
    </xf>
    <xf numFmtId="49" fontId="3" fillId="4" borderId="14" xfId="0" applyNumberFormat="1" applyFont="1" applyFill="1" applyBorder="1" applyAlignment="1">
      <alignment horizontal="left" vertical="center"/>
    </xf>
    <xf numFmtId="0" fontId="3" fillId="4" borderId="1" xfId="0" applyFont="1" applyFill="1" applyBorder="1" applyAlignment="1">
      <alignment horizontal="left" vertical="center"/>
    </xf>
    <xf numFmtId="166" fontId="3" fillId="4" borderId="4" xfId="0" applyNumberFormat="1" applyFont="1" applyFill="1" applyBorder="1" applyAlignment="1">
      <alignment horizontal="left"/>
    </xf>
    <xf numFmtId="166" fontId="3" fillId="3" borderId="4" xfId="0" applyNumberFormat="1" applyFont="1" applyFill="1" applyBorder="1" applyAlignment="1">
      <alignment horizontal="left"/>
    </xf>
    <xf numFmtId="4" fontId="3" fillId="4" borderId="4" xfId="0" applyNumberFormat="1" applyFont="1" applyFill="1" applyBorder="1" applyAlignment="1">
      <alignment horizontal="left" vertical="center"/>
    </xf>
    <xf numFmtId="166" fontId="3" fillId="4" borderId="4" xfId="0" applyNumberFormat="1" applyFont="1" applyFill="1" applyBorder="1" applyAlignment="1">
      <alignment horizontal="left" vertical="center"/>
    </xf>
    <xf numFmtId="49" fontId="3" fillId="4" borderId="11" xfId="0" applyNumberFormat="1" applyFont="1" applyFill="1" applyBorder="1" applyAlignment="1">
      <alignment horizontal="left" vertical="center"/>
    </xf>
    <xf numFmtId="0" fontId="11" fillId="3" borderId="4" xfId="0" applyFont="1" applyFill="1" applyBorder="1" applyAlignment="1">
      <alignment horizontal="left" vertical="center"/>
    </xf>
    <xf numFmtId="49" fontId="11" fillId="4" borderId="2" xfId="12" applyNumberFormat="1" applyFont="1" applyFill="1" applyBorder="1" applyAlignment="1">
      <alignment horizontal="left" vertical="center"/>
    </xf>
    <xf numFmtId="1" fontId="11" fillId="4"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 xfId="0" applyNumberFormat="1" applyFont="1" applyFill="1" applyBorder="1" applyAlignment="1">
      <alignment horizontal="left" vertical="center"/>
    </xf>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0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92D050"/>
          <bgColor rgb="FF000000"/>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73"/>
  <sheetViews>
    <sheetView tabSelected="1" zoomScale="70" zoomScaleNormal="70" workbookViewId="0">
      <pane ySplit="16" topLeftCell="A17" activePane="bottomLeft" state="frozen"/>
      <selection pane="bottomLeft" activeCell="AK383" sqref="AK383"/>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140625" style="7" customWidth="1"/>
    <col min="31" max="32" width="16.7109375" style="7" customWidth="1"/>
    <col min="33" max="33" width="22.140625" style="7" customWidth="1"/>
    <col min="34" max="34" width="12.5703125" style="7" customWidth="1"/>
    <col min="35" max="35" width="20.140625" style="7" customWidth="1"/>
    <col min="36" max="37" width="17.28515625" style="7" customWidth="1"/>
    <col min="38" max="38" width="14.28515625" style="7" customWidth="1"/>
    <col min="39" max="40" width="17.28515625" style="7" customWidth="1"/>
    <col min="41" max="41" width="18.140625" style="7" customWidth="1"/>
    <col min="42" max="42" width="11.28515625" style="7" customWidth="1"/>
    <col min="43" max="45" width="17" style="7" customWidth="1"/>
    <col min="46" max="46" width="13.42578125" style="7" customWidth="1"/>
    <col min="47" max="47" width="17.42578125" style="7" customWidth="1"/>
    <col min="48" max="48" width="15" style="7" customWidth="1"/>
    <col min="49" max="49" width="18.42578125" style="7" customWidth="1"/>
    <col min="50" max="50" width="17.28515625" style="7" customWidth="1"/>
    <col min="51" max="51" width="20.28515625" style="7" customWidth="1"/>
    <col min="52" max="52" width="21.28515625" style="7" customWidth="1"/>
    <col min="53" max="53" width="15" style="4" customWidth="1"/>
    <col min="54" max="54" width="4.85546875" style="4" customWidth="1"/>
    <col min="55" max="63" width="4.42578125" style="4" customWidth="1"/>
    <col min="64" max="64" width="7.140625" style="4" customWidth="1"/>
    <col min="65" max="65" width="44.1406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5" s="1" customFormat="1" ht="13.15" customHeight="1" x14ac:dyDescent="0.2">
      <c r="G1" s="6"/>
      <c r="H1" s="6"/>
      <c r="I1" s="6"/>
      <c r="J1" s="6"/>
      <c r="K1" s="6"/>
      <c r="L1" s="6"/>
      <c r="M1" s="6"/>
      <c r="N1" s="6"/>
      <c r="O1" s="106" t="s">
        <v>498</v>
      </c>
      <c r="P1" s="3"/>
      <c r="Q1" s="8"/>
      <c r="R1" s="8"/>
      <c r="S1" s="8"/>
      <c r="T1" s="8"/>
      <c r="U1" s="8"/>
      <c r="V1" s="8"/>
      <c r="W1" s="8"/>
      <c r="X1" s="8"/>
      <c r="Y1" s="8"/>
      <c r="Z1" s="8"/>
      <c r="AA1" s="6"/>
      <c r="AB1" s="6"/>
      <c r="AD1" s="9"/>
      <c r="AE1" s="9"/>
      <c r="AF1" s="9"/>
      <c r="AG1" s="9"/>
      <c r="AH1" s="9"/>
      <c r="AI1" s="9"/>
      <c r="AJ1" s="9"/>
      <c r="AK1" s="9"/>
      <c r="AL1" s="9"/>
      <c r="AM1" s="9"/>
      <c r="AN1" s="9"/>
      <c r="AO1" s="9"/>
      <c r="AP1" s="9"/>
      <c r="AQ1" s="9"/>
      <c r="AR1" s="9"/>
      <c r="AS1" s="9"/>
      <c r="AT1" s="9"/>
      <c r="AU1" s="9"/>
      <c r="AV1" s="9"/>
      <c r="AW1" s="9"/>
      <c r="AX1" s="9"/>
      <c r="AY1" s="2"/>
      <c r="AZ1" s="9"/>
      <c r="BA1" s="8"/>
      <c r="BB1" s="10"/>
      <c r="BD1" s="6"/>
      <c r="BL1" s="5"/>
    </row>
    <row r="2" spans="1:65" s="1" customFormat="1" ht="13.15" customHeight="1" x14ac:dyDescent="0.2">
      <c r="G2" s="6"/>
      <c r="H2" s="6"/>
      <c r="I2" s="6"/>
      <c r="J2" s="6"/>
      <c r="K2" s="6"/>
      <c r="L2" s="6"/>
      <c r="M2" s="6"/>
      <c r="N2" s="6"/>
      <c r="O2" s="107" t="s">
        <v>499</v>
      </c>
      <c r="P2" s="3"/>
      <c r="Q2" s="8"/>
      <c r="R2" s="8"/>
      <c r="S2" s="8"/>
      <c r="T2" s="8"/>
      <c r="U2" s="8"/>
      <c r="V2" s="8"/>
      <c r="W2" s="8"/>
      <c r="X2" s="8"/>
      <c r="Y2" s="8"/>
      <c r="Z2" s="8"/>
      <c r="AA2" s="6"/>
      <c r="AB2" s="6"/>
      <c r="AD2" s="9"/>
      <c r="AE2" s="9"/>
      <c r="AF2" s="9"/>
      <c r="AG2" s="9"/>
      <c r="AH2" s="9"/>
      <c r="AI2" s="9"/>
      <c r="AJ2" s="9"/>
      <c r="AK2" s="9"/>
      <c r="AL2" s="9"/>
      <c r="AM2" s="9"/>
      <c r="AN2" s="9"/>
      <c r="AO2" s="9"/>
      <c r="AP2" s="9"/>
      <c r="AQ2" s="9"/>
      <c r="AR2" s="9"/>
      <c r="AS2" s="9"/>
      <c r="AT2" s="9"/>
      <c r="AU2" s="9"/>
      <c r="AV2" s="9"/>
      <c r="AW2" s="9"/>
      <c r="AX2" s="9"/>
      <c r="AY2" s="2"/>
      <c r="AZ2" s="9"/>
      <c r="BA2" s="8"/>
      <c r="BB2" s="10"/>
      <c r="BD2" s="6"/>
      <c r="BL2" s="5"/>
    </row>
    <row r="3" spans="1:65" s="1" customFormat="1" ht="13.15" customHeight="1" x14ac:dyDescent="0.2">
      <c r="F3" s="3" t="s">
        <v>497</v>
      </c>
      <c r="G3" s="6"/>
      <c r="H3" s="6"/>
      <c r="I3" s="6"/>
      <c r="J3" s="6"/>
      <c r="K3" s="6"/>
      <c r="L3" s="6"/>
      <c r="M3" s="6"/>
      <c r="N3" s="6"/>
      <c r="O3" s="107" t="s">
        <v>593</v>
      </c>
      <c r="P3" s="3"/>
      <c r="Q3" s="8"/>
      <c r="R3" s="8"/>
      <c r="S3" s="8"/>
      <c r="T3" s="8"/>
      <c r="U3" s="8"/>
      <c r="V3" s="8"/>
      <c r="W3" s="8"/>
      <c r="X3" s="8"/>
      <c r="Y3" s="8"/>
      <c r="Z3" s="8"/>
      <c r="AA3" s="6"/>
      <c r="AB3" s="6"/>
      <c r="AD3" s="9"/>
      <c r="AE3" s="9"/>
      <c r="AF3" s="9"/>
      <c r="AG3" s="9"/>
      <c r="AH3" s="9"/>
      <c r="AI3" s="9"/>
      <c r="AJ3" s="9"/>
      <c r="AK3" s="9"/>
      <c r="AL3" s="9"/>
      <c r="AM3" s="9"/>
      <c r="AN3" s="9"/>
      <c r="AO3" s="9"/>
      <c r="AP3" s="9"/>
      <c r="AQ3" s="9"/>
      <c r="AR3" s="9"/>
      <c r="AS3" s="9"/>
      <c r="AT3" s="9"/>
      <c r="AU3" s="9"/>
      <c r="AV3" s="9"/>
      <c r="AW3" s="9"/>
      <c r="AX3" s="9"/>
      <c r="AY3" s="2"/>
      <c r="AZ3" s="9"/>
      <c r="BA3" s="8"/>
      <c r="BB3" s="10"/>
      <c r="BD3" s="6"/>
      <c r="BL3" s="5"/>
    </row>
    <row r="4" spans="1:65" s="1" customFormat="1" ht="13.15" customHeight="1" x14ac:dyDescent="0.2">
      <c r="G4" s="6"/>
      <c r="H4" s="6"/>
      <c r="I4" s="6"/>
      <c r="J4" s="6"/>
      <c r="K4" s="6"/>
      <c r="L4" s="6"/>
      <c r="M4" s="6"/>
      <c r="N4" s="6"/>
      <c r="O4" s="107" t="s">
        <v>948</v>
      </c>
      <c r="P4" s="3"/>
      <c r="Q4" s="8"/>
      <c r="R4" s="8"/>
      <c r="S4" s="8"/>
      <c r="T4" s="8"/>
      <c r="U4" s="8"/>
      <c r="V4" s="8"/>
      <c r="W4" s="8"/>
      <c r="X4" s="8"/>
      <c r="Y4" s="8"/>
      <c r="Z4" s="8"/>
      <c r="AA4" s="6"/>
      <c r="AB4" s="6"/>
      <c r="AD4" s="9"/>
      <c r="AE4" s="9"/>
      <c r="AF4" s="9"/>
      <c r="AG4" s="9"/>
      <c r="AH4" s="9"/>
      <c r="AI4" s="9"/>
      <c r="AJ4" s="9"/>
      <c r="AK4" s="9"/>
      <c r="AL4" s="9"/>
      <c r="AM4" s="9"/>
      <c r="AN4" s="9"/>
      <c r="AO4" s="9"/>
      <c r="AP4" s="9"/>
      <c r="AQ4" s="9"/>
      <c r="AR4" s="9"/>
      <c r="AS4" s="9"/>
      <c r="AT4" s="9"/>
      <c r="AU4" s="9"/>
      <c r="AV4" s="9"/>
      <c r="AW4" s="9"/>
      <c r="AX4" s="9"/>
      <c r="AY4" s="2"/>
      <c r="AZ4" s="9"/>
      <c r="BA4" s="8"/>
      <c r="BB4" s="10"/>
      <c r="BD4" s="6"/>
      <c r="BL4" s="5"/>
    </row>
    <row r="5" spans="1:65" s="1" customFormat="1" ht="13.15" customHeight="1" x14ac:dyDescent="0.2">
      <c r="G5" s="6"/>
      <c r="H5" s="6"/>
      <c r="I5" s="6"/>
      <c r="J5" s="6"/>
      <c r="K5" s="6"/>
      <c r="L5" s="6"/>
      <c r="M5" s="6"/>
      <c r="N5" s="6"/>
      <c r="O5" s="107" t="s">
        <v>955</v>
      </c>
      <c r="P5" s="3"/>
      <c r="Q5" s="8"/>
      <c r="R5" s="8"/>
      <c r="S5" s="8"/>
      <c r="T5" s="8"/>
      <c r="U5" s="8"/>
      <c r="V5" s="8"/>
      <c r="W5" s="8"/>
      <c r="X5" s="8"/>
      <c r="Y5" s="8"/>
      <c r="Z5" s="8"/>
      <c r="AA5" s="6"/>
      <c r="AB5" s="6"/>
      <c r="AD5" s="9"/>
      <c r="AE5" s="9"/>
      <c r="AF5" s="9"/>
      <c r="AG5" s="9"/>
      <c r="AH5" s="9"/>
      <c r="AI5" s="9"/>
      <c r="AJ5" s="9"/>
      <c r="AK5" s="9"/>
      <c r="AL5" s="9"/>
      <c r="AM5" s="9"/>
      <c r="AN5" s="9"/>
      <c r="AO5" s="9"/>
      <c r="AP5" s="9"/>
      <c r="AQ5" s="9"/>
      <c r="AR5" s="9"/>
      <c r="AS5" s="9"/>
      <c r="AT5" s="9"/>
      <c r="AU5" s="9"/>
      <c r="AV5" s="9"/>
      <c r="AW5" s="9"/>
      <c r="AX5" s="9"/>
      <c r="AY5" s="2"/>
      <c r="AZ5" s="9"/>
      <c r="BA5" s="8"/>
      <c r="BB5" s="10"/>
      <c r="BD5" s="6"/>
      <c r="BL5" s="5"/>
    </row>
    <row r="6" spans="1:65" s="1" customFormat="1" ht="13.15" customHeight="1" x14ac:dyDescent="0.2">
      <c r="G6" s="6"/>
      <c r="H6" s="6"/>
      <c r="I6" s="6"/>
      <c r="J6" s="6"/>
      <c r="K6" s="6"/>
      <c r="L6" s="6"/>
      <c r="M6" s="6"/>
      <c r="N6" s="6"/>
      <c r="O6" s="107" t="s">
        <v>956</v>
      </c>
      <c r="P6" s="3"/>
      <c r="Q6" s="8"/>
      <c r="R6" s="8"/>
      <c r="S6" s="8"/>
      <c r="T6" s="8"/>
      <c r="U6" s="8"/>
      <c r="V6" s="8"/>
      <c r="W6" s="8"/>
      <c r="X6" s="8"/>
      <c r="Y6" s="8"/>
      <c r="Z6" s="8"/>
      <c r="AA6" s="6"/>
      <c r="AB6" s="6"/>
      <c r="AD6" s="9"/>
      <c r="AE6" s="9"/>
      <c r="AF6" s="9"/>
      <c r="AG6" s="9"/>
      <c r="AH6" s="9"/>
      <c r="AI6" s="9"/>
      <c r="AJ6" s="9"/>
      <c r="AK6" s="9"/>
      <c r="AL6" s="9"/>
      <c r="AM6" s="9"/>
      <c r="AN6" s="9"/>
      <c r="AO6" s="9"/>
      <c r="AP6" s="9"/>
      <c r="AQ6" s="9"/>
      <c r="AR6" s="9"/>
      <c r="AS6" s="9"/>
      <c r="AT6" s="9"/>
      <c r="AU6" s="9"/>
      <c r="AV6" s="9"/>
      <c r="AW6" s="9"/>
      <c r="AX6" s="9"/>
      <c r="AY6" s="2"/>
      <c r="AZ6" s="9"/>
      <c r="BA6" s="8"/>
      <c r="BB6" s="10"/>
      <c r="BD6" s="6"/>
      <c r="BL6" s="5"/>
    </row>
    <row r="7" spans="1:65" s="1" customFormat="1" ht="13.15" customHeight="1" x14ac:dyDescent="0.2">
      <c r="G7" s="6"/>
      <c r="H7" s="6"/>
      <c r="I7" s="6"/>
      <c r="J7" s="6"/>
      <c r="K7" s="6"/>
      <c r="L7" s="6"/>
      <c r="M7" s="6"/>
      <c r="N7" s="6"/>
      <c r="O7" s="107" t="s">
        <v>990</v>
      </c>
      <c r="P7" s="3"/>
      <c r="Q7" s="8"/>
      <c r="R7" s="8"/>
      <c r="S7" s="8"/>
      <c r="T7" s="8"/>
      <c r="U7" s="8"/>
      <c r="V7" s="8"/>
      <c r="W7" s="8"/>
      <c r="X7" s="8"/>
      <c r="Y7" s="8"/>
      <c r="Z7" s="8"/>
      <c r="AA7" s="6"/>
      <c r="AB7" s="6"/>
      <c r="AD7" s="9"/>
      <c r="AE7" s="9"/>
      <c r="AF7" s="9"/>
      <c r="AG7" s="9"/>
      <c r="AH7" s="9"/>
      <c r="AI7" s="9"/>
      <c r="AJ7" s="9"/>
      <c r="AK7" s="9"/>
      <c r="AL7" s="9"/>
      <c r="AM7" s="9"/>
      <c r="AN7" s="9"/>
      <c r="AO7" s="9"/>
      <c r="AP7" s="9"/>
      <c r="AQ7" s="9"/>
      <c r="AR7" s="9"/>
      <c r="AS7" s="9"/>
      <c r="AT7" s="9"/>
      <c r="AU7" s="9"/>
      <c r="AV7" s="9"/>
      <c r="AW7" s="9"/>
      <c r="AX7" s="9"/>
      <c r="AY7" s="2"/>
      <c r="AZ7" s="9"/>
      <c r="BA7" s="8"/>
      <c r="BB7" s="10"/>
      <c r="BD7" s="6"/>
      <c r="BL7" s="5"/>
    </row>
    <row r="8" spans="1:65" s="1" customFormat="1" ht="13.15" customHeight="1" x14ac:dyDescent="0.2">
      <c r="G8" s="6"/>
      <c r="H8" s="6"/>
      <c r="I8" s="6"/>
      <c r="J8" s="6"/>
      <c r="K8" s="6"/>
      <c r="L8" s="6"/>
      <c r="M8" s="6"/>
      <c r="N8" s="6"/>
      <c r="O8" s="107" t="s">
        <v>997</v>
      </c>
      <c r="P8" s="3"/>
      <c r="Q8" s="8"/>
      <c r="R8" s="8"/>
      <c r="S8" s="8"/>
      <c r="T8" s="8"/>
      <c r="U8" s="8"/>
      <c r="V8" s="8"/>
      <c r="W8" s="8"/>
      <c r="X8" s="8"/>
      <c r="Y8" s="8"/>
      <c r="Z8" s="8"/>
      <c r="AA8" s="6"/>
      <c r="AB8" s="6"/>
      <c r="AD8" s="9"/>
      <c r="AE8" s="9"/>
      <c r="AF8" s="9"/>
      <c r="AG8" s="9"/>
      <c r="AH8" s="9"/>
      <c r="AI8" s="9"/>
      <c r="AJ8" s="9"/>
      <c r="AK8" s="9"/>
      <c r="AL8" s="9"/>
      <c r="AM8" s="9"/>
      <c r="AN8" s="9"/>
      <c r="AO8" s="9"/>
      <c r="AP8" s="9"/>
      <c r="AQ8" s="9"/>
      <c r="AR8" s="9"/>
      <c r="AS8" s="9"/>
      <c r="AT8" s="9"/>
      <c r="AU8" s="9"/>
      <c r="AV8" s="9"/>
      <c r="AW8" s="9"/>
      <c r="AX8" s="9"/>
      <c r="AY8" s="2"/>
      <c r="AZ8" s="9"/>
      <c r="BA8" s="8"/>
      <c r="BB8" s="10"/>
      <c r="BD8" s="6"/>
      <c r="BL8" s="5"/>
    </row>
    <row r="9" spans="1:65" s="1" customFormat="1" ht="13.15" customHeight="1" x14ac:dyDescent="0.2">
      <c r="G9" s="6"/>
      <c r="H9" s="6"/>
      <c r="I9" s="6"/>
      <c r="J9" s="6"/>
      <c r="K9" s="6"/>
      <c r="L9" s="6"/>
      <c r="M9" s="6"/>
      <c r="N9" s="6"/>
      <c r="O9" s="107" t="s">
        <v>998</v>
      </c>
      <c r="P9" s="3"/>
      <c r="Q9" s="8"/>
      <c r="R9" s="8"/>
      <c r="S9" s="8"/>
      <c r="T9" s="8"/>
      <c r="U9" s="8"/>
      <c r="V9" s="8"/>
      <c r="W9" s="8"/>
      <c r="X9" s="8"/>
      <c r="Y9" s="8"/>
      <c r="Z9" s="8"/>
      <c r="AA9" s="6"/>
      <c r="AB9" s="6"/>
      <c r="AD9" s="9"/>
      <c r="AE9" s="9"/>
      <c r="AF9" s="9"/>
      <c r="AG9" s="9"/>
      <c r="AH9" s="9"/>
      <c r="AI9" s="9"/>
      <c r="AJ9" s="9"/>
      <c r="AK9" s="9"/>
      <c r="AL9" s="9"/>
      <c r="AM9" s="9"/>
      <c r="AN9" s="9"/>
      <c r="AO9" s="9"/>
      <c r="AP9" s="9"/>
      <c r="AQ9" s="9"/>
      <c r="AR9" s="9"/>
      <c r="AS9" s="9"/>
      <c r="AT9" s="9"/>
      <c r="AU9" s="9"/>
      <c r="AV9" s="9"/>
      <c r="AW9" s="9"/>
      <c r="AX9" s="9"/>
      <c r="AY9" s="2"/>
      <c r="AZ9" s="9"/>
      <c r="BA9" s="8"/>
      <c r="BB9" s="10"/>
      <c r="BD9" s="6"/>
      <c r="BL9" s="5"/>
    </row>
    <row r="10" spans="1:65" s="1" customFormat="1" ht="12.75" x14ac:dyDescent="0.2">
      <c r="G10" s="6"/>
      <c r="H10" s="6"/>
      <c r="I10" s="6"/>
      <c r="J10" s="6"/>
      <c r="K10" s="6"/>
      <c r="L10" s="6"/>
      <c r="M10" s="6"/>
      <c r="N10" s="6"/>
      <c r="O10" s="107" t="s">
        <v>1000</v>
      </c>
      <c r="P10" s="3"/>
      <c r="Q10" s="8"/>
      <c r="R10" s="8"/>
      <c r="S10" s="8"/>
      <c r="T10" s="8"/>
      <c r="U10" s="8"/>
      <c r="V10" s="8"/>
      <c r="W10" s="8"/>
      <c r="X10" s="8"/>
      <c r="Y10" s="8"/>
      <c r="Z10" s="8"/>
      <c r="AA10" s="6"/>
      <c r="AB10" s="6"/>
      <c r="AD10" s="9"/>
      <c r="AE10" s="9"/>
      <c r="AF10" s="9"/>
      <c r="AG10" s="9"/>
      <c r="AH10" s="9"/>
      <c r="AI10" s="9"/>
      <c r="AJ10" s="9"/>
      <c r="AK10" s="9"/>
      <c r="AL10" s="9"/>
      <c r="AM10" s="9"/>
      <c r="AN10" s="9"/>
      <c r="AO10" s="9"/>
      <c r="AP10" s="9"/>
      <c r="AQ10" s="9"/>
      <c r="AR10" s="9"/>
      <c r="AS10" s="9"/>
      <c r="AT10" s="9"/>
      <c r="AU10" s="9"/>
      <c r="AV10" s="9"/>
      <c r="AW10" s="9"/>
      <c r="AX10" s="9"/>
      <c r="AY10" s="2"/>
      <c r="AZ10" s="9"/>
      <c r="BA10" s="8"/>
      <c r="BB10" s="10"/>
      <c r="BD10" s="6"/>
      <c r="BL10" s="5"/>
    </row>
    <row r="11" spans="1:65" s="1" customFormat="1" ht="12.75" x14ac:dyDescent="0.2">
      <c r="G11" s="6"/>
      <c r="H11" s="6"/>
      <c r="I11" s="6"/>
      <c r="J11" s="6"/>
      <c r="K11" s="6"/>
      <c r="L11" s="6"/>
      <c r="M11" s="6"/>
      <c r="N11" s="6"/>
      <c r="O11" s="218" t="s">
        <v>1005</v>
      </c>
      <c r="P11" s="3"/>
      <c r="Q11" s="8"/>
      <c r="R11" s="8"/>
      <c r="S11" s="8"/>
      <c r="T11" s="8"/>
      <c r="U11" s="8"/>
      <c r="V11" s="8"/>
      <c r="W11" s="8"/>
      <c r="X11" s="8"/>
      <c r="Y11" s="8"/>
      <c r="Z11" s="8"/>
      <c r="AA11" s="6"/>
      <c r="AB11" s="6"/>
      <c r="AD11" s="9"/>
      <c r="AE11" s="9"/>
      <c r="AF11" s="9"/>
      <c r="AG11" s="9"/>
      <c r="AH11" s="9"/>
      <c r="AI11" s="9"/>
      <c r="AJ11" s="9"/>
      <c r="AK11" s="9"/>
      <c r="AL11" s="9"/>
      <c r="AM11" s="9"/>
      <c r="AN11" s="9"/>
      <c r="AO11" s="9"/>
      <c r="AP11" s="9"/>
      <c r="AQ11" s="9"/>
      <c r="AR11" s="9"/>
      <c r="AS11" s="9"/>
      <c r="AT11" s="9"/>
      <c r="AU11" s="9"/>
      <c r="AV11" s="9"/>
      <c r="AW11" s="9"/>
      <c r="AX11" s="9"/>
      <c r="AY11" s="2"/>
      <c r="AZ11" s="9"/>
      <c r="BA11" s="8"/>
      <c r="BB11" s="10"/>
      <c r="BD11" s="6"/>
      <c r="BL11" s="5"/>
    </row>
    <row r="12" spans="1:65" s="11" customFormat="1" ht="13.15" customHeight="1" x14ac:dyDescent="0.2">
      <c r="A12" s="243" t="s">
        <v>0</v>
      </c>
      <c r="B12" s="245" t="s">
        <v>423</v>
      </c>
      <c r="C12" s="243" t="s">
        <v>271</v>
      </c>
      <c r="D12" s="243" t="s">
        <v>439</v>
      </c>
      <c r="E12" s="243" t="s">
        <v>263</v>
      </c>
      <c r="F12" s="243" t="s">
        <v>462</v>
      </c>
      <c r="G12" s="243" t="s">
        <v>143</v>
      </c>
      <c r="H12" s="245" t="s">
        <v>440</v>
      </c>
      <c r="I12" s="243" t="s">
        <v>144</v>
      </c>
      <c r="J12" s="243" t="s">
        <v>145</v>
      </c>
      <c r="K12" s="243" t="s">
        <v>1</v>
      </c>
      <c r="L12" s="243" t="s">
        <v>146</v>
      </c>
      <c r="M12" s="243" t="s">
        <v>6</v>
      </c>
      <c r="N12" s="243" t="s">
        <v>2</v>
      </c>
      <c r="O12" s="243" t="s">
        <v>147</v>
      </c>
      <c r="P12" s="243" t="s">
        <v>148</v>
      </c>
      <c r="Q12" s="243" t="s">
        <v>149</v>
      </c>
      <c r="R12" s="243" t="s">
        <v>150</v>
      </c>
      <c r="S12" s="243" t="s">
        <v>151</v>
      </c>
      <c r="T12" s="243" t="s">
        <v>152</v>
      </c>
      <c r="U12" s="243" t="s">
        <v>3</v>
      </c>
      <c r="V12" s="243" t="s">
        <v>153</v>
      </c>
      <c r="W12" s="243"/>
      <c r="X12" s="243"/>
      <c r="Y12" s="243" t="s">
        <v>154</v>
      </c>
      <c r="Z12" s="243"/>
      <c r="AA12" s="243"/>
      <c r="AB12" s="243" t="s">
        <v>155</v>
      </c>
      <c r="AC12" s="243" t="s">
        <v>156</v>
      </c>
      <c r="AD12" s="244" t="s">
        <v>157</v>
      </c>
      <c r="AE12" s="244"/>
      <c r="AF12" s="244"/>
      <c r="AG12" s="244"/>
      <c r="AH12" s="244" t="s">
        <v>158</v>
      </c>
      <c r="AI12" s="244"/>
      <c r="AJ12" s="244"/>
      <c r="AK12" s="244"/>
      <c r="AL12" s="244" t="s">
        <v>159</v>
      </c>
      <c r="AM12" s="244"/>
      <c r="AN12" s="244"/>
      <c r="AO12" s="244"/>
      <c r="AP12" s="244" t="s">
        <v>239</v>
      </c>
      <c r="AQ12" s="244"/>
      <c r="AR12" s="244"/>
      <c r="AS12" s="244"/>
      <c r="AT12" s="244" t="s">
        <v>240</v>
      </c>
      <c r="AU12" s="244"/>
      <c r="AV12" s="244"/>
      <c r="AW12" s="244"/>
      <c r="AX12" s="244" t="s">
        <v>160</v>
      </c>
      <c r="AY12" s="244"/>
      <c r="AZ12" s="244"/>
      <c r="BA12" s="243" t="s">
        <v>161</v>
      </c>
      <c r="BB12" s="243" t="s">
        <v>162</v>
      </c>
      <c r="BC12" s="243"/>
      <c r="BD12" s="243" t="s">
        <v>163</v>
      </c>
      <c r="BE12" s="243"/>
      <c r="BF12" s="243"/>
      <c r="BG12" s="243"/>
      <c r="BH12" s="243"/>
      <c r="BI12" s="243"/>
      <c r="BJ12" s="243"/>
      <c r="BK12" s="243"/>
      <c r="BL12" s="243"/>
      <c r="BM12" s="243" t="s">
        <v>7</v>
      </c>
    </row>
    <row r="13" spans="1:65" s="11" customFormat="1" ht="13.15" customHeight="1" x14ac:dyDescent="0.2">
      <c r="A13" s="243"/>
      <c r="B13" s="246"/>
      <c r="C13" s="243"/>
      <c r="D13" s="243"/>
      <c r="E13" s="243"/>
      <c r="F13" s="243"/>
      <c r="G13" s="243"/>
      <c r="H13" s="246"/>
      <c r="I13" s="243"/>
      <c r="J13" s="243"/>
      <c r="K13" s="243"/>
      <c r="L13" s="243"/>
      <c r="M13" s="243"/>
      <c r="N13" s="243"/>
      <c r="O13" s="243"/>
      <c r="P13" s="243"/>
      <c r="Q13" s="243"/>
      <c r="R13" s="243"/>
      <c r="S13" s="243"/>
      <c r="T13" s="243"/>
      <c r="U13" s="243"/>
      <c r="V13" s="214" t="s">
        <v>164</v>
      </c>
      <c r="W13" s="243" t="s">
        <v>165</v>
      </c>
      <c r="X13" s="243"/>
      <c r="Y13" s="243"/>
      <c r="Z13" s="243"/>
      <c r="AA13" s="243"/>
      <c r="AB13" s="243"/>
      <c r="AC13" s="243"/>
      <c r="AD13" s="244" t="s">
        <v>4</v>
      </c>
      <c r="AE13" s="244" t="s">
        <v>5</v>
      </c>
      <c r="AF13" s="244" t="s">
        <v>166</v>
      </c>
      <c r="AG13" s="244" t="s">
        <v>167</v>
      </c>
      <c r="AH13" s="244" t="s">
        <v>4</v>
      </c>
      <c r="AI13" s="244" t="s">
        <v>5</v>
      </c>
      <c r="AJ13" s="244" t="s">
        <v>166</v>
      </c>
      <c r="AK13" s="244" t="s">
        <v>167</v>
      </c>
      <c r="AL13" s="244" t="s">
        <v>4</v>
      </c>
      <c r="AM13" s="244" t="s">
        <v>5</v>
      </c>
      <c r="AN13" s="244" t="s">
        <v>166</v>
      </c>
      <c r="AO13" s="244" t="s">
        <v>167</v>
      </c>
      <c r="AP13" s="244" t="s">
        <v>4</v>
      </c>
      <c r="AQ13" s="244" t="s">
        <v>5</v>
      </c>
      <c r="AR13" s="244" t="s">
        <v>166</v>
      </c>
      <c r="AS13" s="244" t="s">
        <v>167</v>
      </c>
      <c r="AT13" s="244" t="s">
        <v>4</v>
      </c>
      <c r="AU13" s="244" t="s">
        <v>5</v>
      </c>
      <c r="AV13" s="244" t="s">
        <v>166</v>
      </c>
      <c r="AW13" s="244" t="s">
        <v>167</v>
      </c>
      <c r="AX13" s="244" t="s">
        <v>4</v>
      </c>
      <c r="AY13" s="244" t="s">
        <v>166</v>
      </c>
      <c r="AZ13" s="244" t="s">
        <v>167</v>
      </c>
      <c r="BA13" s="243"/>
      <c r="BB13" s="243" t="s">
        <v>168</v>
      </c>
      <c r="BC13" s="243" t="s">
        <v>169</v>
      </c>
      <c r="BD13" s="243" t="s">
        <v>170</v>
      </c>
      <c r="BE13" s="243"/>
      <c r="BF13" s="243"/>
      <c r="BG13" s="243" t="s">
        <v>171</v>
      </c>
      <c r="BH13" s="243"/>
      <c r="BI13" s="243"/>
      <c r="BJ13" s="243" t="s">
        <v>172</v>
      </c>
      <c r="BK13" s="243"/>
      <c r="BL13" s="243"/>
      <c r="BM13" s="243"/>
    </row>
    <row r="14" spans="1:65" s="12" customFormat="1" ht="13.15" customHeight="1" x14ac:dyDescent="0.2">
      <c r="A14" s="243"/>
      <c r="B14" s="247"/>
      <c r="C14" s="243"/>
      <c r="D14" s="243"/>
      <c r="E14" s="243"/>
      <c r="F14" s="243"/>
      <c r="G14" s="243"/>
      <c r="H14" s="247"/>
      <c r="I14" s="243"/>
      <c r="J14" s="243"/>
      <c r="K14" s="243"/>
      <c r="L14" s="243"/>
      <c r="M14" s="243"/>
      <c r="N14" s="243"/>
      <c r="O14" s="243"/>
      <c r="P14" s="243"/>
      <c r="Q14" s="243"/>
      <c r="R14" s="243"/>
      <c r="S14" s="243"/>
      <c r="T14" s="243"/>
      <c r="U14" s="243"/>
      <c r="V14" s="214" t="s">
        <v>173</v>
      </c>
      <c r="W14" s="214" t="s">
        <v>174</v>
      </c>
      <c r="X14" s="214" t="s">
        <v>173</v>
      </c>
      <c r="Y14" s="214" t="s">
        <v>175</v>
      </c>
      <c r="Z14" s="214" t="s">
        <v>176</v>
      </c>
      <c r="AA14" s="214" t="s">
        <v>177</v>
      </c>
      <c r="AB14" s="243"/>
      <c r="AC14" s="243"/>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3"/>
      <c r="BB14" s="243"/>
      <c r="BC14" s="243"/>
      <c r="BD14" s="214" t="s">
        <v>178</v>
      </c>
      <c r="BE14" s="214" t="s">
        <v>179</v>
      </c>
      <c r="BF14" s="214" t="s">
        <v>180</v>
      </c>
      <c r="BG14" s="214" t="s">
        <v>178</v>
      </c>
      <c r="BH14" s="214" t="s">
        <v>179</v>
      </c>
      <c r="BI14" s="214" t="s">
        <v>180</v>
      </c>
      <c r="BJ14" s="214" t="s">
        <v>178</v>
      </c>
      <c r="BK14" s="214" t="s">
        <v>179</v>
      </c>
      <c r="BL14" s="214" t="s">
        <v>180</v>
      </c>
      <c r="BM14" s="243"/>
    </row>
    <row r="15" spans="1:65" s="12" customFormat="1" ht="13.15" customHeight="1" x14ac:dyDescent="0.2">
      <c r="A15" s="208"/>
      <c r="B15" s="208"/>
      <c r="C15" s="208" t="s">
        <v>181</v>
      </c>
      <c r="D15" s="208" t="s">
        <v>182</v>
      </c>
      <c r="E15" s="208" t="s">
        <v>183</v>
      </c>
      <c r="F15" s="214" t="s">
        <v>184</v>
      </c>
      <c r="G15" s="208" t="s">
        <v>185</v>
      </c>
      <c r="H15" s="208"/>
      <c r="I15" s="214" t="s">
        <v>186</v>
      </c>
      <c r="J15" s="208" t="s">
        <v>187</v>
      </c>
      <c r="K15" s="214" t="s">
        <v>188</v>
      </c>
      <c r="L15" s="208" t="s">
        <v>189</v>
      </c>
      <c r="M15" s="214" t="s">
        <v>190</v>
      </c>
      <c r="N15" s="208" t="s">
        <v>191</v>
      </c>
      <c r="O15" s="214" t="s">
        <v>192</v>
      </c>
      <c r="P15" s="208" t="s">
        <v>193</v>
      </c>
      <c r="Q15" s="214" t="s">
        <v>194</v>
      </c>
      <c r="R15" s="208" t="s">
        <v>195</v>
      </c>
      <c r="S15" s="214" t="s">
        <v>196</v>
      </c>
      <c r="T15" s="208" t="s">
        <v>197</v>
      </c>
      <c r="U15" s="214" t="s">
        <v>198</v>
      </c>
      <c r="V15" s="208" t="s">
        <v>199</v>
      </c>
      <c r="W15" s="214" t="s">
        <v>200</v>
      </c>
      <c r="X15" s="208" t="s">
        <v>201</v>
      </c>
      <c r="Y15" s="214" t="s">
        <v>202</v>
      </c>
      <c r="Z15" s="208" t="s">
        <v>203</v>
      </c>
      <c r="AA15" s="214" t="s">
        <v>204</v>
      </c>
      <c r="AB15" s="208" t="s">
        <v>205</v>
      </c>
      <c r="AC15" s="214" t="s">
        <v>206</v>
      </c>
      <c r="AD15" s="208" t="s">
        <v>207</v>
      </c>
      <c r="AE15" s="214" t="s">
        <v>208</v>
      </c>
      <c r="AF15" s="208" t="s">
        <v>209</v>
      </c>
      <c r="AG15" s="214" t="s">
        <v>210</v>
      </c>
      <c r="AH15" s="208" t="s">
        <v>211</v>
      </c>
      <c r="AI15" s="214" t="s">
        <v>212</v>
      </c>
      <c r="AJ15" s="208" t="s">
        <v>213</v>
      </c>
      <c r="AK15" s="214" t="s">
        <v>214</v>
      </c>
      <c r="AL15" s="208" t="s">
        <v>215</v>
      </c>
      <c r="AM15" s="214" t="s">
        <v>216</v>
      </c>
      <c r="AN15" s="208" t="s">
        <v>217</v>
      </c>
      <c r="AO15" s="214" t="s">
        <v>218</v>
      </c>
      <c r="AP15" s="208" t="s">
        <v>219</v>
      </c>
      <c r="AQ15" s="214" t="s">
        <v>220</v>
      </c>
      <c r="AR15" s="208" t="s">
        <v>221</v>
      </c>
      <c r="AS15" s="214" t="s">
        <v>222</v>
      </c>
      <c r="AT15" s="208" t="s">
        <v>223</v>
      </c>
      <c r="AU15" s="214" t="s">
        <v>224</v>
      </c>
      <c r="AV15" s="208" t="s">
        <v>225</v>
      </c>
      <c r="AW15" s="214" t="s">
        <v>226</v>
      </c>
      <c r="AX15" s="208" t="s">
        <v>227</v>
      </c>
      <c r="AY15" s="214" t="s">
        <v>228</v>
      </c>
      <c r="AZ15" s="208" t="s">
        <v>229</v>
      </c>
      <c r="BA15" s="214" t="s">
        <v>230</v>
      </c>
      <c r="BB15" s="208" t="s">
        <v>253</v>
      </c>
      <c r="BC15" s="214" t="s">
        <v>254</v>
      </c>
      <c r="BD15" s="208" t="s">
        <v>255</v>
      </c>
      <c r="BE15" s="214" t="s">
        <v>252</v>
      </c>
      <c r="BF15" s="208" t="s">
        <v>256</v>
      </c>
      <c r="BG15" s="214" t="s">
        <v>257</v>
      </c>
      <c r="BH15" s="208" t="s">
        <v>258</v>
      </c>
      <c r="BI15" s="214" t="s">
        <v>259</v>
      </c>
      <c r="BJ15" s="208" t="s">
        <v>260</v>
      </c>
      <c r="BK15" s="214" t="s">
        <v>243</v>
      </c>
      <c r="BL15" s="208" t="s">
        <v>261</v>
      </c>
      <c r="BM15" s="214" t="s">
        <v>262</v>
      </c>
    </row>
    <row r="16" spans="1:65" ht="13.15" customHeight="1" x14ac:dyDescent="0.2">
      <c r="A16" s="209"/>
      <c r="B16" s="209"/>
      <c r="C16" s="209"/>
      <c r="D16" s="209"/>
      <c r="E16" s="209"/>
      <c r="F16" s="214" t="s">
        <v>237</v>
      </c>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1"/>
      <c r="AZ16" s="211"/>
      <c r="BA16" s="209"/>
      <c r="BB16" s="209"/>
      <c r="BC16" s="209"/>
      <c r="BD16" s="209"/>
      <c r="BE16" s="209"/>
      <c r="BF16" s="209"/>
      <c r="BG16" s="209"/>
      <c r="BH16" s="209"/>
      <c r="BI16" s="209"/>
      <c r="BJ16" s="209"/>
      <c r="BK16" s="209"/>
      <c r="BL16" s="209"/>
      <c r="BM16" s="209"/>
    </row>
    <row r="17" spans="1:66" s="6" customFormat="1" ht="12.75" customHeight="1" x14ac:dyDescent="0.2">
      <c r="A17" s="13" t="s">
        <v>275</v>
      </c>
      <c r="B17" s="23" t="s">
        <v>425</v>
      </c>
      <c r="C17" s="14"/>
      <c r="D17" s="26"/>
      <c r="E17" s="87"/>
      <c r="F17" s="26" t="s">
        <v>15</v>
      </c>
      <c r="G17" s="13" t="s">
        <v>281</v>
      </c>
      <c r="H17" s="16">
        <v>270006612</v>
      </c>
      <c r="I17" s="13" t="s">
        <v>64</v>
      </c>
      <c r="J17" s="13" t="s">
        <v>282</v>
      </c>
      <c r="K17" s="14" t="s">
        <v>25</v>
      </c>
      <c r="L17" s="26"/>
      <c r="M17" s="26" t="s">
        <v>60</v>
      </c>
      <c r="N17" s="87">
        <v>30</v>
      </c>
      <c r="O17" s="87">
        <v>230000000</v>
      </c>
      <c r="P17" s="16" t="s">
        <v>233</v>
      </c>
      <c r="Q17" s="14" t="s">
        <v>272</v>
      </c>
      <c r="R17" s="26" t="s">
        <v>234</v>
      </c>
      <c r="S17" s="87">
        <v>230000000</v>
      </c>
      <c r="T17" s="26" t="s">
        <v>283</v>
      </c>
      <c r="U17" s="26" t="s">
        <v>11</v>
      </c>
      <c r="V17" s="14"/>
      <c r="W17" s="15" t="s">
        <v>264</v>
      </c>
      <c r="X17" s="15" t="s">
        <v>284</v>
      </c>
      <c r="Y17" s="87">
        <v>30</v>
      </c>
      <c r="Z17" s="87">
        <v>60</v>
      </c>
      <c r="AA17" s="86">
        <v>10</v>
      </c>
      <c r="AB17" s="26" t="s">
        <v>285</v>
      </c>
      <c r="AC17" s="15" t="s">
        <v>236</v>
      </c>
      <c r="AD17" s="60">
        <v>36728</v>
      </c>
      <c r="AE17" s="60">
        <v>293.08999999999997</v>
      </c>
      <c r="AF17" s="50">
        <f>AE17*AD17</f>
        <v>10764609.52</v>
      </c>
      <c r="AG17" s="50">
        <f t="shared" ref="AG17:AG56" si="0">AF17*1.12</f>
        <v>12056362.6624</v>
      </c>
      <c r="AH17" s="53">
        <v>24982</v>
      </c>
      <c r="AI17" s="61">
        <v>303.33999999999997</v>
      </c>
      <c r="AJ17" s="50">
        <f>AI17*AH17</f>
        <v>7578039.879999999</v>
      </c>
      <c r="AK17" s="50">
        <f t="shared" ref="AK17:AK56" si="1">AJ17*1.12</f>
        <v>8487404.6655999999</v>
      </c>
      <c r="AL17" s="53">
        <v>24982</v>
      </c>
      <c r="AM17" s="62">
        <v>313.95999999999998</v>
      </c>
      <c r="AN17" s="50">
        <f>AM17*AL17</f>
        <v>7843348.7199999997</v>
      </c>
      <c r="AO17" s="50">
        <f t="shared" ref="AO17:AO56" si="2">AN17*1.12</f>
        <v>8784550.5664000008</v>
      </c>
      <c r="AP17" s="53">
        <v>24982</v>
      </c>
      <c r="AQ17" s="62">
        <v>324.95</v>
      </c>
      <c r="AR17" s="50">
        <f>AQ17*AP17</f>
        <v>8117900.8999999994</v>
      </c>
      <c r="AS17" s="50">
        <f t="shared" ref="AS17:AS56" si="3">AR17*1.12</f>
        <v>9092049.0079999994</v>
      </c>
      <c r="AT17" s="53">
        <v>24982</v>
      </c>
      <c r="AU17" s="63">
        <v>336.32</v>
      </c>
      <c r="AV17" s="50">
        <f>AU17*AT17</f>
        <v>8401946.2400000002</v>
      </c>
      <c r="AW17" s="50">
        <f t="shared" ref="AW17:AW56" si="4">AV17*1.12</f>
        <v>9410179.7888000011</v>
      </c>
      <c r="AX17" s="53">
        <v>136656</v>
      </c>
      <c r="AY17" s="50">
        <v>0</v>
      </c>
      <c r="AZ17" s="50">
        <v>0</v>
      </c>
      <c r="BA17" s="14" t="s">
        <v>245</v>
      </c>
      <c r="BB17" s="14"/>
      <c r="BC17" s="26"/>
      <c r="BD17" s="26"/>
      <c r="BE17" s="14"/>
      <c r="BF17" s="14" t="s">
        <v>286</v>
      </c>
      <c r="BG17" s="26"/>
      <c r="BH17" s="14"/>
      <c r="BI17" s="14"/>
      <c r="BJ17" s="14"/>
      <c r="BK17" s="14"/>
      <c r="BL17" s="26"/>
      <c r="BM17" s="26" t="s">
        <v>984</v>
      </c>
    </row>
    <row r="18" spans="1:66" s="6" customFormat="1" ht="12.75" customHeight="1" x14ac:dyDescent="0.2">
      <c r="A18" s="13" t="s">
        <v>275</v>
      </c>
      <c r="B18" s="23" t="s">
        <v>425</v>
      </c>
      <c r="C18" s="14"/>
      <c r="D18" s="26"/>
      <c r="E18" s="87"/>
      <c r="F18" s="26" t="s">
        <v>16</v>
      </c>
      <c r="G18" s="13" t="s">
        <v>281</v>
      </c>
      <c r="H18" s="16">
        <v>270006772</v>
      </c>
      <c r="I18" s="13" t="s">
        <v>64</v>
      </c>
      <c r="J18" s="13" t="s">
        <v>282</v>
      </c>
      <c r="K18" s="14" t="s">
        <v>25</v>
      </c>
      <c r="L18" s="26"/>
      <c r="M18" s="26" t="s">
        <v>60</v>
      </c>
      <c r="N18" s="87">
        <v>30</v>
      </c>
      <c r="O18" s="87">
        <v>230000000</v>
      </c>
      <c r="P18" s="16" t="s">
        <v>233</v>
      </c>
      <c r="Q18" s="14" t="s">
        <v>272</v>
      </c>
      <c r="R18" s="26" t="s">
        <v>234</v>
      </c>
      <c r="S18" s="87">
        <v>230000000</v>
      </c>
      <c r="T18" s="26" t="s">
        <v>283</v>
      </c>
      <c r="U18" s="26" t="s">
        <v>11</v>
      </c>
      <c r="V18" s="14"/>
      <c r="W18" s="15" t="s">
        <v>264</v>
      </c>
      <c r="X18" s="15" t="s">
        <v>284</v>
      </c>
      <c r="Y18" s="87">
        <v>30</v>
      </c>
      <c r="Z18" s="87">
        <v>60</v>
      </c>
      <c r="AA18" s="86">
        <v>10</v>
      </c>
      <c r="AB18" s="26" t="s">
        <v>285</v>
      </c>
      <c r="AC18" s="15" t="s">
        <v>236</v>
      </c>
      <c r="AD18" s="60">
        <v>30189</v>
      </c>
      <c r="AE18" s="60">
        <v>1174.78</v>
      </c>
      <c r="AF18" s="50">
        <f t="shared" ref="AF18:AF56" si="5">AE18*AD18</f>
        <v>35465433.420000002</v>
      </c>
      <c r="AG18" s="50">
        <f t="shared" si="0"/>
        <v>39721285.430400006</v>
      </c>
      <c r="AH18" s="53">
        <v>25767</v>
      </c>
      <c r="AI18" s="61">
        <v>1215.8800000000001</v>
      </c>
      <c r="AJ18" s="50">
        <f t="shared" ref="AJ18:AJ55" si="6">AI18*AH18</f>
        <v>31329579.960000005</v>
      </c>
      <c r="AK18" s="50">
        <f t="shared" si="1"/>
        <v>35089129.555200011</v>
      </c>
      <c r="AL18" s="53">
        <v>25767</v>
      </c>
      <c r="AM18" s="62">
        <v>1258.45</v>
      </c>
      <c r="AN18" s="50">
        <f t="shared" ref="AN18:AN56" si="7">AM18*AL18</f>
        <v>32426481.150000002</v>
      </c>
      <c r="AO18" s="50">
        <f t="shared" si="2"/>
        <v>36317658.888000004</v>
      </c>
      <c r="AP18" s="53">
        <v>25767</v>
      </c>
      <c r="AQ18" s="62">
        <v>1302.49</v>
      </c>
      <c r="AR18" s="50">
        <f t="shared" ref="AR18:AR56" si="8">AQ18*AP18</f>
        <v>33561259.829999998</v>
      </c>
      <c r="AS18" s="50">
        <f t="shared" si="3"/>
        <v>37588611.009599999</v>
      </c>
      <c r="AT18" s="53">
        <v>25767</v>
      </c>
      <c r="AU18" s="63">
        <v>1348.08</v>
      </c>
      <c r="AV18" s="50">
        <f t="shared" ref="AV18:AV56" si="9">AU18*AT18</f>
        <v>34735977.359999999</v>
      </c>
      <c r="AW18" s="50">
        <f t="shared" si="4"/>
        <v>38904294.643200003</v>
      </c>
      <c r="AX18" s="53">
        <v>133257</v>
      </c>
      <c r="AY18" s="50">
        <v>0</v>
      </c>
      <c r="AZ18" s="50">
        <v>0</v>
      </c>
      <c r="BA18" s="14" t="s">
        <v>245</v>
      </c>
      <c r="BB18" s="14"/>
      <c r="BC18" s="26"/>
      <c r="BD18" s="26"/>
      <c r="BE18" s="14"/>
      <c r="BF18" s="14" t="s">
        <v>287</v>
      </c>
      <c r="BG18" s="26"/>
      <c r="BH18" s="14"/>
      <c r="BI18" s="14"/>
      <c r="BJ18" s="14"/>
      <c r="BK18" s="14"/>
      <c r="BL18" s="26"/>
      <c r="BM18" s="26" t="s">
        <v>984</v>
      </c>
    </row>
    <row r="19" spans="1:66" s="6" customFormat="1" ht="12.75" customHeight="1" x14ac:dyDescent="0.2">
      <c r="A19" s="13" t="s">
        <v>275</v>
      </c>
      <c r="B19" s="23" t="s">
        <v>425</v>
      </c>
      <c r="C19" s="14"/>
      <c r="D19" s="26"/>
      <c r="E19" s="87"/>
      <c r="F19" s="26" t="s">
        <v>12</v>
      </c>
      <c r="G19" s="13" t="s">
        <v>288</v>
      </c>
      <c r="H19" s="16">
        <v>270006774</v>
      </c>
      <c r="I19" s="13" t="s">
        <v>64</v>
      </c>
      <c r="J19" s="13" t="s">
        <v>289</v>
      </c>
      <c r="K19" s="14" t="s">
        <v>25</v>
      </c>
      <c r="L19" s="26"/>
      <c r="M19" s="26" t="s">
        <v>60</v>
      </c>
      <c r="N19" s="87">
        <v>30</v>
      </c>
      <c r="O19" s="87">
        <v>230000000</v>
      </c>
      <c r="P19" s="16" t="s">
        <v>233</v>
      </c>
      <c r="Q19" s="14" t="s">
        <v>272</v>
      </c>
      <c r="R19" s="26" t="s">
        <v>234</v>
      </c>
      <c r="S19" s="87">
        <v>230000000</v>
      </c>
      <c r="T19" s="26" t="s">
        <v>283</v>
      </c>
      <c r="U19" s="26" t="s">
        <v>11</v>
      </c>
      <c r="V19" s="14"/>
      <c r="W19" s="15" t="s">
        <v>264</v>
      </c>
      <c r="X19" s="15" t="s">
        <v>284</v>
      </c>
      <c r="Y19" s="87">
        <v>30</v>
      </c>
      <c r="Z19" s="87">
        <v>60</v>
      </c>
      <c r="AA19" s="86">
        <v>10</v>
      </c>
      <c r="AB19" s="26" t="s">
        <v>285</v>
      </c>
      <c r="AC19" s="15" t="s">
        <v>236</v>
      </c>
      <c r="AD19" s="60">
        <v>39313</v>
      </c>
      <c r="AE19" s="60">
        <v>105</v>
      </c>
      <c r="AF19" s="50">
        <f t="shared" si="5"/>
        <v>4127865</v>
      </c>
      <c r="AG19" s="50">
        <f t="shared" si="0"/>
        <v>4623208.8000000007</v>
      </c>
      <c r="AH19" s="53">
        <v>33742</v>
      </c>
      <c r="AI19" s="61">
        <v>108.66</v>
      </c>
      <c r="AJ19" s="50">
        <f t="shared" si="6"/>
        <v>3666405.7199999997</v>
      </c>
      <c r="AK19" s="50">
        <f t="shared" si="1"/>
        <v>4106374.4064000002</v>
      </c>
      <c r="AL19" s="53">
        <v>33742</v>
      </c>
      <c r="AM19" s="62">
        <v>112.47</v>
      </c>
      <c r="AN19" s="50">
        <f t="shared" si="7"/>
        <v>3794962.7399999998</v>
      </c>
      <c r="AO19" s="50">
        <f t="shared" si="2"/>
        <v>4250358.2687999997</v>
      </c>
      <c r="AP19" s="53">
        <v>33742</v>
      </c>
      <c r="AQ19" s="62">
        <v>116.41</v>
      </c>
      <c r="AR19" s="50">
        <f t="shared" si="8"/>
        <v>3927906.2199999997</v>
      </c>
      <c r="AS19" s="50">
        <f t="shared" si="3"/>
        <v>4399254.9664000003</v>
      </c>
      <c r="AT19" s="53">
        <v>33742</v>
      </c>
      <c r="AU19" s="63">
        <v>120.48</v>
      </c>
      <c r="AV19" s="50">
        <f t="shared" si="9"/>
        <v>4065236.16</v>
      </c>
      <c r="AW19" s="50">
        <f t="shared" si="4"/>
        <v>4553064.4992000004</v>
      </c>
      <c r="AX19" s="53">
        <v>174281</v>
      </c>
      <c r="AY19" s="50">
        <v>0</v>
      </c>
      <c r="AZ19" s="50">
        <v>0</v>
      </c>
      <c r="BA19" s="14" t="s">
        <v>245</v>
      </c>
      <c r="BB19" s="14"/>
      <c r="BC19" s="26"/>
      <c r="BD19" s="26"/>
      <c r="BE19" s="14"/>
      <c r="BF19" s="14" t="s">
        <v>290</v>
      </c>
      <c r="BG19" s="26"/>
      <c r="BH19" s="14"/>
      <c r="BI19" s="14"/>
      <c r="BJ19" s="14"/>
      <c r="BK19" s="14"/>
      <c r="BL19" s="26"/>
      <c r="BM19" s="26" t="s">
        <v>984</v>
      </c>
    </row>
    <row r="20" spans="1:66" s="6" customFormat="1" ht="12.75" customHeight="1" x14ac:dyDescent="0.2">
      <c r="A20" s="13" t="s">
        <v>275</v>
      </c>
      <c r="B20" s="23" t="s">
        <v>425</v>
      </c>
      <c r="C20" s="14"/>
      <c r="D20" s="92" t="s">
        <v>12</v>
      </c>
      <c r="E20" s="87"/>
      <c r="F20" s="26" t="s">
        <v>13</v>
      </c>
      <c r="G20" s="13" t="s">
        <v>288</v>
      </c>
      <c r="H20" s="16">
        <v>270008131</v>
      </c>
      <c r="I20" s="13" t="s">
        <v>64</v>
      </c>
      <c r="J20" s="13" t="s">
        <v>289</v>
      </c>
      <c r="K20" s="14" t="s">
        <v>25</v>
      </c>
      <c r="L20" s="26"/>
      <c r="M20" s="26" t="s">
        <v>60</v>
      </c>
      <c r="N20" s="87">
        <v>30</v>
      </c>
      <c r="O20" s="87">
        <v>230000000</v>
      </c>
      <c r="P20" s="16" t="s">
        <v>233</v>
      </c>
      <c r="Q20" s="14" t="s">
        <v>272</v>
      </c>
      <c r="R20" s="26" t="s">
        <v>234</v>
      </c>
      <c r="S20" s="87">
        <v>230000000</v>
      </c>
      <c r="T20" s="26" t="s">
        <v>283</v>
      </c>
      <c r="U20" s="26" t="s">
        <v>11</v>
      </c>
      <c r="V20" s="14"/>
      <c r="W20" s="15" t="s">
        <v>264</v>
      </c>
      <c r="X20" s="15" t="s">
        <v>284</v>
      </c>
      <c r="Y20" s="87">
        <v>30</v>
      </c>
      <c r="Z20" s="87">
        <v>60</v>
      </c>
      <c r="AA20" s="86">
        <v>10</v>
      </c>
      <c r="AB20" s="26" t="s">
        <v>285</v>
      </c>
      <c r="AC20" s="15" t="s">
        <v>236</v>
      </c>
      <c r="AD20" s="60">
        <v>25852</v>
      </c>
      <c r="AE20" s="60">
        <v>640</v>
      </c>
      <c r="AF20" s="50">
        <f t="shared" si="5"/>
        <v>16545280</v>
      </c>
      <c r="AG20" s="50">
        <f t="shared" si="0"/>
        <v>18530713.600000001</v>
      </c>
      <c r="AH20" s="53">
        <v>22000</v>
      </c>
      <c r="AI20" s="61">
        <v>662.4</v>
      </c>
      <c r="AJ20" s="50">
        <f t="shared" si="6"/>
        <v>14572800</v>
      </c>
      <c r="AK20" s="50">
        <f t="shared" si="1"/>
        <v>16321536.000000002</v>
      </c>
      <c r="AL20" s="53">
        <v>22000</v>
      </c>
      <c r="AM20" s="62">
        <v>685.58</v>
      </c>
      <c r="AN20" s="50">
        <f t="shared" si="7"/>
        <v>15082760</v>
      </c>
      <c r="AO20" s="50">
        <f t="shared" si="2"/>
        <v>16892691.200000003</v>
      </c>
      <c r="AP20" s="53">
        <v>22000</v>
      </c>
      <c r="AQ20" s="62">
        <v>709.57</v>
      </c>
      <c r="AR20" s="50">
        <f t="shared" si="8"/>
        <v>15610540.000000002</v>
      </c>
      <c r="AS20" s="50">
        <f t="shared" si="3"/>
        <v>17483804.800000004</v>
      </c>
      <c r="AT20" s="53">
        <v>22000</v>
      </c>
      <c r="AU20" s="63">
        <v>734.41</v>
      </c>
      <c r="AV20" s="50">
        <f t="shared" si="9"/>
        <v>16157020</v>
      </c>
      <c r="AW20" s="50">
        <f t="shared" si="4"/>
        <v>18095862.400000002</v>
      </c>
      <c r="AX20" s="53">
        <v>113852</v>
      </c>
      <c r="AY20" s="50">
        <v>0</v>
      </c>
      <c r="AZ20" s="50">
        <v>0</v>
      </c>
      <c r="BA20" s="14" t="s">
        <v>245</v>
      </c>
      <c r="BB20" s="26"/>
      <c r="BC20" s="26"/>
      <c r="BD20" s="26"/>
      <c r="BE20" s="26"/>
      <c r="BF20" s="26" t="s">
        <v>291</v>
      </c>
      <c r="BG20" s="26"/>
      <c r="BH20" s="14"/>
      <c r="BI20" s="14"/>
      <c r="BJ20" s="14"/>
      <c r="BK20" s="14"/>
      <c r="BL20" s="26"/>
      <c r="BM20" s="26"/>
    </row>
    <row r="21" spans="1:66" s="108" customFormat="1" ht="12.75" customHeight="1" x14ac:dyDescent="0.2">
      <c r="A21" s="13" t="s">
        <v>275</v>
      </c>
      <c r="B21" s="69" t="s">
        <v>425</v>
      </c>
      <c r="C21" s="13"/>
      <c r="D21" s="92" t="s">
        <v>665</v>
      </c>
      <c r="E21" s="88"/>
      <c r="F21" s="69" t="s">
        <v>13</v>
      </c>
      <c r="G21" s="13" t="s">
        <v>288</v>
      </c>
      <c r="H21" s="13">
        <v>270008131</v>
      </c>
      <c r="I21" s="13" t="s">
        <v>64</v>
      </c>
      <c r="J21" s="13" t="s">
        <v>289</v>
      </c>
      <c r="K21" s="13" t="s">
        <v>25</v>
      </c>
      <c r="L21" s="69"/>
      <c r="M21" s="69"/>
      <c r="N21" s="88">
        <v>0</v>
      </c>
      <c r="O21" s="88">
        <v>230000000</v>
      </c>
      <c r="P21" s="16" t="s">
        <v>233</v>
      </c>
      <c r="Q21" s="13" t="s">
        <v>483</v>
      </c>
      <c r="R21" s="69" t="s">
        <v>234</v>
      </c>
      <c r="S21" s="88">
        <v>230000000</v>
      </c>
      <c r="T21" s="69" t="s">
        <v>283</v>
      </c>
      <c r="U21" s="69" t="s">
        <v>11</v>
      </c>
      <c r="V21" s="13"/>
      <c r="W21" s="64" t="s">
        <v>477</v>
      </c>
      <c r="X21" s="64" t="s">
        <v>284</v>
      </c>
      <c r="Y21" s="88">
        <v>0</v>
      </c>
      <c r="Z21" s="88">
        <v>90</v>
      </c>
      <c r="AA21" s="89">
        <v>10</v>
      </c>
      <c r="AB21" s="69" t="s">
        <v>285</v>
      </c>
      <c r="AC21" s="64" t="s">
        <v>236</v>
      </c>
      <c r="AD21" s="60">
        <v>24220</v>
      </c>
      <c r="AE21" s="60">
        <v>640</v>
      </c>
      <c r="AF21" s="58">
        <f>AE21*AD21</f>
        <v>15500800</v>
      </c>
      <c r="AG21" s="58">
        <f>AF21*1.12</f>
        <v>17360896</v>
      </c>
      <c r="AH21" s="65">
        <v>22000</v>
      </c>
      <c r="AI21" s="66">
        <v>662.4</v>
      </c>
      <c r="AJ21" s="58">
        <f>AI21*AH21</f>
        <v>14572800</v>
      </c>
      <c r="AK21" s="58">
        <f>AJ21*1.12</f>
        <v>16321536.000000002</v>
      </c>
      <c r="AL21" s="65">
        <v>22000</v>
      </c>
      <c r="AM21" s="67">
        <v>685.58</v>
      </c>
      <c r="AN21" s="58">
        <f>AM21*AL21</f>
        <v>15082760</v>
      </c>
      <c r="AO21" s="58">
        <f>AN21*1.12</f>
        <v>16892691.200000003</v>
      </c>
      <c r="AP21" s="65">
        <v>22000</v>
      </c>
      <c r="AQ21" s="67">
        <v>709.57</v>
      </c>
      <c r="AR21" s="58">
        <f>AQ21*AP21</f>
        <v>15610540.000000002</v>
      </c>
      <c r="AS21" s="58">
        <f>AR21*1.12</f>
        <v>17483804.800000004</v>
      </c>
      <c r="AT21" s="65">
        <v>22000</v>
      </c>
      <c r="AU21" s="68">
        <v>734.41</v>
      </c>
      <c r="AV21" s="58">
        <f>AU21*AT21</f>
        <v>16157020</v>
      </c>
      <c r="AW21" s="58">
        <f>AV21*1.12</f>
        <v>18095862.400000002</v>
      </c>
      <c r="AX21" s="58">
        <f>AD21+AH21+AL21+AP21+AT21</f>
        <v>112220</v>
      </c>
      <c r="AY21" s="58">
        <v>0</v>
      </c>
      <c r="AZ21" s="58">
        <f>AY21*1.12</f>
        <v>0</v>
      </c>
      <c r="BA21" s="13" t="s">
        <v>245</v>
      </c>
      <c r="BB21" s="69"/>
      <c r="BC21" s="69"/>
      <c r="BD21" s="69"/>
      <c r="BE21" s="69"/>
      <c r="BF21" s="69" t="s">
        <v>291</v>
      </c>
      <c r="BG21" s="69"/>
      <c r="BH21" s="13"/>
      <c r="BI21" s="13"/>
      <c r="BJ21" s="13"/>
      <c r="BK21" s="13"/>
      <c r="BL21" s="69"/>
      <c r="BM21" s="26" t="s">
        <v>984</v>
      </c>
      <c r="BN21" s="44"/>
    </row>
    <row r="22" spans="1:66" s="6" customFormat="1" ht="12.75" customHeight="1" x14ac:dyDescent="0.2">
      <c r="A22" s="13" t="s">
        <v>275</v>
      </c>
      <c r="B22" s="23" t="s">
        <v>425</v>
      </c>
      <c r="C22" s="14"/>
      <c r="D22" s="26"/>
      <c r="E22" s="87"/>
      <c r="F22" s="26" t="s">
        <v>14</v>
      </c>
      <c r="G22" s="13" t="s">
        <v>292</v>
      </c>
      <c r="H22" s="16">
        <v>270009107</v>
      </c>
      <c r="I22" s="13" t="s">
        <v>64</v>
      </c>
      <c r="J22" s="13" t="s">
        <v>293</v>
      </c>
      <c r="K22" s="14" t="s">
        <v>25</v>
      </c>
      <c r="L22" s="26"/>
      <c r="M22" s="26" t="s">
        <v>60</v>
      </c>
      <c r="N22" s="87">
        <v>30</v>
      </c>
      <c r="O22" s="87">
        <v>230000000</v>
      </c>
      <c r="P22" s="16" t="s">
        <v>233</v>
      </c>
      <c r="Q22" s="14" t="s">
        <v>272</v>
      </c>
      <c r="R22" s="26" t="s">
        <v>234</v>
      </c>
      <c r="S22" s="87">
        <v>230000000</v>
      </c>
      <c r="T22" s="26" t="s">
        <v>283</v>
      </c>
      <c r="U22" s="26" t="s">
        <v>11</v>
      </c>
      <c r="V22" s="14"/>
      <c r="W22" s="15" t="s">
        <v>264</v>
      </c>
      <c r="X22" s="15" t="s">
        <v>284</v>
      </c>
      <c r="Y22" s="87">
        <v>30</v>
      </c>
      <c r="Z22" s="87">
        <v>60</v>
      </c>
      <c r="AA22" s="86">
        <v>10</v>
      </c>
      <c r="AB22" s="26" t="s">
        <v>285</v>
      </c>
      <c r="AC22" s="15" t="s">
        <v>236</v>
      </c>
      <c r="AD22" s="60">
        <v>44251</v>
      </c>
      <c r="AE22" s="60">
        <v>480</v>
      </c>
      <c r="AF22" s="50">
        <f t="shared" si="5"/>
        <v>21240480</v>
      </c>
      <c r="AG22" s="50">
        <f t="shared" si="0"/>
        <v>23789337.600000001</v>
      </c>
      <c r="AH22" s="53">
        <v>35409</v>
      </c>
      <c r="AI22" s="61">
        <v>496.79999999999995</v>
      </c>
      <c r="AJ22" s="50">
        <f t="shared" si="6"/>
        <v>17591191.199999999</v>
      </c>
      <c r="AK22" s="50">
        <f t="shared" si="1"/>
        <v>19702134.144000001</v>
      </c>
      <c r="AL22" s="53">
        <v>35409</v>
      </c>
      <c r="AM22" s="62">
        <v>514.17999999999995</v>
      </c>
      <c r="AN22" s="50">
        <f t="shared" si="7"/>
        <v>18206599.619999997</v>
      </c>
      <c r="AO22" s="50">
        <f t="shared" si="2"/>
        <v>20391391.5744</v>
      </c>
      <c r="AP22" s="53">
        <v>35409</v>
      </c>
      <c r="AQ22" s="62">
        <v>532.17999999999995</v>
      </c>
      <c r="AR22" s="50">
        <f t="shared" si="8"/>
        <v>18843961.619999997</v>
      </c>
      <c r="AS22" s="50">
        <f t="shared" si="3"/>
        <v>21105237.014399998</v>
      </c>
      <c r="AT22" s="53">
        <v>35409</v>
      </c>
      <c r="AU22" s="63">
        <v>550.80999999999995</v>
      </c>
      <c r="AV22" s="50">
        <f t="shared" si="9"/>
        <v>19503631.289999999</v>
      </c>
      <c r="AW22" s="50">
        <f t="shared" si="4"/>
        <v>21844067.044800002</v>
      </c>
      <c r="AX22" s="53">
        <v>185887</v>
      </c>
      <c r="AY22" s="50">
        <v>0</v>
      </c>
      <c r="AZ22" s="50">
        <v>0</v>
      </c>
      <c r="BA22" s="14" t="s">
        <v>245</v>
      </c>
      <c r="BB22" s="14"/>
      <c r="BC22" s="26"/>
      <c r="BD22" s="26"/>
      <c r="BE22" s="14"/>
      <c r="BF22" s="14" t="s">
        <v>294</v>
      </c>
      <c r="BG22" s="26"/>
      <c r="BH22" s="14"/>
      <c r="BI22" s="14"/>
      <c r="BJ22" s="14"/>
      <c r="BK22" s="14"/>
      <c r="BL22" s="26"/>
      <c r="BM22" s="26" t="s">
        <v>984</v>
      </c>
    </row>
    <row r="23" spans="1:66" s="6" customFormat="1" ht="12.75" customHeight="1" x14ac:dyDescent="0.2">
      <c r="A23" s="13" t="s">
        <v>275</v>
      </c>
      <c r="B23" s="23" t="s">
        <v>425</v>
      </c>
      <c r="C23" s="14"/>
      <c r="D23" s="92" t="s">
        <v>8</v>
      </c>
      <c r="E23" s="87"/>
      <c r="F23" s="26" t="s">
        <v>8</v>
      </c>
      <c r="G23" s="13" t="s">
        <v>295</v>
      </c>
      <c r="H23" s="16">
        <v>270009108</v>
      </c>
      <c r="I23" s="13" t="s">
        <v>65</v>
      </c>
      <c r="J23" s="13" t="s">
        <v>296</v>
      </c>
      <c r="K23" s="14" t="s">
        <v>25</v>
      </c>
      <c r="L23" s="26"/>
      <c r="M23" s="26" t="s">
        <v>60</v>
      </c>
      <c r="N23" s="87">
        <v>30</v>
      </c>
      <c r="O23" s="87">
        <v>230000000</v>
      </c>
      <c r="P23" s="16" t="s">
        <v>233</v>
      </c>
      <c r="Q23" s="14" t="s">
        <v>272</v>
      </c>
      <c r="R23" s="26" t="s">
        <v>234</v>
      </c>
      <c r="S23" s="87">
        <v>230000000</v>
      </c>
      <c r="T23" s="26" t="s">
        <v>283</v>
      </c>
      <c r="U23" s="26" t="s">
        <v>11</v>
      </c>
      <c r="V23" s="14"/>
      <c r="W23" s="15" t="s">
        <v>264</v>
      </c>
      <c r="X23" s="15" t="s">
        <v>284</v>
      </c>
      <c r="Y23" s="87">
        <v>30</v>
      </c>
      <c r="Z23" s="87">
        <v>60</v>
      </c>
      <c r="AA23" s="86">
        <v>10</v>
      </c>
      <c r="AB23" s="26" t="s">
        <v>285</v>
      </c>
      <c r="AC23" s="15" t="s">
        <v>236</v>
      </c>
      <c r="AD23" s="60">
        <v>2467</v>
      </c>
      <c r="AE23" s="60">
        <v>2000</v>
      </c>
      <c r="AF23" s="50">
        <f t="shared" si="5"/>
        <v>4934000</v>
      </c>
      <c r="AG23" s="50">
        <f t="shared" si="0"/>
        <v>5526080.0000000009</v>
      </c>
      <c r="AH23" s="53">
        <v>2286</v>
      </c>
      <c r="AI23" s="61">
        <v>2070</v>
      </c>
      <c r="AJ23" s="50">
        <f t="shared" si="6"/>
        <v>4732020</v>
      </c>
      <c r="AK23" s="50">
        <f t="shared" si="1"/>
        <v>5299862.4000000004</v>
      </c>
      <c r="AL23" s="53">
        <v>2286</v>
      </c>
      <c r="AM23" s="62">
        <v>2142.4499999999998</v>
      </c>
      <c r="AN23" s="50">
        <f t="shared" si="7"/>
        <v>4897640.6999999993</v>
      </c>
      <c r="AO23" s="50">
        <f t="shared" si="2"/>
        <v>5485357.5839999998</v>
      </c>
      <c r="AP23" s="53">
        <v>2286</v>
      </c>
      <c r="AQ23" s="62">
        <v>2217.4299999999998</v>
      </c>
      <c r="AR23" s="50">
        <f t="shared" si="8"/>
        <v>5069044.9799999995</v>
      </c>
      <c r="AS23" s="50">
        <f t="shared" si="3"/>
        <v>5677330.3776000002</v>
      </c>
      <c r="AT23" s="53">
        <v>2286</v>
      </c>
      <c r="AU23" s="63">
        <v>2295.04</v>
      </c>
      <c r="AV23" s="50">
        <f t="shared" si="9"/>
        <v>5246461.4399999995</v>
      </c>
      <c r="AW23" s="50">
        <f t="shared" si="4"/>
        <v>5876036.8128000004</v>
      </c>
      <c r="AX23" s="53">
        <v>11611</v>
      </c>
      <c r="AY23" s="50">
        <v>0</v>
      </c>
      <c r="AZ23" s="50">
        <v>0</v>
      </c>
      <c r="BA23" s="14" t="s">
        <v>245</v>
      </c>
      <c r="BB23" s="14"/>
      <c r="BC23" s="26"/>
      <c r="BD23" s="26"/>
      <c r="BE23" s="14"/>
      <c r="BF23" s="14" t="s">
        <v>297</v>
      </c>
      <c r="BG23" s="26"/>
      <c r="BH23" s="14"/>
      <c r="BI23" s="14"/>
      <c r="BJ23" s="14"/>
      <c r="BK23" s="14"/>
      <c r="BL23" s="26"/>
      <c r="BM23" s="26"/>
    </row>
    <row r="24" spans="1:66" s="6" customFormat="1" ht="12.75" customHeight="1" x14ac:dyDescent="0.2">
      <c r="A24" s="14" t="s">
        <v>275</v>
      </c>
      <c r="B24" s="26" t="s">
        <v>425</v>
      </c>
      <c r="C24" s="14"/>
      <c r="D24" s="109" t="s">
        <v>666</v>
      </c>
      <c r="E24" s="87"/>
      <c r="F24" s="26" t="s">
        <v>8</v>
      </c>
      <c r="G24" s="14" t="s">
        <v>295</v>
      </c>
      <c r="H24" s="14">
        <v>270009108</v>
      </c>
      <c r="I24" s="14" t="s">
        <v>65</v>
      </c>
      <c r="J24" s="14" t="s">
        <v>296</v>
      </c>
      <c r="K24" s="14" t="s">
        <v>25</v>
      </c>
      <c r="L24" s="26"/>
      <c r="M24" s="26"/>
      <c r="N24" s="87">
        <v>0</v>
      </c>
      <c r="O24" s="87">
        <v>230000000</v>
      </c>
      <c r="P24" s="16" t="s">
        <v>233</v>
      </c>
      <c r="Q24" s="14" t="s">
        <v>483</v>
      </c>
      <c r="R24" s="26" t="s">
        <v>234</v>
      </c>
      <c r="S24" s="87">
        <v>230000000</v>
      </c>
      <c r="T24" s="26" t="s">
        <v>283</v>
      </c>
      <c r="U24" s="26" t="s">
        <v>11</v>
      </c>
      <c r="V24" s="14"/>
      <c r="W24" s="70" t="s">
        <v>477</v>
      </c>
      <c r="X24" s="70" t="s">
        <v>284</v>
      </c>
      <c r="Y24" s="87">
        <v>0</v>
      </c>
      <c r="Z24" s="87">
        <v>90</v>
      </c>
      <c r="AA24" s="86">
        <v>10</v>
      </c>
      <c r="AB24" s="26" t="s">
        <v>285</v>
      </c>
      <c r="AC24" s="70" t="s">
        <v>236</v>
      </c>
      <c r="AD24" s="71">
        <v>2685</v>
      </c>
      <c r="AE24" s="71">
        <v>2300</v>
      </c>
      <c r="AF24" s="50">
        <f>AE24*AD24</f>
        <v>6175500</v>
      </c>
      <c r="AG24" s="50">
        <f>AF24*1.12</f>
        <v>6916560.0000000009</v>
      </c>
      <c r="AH24" s="53">
        <v>2286</v>
      </c>
      <c r="AI24" s="72">
        <v>2070</v>
      </c>
      <c r="AJ24" s="50">
        <f>AI24*AH24</f>
        <v>4732020</v>
      </c>
      <c r="AK24" s="50">
        <f>AJ24*1.12</f>
        <v>5299862.4000000004</v>
      </c>
      <c r="AL24" s="53">
        <v>2286</v>
      </c>
      <c r="AM24" s="62">
        <v>2142.4499999999998</v>
      </c>
      <c r="AN24" s="50">
        <f>AM24*AL24</f>
        <v>4897640.6999999993</v>
      </c>
      <c r="AO24" s="50">
        <f>AN24*1.12</f>
        <v>5485357.5839999998</v>
      </c>
      <c r="AP24" s="53">
        <v>2286</v>
      </c>
      <c r="AQ24" s="62">
        <v>2217.4299999999998</v>
      </c>
      <c r="AR24" s="50">
        <f>AQ24*AP24</f>
        <v>5069044.9799999995</v>
      </c>
      <c r="AS24" s="50">
        <f>AR24*1.12</f>
        <v>5677330.3776000002</v>
      </c>
      <c r="AT24" s="53">
        <v>2286</v>
      </c>
      <c r="AU24" s="63">
        <v>2295.04</v>
      </c>
      <c r="AV24" s="50">
        <f>AU24*AT24</f>
        <v>5246461.4399999995</v>
      </c>
      <c r="AW24" s="50">
        <f>AV24*1.12</f>
        <v>5876036.8128000004</v>
      </c>
      <c r="AX24" s="50">
        <f>AD24+AH24+AL24+AP24+AT24</f>
        <v>11829</v>
      </c>
      <c r="AY24" s="50">
        <v>0</v>
      </c>
      <c r="AZ24" s="50">
        <v>0</v>
      </c>
      <c r="BA24" s="14" t="s">
        <v>245</v>
      </c>
      <c r="BB24" s="14"/>
      <c r="BC24" s="26"/>
      <c r="BD24" s="26"/>
      <c r="BE24" s="14"/>
      <c r="BF24" s="14" t="s">
        <v>297</v>
      </c>
      <c r="BG24" s="26"/>
      <c r="BH24" s="14"/>
      <c r="BI24" s="14"/>
      <c r="BJ24" s="14"/>
      <c r="BK24" s="14"/>
      <c r="BL24" s="26"/>
      <c r="BM24" s="26" t="s">
        <v>984</v>
      </c>
    </row>
    <row r="25" spans="1:66" s="6" customFormat="1" ht="12.75" customHeight="1" x14ac:dyDescent="0.2">
      <c r="A25" s="13" t="s">
        <v>275</v>
      </c>
      <c r="B25" s="23" t="s">
        <v>425</v>
      </c>
      <c r="C25" s="14"/>
      <c r="D25" s="26"/>
      <c r="E25" s="87"/>
      <c r="F25" s="26" t="s">
        <v>17</v>
      </c>
      <c r="G25" s="13" t="s">
        <v>298</v>
      </c>
      <c r="H25" s="16">
        <v>270009109</v>
      </c>
      <c r="I25" s="13" t="s">
        <v>64</v>
      </c>
      <c r="J25" s="13" t="s">
        <v>299</v>
      </c>
      <c r="K25" s="14" t="s">
        <v>25</v>
      </c>
      <c r="L25" s="26"/>
      <c r="M25" s="26" t="s">
        <v>60</v>
      </c>
      <c r="N25" s="87">
        <v>30</v>
      </c>
      <c r="O25" s="87">
        <v>230000000</v>
      </c>
      <c r="P25" s="16" t="s">
        <v>233</v>
      </c>
      <c r="Q25" s="14" t="s">
        <v>272</v>
      </c>
      <c r="R25" s="26" t="s">
        <v>234</v>
      </c>
      <c r="S25" s="87">
        <v>230000000</v>
      </c>
      <c r="T25" s="26" t="s">
        <v>283</v>
      </c>
      <c r="U25" s="26" t="s">
        <v>11</v>
      </c>
      <c r="V25" s="14"/>
      <c r="W25" s="15" t="s">
        <v>264</v>
      </c>
      <c r="X25" s="15" t="s">
        <v>284</v>
      </c>
      <c r="Y25" s="87">
        <v>30</v>
      </c>
      <c r="Z25" s="87">
        <v>60</v>
      </c>
      <c r="AA25" s="86">
        <v>10</v>
      </c>
      <c r="AB25" s="26" t="s">
        <v>285</v>
      </c>
      <c r="AC25" s="15" t="s">
        <v>236</v>
      </c>
      <c r="AD25" s="60">
        <v>10939</v>
      </c>
      <c r="AE25" s="60">
        <v>1350</v>
      </c>
      <c r="AF25" s="50">
        <f t="shared" si="5"/>
        <v>14767650</v>
      </c>
      <c r="AG25" s="50">
        <f t="shared" si="0"/>
        <v>16539768.000000002</v>
      </c>
      <c r="AH25" s="53">
        <v>9339</v>
      </c>
      <c r="AI25" s="61">
        <v>1397.25</v>
      </c>
      <c r="AJ25" s="50">
        <f t="shared" si="6"/>
        <v>13048917.75</v>
      </c>
      <c r="AK25" s="50">
        <f t="shared" si="1"/>
        <v>14614787.880000001</v>
      </c>
      <c r="AL25" s="53">
        <v>9339</v>
      </c>
      <c r="AM25" s="62">
        <v>1446.15</v>
      </c>
      <c r="AN25" s="50">
        <f t="shared" si="7"/>
        <v>13505594.850000001</v>
      </c>
      <c r="AO25" s="50">
        <f t="shared" si="2"/>
        <v>15126266.232000003</v>
      </c>
      <c r="AP25" s="53">
        <v>9339</v>
      </c>
      <c r="AQ25" s="62">
        <v>1496.76</v>
      </c>
      <c r="AR25" s="50">
        <f t="shared" si="8"/>
        <v>13978241.640000001</v>
      </c>
      <c r="AS25" s="50">
        <f t="shared" si="3"/>
        <v>15655630.636800002</v>
      </c>
      <c r="AT25" s="53">
        <v>9339</v>
      </c>
      <c r="AU25" s="63">
        <v>1549.15</v>
      </c>
      <c r="AV25" s="50">
        <f t="shared" si="9"/>
        <v>14467511.850000001</v>
      </c>
      <c r="AW25" s="50">
        <f t="shared" si="4"/>
        <v>16203613.272000004</v>
      </c>
      <c r="AX25" s="53">
        <v>48295</v>
      </c>
      <c r="AY25" s="50">
        <v>0</v>
      </c>
      <c r="AZ25" s="50">
        <v>0</v>
      </c>
      <c r="BA25" s="14" t="s">
        <v>245</v>
      </c>
      <c r="BB25" s="14"/>
      <c r="BC25" s="26"/>
      <c r="BD25" s="26"/>
      <c r="BE25" s="14"/>
      <c r="BF25" s="14" t="s">
        <v>300</v>
      </c>
      <c r="BG25" s="26"/>
      <c r="BH25" s="14"/>
      <c r="BI25" s="14"/>
      <c r="BJ25" s="14"/>
      <c r="BK25" s="14"/>
      <c r="BL25" s="26"/>
      <c r="BM25" s="26" t="s">
        <v>984</v>
      </c>
    </row>
    <row r="26" spans="1:66" s="6" customFormat="1" ht="12.75" customHeight="1" x14ac:dyDescent="0.2">
      <c r="A26" s="14" t="s">
        <v>301</v>
      </c>
      <c r="B26" s="23" t="s">
        <v>425</v>
      </c>
      <c r="C26" s="14"/>
      <c r="D26" s="26"/>
      <c r="E26" s="87"/>
      <c r="F26" s="26" t="s">
        <v>29</v>
      </c>
      <c r="G26" s="26" t="s">
        <v>302</v>
      </c>
      <c r="H26" s="54">
        <v>220016064</v>
      </c>
      <c r="I26" s="26" t="s">
        <v>303</v>
      </c>
      <c r="J26" s="26" t="s">
        <v>304</v>
      </c>
      <c r="K26" s="26" t="s">
        <v>25</v>
      </c>
      <c r="L26" s="26"/>
      <c r="M26" s="26" t="s">
        <v>60</v>
      </c>
      <c r="N26" s="87">
        <v>30</v>
      </c>
      <c r="O26" s="87">
        <v>230000000</v>
      </c>
      <c r="P26" s="16" t="s">
        <v>233</v>
      </c>
      <c r="Q26" s="14" t="s">
        <v>272</v>
      </c>
      <c r="R26" s="26" t="s">
        <v>234</v>
      </c>
      <c r="S26" s="87">
        <v>230000000</v>
      </c>
      <c r="T26" s="26" t="s">
        <v>283</v>
      </c>
      <c r="U26" s="26" t="s">
        <v>11</v>
      </c>
      <c r="V26" s="14"/>
      <c r="W26" s="15" t="s">
        <v>264</v>
      </c>
      <c r="X26" s="15" t="s">
        <v>284</v>
      </c>
      <c r="Y26" s="87">
        <v>30</v>
      </c>
      <c r="Z26" s="87">
        <v>60</v>
      </c>
      <c r="AA26" s="86">
        <v>10</v>
      </c>
      <c r="AB26" s="26" t="s">
        <v>285</v>
      </c>
      <c r="AC26" s="15" t="s">
        <v>236</v>
      </c>
      <c r="AD26" s="53">
        <v>85</v>
      </c>
      <c r="AE26" s="50">
        <v>17686.830000000002</v>
      </c>
      <c r="AF26" s="50">
        <f t="shared" si="5"/>
        <v>1503380.55</v>
      </c>
      <c r="AG26" s="50">
        <f t="shared" si="0"/>
        <v>1683786.2160000002</v>
      </c>
      <c r="AH26" s="53">
        <v>230</v>
      </c>
      <c r="AI26" s="72">
        <v>17686.830000000002</v>
      </c>
      <c r="AJ26" s="50">
        <f t="shared" si="6"/>
        <v>4067970.9000000004</v>
      </c>
      <c r="AK26" s="50">
        <f t="shared" si="1"/>
        <v>4556127.4080000008</v>
      </c>
      <c r="AL26" s="53">
        <v>230</v>
      </c>
      <c r="AM26" s="62">
        <v>17686.830000000002</v>
      </c>
      <c r="AN26" s="50">
        <f t="shared" si="7"/>
        <v>4067970.9000000004</v>
      </c>
      <c r="AO26" s="50">
        <f t="shared" si="2"/>
        <v>4556127.4080000008</v>
      </c>
      <c r="AP26" s="53">
        <v>230</v>
      </c>
      <c r="AQ26" s="62">
        <v>17686.830000000002</v>
      </c>
      <c r="AR26" s="50">
        <f t="shared" si="8"/>
        <v>4067970.9000000004</v>
      </c>
      <c r="AS26" s="50">
        <f t="shared" si="3"/>
        <v>4556127.4080000008</v>
      </c>
      <c r="AT26" s="53">
        <v>230</v>
      </c>
      <c r="AU26" s="63">
        <v>17686.830000000002</v>
      </c>
      <c r="AV26" s="50">
        <f t="shared" si="9"/>
        <v>4067970.9000000004</v>
      </c>
      <c r="AW26" s="50">
        <f t="shared" si="4"/>
        <v>4556127.4080000008</v>
      </c>
      <c r="AX26" s="53">
        <v>1005</v>
      </c>
      <c r="AY26" s="50">
        <v>0</v>
      </c>
      <c r="AZ26" s="50">
        <v>0</v>
      </c>
      <c r="BA26" s="14" t="s">
        <v>245</v>
      </c>
      <c r="BB26" s="14"/>
      <c r="BC26" s="26"/>
      <c r="BD26" s="26"/>
      <c r="BE26" s="14"/>
      <c r="BF26" s="14" t="s">
        <v>305</v>
      </c>
      <c r="BG26" s="26"/>
      <c r="BH26" s="14"/>
      <c r="BI26" s="14"/>
      <c r="BJ26" s="14"/>
      <c r="BK26" s="14"/>
      <c r="BL26" s="26"/>
      <c r="BM26" s="26" t="s">
        <v>984</v>
      </c>
    </row>
    <row r="27" spans="1:66" s="6" customFormat="1" ht="12.75" customHeight="1" x14ac:dyDescent="0.2">
      <c r="A27" s="14" t="s">
        <v>301</v>
      </c>
      <c r="B27" s="23" t="s">
        <v>425</v>
      </c>
      <c r="C27" s="14"/>
      <c r="D27" s="26"/>
      <c r="E27" s="87"/>
      <c r="F27" s="26" t="s">
        <v>31</v>
      </c>
      <c r="G27" s="26" t="s">
        <v>306</v>
      </c>
      <c r="H27" s="54">
        <v>220016074</v>
      </c>
      <c r="I27" s="26" t="s">
        <v>307</v>
      </c>
      <c r="J27" s="26" t="s">
        <v>308</v>
      </c>
      <c r="K27" s="26" t="s">
        <v>25</v>
      </c>
      <c r="L27" s="26"/>
      <c r="M27" s="26" t="s">
        <v>60</v>
      </c>
      <c r="N27" s="87">
        <v>30</v>
      </c>
      <c r="O27" s="87">
        <v>230000000</v>
      </c>
      <c r="P27" s="16" t="s">
        <v>233</v>
      </c>
      <c r="Q27" s="14" t="s">
        <v>272</v>
      </c>
      <c r="R27" s="26" t="s">
        <v>234</v>
      </c>
      <c r="S27" s="87">
        <v>230000000</v>
      </c>
      <c r="T27" s="26" t="s">
        <v>283</v>
      </c>
      <c r="U27" s="26" t="s">
        <v>11</v>
      </c>
      <c r="V27" s="14"/>
      <c r="W27" s="15" t="s">
        <v>264</v>
      </c>
      <c r="X27" s="15" t="s">
        <v>284</v>
      </c>
      <c r="Y27" s="87">
        <v>30</v>
      </c>
      <c r="Z27" s="87">
        <v>60</v>
      </c>
      <c r="AA27" s="86">
        <v>10</v>
      </c>
      <c r="AB27" s="26" t="s">
        <v>285</v>
      </c>
      <c r="AC27" s="15" t="s">
        <v>236</v>
      </c>
      <c r="AD27" s="53">
        <v>27</v>
      </c>
      <c r="AE27" s="50">
        <v>388293.15</v>
      </c>
      <c r="AF27" s="50">
        <f t="shared" si="5"/>
        <v>10483915.050000001</v>
      </c>
      <c r="AG27" s="50">
        <f t="shared" si="0"/>
        <v>11741984.856000002</v>
      </c>
      <c r="AH27" s="53">
        <v>28</v>
      </c>
      <c r="AI27" s="72">
        <v>388293.15</v>
      </c>
      <c r="AJ27" s="50">
        <f t="shared" si="6"/>
        <v>10872208.200000001</v>
      </c>
      <c r="AK27" s="50">
        <f t="shared" si="1"/>
        <v>12176873.184000002</v>
      </c>
      <c r="AL27" s="53">
        <v>28</v>
      </c>
      <c r="AM27" s="62">
        <v>388293.15</v>
      </c>
      <c r="AN27" s="50">
        <f t="shared" si="7"/>
        <v>10872208.200000001</v>
      </c>
      <c r="AO27" s="50">
        <f t="shared" si="2"/>
        <v>12176873.184000002</v>
      </c>
      <c r="AP27" s="53">
        <v>28</v>
      </c>
      <c r="AQ27" s="62">
        <v>388293.15</v>
      </c>
      <c r="AR27" s="50">
        <f t="shared" si="8"/>
        <v>10872208.200000001</v>
      </c>
      <c r="AS27" s="50">
        <f t="shared" si="3"/>
        <v>12176873.184000002</v>
      </c>
      <c r="AT27" s="53">
        <v>28</v>
      </c>
      <c r="AU27" s="63">
        <v>388293.15</v>
      </c>
      <c r="AV27" s="50">
        <f t="shared" si="9"/>
        <v>10872208.200000001</v>
      </c>
      <c r="AW27" s="50">
        <f t="shared" si="4"/>
        <v>12176873.184000002</v>
      </c>
      <c r="AX27" s="53">
        <v>139</v>
      </c>
      <c r="AY27" s="50">
        <v>0</v>
      </c>
      <c r="AZ27" s="50">
        <v>0</v>
      </c>
      <c r="BA27" s="14" t="s">
        <v>245</v>
      </c>
      <c r="BB27" s="14"/>
      <c r="BC27" s="26"/>
      <c r="BD27" s="26"/>
      <c r="BE27" s="14"/>
      <c r="BF27" s="14" t="s">
        <v>309</v>
      </c>
      <c r="BG27" s="26"/>
      <c r="BH27" s="14"/>
      <c r="BI27" s="14"/>
      <c r="BJ27" s="14"/>
      <c r="BK27" s="14"/>
      <c r="BL27" s="26"/>
      <c r="BM27" s="26"/>
    </row>
    <row r="28" spans="1:66" s="6" customFormat="1" ht="12.75" customHeight="1" x14ac:dyDescent="0.2">
      <c r="A28" s="14" t="s">
        <v>301</v>
      </c>
      <c r="B28" s="23" t="s">
        <v>425</v>
      </c>
      <c r="C28" s="26"/>
      <c r="D28" s="92" t="s">
        <v>54</v>
      </c>
      <c r="F28" s="87" t="s">
        <v>32</v>
      </c>
      <c r="G28" s="26" t="s">
        <v>306</v>
      </c>
      <c r="H28" s="87">
        <v>220016074</v>
      </c>
      <c r="I28" s="26" t="s">
        <v>307</v>
      </c>
      <c r="J28" s="69" t="s">
        <v>308</v>
      </c>
      <c r="K28" s="26" t="s">
        <v>25</v>
      </c>
      <c r="L28" s="26"/>
      <c r="M28" s="26" t="s">
        <v>60</v>
      </c>
      <c r="N28" s="14" t="s">
        <v>210</v>
      </c>
      <c r="O28" s="14" t="s">
        <v>232</v>
      </c>
      <c r="P28" s="16" t="s">
        <v>233</v>
      </c>
      <c r="Q28" s="90" t="s">
        <v>433</v>
      </c>
      <c r="R28" s="26" t="s">
        <v>234</v>
      </c>
      <c r="S28" s="14" t="s">
        <v>232</v>
      </c>
      <c r="T28" s="26" t="s">
        <v>283</v>
      </c>
      <c r="U28" s="26" t="s">
        <v>11</v>
      </c>
      <c r="V28" s="14"/>
      <c r="W28" s="26">
        <v>1.2019</v>
      </c>
      <c r="X28" s="14" t="s">
        <v>284</v>
      </c>
      <c r="Y28" s="14" t="s">
        <v>434</v>
      </c>
      <c r="Z28" s="14" t="s">
        <v>435</v>
      </c>
      <c r="AA28" s="59">
        <v>10</v>
      </c>
      <c r="AB28" s="26" t="s">
        <v>285</v>
      </c>
      <c r="AC28" s="26" t="s">
        <v>236</v>
      </c>
      <c r="AD28" s="53">
        <v>27</v>
      </c>
      <c r="AE28" s="50">
        <v>388293.15</v>
      </c>
      <c r="AF28" s="59">
        <f t="shared" ref="AF28" si="10">AD28*AE28</f>
        <v>10483915.050000001</v>
      </c>
      <c r="AG28" s="50">
        <f t="shared" si="0"/>
        <v>11741984.856000002</v>
      </c>
      <c r="AH28" s="53">
        <v>28</v>
      </c>
      <c r="AI28" s="50">
        <v>388293.15</v>
      </c>
      <c r="AJ28" s="50">
        <f t="shared" ref="AJ28" si="11">AH28*AI28</f>
        <v>10872208.200000001</v>
      </c>
      <c r="AK28" s="50">
        <f t="shared" si="1"/>
        <v>12176873.184000002</v>
      </c>
      <c r="AL28" s="53">
        <v>28</v>
      </c>
      <c r="AM28" s="50">
        <v>388293.15</v>
      </c>
      <c r="AN28" s="50">
        <f t="shared" ref="AN28" si="12">AL28*AM28</f>
        <v>10872208.200000001</v>
      </c>
      <c r="AO28" s="50">
        <f t="shared" si="2"/>
        <v>12176873.184000002</v>
      </c>
      <c r="AP28" s="53">
        <v>28</v>
      </c>
      <c r="AQ28" s="50">
        <v>388293.15</v>
      </c>
      <c r="AR28" s="50">
        <f t="shared" ref="AR28" si="13">AP28*AQ28</f>
        <v>10872208.200000001</v>
      </c>
      <c r="AS28" s="50">
        <f t="shared" si="3"/>
        <v>12176873.184000002</v>
      </c>
      <c r="AT28" s="53">
        <v>28</v>
      </c>
      <c r="AU28" s="50">
        <v>388293.15</v>
      </c>
      <c r="AV28" s="50">
        <f t="shared" ref="AV28" si="14">AT28*AU28</f>
        <v>10872208.200000001</v>
      </c>
      <c r="AW28" s="50">
        <f t="shared" si="4"/>
        <v>12176873.184000002</v>
      </c>
      <c r="AX28" s="53">
        <f t="shared" ref="AX28:AX29" si="15">AT28+AP28+AL28+AH28+AD28</f>
        <v>139</v>
      </c>
      <c r="AY28" s="50">
        <v>0</v>
      </c>
      <c r="AZ28" s="50">
        <v>0</v>
      </c>
      <c r="BA28" s="14" t="s">
        <v>245</v>
      </c>
      <c r="BB28" s="71"/>
      <c r="BC28" s="53"/>
      <c r="BD28" s="71"/>
      <c r="BE28" s="71"/>
      <c r="BF28" s="14" t="s">
        <v>309</v>
      </c>
      <c r="BG28" s="26"/>
      <c r="BH28" s="26"/>
      <c r="BI28" s="26"/>
      <c r="BJ28" s="26"/>
      <c r="BK28" s="26"/>
      <c r="BL28" s="26"/>
      <c r="BM28" s="14" t="s">
        <v>73</v>
      </c>
    </row>
    <row r="29" spans="1:66" s="6" customFormat="1" ht="12.75" customHeight="1" x14ac:dyDescent="0.2">
      <c r="A29" s="14" t="s">
        <v>301</v>
      </c>
      <c r="B29" s="14" t="s">
        <v>441</v>
      </c>
      <c r="C29" s="14" t="s">
        <v>509</v>
      </c>
      <c r="D29" s="87" t="s">
        <v>1008</v>
      </c>
      <c r="E29" s="26"/>
      <c r="F29" s="87"/>
      <c r="G29" s="26" t="s">
        <v>306</v>
      </c>
      <c r="H29" s="87">
        <v>220016074</v>
      </c>
      <c r="I29" s="26" t="s">
        <v>307</v>
      </c>
      <c r="J29" s="69" t="s">
        <v>308</v>
      </c>
      <c r="K29" s="26" t="s">
        <v>25</v>
      </c>
      <c r="L29" s="26"/>
      <c r="M29" s="26" t="s">
        <v>60</v>
      </c>
      <c r="N29" s="14" t="s">
        <v>210</v>
      </c>
      <c r="O29" s="14" t="s">
        <v>232</v>
      </c>
      <c r="P29" s="16" t="s">
        <v>233</v>
      </c>
      <c r="Q29" s="90" t="s">
        <v>508</v>
      </c>
      <c r="R29" s="26" t="s">
        <v>234</v>
      </c>
      <c r="S29" s="14" t="s">
        <v>232</v>
      </c>
      <c r="T29" s="26" t="s">
        <v>283</v>
      </c>
      <c r="U29" s="26" t="s">
        <v>11</v>
      </c>
      <c r="V29" s="14"/>
      <c r="W29" s="91" t="s">
        <v>477</v>
      </c>
      <c r="X29" s="14" t="s">
        <v>284</v>
      </c>
      <c r="Y29" s="91">
        <v>30</v>
      </c>
      <c r="Z29" s="91" t="s">
        <v>243</v>
      </c>
      <c r="AA29" s="91">
        <v>10</v>
      </c>
      <c r="AB29" s="26" t="s">
        <v>285</v>
      </c>
      <c r="AC29" s="26"/>
      <c r="AD29" s="53">
        <v>30</v>
      </c>
      <c r="AE29" s="50">
        <v>388293.15</v>
      </c>
      <c r="AF29" s="50">
        <f>AD29*AE29</f>
        <v>11648794.5</v>
      </c>
      <c r="AG29" s="50">
        <f t="shared" si="0"/>
        <v>13046649.840000002</v>
      </c>
      <c r="AH29" s="53">
        <v>28</v>
      </c>
      <c r="AI29" s="50">
        <v>388293.15</v>
      </c>
      <c r="AJ29" s="50">
        <f>AH29*AI29</f>
        <v>10872208.200000001</v>
      </c>
      <c r="AK29" s="50">
        <f t="shared" si="1"/>
        <v>12176873.184000002</v>
      </c>
      <c r="AL29" s="53">
        <v>28</v>
      </c>
      <c r="AM29" s="50">
        <v>388293.15</v>
      </c>
      <c r="AN29" s="50">
        <f>AL29*AM29</f>
        <v>10872208.200000001</v>
      </c>
      <c r="AO29" s="50">
        <f t="shared" si="2"/>
        <v>12176873.184000002</v>
      </c>
      <c r="AP29" s="53">
        <v>28</v>
      </c>
      <c r="AQ29" s="50">
        <v>388293.15</v>
      </c>
      <c r="AR29" s="50">
        <f>AP29*AQ29</f>
        <v>10872208.200000001</v>
      </c>
      <c r="AS29" s="50">
        <f t="shared" si="3"/>
        <v>12176873.184000002</v>
      </c>
      <c r="AT29" s="53">
        <v>28</v>
      </c>
      <c r="AU29" s="50">
        <v>388293.15</v>
      </c>
      <c r="AV29" s="50">
        <f>AT29*AU29</f>
        <v>10872208.200000001</v>
      </c>
      <c r="AW29" s="50">
        <f t="shared" si="4"/>
        <v>12176873.184000002</v>
      </c>
      <c r="AX29" s="73">
        <f t="shared" si="15"/>
        <v>142</v>
      </c>
      <c r="AY29" s="50">
        <v>0</v>
      </c>
      <c r="AZ29" s="50">
        <f t="shared" ref="AZ29:AZ30" si="16">AY29*1.12</f>
        <v>0</v>
      </c>
      <c r="BA29" s="14" t="s">
        <v>245</v>
      </c>
      <c r="BB29" s="71"/>
      <c r="BC29" s="53"/>
      <c r="BD29" s="71"/>
      <c r="BE29" s="71"/>
      <c r="BF29" s="14" t="s">
        <v>309</v>
      </c>
      <c r="BG29" s="26"/>
      <c r="BH29" s="26"/>
      <c r="BI29" s="26"/>
      <c r="BJ29" s="14" t="s">
        <v>73</v>
      </c>
      <c r="BK29" s="14" t="s">
        <v>73</v>
      </c>
      <c r="BL29" s="14"/>
    </row>
    <row r="30" spans="1:66" s="44" customFormat="1" ht="12.75" customHeight="1" x14ac:dyDescent="0.2">
      <c r="A30" s="217" t="s">
        <v>301</v>
      </c>
      <c r="B30" s="217" t="s">
        <v>441</v>
      </c>
      <c r="C30" s="217" t="s">
        <v>509</v>
      </c>
      <c r="D30" s="227" t="s">
        <v>1009</v>
      </c>
      <c r="E30" s="228"/>
      <c r="F30" s="229"/>
      <c r="G30" s="228" t="s">
        <v>306</v>
      </c>
      <c r="H30" s="229">
        <v>220016074</v>
      </c>
      <c r="I30" s="228" t="s">
        <v>307</v>
      </c>
      <c r="J30" s="228" t="s">
        <v>308</v>
      </c>
      <c r="K30" s="228" t="s">
        <v>25</v>
      </c>
      <c r="L30" s="228"/>
      <c r="M30" s="228" t="s">
        <v>60</v>
      </c>
      <c r="N30" s="217" t="s">
        <v>210</v>
      </c>
      <c r="O30" s="217" t="s">
        <v>232</v>
      </c>
      <c r="P30" s="217" t="s">
        <v>233</v>
      </c>
      <c r="Q30" s="230" t="s">
        <v>508</v>
      </c>
      <c r="R30" s="228" t="s">
        <v>234</v>
      </c>
      <c r="S30" s="217" t="s">
        <v>232</v>
      </c>
      <c r="T30" s="228" t="s">
        <v>283</v>
      </c>
      <c r="U30" s="228" t="s">
        <v>11</v>
      </c>
      <c r="V30" s="217"/>
      <c r="W30" s="231" t="s">
        <v>477</v>
      </c>
      <c r="X30" s="232" t="s">
        <v>284</v>
      </c>
      <c r="Y30" s="233">
        <v>30</v>
      </c>
      <c r="Z30" s="233" t="s">
        <v>243</v>
      </c>
      <c r="AA30" s="233">
        <v>10</v>
      </c>
      <c r="AB30" s="234" t="s">
        <v>285</v>
      </c>
      <c r="AC30" s="234"/>
      <c r="AD30" s="235">
        <v>30</v>
      </c>
      <c r="AE30" s="224">
        <v>388293.15</v>
      </c>
      <c r="AF30" s="225">
        <f t="shared" ref="AF30" si="17">AE30*AD30</f>
        <v>11648794.5</v>
      </c>
      <c r="AG30" s="225">
        <f t="shared" si="0"/>
        <v>13046649.840000002</v>
      </c>
      <c r="AH30" s="236">
        <v>0</v>
      </c>
      <c r="AI30" s="236">
        <v>0</v>
      </c>
      <c r="AJ30" s="216">
        <f t="shared" ref="AJ30" si="18">AI30*AH30</f>
        <v>0</v>
      </c>
      <c r="AK30" s="216">
        <f t="shared" si="1"/>
        <v>0</v>
      </c>
      <c r="AL30" s="236">
        <v>1</v>
      </c>
      <c r="AM30" s="216">
        <v>337293</v>
      </c>
      <c r="AN30" s="216">
        <f t="shared" ref="AN30" si="19">AM30*AL30</f>
        <v>337293</v>
      </c>
      <c r="AO30" s="216">
        <f t="shared" si="2"/>
        <v>377768.16000000003</v>
      </c>
      <c r="AP30" s="236">
        <v>11</v>
      </c>
      <c r="AQ30" s="216">
        <v>337293</v>
      </c>
      <c r="AR30" s="216">
        <f t="shared" ref="AR30" si="20">AQ30*AP30</f>
        <v>3710223</v>
      </c>
      <c r="AS30" s="216">
        <f t="shared" si="3"/>
        <v>4155449.7600000002</v>
      </c>
      <c r="AT30" s="236">
        <v>11</v>
      </c>
      <c r="AU30" s="216">
        <v>337293</v>
      </c>
      <c r="AV30" s="216">
        <f t="shared" ref="AV30" si="21">AU30*AT30</f>
        <v>3710223</v>
      </c>
      <c r="AW30" s="216">
        <f t="shared" si="4"/>
        <v>4155449.7600000002</v>
      </c>
      <c r="AX30" s="226">
        <f t="shared" ref="AX30" si="22">AD30+AH30+AL30+AP30+AT30</f>
        <v>53</v>
      </c>
      <c r="AY30" s="226">
        <f t="shared" ref="AY30" si="23">AF30+AJ30+AN30+AR30+AV30</f>
        <v>19406533.5</v>
      </c>
      <c r="AZ30" s="226">
        <f t="shared" si="16"/>
        <v>21735317.520000003</v>
      </c>
      <c r="BA30" s="217" t="s">
        <v>245</v>
      </c>
      <c r="BB30" s="237"/>
      <c r="BC30" s="238"/>
      <c r="BD30" s="237"/>
      <c r="BE30" s="237"/>
      <c r="BF30" s="217" t="s">
        <v>309</v>
      </c>
      <c r="BG30" s="228"/>
      <c r="BH30" s="228"/>
      <c r="BI30" s="228"/>
      <c r="BJ30" s="217" t="s">
        <v>73</v>
      </c>
      <c r="BK30" s="217" t="s">
        <v>73</v>
      </c>
      <c r="BL30" s="217"/>
      <c r="BM30" s="228" t="s">
        <v>1007</v>
      </c>
    </row>
    <row r="31" spans="1:66" ht="12.75" customHeight="1" x14ac:dyDescent="0.2">
      <c r="A31" s="14" t="s">
        <v>301</v>
      </c>
      <c r="B31" s="23" t="s">
        <v>425</v>
      </c>
      <c r="C31" s="14"/>
      <c r="D31" s="14"/>
      <c r="E31" s="14"/>
      <c r="F31" s="14" t="s">
        <v>33</v>
      </c>
      <c r="G31" s="26" t="s">
        <v>306</v>
      </c>
      <c r="H31" s="54">
        <v>220016650</v>
      </c>
      <c r="I31" s="26" t="s">
        <v>307</v>
      </c>
      <c r="J31" s="26" t="s">
        <v>308</v>
      </c>
      <c r="K31" s="26" t="s">
        <v>25</v>
      </c>
      <c r="L31" s="26"/>
      <c r="M31" s="26" t="s">
        <v>60</v>
      </c>
      <c r="N31" s="87">
        <v>30</v>
      </c>
      <c r="O31" s="87">
        <v>230000000</v>
      </c>
      <c r="P31" s="16" t="s">
        <v>233</v>
      </c>
      <c r="Q31" s="14" t="s">
        <v>272</v>
      </c>
      <c r="R31" s="26" t="s">
        <v>234</v>
      </c>
      <c r="S31" s="87">
        <v>230000000</v>
      </c>
      <c r="T31" s="26" t="s">
        <v>283</v>
      </c>
      <c r="U31" s="26" t="s">
        <v>11</v>
      </c>
      <c r="V31" s="14"/>
      <c r="W31" s="15" t="s">
        <v>264</v>
      </c>
      <c r="X31" s="15" t="s">
        <v>284</v>
      </c>
      <c r="Y31" s="87">
        <v>30</v>
      </c>
      <c r="Z31" s="87">
        <v>60</v>
      </c>
      <c r="AA31" s="86">
        <v>10</v>
      </c>
      <c r="AB31" s="26" t="s">
        <v>285</v>
      </c>
      <c r="AC31" s="15" t="s">
        <v>236</v>
      </c>
      <c r="AD31" s="53">
        <v>30</v>
      </c>
      <c r="AE31" s="50">
        <v>403820</v>
      </c>
      <c r="AF31" s="50">
        <f t="shared" si="5"/>
        <v>12114600</v>
      </c>
      <c r="AG31" s="50">
        <f t="shared" si="0"/>
        <v>13568352.000000002</v>
      </c>
      <c r="AH31" s="53">
        <v>77</v>
      </c>
      <c r="AI31" s="72">
        <v>403820</v>
      </c>
      <c r="AJ31" s="50">
        <f t="shared" si="6"/>
        <v>31094140</v>
      </c>
      <c r="AK31" s="50">
        <f t="shared" si="1"/>
        <v>34825436.800000004</v>
      </c>
      <c r="AL31" s="53">
        <v>77</v>
      </c>
      <c r="AM31" s="62">
        <v>403820</v>
      </c>
      <c r="AN31" s="50">
        <f t="shared" si="7"/>
        <v>31094140</v>
      </c>
      <c r="AO31" s="50">
        <f t="shared" si="2"/>
        <v>34825436.800000004</v>
      </c>
      <c r="AP31" s="53">
        <v>77</v>
      </c>
      <c r="AQ31" s="62">
        <v>403820</v>
      </c>
      <c r="AR31" s="50">
        <f t="shared" si="8"/>
        <v>31094140</v>
      </c>
      <c r="AS31" s="50">
        <f t="shared" si="3"/>
        <v>34825436.800000004</v>
      </c>
      <c r="AT31" s="53">
        <v>77</v>
      </c>
      <c r="AU31" s="63">
        <v>403820</v>
      </c>
      <c r="AV31" s="50">
        <f t="shared" si="9"/>
        <v>31094140</v>
      </c>
      <c r="AW31" s="50">
        <f t="shared" si="4"/>
        <v>34825436.800000004</v>
      </c>
      <c r="AX31" s="53">
        <v>338</v>
      </c>
      <c r="AY31" s="50">
        <v>0</v>
      </c>
      <c r="AZ31" s="50">
        <v>0</v>
      </c>
      <c r="BA31" s="14" t="s">
        <v>245</v>
      </c>
      <c r="BB31" s="14"/>
      <c r="BC31" s="26"/>
      <c r="BD31" s="26"/>
      <c r="BE31" s="14"/>
      <c r="BF31" s="14" t="s">
        <v>310</v>
      </c>
      <c r="BG31" s="26"/>
      <c r="BH31" s="14"/>
      <c r="BI31" s="14"/>
      <c r="BJ31" s="14"/>
      <c r="BK31" s="14"/>
      <c r="BL31" s="14"/>
      <c r="BM31" s="14"/>
    </row>
    <row r="32" spans="1:66" s="6" customFormat="1" ht="12.75" customHeight="1" x14ac:dyDescent="0.2">
      <c r="A32" s="14" t="s">
        <v>301</v>
      </c>
      <c r="B32" s="23" t="s">
        <v>425</v>
      </c>
      <c r="C32" s="23"/>
      <c r="D32" s="92" t="s">
        <v>57</v>
      </c>
      <c r="E32" s="26"/>
      <c r="F32" s="87" t="s">
        <v>34</v>
      </c>
      <c r="G32" s="26" t="s">
        <v>306</v>
      </c>
      <c r="H32" s="87">
        <v>220016650</v>
      </c>
      <c r="I32" s="26" t="s">
        <v>307</v>
      </c>
      <c r="J32" s="69" t="s">
        <v>308</v>
      </c>
      <c r="K32" s="26" t="s">
        <v>25</v>
      </c>
      <c r="L32" s="26"/>
      <c r="M32" s="26" t="s">
        <v>60</v>
      </c>
      <c r="N32" s="14" t="s">
        <v>210</v>
      </c>
      <c r="O32" s="14" t="s">
        <v>232</v>
      </c>
      <c r="P32" s="16" t="s">
        <v>233</v>
      </c>
      <c r="Q32" s="90" t="s">
        <v>433</v>
      </c>
      <c r="R32" s="26" t="s">
        <v>234</v>
      </c>
      <c r="S32" s="14" t="s">
        <v>232</v>
      </c>
      <c r="T32" s="26" t="s">
        <v>283</v>
      </c>
      <c r="U32" s="26" t="s">
        <v>11</v>
      </c>
      <c r="V32" s="14"/>
      <c r="W32" s="26">
        <v>1.2019</v>
      </c>
      <c r="X32" s="14" t="s">
        <v>284</v>
      </c>
      <c r="Y32" s="14" t="s">
        <v>434</v>
      </c>
      <c r="Z32" s="14" t="s">
        <v>435</v>
      </c>
      <c r="AA32" s="59">
        <v>10</v>
      </c>
      <c r="AB32" s="26" t="s">
        <v>285</v>
      </c>
      <c r="AC32" s="26" t="s">
        <v>236</v>
      </c>
      <c r="AD32" s="53">
        <v>30</v>
      </c>
      <c r="AE32" s="50">
        <v>403820</v>
      </c>
      <c r="AF32" s="59">
        <f t="shared" ref="AF32:AF33" si="24">AD32*AE32</f>
        <v>12114600</v>
      </c>
      <c r="AG32" s="50">
        <f t="shared" si="0"/>
        <v>13568352.000000002</v>
      </c>
      <c r="AH32" s="53">
        <v>77</v>
      </c>
      <c r="AI32" s="50">
        <v>403820</v>
      </c>
      <c r="AJ32" s="50">
        <f t="shared" ref="AJ32:AJ33" si="25">AH32*AI32</f>
        <v>31094140</v>
      </c>
      <c r="AK32" s="50">
        <f t="shared" si="1"/>
        <v>34825436.800000004</v>
      </c>
      <c r="AL32" s="53">
        <v>77</v>
      </c>
      <c r="AM32" s="50">
        <v>403820</v>
      </c>
      <c r="AN32" s="50">
        <f t="shared" ref="AN32:AN33" si="26">AL32*AM32</f>
        <v>31094140</v>
      </c>
      <c r="AO32" s="50">
        <f t="shared" si="2"/>
        <v>34825436.800000004</v>
      </c>
      <c r="AP32" s="53">
        <v>77</v>
      </c>
      <c r="AQ32" s="50">
        <v>403820</v>
      </c>
      <c r="AR32" s="50">
        <f t="shared" ref="AR32:AR33" si="27">AP32*AQ32</f>
        <v>31094140</v>
      </c>
      <c r="AS32" s="50">
        <f t="shared" si="3"/>
        <v>34825436.800000004</v>
      </c>
      <c r="AT32" s="53">
        <v>77</v>
      </c>
      <c r="AU32" s="50">
        <v>403820</v>
      </c>
      <c r="AV32" s="50">
        <f t="shared" ref="AV32:AV33" si="28">AT32*AU32</f>
        <v>31094140</v>
      </c>
      <c r="AW32" s="50">
        <f t="shared" si="4"/>
        <v>34825436.800000004</v>
      </c>
      <c r="AX32" s="53">
        <f t="shared" ref="AX32:AX33" si="29">AT32+AP32+AL32+AH32+AD32</f>
        <v>338</v>
      </c>
      <c r="AY32" s="50">
        <v>0</v>
      </c>
      <c r="AZ32" s="50">
        <v>0</v>
      </c>
      <c r="BA32" s="14" t="s">
        <v>245</v>
      </c>
      <c r="BB32" s="71"/>
      <c r="BC32" s="53"/>
      <c r="BD32" s="71"/>
      <c r="BE32" s="71"/>
      <c r="BF32" s="14" t="s">
        <v>310</v>
      </c>
      <c r="BG32" s="26"/>
      <c r="BH32" s="26"/>
      <c r="BI32" s="26"/>
      <c r="BJ32" s="26"/>
      <c r="BK32" s="26"/>
      <c r="BL32" s="26"/>
      <c r="BM32" s="14" t="s">
        <v>73</v>
      </c>
    </row>
    <row r="33" spans="1:65" s="6" customFormat="1" ht="12.75" customHeight="1" x14ac:dyDescent="0.2">
      <c r="A33" s="14" t="s">
        <v>301</v>
      </c>
      <c r="B33" s="14" t="s">
        <v>441</v>
      </c>
      <c r="C33" s="14" t="s">
        <v>510</v>
      </c>
      <c r="D33" s="87" t="s">
        <v>511</v>
      </c>
      <c r="E33" s="26"/>
      <c r="F33" s="87"/>
      <c r="G33" s="26" t="s">
        <v>306</v>
      </c>
      <c r="H33" s="87">
        <v>220016650</v>
      </c>
      <c r="I33" s="26" t="s">
        <v>307</v>
      </c>
      <c r="J33" s="69" t="s">
        <v>308</v>
      </c>
      <c r="K33" s="26" t="s">
        <v>25</v>
      </c>
      <c r="L33" s="26"/>
      <c r="M33" s="26" t="s">
        <v>60</v>
      </c>
      <c r="N33" s="14" t="s">
        <v>210</v>
      </c>
      <c r="O33" s="14" t="s">
        <v>232</v>
      </c>
      <c r="P33" s="16" t="s">
        <v>233</v>
      </c>
      <c r="Q33" s="90" t="s">
        <v>508</v>
      </c>
      <c r="R33" s="26" t="s">
        <v>234</v>
      </c>
      <c r="S33" s="14" t="s">
        <v>232</v>
      </c>
      <c r="T33" s="26" t="s">
        <v>283</v>
      </c>
      <c r="U33" s="26" t="s">
        <v>11</v>
      </c>
      <c r="V33" s="14"/>
      <c r="W33" s="91" t="s">
        <v>477</v>
      </c>
      <c r="X33" s="14" t="s">
        <v>284</v>
      </c>
      <c r="Y33" s="91">
        <v>30</v>
      </c>
      <c r="Z33" s="91" t="s">
        <v>243</v>
      </c>
      <c r="AA33" s="91">
        <v>10</v>
      </c>
      <c r="AB33" s="26" t="s">
        <v>285</v>
      </c>
      <c r="AC33" s="26"/>
      <c r="AD33" s="53">
        <v>66</v>
      </c>
      <c r="AE33" s="50">
        <v>403820</v>
      </c>
      <c r="AF33" s="50">
        <f t="shared" si="24"/>
        <v>26652120</v>
      </c>
      <c r="AG33" s="50">
        <f t="shared" si="0"/>
        <v>29850374.400000002</v>
      </c>
      <c r="AH33" s="53">
        <v>77</v>
      </c>
      <c r="AI33" s="50">
        <v>403820</v>
      </c>
      <c r="AJ33" s="50">
        <f t="shared" si="25"/>
        <v>31094140</v>
      </c>
      <c r="AK33" s="50">
        <f t="shared" si="1"/>
        <v>34825436.800000004</v>
      </c>
      <c r="AL33" s="53">
        <v>77</v>
      </c>
      <c r="AM33" s="50">
        <v>403820</v>
      </c>
      <c r="AN33" s="50">
        <f t="shared" si="26"/>
        <v>31094140</v>
      </c>
      <c r="AO33" s="50">
        <f t="shared" si="2"/>
        <v>34825436.800000004</v>
      </c>
      <c r="AP33" s="53">
        <v>77</v>
      </c>
      <c r="AQ33" s="50">
        <v>403820</v>
      </c>
      <c r="AR33" s="50">
        <f t="shared" si="27"/>
        <v>31094140</v>
      </c>
      <c r="AS33" s="50">
        <f t="shared" si="3"/>
        <v>34825436.800000004</v>
      </c>
      <c r="AT33" s="53">
        <v>77</v>
      </c>
      <c r="AU33" s="50">
        <v>403820</v>
      </c>
      <c r="AV33" s="50">
        <f t="shared" si="28"/>
        <v>31094140</v>
      </c>
      <c r="AW33" s="50">
        <f t="shared" si="4"/>
        <v>34825436.800000004</v>
      </c>
      <c r="AX33" s="73">
        <f t="shared" si="29"/>
        <v>374</v>
      </c>
      <c r="AY33" s="50">
        <v>0</v>
      </c>
      <c r="AZ33" s="50">
        <f t="shared" ref="AZ33:AZ34" si="30">AY33*1.12</f>
        <v>0</v>
      </c>
      <c r="BA33" s="14" t="s">
        <v>245</v>
      </c>
      <c r="BB33" s="71"/>
      <c r="BC33" s="53"/>
      <c r="BD33" s="71"/>
      <c r="BE33" s="71"/>
      <c r="BF33" s="14" t="s">
        <v>310</v>
      </c>
      <c r="BG33" s="26"/>
      <c r="BH33" s="26"/>
      <c r="BI33" s="26"/>
      <c r="BJ33" s="14" t="s">
        <v>73</v>
      </c>
      <c r="BK33" s="14" t="s">
        <v>73</v>
      </c>
      <c r="BL33" s="14"/>
    </row>
    <row r="34" spans="1:65" s="44" customFormat="1" ht="12.75" customHeight="1" x14ac:dyDescent="0.2">
      <c r="A34" s="217" t="s">
        <v>301</v>
      </c>
      <c r="B34" s="217" t="s">
        <v>441</v>
      </c>
      <c r="C34" s="217" t="s">
        <v>510</v>
      </c>
      <c r="D34" s="227" t="s">
        <v>1010</v>
      </c>
      <c r="E34" s="228"/>
      <c r="F34" s="229"/>
      <c r="G34" s="228" t="s">
        <v>306</v>
      </c>
      <c r="H34" s="229">
        <v>220016650</v>
      </c>
      <c r="I34" s="228" t="s">
        <v>307</v>
      </c>
      <c r="J34" s="228" t="s">
        <v>308</v>
      </c>
      <c r="K34" s="228" t="s">
        <v>25</v>
      </c>
      <c r="L34" s="228"/>
      <c r="M34" s="228" t="s">
        <v>60</v>
      </c>
      <c r="N34" s="217" t="s">
        <v>210</v>
      </c>
      <c r="O34" s="217" t="s">
        <v>232</v>
      </c>
      <c r="P34" s="217" t="s">
        <v>233</v>
      </c>
      <c r="Q34" s="230" t="s">
        <v>508</v>
      </c>
      <c r="R34" s="228" t="s">
        <v>234</v>
      </c>
      <c r="S34" s="217" t="s">
        <v>232</v>
      </c>
      <c r="T34" s="228" t="s">
        <v>283</v>
      </c>
      <c r="U34" s="228" t="s">
        <v>11</v>
      </c>
      <c r="V34" s="217"/>
      <c r="W34" s="239" t="s">
        <v>477</v>
      </c>
      <c r="X34" s="217" t="s">
        <v>284</v>
      </c>
      <c r="Y34" s="217">
        <v>30</v>
      </c>
      <c r="Z34" s="217" t="s">
        <v>243</v>
      </c>
      <c r="AA34" s="217">
        <v>10</v>
      </c>
      <c r="AB34" s="228" t="s">
        <v>285</v>
      </c>
      <c r="AC34" s="228"/>
      <c r="AD34" s="235">
        <v>66</v>
      </c>
      <c r="AE34" s="224">
        <v>403820</v>
      </c>
      <c r="AF34" s="225">
        <f t="shared" ref="AF34" si="31">AE34*AD34</f>
        <v>26652120</v>
      </c>
      <c r="AG34" s="225">
        <f t="shared" si="0"/>
        <v>29850374.400000002</v>
      </c>
      <c r="AH34" s="236">
        <v>42</v>
      </c>
      <c r="AI34" s="216">
        <v>352800</v>
      </c>
      <c r="AJ34" s="216">
        <f t="shared" ref="AJ34" si="32">AI34*AH34</f>
        <v>14817600</v>
      </c>
      <c r="AK34" s="216">
        <f t="shared" si="1"/>
        <v>16595712.000000002</v>
      </c>
      <c r="AL34" s="236">
        <v>45</v>
      </c>
      <c r="AM34" s="216">
        <v>352800</v>
      </c>
      <c r="AN34" s="216">
        <f t="shared" ref="AN34" si="33">AM34*AL34</f>
        <v>15876000</v>
      </c>
      <c r="AO34" s="216">
        <f t="shared" si="2"/>
        <v>17781120</v>
      </c>
      <c r="AP34" s="236">
        <v>60</v>
      </c>
      <c r="AQ34" s="216">
        <v>352800</v>
      </c>
      <c r="AR34" s="216">
        <f t="shared" ref="AR34" si="34">AQ34*AP34</f>
        <v>21168000</v>
      </c>
      <c r="AS34" s="216">
        <f t="shared" si="3"/>
        <v>23708160.000000004</v>
      </c>
      <c r="AT34" s="236">
        <v>60</v>
      </c>
      <c r="AU34" s="216">
        <v>352800</v>
      </c>
      <c r="AV34" s="216">
        <f t="shared" ref="AV34" si="35">AU34*AT34</f>
        <v>21168000</v>
      </c>
      <c r="AW34" s="216">
        <f t="shared" si="4"/>
        <v>23708160.000000004</v>
      </c>
      <c r="AX34" s="226">
        <f t="shared" ref="AX34" si="36">AD34+AH34+AL34+AP34+AT34</f>
        <v>273</v>
      </c>
      <c r="AY34" s="226">
        <f t="shared" ref="AY34" si="37">AF34+AJ34+AN34+AR34+AV34</f>
        <v>99681720</v>
      </c>
      <c r="AZ34" s="226">
        <f t="shared" si="30"/>
        <v>111643526.40000001</v>
      </c>
      <c r="BA34" s="217" t="s">
        <v>245</v>
      </c>
      <c r="BB34" s="237"/>
      <c r="BC34" s="238"/>
      <c r="BD34" s="237"/>
      <c r="BE34" s="237"/>
      <c r="BF34" s="217" t="s">
        <v>310</v>
      </c>
      <c r="BG34" s="228"/>
      <c r="BH34" s="228"/>
      <c r="BI34" s="228"/>
      <c r="BJ34" s="217" t="s">
        <v>73</v>
      </c>
      <c r="BK34" s="217" t="s">
        <v>73</v>
      </c>
      <c r="BL34" s="217"/>
      <c r="BM34" s="228" t="s">
        <v>1007</v>
      </c>
    </row>
    <row r="35" spans="1:65" ht="12.75" customHeight="1" x14ac:dyDescent="0.2">
      <c r="A35" s="14" t="s">
        <v>301</v>
      </c>
      <c r="B35" s="23" t="s">
        <v>425</v>
      </c>
      <c r="C35" s="14"/>
      <c r="D35" s="92" t="s">
        <v>51</v>
      </c>
      <c r="E35" s="14"/>
      <c r="F35" s="14" t="s">
        <v>28</v>
      </c>
      <c r="G35" s="26" t="s">
        <v>311</v>
      </c>
      <c r="H35" s="54">
        <v>220019910</v>
      </c>
      <c r="I35" s="26" t="s">
        <v>312</v>
      </c>
      <c r="J35" s="26" t="s">
        <v>313</v>
      </c>
      <c r="K35" s="26" t="s">
        <v>25</v>
      </c>
      <c r="L35" s="26"/>
      <c r="M35" s="26" t="s">
        <v>60</v>
      </c>
      <c r="N35" s="87">
        <v>30</v>
      </c>
      <c r="O35" s="87">
        <v>230000000</v>
      </c>
      <c r="P35" s="16" t="s">
        <v>233</v>
      </c>
      <c r="Q35" s="14" t="s">
        <v>272</v>
      </c>
      <c r="R35" s="26" t="s">
        <v>234</v>
      </c>
      <c r="S35" s="87">
        <v>230000000</v>
      </c>
      <c r="T35" s="26" t="s">
        <v>283</v>
      </c>
      <c r="U35" s="26" t="s">
        <v>11</v>
      </c>
      <c r="V35" s="14"/>
      <c r="W35" s="15" t="s">
        <v>264</v>
      </c>
      <c r="X35" s="15" t="s">
        <v>284</v>
      </c>
      <c r="Y35" s="87">
        <v>30</v>
      </c>
      <c r="Z35" s="87">
        <v>60</v>
      </c>
      <c r="AA35" s="86">
        <v>10</v>
      </c>
      <c r="AB35" s="26" t="s">
        <v>285</v>
      </c>
      <c r="AC35" s="15" t="s">
        <v>236</v>
      </c>
      <c r="AD35" s="53">
        <v>617</v>
      </c>
      <c r="AE35" s="50">
        <v>23106.880000000001</v>
      </c>
      <c r="AF35" s="50">
        <f t="shared" si="5"/>
        <v>14256944.960000001</v>
      </c>
      <c r="AG35" s="50">
        <f t="shared" si="0"/>
        <v>15967778.355200002</v>
      </c>
      <c r="AH35" s="53">
        <v>500</v>
      </c>
      <c r="AI35" s="72">
        <v>23106.880000000001</v>
      </c>
      <c r="AJ35" s="50">
        <f t="shared" si="6"/>
        <v>11553440</v>
      </c>
      <c r="AK35" s="50">
        <f t="shared" si="1"/>
        <v>12939852.800000001</v>
      </c>
      <c r="AL35" s="53">
        <v>500</v>
      </c>
      <c r="AM35" s="62">
        <v>23106.880000000001</v>
      </c>
      <c r="AN35" s="50">
        <f t="shared" si="7"/>
        <v>11553440</v>
      </c>
      <c r="AO35" s="50">
        <f t="shared" si="2"/>
        <v>12939852.800000001</v>
      </c>
      <c r="AP35" s="53">
        <v>500</v>
      </c>
      <c r="AQ35" s="62">
        <v>23106.880000000001</v>
      </c>
      <c r="AR35" s="50">
        <f t="shared" si="8"/>
        <v>11553440</v>
      </c>
      <c r="AS35" s="50">
        <f t="shared" si="3"/>
        <v>12939852.800000001</v>
      </c>
      <c r="AT35" s="53">
        <v>500</v>
      </c>
      <c r="AU35" s="63">
        <v>23106.880000000001</v>
      </c>
      <c r="AV35" s="50">
        <f t="shared" si="9"/>
        <v>11553440</v>
      </c>
      <c r="AW35" s="50">
        <f t="shared" si="4"/>
        <v>12939852.800000001</v>
      </c>
      <c r="AX35" s="53">
        <v>2617</v>
      </c>
      <c r="AY35" s="50">
        <v>0</v>
      </c>
      <c r="AZ35" s="50">
        <v>0</v>
      </c>
      <c r="BA35" s="14" t="s">
        <v>245</v>
      </c>
      <c r="BB35" s="26"/>
      <c r="BC35" s="26"/>
      <c r="BD35" s="26"/>
      <c r="BE35" s="26"/>
      <c r="BF35" s="26" t="s">
        <v>314</v>
      </c>
      <c r="BG35" s="26"/>
      <c r="BH35" s="14"/>
      <c r="BI35" s="14"/>
      <c r="BJ35" s="14"/>
      <c r="BK35" s="14"/>
      <c r="BL35" s="14"/>
      <c r="BM35" s="180" t="s">
        <v>977</v>
      </c>
    </row>
    <row r="36" spans="1:65" ht="12.75" customHeight="1" x14ac:dyDescent="0.25">
      <c r="A36" s="181" t="s">
        <v>301</v>
      </c>
      <c r="B36" s="181" t="s">
        <v>425</v>
      </c>
      <c r="C36" s="181"/>
      <c r="D36" s="182" t="s">
        <v>976</v>
      </c>
      <c r="E36" s="181"/>
      <c r="F36" s="181" t="s">
        <v>28</v>
      </c>
      <c r="G36" s="183" t="s">
        <v>311</v>
      </c>
      <c r="H36" s="184">
        <v>220019910</v>
      </c>
      <c r="I36" s="183" t="s">
        <v>312</v>
      </c>
      <c r="J36" s="183" t="s">
        <v>313</v>
      </c>
      <c r="K36" s="183" t="s">
        <v>25</v>
      </c>
      <c r="L36" s="183"/>
      <c r="M36" s="183" t="s">
        <v>60</v>
      </c>
      <c r="N36" s="185">
        <v>30</v>
      </c>
      <c r="O36" s="185">
        <v>230000000</v>
      </c>
      <c r="P36" s="16" t="s">
        <v>233</v>
      </c>
      <c r="Q36" s="181" t="s">
        <v>272</v>
      </c>
      <c r="R36" s="183" t="s">
        <v>234</v>
      </c>
      <c r="S36" s="185">
        <v>230000000</v>
      </c>
      <c r="T36" s="183" t="s">
        <v>283</v>
      </c>
      <c r="U36" s="183" t="s">
        <v>11</v>
      </c>
      <c r="V36" s="181"/>
      <c r="W36" s="186" t="s">
        <v>264</v>
      </c>
      <c r="X36" s="186" t="s">
        <v>284</v>
      </c>
      <c r="Y36" s="185">
        <v>30</v>
      </c>
      <c r="Z36" s="185">
        <v>60</v>
      </c>
      <c r="AA36" s="187">
        <v>10</v>
      </c>
      <c r="AB36" s="183" t="s">
        <v>285</v>
      </c>
      <c r="AC36" s="186" t="s">
        <v>236</v>
      </c>
      <c r="AD36" s="188">
        <v>617</v>
      </c>
      <c r="AE36" s="188">
        <v>23106.880000000001</v>
      </c>
      <c r="AF36" s="188">
        <f>AE36*AD36</f>
        <v>14256944.960000001</v>
      </c>
      <c r="AG36" s="188">
        <f>AF36*1.12</f>
        <v>15967778.355200002</v>
      </c>
      <c r="AH36" s="188">
        <v>1000</v>
      </c>
      <c r="AI36" s="188">
        <v>23106.880000000001</v>
      </c>
      <c r="AJ36" s="188">
        <f t="shared" si="6"/>
        <v>23106880</v>
      </c>
      <c r="AK36" s="188">
        <f t="shared" si="1"/>
        <v>25879705.600000001</v>
      </c>
      <c r="AL36" s="188">
        <v>500</v>
      </c>
      <c r="AM36" s="188">
        <v>23106.880000000001</v>
      </c>
      <c r="AN36" s="188">
        <f>AM36*AL36</f>
        <v>11553440</v>
      </c>
      <c r="AO36" s="188">
        <f>AN36*1.12</f>
        <v>12939852.800000001</v>
      </c>
      <c r="AP36" s="188">
        <v>500</v>
      </c>
      <c r="AQ36" s="188">
        <v>23106.880000000001</v>
      </c>
      <c r="AR36" s="188">
        <f t="shared" si="8"/>
        <v>11553440</v>
      </c>
      <c r="AS36" s="188">
        <f t="shared" si="3"/>
        <v>12939852.800000001</v>
      </c>
      <c r="AT36" s="188">
        <v>500</v>
      </c>
      <c r="AU36" s="188">
        <v>23106.880000000001</v>
      </c>
      <c r="AV36" s="188">
        <f t="shared" si="9"/>
        <v>11553440</v>
      </c>
      <c r="AW36" s="188">
        <f t="shared" si="4"/>
        <v>12939852.800000001</v>
      </c>
      <c r="AX36" s="188">
        <f>AD36+AH36+AL36+AP36+AT36</f>
        <v>3117</v>
      </c>
      <c r="AY36" s="188">
        <v>0</v>
      </c>
      <c r="AZ36" s="188">
        <f>AY36*1.12</f>
        <v>0</v>
      </c>
      <c r="BA36" s="181" t="s">
        <v>245</v>
      </c>
      <c r="BB36" s="183"/>
      <c r="BC36" s="183"/>
      <c r="BD36" s="183"/>
      <c r="BE36" s="183"/>
      <c r="BF36" s="183" t="s">
        <v>314</v>
      </c>
      <c r="BG36" s="183"/>
      <c r="BH36" s="181"/>
      <c r="BI36" s="181"/>
      <c r="BJ36" s="181"/>
      <c r="BK36" s="181"/>
      <c r="BL36" s="181"/>
      <c r="BM36" s="180"/>
    </row>
    <row r="37" spans="1:65" s="17" customFormat="1" ht="12.75" customHeight="1" x14ac:dyDescent="0.2">
      <c r="A37" s="219" t="s">
        <v>301</v>
      </c>
      <c r="B37" s="219" t="s">
        <v>425</v>
      </c>
      <c r="C37" s="219"/>
      <c r="D37" s="240" t="s">
        <v>1011</v>
      </c>
      <c r="E37" s="219"/>
      <c r="F37" s="219" t="s">
        <v>28</v>
      </c>
      <c r="G37" s="221" t="s">
        <v>311</v>
      </c>
      <c r="H37" s="222">
        <v>220019910</v>
      </c>
      <c r="I37" s="221" t="s">
        <v>312</v>
      </c>
      <c r="J37" s="221" t="s">
        <v>313</v>
      </c>
      <c r="K37" s="221" t="s">
        <v>25</v>
      </c>
      <c r="L37" s="221"/>
      <c r="M37" s="221" t="s">
        <v>60</v>
      </c>
      <c r="N37" s="222">
        <v>30</v>
      </c>
      <c r="O37" s="222">
        <v>230000000</v>
      </c>
      <c r="P37" s="217" t="s">
        <v>233</v>
      </c>
      <c r="Q37" s="219" t="s">
        <v>272</v>
      </c>
      <c r="R37" s="221" t="s">
        <v>234</v>
      </c>
      <c r="S37" s="222">
        <v>230000000</v>
      </c>
      <c r="T37" s="221" t="s">
        <v>283</v>
      </c>
      <c r="U37" s="221" t="s">
        <v>11</v>
      </c>
      <c r="V37" s="219"/>
      <c r="W37" s="241" t="s">
        <v>264</v>
      </c>
      <c r="X37" s="223" t="s">
        <v>284</v>
      </c>
      <c r="Y37" s="222">
        <v>30</v>
      </c>
      <c r="Z37" s="222">
        <v>60</v>
      </c>
      <c r="AA37" s="242">
        <v>10</v>
      </c>
      <c r="AB37" s="221" t="s">
        <v>285</v>
      </c>
      <c r="AC37" s="223" t="s">
        <v>236</v>
      </c>
      <c r="AD37" s="224">
        <v>617</v>
      </c>
      <c r="AE37" s="224">
        <v>23106.880000000001</v>
      </c>
      <c r="AF37" s="225">
        <f t="shared" ref="AF37" si="38">AE37*AD37</f>
        <v>14256944.960000001</v>
      </c>
      <c r="AG37" s="225">
        <f t="shared" ref="AG37" si="39">AF37*1.12</f>
        <v>15967778.355200002</v>
      </c>
      <c r="AH37" s="224">
        <v>1000</v>
      </c>
      <c r="AI37" s="224">
        <v>23106.880000000001</v>
      </c>
      <c r="AJ37" s="224">
        <f t="shared" si="6"/>
        <v>23106880</v>
      </c>
      <c r="AK37" s="224">
        <f t="shared" si="1"/>
        <v>25879705.600000001</v>
      </c>
      <c r="AL37" s="216">
        <v>861</v>
      </c>
      <c r="AM37" s="224">
        <v>23106.880000000001</v>
      </c>
      <c r="AN37" s="216">
        <f t="shared" ref="AN37" si="40">AM37*AL37</f>
        <v>19895023.68</v>
      </c>
      <c r="AO37" s="216">
        <f t="shared" ref="AO37" si="41">AN37*1.12</f>
        <v>22282426.521600001</v>
      </c>
      <c r="AP37" s="224">
        <v>500</v>
      </c>
      <c r="AQ37" s="224">
        <v>23106.880000000001</v>
      </c>
      <c r="AR37" s="224">
        <f t="shared" si="8"/>
        <v>11553440</v>
      </c>
      <c r="AS37" s="224">
        <f t="shared" si="3"/>
        <v>12939852.800000001</v>
      </c>
      <c r="AT37" s="224">
        <v>500</v>
      </c>
      <c r="AU37" s="224">
        <v>23106.880000000001</v>
      </c>
      <c r="AV37" s="224">
        <f t="shared" si="9"/>
        <v>11553440</v>
      </c>
      <c r="AW37" s="224">
        <f t="shared" si="4"/>
        <v>12939852.800000001</v>
      </c>
      <c r="AX37" s="226">
        <f t="shared" ref="AX37" si="42">AD37+AH37+AL37+AP37+AT37</f>
        <v>3478</v>
      </c>
      <c r="AY37" s="226">
        <f t="shared" ref="AY37" si="43">AF37+AJ37+AN37+AR37+AV37</f>
        <v>80365728.640000001</v>
      </c>
      <c r="AZ37" s="226">
        <f t="shared" ref="AZ37" si="44">AY37*1.12</f>
        <v>90009616.076800004</v>
      </c>
      <c r="BA37" s="219" t="s">
        <v>245</v>
      </c>
      <c r="BB37" s="221"/>
      <c r="BC37" s="221"/>
      <c r="BD37" s="221"/>
      <c r="BE37" s="221"/>
      <c r="BF37" s="221" t="s">
        <v>314</v>
      </c>
      <c r="BG37" s="221"/>
      <c r="BH37" s="219"/>
      <c r="BI37" s="219"/>
      <c r="BJ37" s="219"/>
      <c r="BK37" s="219"/>
      <c r="BL37" s="219"/>
      <c r="BM37" s="219" t="s">
        <v>1012</v>
      </c>
    </row>
    <row r="38" spans="1:65" s="6" customFormat="1" ht="12.75" customHeight="1" x14ac:dyDescent="0.2">
      <c r="A38" s="14" t="s">
        <v>301</v>
      </c>
      <c r="B38" s="23" t="s">
        <v>425</v>
      </c>
      <c r="C38" s="14"/>
      <c r="D38" s="26"/>
      <c r="E38" s="26"/>
      <c r="F38" s="26" t="s">
        <v>35</v>
      </c>
      <c r="G38" s="26" t="s">
        <v>306</v>
      </c>
      <c r="H38" s="54">
        <v>220028102</v>
      </c>
      <c r="I38" s="26" t="s">
        <v>307</v>
      </c>
      <c r="J38" s="26" t="s">
        <v>308</v>
      </c>
      <c r="K38" s="26" t="s">
        <v>25</v>
      </c>
      <c r="L38" s="26"/>
      <c r="M38" s="26" t="s">
        <v>60</v>
      </c>
      <c r="N38" s="87">
        <v>30</v>
      </c>
      <c r="O38" s="87">
        <v>230000000</v>
      </c>
      <c r="P38" s="16" t="s">
        <v>233</v>
      </c>
      <c r="Q38" s="14" t="s">
        <v>272</v>
      </c>
      <c r="R38" s="26" t="s">
        <v>234</v>
      </c>
      <c r="S38" s="87">
        <v>230000000</v>
      </c>
      <c r="T38" s="26" t="s">
        <v>283</v>
      </c>
      <c r="U38" s="26" t="s">
        <v>11</v>
      </c>
      <c r="V38" s="14"/>
      <c r="W38" s="15" t="s">
        <v>264</v>
      </c>
      <c r="X38" s="15" t="s">
        <v>284</v>
      </c>
      <c r="Y38" s="87">
        <v>30</v>
      </c>
      <c r="Z38" s="87">
        <v>60</v>
      </c>
      <c r="AA38" s="86">
        <v>10</v>
      </c>
      <c r="AB38" s="26" t="s">
        <v>285</v>
      </c>
      <c r="AC38" s="15" t="s">
        <v>236</v>
      </c>
      <c r="AD38" s="53">
        <v>15</v>
      </c>
      <c r="AE38" s="50">
        <v>392050</v>
      </c>
      <c r="AF38" s="50">
        <f t="shared" si="5"/>
        <v>5880750</v>
      </c>
      <c r="AG38" s="50">
        <f t="shared" si="0"/>
        <v>6586440.0000000009</v>
      </c>
      <c r="AH38" s="53">
        <v>17</v>
      </c>
      <c r="AI38" s="72">
        <v>392050</v>
      </c>
      <c r="AJ38" s="50">
        <f t="shared" si="6"/>
        <v>6664850</v>
      </c>
      <c r="AK38" s="50">
        <f t="shared" si="1"/>
        <v>7464632.0000000009</v>
      </c>
      <c r="AL38" s="53">
        <v>17</v>
      </c>
      <c r="AM38" s="62">
        <v>392050</v>
      </c>
      <c r="AN38" s="50">
        <f t="shared" si="7"/>
        <v>6664850</v>
      </c>
      <c r="AO38" s="50">
        <f t="shared" si="2"/>
        <v>7464632.0000000009</v>
      </c>
      <c r="AP38" s="53">
        <v>17</v>
      </c>
      <c r="AQ38" s="62">
        <v>392050</v>
      </c>
      <c r="AR38" s="50">
        <f t="shared" si="8"/>
        <v>6664850</v>
      </c>
      <c r="AS38" s="50">
        <f t="shared" si="3"/>
        <v>7464632.0000000009</v>
      </c>
      <c r="AT38" s="53">
        <v>17</v>
      </c>
      <c r="AU38" s="63">
        <v>392050</v>
      </c>
      <c r="AV38" s="50">
        <f t="shared" si="9"/>
        <v>6664850</v>
      </c>
      <c r="AW38" s="50">
        <f t="shared" si="4"/>
        <v>7464632.0000000009</v>
      </c>
      <c r="AX38" s="53">
        <v>83</v>
      </c>
      <c r="AY38" s="50">
        <v>0</v>
      </c>
      <c r="AZ38" s="50">
        <v>0</v>
      </c>
      <c r="BA38" s="14" t="s">
        <v>245</v>
      </c>
      <c r="BB38" s="14"/>
      <c r="BC38" s="26"/>
      <c r="BD38" s="26"/>
      <c r="BE38" s="14"/>
      <c r="BF38" s="14" t="s">
        <v>315</v>
      </c>
      <c r="BG38" s="26"/>
      <c r="BH38" s="14"/>
      <c r="BI38" s="14"/>
      <c r="BJ38" s="14"/>
      <c r="BK38" s="14"/>
      <c r="BL38" s="26"/>
      <c r="BM38" s="26"/>
    </row>
    <row r="39" spans="1:65" s="6" customFormat="1" ht="12.75" customHeight="1" x14ac:dyDescent="0.2">
      <c r="A39" s="14" t="s">
        <v>301</v>
      </c>
      <c r="B39" s="23" t="s">
        <v>425</v>
      </c>
      <c r="C39" s="23"/>
      <c r="D39" s="92" t="s">
        <v>56</v>
      </c>
      <c r="E39" s="26"/>
      <c r="F39" s="87" t="s">
        <v>36</v>
      </c>
      <c r="G39" s="26" t="s">
        <v>306</v>
      </c>
      <c r="H39" s="87">
        <v>220028102</v>
      </c>
      <c r="I39" s="26" t="s">
        <v>307</v>
      </c>
      <c r="J39" s="69" t="s">
        <v>308</v>
      </c>
      <c r="K39" s="26" t="s">
        <v>25</v>
      </c>
      <c r="L39" s="26"/>
      <c r="M39" s="26" t="s">
        <v>60</v>
      </c>
      <c r="N39" s="14" t="s">
        <v>210</v>
      </c>
      <c r="O39" s="14" t="s">
        <v>232</v>
      </c>
      <c r="P39" s="16" t="s">
        <v>233</v>
      </c>
      <c r="Q39" s="90" t="s">
        <v>433</v>
      </c>
      <c r="R39" s="26" t="s">
        <v>234</v>
      </c>
      <c r="S39" s="14" t="s">
        <v>232</v>
      </c>
      <c r="T39" s="26" t="s">
        <v>283</v>
      </c>
      <c r="U39" s="26" t="s">
        <v>11</v>
      </c>
      <c r="V39" s="14"/>
      <c r="W39" s="26">
        <v>1.2019</v>
      </c>
      <c r="X39" s="14" t="s">
        <v>284</v>
      </c>
      <c r="Y39" s="14" t="s">
        <v>434</v>
      </c>
      <c r="Z39" s="14" t="s">
        <v>435</v>
      </c>
      <c r="AA39" s="59">
        <v>10</v>
      </c>
      <c r="AB39" s="26" t="s">
        <v>285</v>
      </c>
      <c r="AC39" s="26" t="s">
        <v>236</v>
      </c>
      <c r="AD39" s="53">
        <v>15</v>
      </c>
      <c r="AE39" s="50">
        <v>392050</v>
      </c>
      <c r="AF39" s="59">
        <f t="shared" ref="AF39:AF40" si="45">AD39*AE39</f>
        <v>5880750</v>
      </c>
      <c r="AG39" s="50">
        <f t="shared" si="0"/>
        <v>6586440.0000000009</v>
      </c>
      <c r="AH39" s="53">
        <v>17</v>
      </c>
      <c r="AI39" s="50">
        <v>392050</v>
      </c>
      <c r="AJ39" s="50">
        <f t="shared" ref="AJ39:AJ40" si="46">AH39*AI39</f>
        <v>6664850</v>
      </c>
      <c r="AK39" s="50">
        <f t="shared" si="1"/>
        <v>7464632.0000000009</v>
      </c>
      <c r="AL39" s="53">
        <v>17</v>
      </c>
      <c r="AM39" s="50">
        <v>392050</v>
      </c>
      <c r="AN39" s="50">
        <f t="shared" ref="AN39:AN40" si="47">AL39*AM39</f>
        <v>6664850</v>
      </c>
      <c r="AO39" s="50">
        <f t="shared" si="2"/>
        <v>7464632.0000000009</v>
      </c>
      <c r="AP39" s="53">
        <v>17</v>
      </c>
      <c r="AQ39" s="50">
        <v>392050</v>
      </c>
      <c r="AR39" s="50">
        <f t="shared" ref="AR39:AR40" si="48">AP39*AQ39</f>
        <v>6664850</v>
      </c>
      <c r="AS39" s="50">
        <f t="shared" si="3"/>
        <v>7464632.0000000009</v>
      </c>
      <c r="AT39" s="53">
        <v>17</v>
      </c>
      <c r="AU39" s="50">
        <v>392050</v>
      </c>
      <c r="AV39" s="50">
        <f t="shared" ref="AV39:AV40" si="49">AT39*AU39</f>
        <v>6664850</v>
      </c>
      <c r="AW39" s="50">
        <f t="shared" si="4"/>
        <v>7464632.0000000009</v>
      </c>
      <c r="AX39" s="53">
        <f>AT39+AP39+AL39+AH39+AD39</f>
        <v>83</v>
      </c>
      <c r="AY39" s="50">
        <v>0</v>
      </c>
      <c r="AZ39" s="50">
        <v>0</v>
      </c>
      <c r="BA39" s="14" t="s">
        <v>245</v>
      </c>
      <c r="BB39" s="71"/>
      <c r="BC39" s="53"/>
      <c r="BD39" s="71"/>
      <c r="BE39" s="71"/>
      <c r="BF39" s="14" t="s">
        <v>315</v>
      </c>
      <c r="BG39" s="26"/>
      <c r="BH39" s="26"/>
      <c r="BI39" s="26"/>
      <c r="BJ39" s="26"/>
      <c r="BK39" s="26"/>
      <c r="BL39" s="26"/>
      <c r="BM39" s="14" t="s">
        <v>73</v>
      </c>
    </row>
    <row r="40" spans="1:65" s="6" customFormat="1" ht="12.75" customHeight="1" x14ac:dyDescent="0.2">
      <c r="A40" s="14" t="s">
        <v>301</v>
      </c>
      <c r="B40" s="14" t="s">
        <v>441</v>
      </c>
      <c r="C40" s="14" t="s">
        <v>512</v>
      </c>
      <c r="D40" s="87" t="s">
        <v>513</v>
      </c>
      <c r="E40" s="26"/>
      <c r="F40" s="87"/>
      <c r="G40" s="26" t="s">
        <v>306</v>
      </c>
      <c r="H40" s="87">
        <v>220028102</v>
      </c>
      <c r="I40" s="26" t="s">
        <v>307</v>
      </c>
      <c r="J40" s="69" t="s">
        <v>308</v>
      </c>
      <c r="K40" s="26" t="s">
        <v>25</v>
      </c>
      <c r="L40" s="26"/>
      <c r="M40" s="26" t="s">
        <v>60</v>
      </c>
      <c r="N40" s="14" t="s">
        <v>210</v>
      </c>
      <c r="O40" s="14" t="s">
        <v>232</v>
      </c>
      <c r="P40" s="16" t="s">
        <v>233</v>
      </c>
      <c r="Q40" s="90" t="s">
        <v>508</v>
      </c>
      <c r="R40" s="26" t="s">
        <v>234</v>
      </c>
      <c r="S40" s="14" t="s">
        <v>232</v>
      </c>
      <c r="T40" s="26" t="s">
        <v>283</v>
      </c>
      <c r="U40" s="26" t="s">
        <v>11</v>
      </c>
      <c r="V40" s="14"/>
      <c r="W40" s="91" t="s">
        <v>477</v>
      </c>
      <c r="X40" s="14" t="s">
        <v>284</v>
      </c>
      <c r="Y40" s="91">
        <v>30</v>
      </c>
      <c r="Z40" s="91" t="s">
        <v>243</v>
      </c>
      <c r="AA40" s="91">
        <v>10</v>
      </c>
      <c r="AB40" s="26" t="s">
        <v>285</v>
      </c>
      <c r="AC40" s="26"/>
      <c r="AD40" s="53">
        <v>18</v>
      </c>
      <c r="AE40" s="50">
        <v>392050</v>
      </c>
      <c r="AF40" s="50">
        <f t="shared" si="45"/>
        <v>7056900</v>
      </c>
      <c r="AG40" s="50">
        <f t="shared" si="0"/>
        <v>7903728.0000000009</v>
      </c>
      <c r="AH40" s="53">
        <v>17</v>
      </c>
      <c r="AI40" s="50">
        <v>392050</v>
      </c>
      <c r="AJ40" s="50">
        <f t="shared" si="46"/>
        <v>6664850</v>
      </c>
      <c r="AK40" s="50">
        <f t="shared" si="1"/>
        <v>7464632.0000000009</v>
      </c>
      <c r="AL40" s="53">
        <v>17</v>
      </c>
      <c r="AM40" s="50">
        <v>392050</v>
      </c>
      <c r="AN40" s="50">
        <f t="shared" si="47"/>
        <v>6664850</v>
      </c>
      <c r="AO40" s="50">
        <f t="shared" si="2"/>
        <v>7464632.0000000009</v>
      </c>
      <c r="AP40" s="53">
        <v>17</v>
      </c>
      <c r="AQ40" s="50">
        <v>392050</v>
      </c>
      <c r="AR40" s="50">
        <f t="shared" si="48"/>
        <v>6664850</v>
      </c>
      <c r="AS40" s="50">
        <f t="shared" si="3"/>
        <v>7464632.0000000009</v>
      </c>
      <c r="AT40" s="53">
        <v>17</v>
      </c>
      <c r="AU40" s="50">
        <v>392050</v>
      </c>
      <c r="AV40" s="50">
        <f t="shared" si="49"/>
        <v>6664850</v>
      </c>
      <c r="AW40" s="50">
        <f t="shared" si="4"/>
        <v>7464632.0000000009</v>
      </c>
      <c r="AX40" s="73">
        <f t="shared" ref="AX40" si="50">AT40+AP40+AL40+AH40+AD40</f>
        <v>86</v>
      </c>
      <c r="AY40" s="50">
        <v>0</v>
      </c>
      <c r="AZ40" s="50">
        <f t="shared" ref="AZ40:AZ41" si="51">AY40*1.12</f>
        <v>0</v>
      </c>
      <c r="BA40" s="14" t="s">
        <v>245</v>
      </c>
      <c r="BB40" s="71"/>
      <c r="BC40" s="53"/>
      <c r="BD40" s="71"/>
      <c r="BE40" s="71"/>
      <c r="BF40" s="14" t="s">
        <v>315</v>
      </c>
      <c r="BG40" s="26"/>
      <c r="BH40" s="26"/>
      <c r="BI40" s="26"/>
      <c r="BJ40" s="14" t="s">
        <v>73</v>
      </c>
      <c r="BK40" s="14" t="s">
        <v>73</v>
      </c>
      <c r="BL40" s="14"/>
    </row>
    <row r="41" spans="1:65" s="44" customFormat="1" ht="12.75" customHeight="1" x14ac:dyDescent="0.2">
      <c r="A41" s="217" t="s">
        <v>301</v>
      </c>
      <c r="B41" s="217" t="s">
        <v>441</v>
      </c>
      <c r="C41" s="217" t="s">
        <v>512</v>
      </c>
      <c r="D41" s="227" t="s">
        <v>1013</v>
      </c>
      <c r="E41" s="228"/>
      <c r="F41" s="229"/>
      <c r="G41" s="228" t="s">
        <v>306</v>
      </c>
      <c r="H41" s="229">
        <v>220028102</v>
      </c>
      <c r="I41" s="228" t="s">
        <v>307</v>
      </c>
      <c r="J41" s="228" t="s">
        <v>308</v>
      </c>
      <c r="K41" s="228" t="s">
        <v>25</v>
      </c>
      <c r="L41" s="228"/>
      <c r="M41" s="228" t="s">
        <v>60</v>
      </c>
      <c r="N41" s="217" t="s">
        <v>210</v>
      </c>
      <c r="O41" s="217" t="s">
        <v>232</v>
      </c>
      <c r="P41" s="217" t="s">
        <v>233</v>
      </c>
      <c r="Q41" s="230" t="s">
        <v>508</v>
      </c>
      <c r="R41" s="228" t="s">
        <v>234</v>
      </c>
      <c r="S41" s="217" t="s">
        <v>232</v>
      </c>
      <c r="T41" s="228" t="s">
        <v>283</v>
      </c>
      <c r="U41" s="228" t="s">
        <v>11</v>
      </c>
      <c r="V41" s="217"/>
      <c r="W41" s="239" t="s">
        <v>477</v>
      </c>
      <c r="X41" s="217" t="s">
        <v>284</v>
      </c>
      <c r="Y41" s="217">
        <v>30</v>
      </c>
      <c r="Z41" s="217" t="s">
        <v>243</v>
      </c>
      <c r="AA41" s="217">
        <v>10</v>
      </c>
      <c r="AB41" s="228" t="s">
        <v>285</v>
      </c>
      <c r="AC41" s="228"/>
      <c r="AD41" s="235">
        <v>18</v>
      </c>
      <c r="AE41" s="224">
        <v>392050</v>
      </c>
      <c r="AF41" s="225">
        <f t="shared" ref="AF41" si="52">AE41*AD41</f>
        <v>7056900</v>
      </c>
      <c r="AG41" s="225">
        <f t="shared" si="0"/>
        <v>7903728.0000000009</v>
      </c>
      <c r="AH41" s="236">
        <v>6</v>
      </c>
      <c r="AI41" s="216">
        <v>341000</v>
      </c>
      <c r="AJ41" s="216">
        <f t="shared" ref="AJ41" si="53">AI41*AH41</f>
        <v>2046000</v>
      </c>
      <c r="AK41" s="216">
        <f t="shared" si="1"/>
        <v>2291520</v>
      </c>
      <c r="AL41" s="236">
        <v>2</v>
      </c>
      <c r="AM41" s="216">
        <v>341000</v>
      </c>
      <c r="AN41" s="216">
        <f t="shared" ref="AN41" si="54">AM41*AL41</f>
        <v>682000</v>
      </c>
      <c r="AO41" s="216">
        <f t="shared" si="2"/>
        <v>763840.00000000012</v>
      </c>
      <c r="AP41" s="236">
        <v>5</v>
      </c>
      <c r="AQ41" s="216">
        <v>341000</v>
      </c>
      <c r="AR41" s="216">
        <f t="shared" ref="AR41" si="55">AQ41*AP41</f>
        <v>1705000</v>
      </c>
      <c r="AS41" s="216">
        <f t="shared" si="3"/>
        <v>1909600.0000000002</v>
      </c>
      <c r="AT41" s="236">
        <v>5</v>
      </c>
      <c r="AU41" s="216">
        <v>341000</v>
      </c>
      <c r="AV41" s="216">
        <f t="shared" ref="AV41" si="56">AU41*AT41</f>
        <v>1705000</v>
      </c>
      <c r="AW41" s="216">
        <f t="shared" si="4"/>
        <v>1909600.0000000002</v>
      </c>
      <c r="AX41" s="226">
        <f t="shared" ref="AX41" si="57">AD41+AH41+AL41+AP41+AT41</f>
        <v>36</v>
      </c>
      <c r="AY41" s="226">
        <f t="shared" ref="AY41" si="58">AF41+AJ41+AN41+AR41+AV41</f>
        <v>13194900</v>
      </c>
      <c r="AZ41" s="226">
        <f t="shared" si="51"/>
        <v>14778288.000000002</v>
      </c>
      <c r="BA41" s="217" t="s">
        <v>245</v>
      </c>
      <c r="BB41" s="237"/>
      <c r="BC41" s="238"/>
      <c r="BD41" s="237"/>
      <c r="BE41" s="237"/>
      <c r="BF41" s="217" t="s">
        <v>315</v>
      </c>
      <c r="BG41" s="228"/>
      <c r="BH41" s="228"/>
      <c r="BI41" s="228"/>
      <c r="BJ41" s="217" t="s">
        <v>73</v>
      </c>
      <c r="BK41" s="217" t="s">
        <v>73</v>
      </c>
      <c r="BL41" s="217"/>
      <c r="BM41" s="228" t="s">
        <v>1012</v>
      </c>
    </row>
    <row r="42" spans="1:65" s="6" customFormat="1" ht="12.75" customHeight="1" x14ac:dyDescent="0.2">
      <c r="A42" s="14" t="s">
        <v>301</v>
      </c>
      <c r="B42" s="23" t="s">
        <v>425</v>
      </c>
      <c r="C42" s="14"/>
      <c r="D42" s="26"/>
      <c r="E42" s="26"/>
      <c r="F42" s="26" t="s">
        <v>37</v>
      </c>
      <c r="G42" s="26" t="s">
        <v>306</v>
      </c>
      <c r="H42" s="54">
        <v>220031725</v>
      </c>
      <c r="I42" s="26" t="s">
        <v>307</v>
      </c>
      <c r="J42" s="26" t="s">
        <v>308</v>
      </c>
      <c r="K42" s="26" t="s">
        <v>25</v>
      </c>
      <c r="L42" s="26"/>
      <c r="M42" s="26" t="s">
        <v>60</v>
      </c>
      <c r="N42" s="87">
        <v>30</v>
      </c>
      <c r="O42" s="87">
        <v>230000000</v>
      </c>
      <c r="P42" s="16" t="s">
        <v>233</v>
      </c>
      <c r="Q42" s="14" t="s">
        <v>272</v>
      </c>
      <c r="R42" s="26" t="s">
        <v>234</v>
      </c>
      <c r="S42" s="87">
        <v>230000000</v>
      </c>
      <c r="T42" s="26" t="s">
        <v>283</v>
      </c>
      <c r="U42" s="26" t="s">
        <v>11</v>
      </c>
      <c r="V42" s="14"/>
      <c r="W42" s="15" t="s">
        <v>264</v>
      </c>
      <c r="X42" s="15" t="s">
        <v>284</v>
      </c>
      <c r="Y42" s="87">
        <v>30</v>
      </c>
      <c r="Z42" s="87">
        <v>60</v>
      </c>
      <c r="AA42" s="86">
        <v>10</v>
      </c>
      <c r="AB42" s="26" t="s">
        <v>285</v>
      </c>
      <c r="AC42" s="15" t="s">
        <v>236</v>
      </c>
      <c r="AD42" s="53">
        <v>91</v>
      </c>
      <c r="AE42" s="50">
        <v>1275052.8</v>
      </c>
      <c r="AF42" s="50">
        <f t="shared" si="5"/>
        <v>116029804.8</v>
      </c>
      <c r="AG42" s="50">
        <f t="shared" si="0"/>
        <v>129953381.376</v>
      </c>
      <c r="AH42" s="53">
        <v>91</v>
      </c>
      <c r="AI42" s="72">
        <v>1275052.8</v>
      </c>
      <c r="AJ42" s="50">
        <f t="shared" si="6"/>
        <v>116029804.8</v>
      </c>
      <c r="AK42" s="50">
        <f t="shared" si="1"/>
        <v>129953381.376</v>
      </c>
      <c r="AL42" s="53">
        <v>91</v>
      </c>
      <c r="AM42" s="62">
        <v>1275052.8</v>
      </c>
      <c r="AN42" s="50">
        <f t="shared" si="7"/>
        <v>116029804.8</v>
      </c>
      <c r="AO42" s="50">
        <f t="shared" si="2"/>
        <v>129953381.376</v>
      </c>
      <c r="AP42" s="53">
        <v>91</v>
      </c>
      <c r="AQ42" s="62">
        <v>1275052.8</v>
      </c>
      <c r="AR42" s="50">
        <f t="shared" si="8"/>
        <v>116029804.8</v>
      </c>
      <c r="AS42" s="50">
        <f t="shared" si="3"/>
        <v>129953381.376</v>
      </c>
      <c r="AT42" s="53">
        <v>91</v>
      </c>
      <c r="AU42" s="63">
        <v>1275052.8</v>
      </c>
      <c r="AV42" s="50">
        <f t="shared" si="9"/>
        <v>116029804.8</v>
      </c>
      <c r="AW42" s="50">
        <f t="shared" si="4"/>
        <v>129953381.376</v>
      </c>
      <c r="AX42" s="53">
        <v>455</v>
      </c>
      <c r="AY42" s="50">
        <v>0</v>
      </c>
      <c r="AZ42" s="50">
        <v>0</v>
      </c>
      <c r="BA42" s="14" t="s">
        <v>245</v>
      </c>
      <c r="BB42" s="14"/>
      <c r="BC42" s="26"/>
      <c r="BD42" s="26"/>
      <c r="BE42" s="14"/>
      <c r="BF42" s="14" t="s">
        <v>316</v>
      </c>
      <c r="BG42" s="26"/>
      <c r="BH42" s="14"/>
      <c r="BI42" s="14"/>
      <c r="BJ42" s="14"/>
      <c r="BK42" s="14"/>
      <c r="BL42" s="26"/>
      <c r="BM42" s="26"/>
    </row>
    <row r="43" spans="1:65" s="6" customFormat="1" ht="12.75" customHeight="1" x14ac:dyDescent="0.2">
      <c r="A43" s="14" t="s">
        <v>301</v>
      </c>
      <c r="B43" s="23" t="s">
        <v>425</v>
      </c>
      <c r="C43" s="23"/>
      <c r="D43" s="92" t="s">
        <v>55</v>
      </c>
      <c r="E43" s="26"/>
      <c r="F43" s="87" t="s">
        <v>38</v>
      </c>
      <c r="G43" s="26" t="s">
        <v>306</v>
      </c>
      <c r="H43" s="87">
        <v>220031725</v>
      </c>
      <c r="I43" s="26" t="s">
        <v>307</v>
      </c>
      <c r="J43" s="69" t="s">
        <v>308</v>
      </c>
      <c r="K43" s="26" t="s">
        <v>25</v>
      </c>
      <c r="L43" s="26"/>
      <c r="M43" s="26" t="s">
        <v>60</v>
      </c>
      <c r="N43" s="14" t="s">
        <v>210</v>
      </c>
      <c r="O43" s="14" t="s">
        <v>232</v>
      </c>
      <c r="P43" s="16" t="s">
        <v>233</v>
      </c>
      <c r="Q43" s="90" t="s">
        <v>433</v>
      </c>
      <c r="R43" s="26" t="s">
        <v>234</v>
      </c>
      <c r="S43" s="14" t="s">
        <v>232</v>
      </c>
      <c r="T43" s="26" t="s">
        <v>283</v>
      </c>
      <c r="U43" s="26" t="s">
        <v>11</v>
      </c>
      <c r="V43" s="14"/>
      <c r="W43" s="26">
        <v>1.2019</v>
      </c>
      <c r="X43" s="14" t="s">
        <v>284</v>
      </c>
      <c r="Y43" s="14" t="s">
        <v>434</v>
      </c>
      <c r="Z43" s="14" t="s">
        <v>435</v>
      </c>
      <c r="AA43" s="59">
        <v>10</v>
      </c>
      <c r="AB43" s="26" t="s">
        <v>285</v>
      </c>
      <c r="AC43" s="26" t="s">
        <v>236</v>
      </c>
      <c r="AD43" s="53">
        <v>59</v>
      </c>
      <c r="AE43" s="50">
        <v>1275052.8</v>
      </c>
      <c r="AF43" s="59">
        <f>AD43*AE43</f>
        <v>75228115.200000003</v>
      </c>
      <c r="AG43" s="50">
        <f>AF43*1.12</f>
        <v>84255489.024000004</v>
      </c>
      <c r="AH43" s="53">
        <v>91</v>
      </c>
      <c r="AI43" s="50">
        <v>1275052.8</v>
      </c>
      <c r="AJ43" s="50">
        <f>AH43*AI43</f>
        <v>116029804.8</v>
      </c>
      <c r="AK43" s="50">
        <f>AJ43*1.12</f>
        <v>129953381.376</v>
      </c>
      <c r="AL43" s="53">
        <v>91</v>
      </c>
      <c r="AM43" s="50">
        <v>1275052.8</v>
      </c>
      <c r="AN43" s="50">
        <f>AL43*AM43</f>
        <v>116029804.8</v>
      </c>
      <c r="AO43" s="50">
        <f>AN43*1.12</f>
        <v>129953381.376</v>
      </c>
      <c r="AP43" s="53">
        <v>91</v>
      </c>
      <c r="AQ43" s="50">
        <v>1275052.8</v>
      </c>
      <c r="AR43" s="50">
        <f>AP43*AQ43</f>
        <v>116029804.8</v>
      </c>
      <c r="AS43" s="50">
        <f>AR43*1.12</f>
        <v>129953381.376</v>
      </c>
      <c r="AT43" s="53">
        <v>91</v>
      </c>
      <c r="AU43" s="50">
        <v>1275052.8</v>
      </c>
      <c r="AV43" s="50">
        <f>AT43*AU43</f>
        <v>116029804.8</v>
      </c>
      <c r="AW43" s="50">
        <f>AV43*1.12</f>
        <v>129953381.376</v>
      </c>
      <c r="AX43" s="53">
        <f t="shared" ref="AX43:AX44" si="59">AT43+AP43+AL43+AH43+AD43</f>
        <v>423</v>
      </c>
      <c r="AY43" s="50">
        <v>0</v>
      </c>
      <c r="AZ43" s="50">
        <v>0</v>
      </c>
      <c r="BA43" s="14" t="s">
        <v>245</v>
      </c>
      <c r="BB43" s="71"/>
      <c r="BC43" s="53"/>
      <c r="BD43" s="71"/>
      <c r="BE43" s="71"/>
      <c r="BF43" s="14" t="s">
        <v>436</v>
      </c>
      <c r="BG43" s="26"/>
      <c r="BH43" s="26"/>
      <c r="BI43" s="26"/>
      <c r="BJ43" s="26"/>
      <c r="BK43" s="26"/>
      <c r="BL43" s="26"/>
      <c r="BM43" s="14" t="s">
        <v>73</v>
      </c>
    </row>
    <row r="44" spans="1:65" s="6" customFormat="1" ht="12.75" customHeight="1" x14ac:dyDescent="0.2">
      <c r="A44" s="14" t="s">
        <v>301</v>
      </c>
      <c r="B44" s="14" t="s">
        <v>441</v>
      </c>
      <c r="C44" s="14" t="s">
        <v>514</v>
      </c>
      <c r="D44" s="87" t="s">
        <v>515</v>
      </c>
      <c r="E44" s="26"/>
      <c r="F44" s="87"/>
      <c r="G44" s="26" t="s">
        <v>306</v>
      </c>
      <c r="H44" s="87">
        <v>220031725</v>
      </c>
      <c r="I44" s="26" t="s">
        <v>307</v>
      </c>
      <c r="J44" s="69" t="s">
        <v>308</v>
      </c>
      <c r="K44" s="26" t="s">
        <v>25</v>
      </c>
      <c r="L44" s="26"/>
      <c r="M44" s="26" t="s">
        <v>60</v>
      </c>
      <c r="N44" s="14" t="s">
        <v>210</v>
      </c>
      <c r="O44" s="14" t="s">
        <v>232</v>
      </c>
      <c r="P44" s="16" t="s">
        <v>233</v>
      </c>
      <c r="Q44" s="90" t="s">
        <v>508</v>
      </c>
      <c r="R44" s="26" t="s">
        <v>234</v>
      </c>
      <c r="S44" s="14" t="s">
        <v>232</v>
      </c>
      <c r="T44" s="26" t="s">
        <v>283</v>
      </c>
      <c r="U44" s="26" t="s">
        <v>11</v>
      </c>
      <c r="V44" s="14"/>
      <c r="W44" s="91" t="s">
        <v>477</v>
      </c>
      <c r="X44" s="14" t="s">
        <v>284</v>
      </c>
      <c r="Y44" s="91">
        <v>30</v>
      </c>
      <c r="Z44" s="91" t="s">
        <v>243</v>
      </c>
      <c r="AA44" s="91">
        <v>10</v>
      </c>
      <c r="AB44" s="26" t="s">
        <v>285</v>
      </c>
      <c r="AC44" s="26"/>
      <c r="AD44" s="53">
        <v>42</v>
      </c>
      <c r="AE44" s="50">
        <v>1275052.8</v>
      </c>
      <c r="AF44" s="50">
        <f t="shared" ref="AF44" si="60">AD44*AE44</f>
        <v>53552217.600000001</v>
      </c>
      <c r="AG44" s="50">
        <f t="shared" ref="AG44:AG45" si="61">AF44*1.12</f>
        <v>59978483.712000005</v>
      </c>
      <c r="AH44" s="53">
        <v>91</v>
      </c>
      <c r="AI44" s="50">
        <v>1275052.8</v>
      </c>
      <c r="AJ44" s="50">
        <f t="shared" ref="AJ44" si="62">AH44*AI44</f>
        <v>116029804.8</v>
      </c>
      <c r="AK44" s="50">
        <f t="shared" ref="AK44:AK45" si="63">AJ44*1.12</f>
        <v>129953381.376</v>
      </c>
      <c r="AL44" s="53">
        <v>91</v>
      </c>
      <c r="AM44" s="50">
        <v>1275052.8</v>
      </c>
      <c r="AN44" s="50">
        <f t="shared" ref="AN44" si="64">AL44*AM44</f>
        <v>116029804.8</v>
      </c>
      <c r="AO44" s="50">
        <f t="shared" ref="AO44:AO45" si="65">AN44*1.12</f>
        <v>129953381.376</v>
      </c>
      <c r="AP44" s="53">
        <v>91</v>
      </c>
      <c r="AQ44" s="50">
        <v>1275052.8</v>
      </c>
      <c r="AR44" s="50">
        <f t="shared" ref="AR44" si="66">AP44*AQ44</f>
        <v>116029804.8</v>
      </c>
      <c r="AS44" s="50">
        <f t="shared" ref="AS44:AS45" si="67">AR44*1.12</f>
        <v>129953381.376</v>
      </c>
      <c r="AT44" s="53">
        <v>91</v>
      </c>
      <c r="AU44" s="50">
        <v>1275052.8</v>
      </c>
      <c r="AV44" s="50">
        <f t="shared" ref="AV44" si="68">AT44*AU44</f>
        <v>116029804.8</v>
      </c>
      <c r="AW44" s="50">
        <f t="shared" ref="AW44:AW45" si="69">AV44*1.12</f>
        <v>129953381.376</v>
      </c>
      <c r="AX44" s="73">
        <f t="shared" si="59"/>
        <v>406</v>
      </c>
      <c r="AY44" s="50">
        <v>0</v>
      </c>
      <c r="AZ44" s="50">
        <f t="shared" ref="AZ44:AZ45" si="70">AY44*1.12</f>
        <v>0</v>
      </c>
      <c r="BA44" s="14" t="s">
        <v>245</v>
      </c>
      <c r="BB44" s="71"/>
      <c r="BC44" s="53"/>
      <c r="BD44" s="71"/>
      <c r="BE44" s="71"/>
      <c r="BF44" s="14" t="s">
        <v>436</v>
      </c>
      <c r="BG44" s="26"/>
      <c r="BH44" s="26"/>
      <c r="BI44" s="26"/>
      <c r="BJ44" s="14" t="s">
        <v>73</v>
      </c>
      <c r="BK44" s="14" t="s">
        <v>73</v>
      </c>
      <c r="BL44" s="14"/>
    </row>
    <row r="45" spans="1:65" s="44" customFormat="1" ht="12.75" customHeight="1" x14ac:dyDescent="0.2">
      <c r="A45" s="217" t="s">
        <v>301</v>
      </c>
      <c r="B45" s="217" t="s">
        <v>441</v>
      </c>
      <c r="C45" s="217" t="s">
        <v>514</v>
      </c>
      <c r="D45" s="227" t="s">
        <v>1014</v>
      </c>
      <c r="E45" s="228"/>
      <c r="F45" s="229"/>
      <c r="G45" s="228" t="s">
        <v>306</v>
      </c>
      <c r="H45" s="229">
        <v>220031725</v>
      </c>
      <c r="I45" s="228" t="s">
        <v>307</v>
      </c>
      <c r="J45" s="228" t="s">
        <v>308</v>
      </c>
      <c r="K45" s="228" t="s">
        <v>25</v>
      </c>
      <c r="L45" s="228"/>
      <c r="M45" s="228" t="s">
        <v>60</v>
      </c>
      <c r="N45" s="217" t="s">
        <v>210</v>
      </c>
      <c r="O45" s="217" t="s">
        <v>232</v>
      </c>
      <c r="P45" s="217" t="s">
        <v>233</v>
      </c>
      <c r="Q45" s="230" t="s">
        <v>508</v>
      </c>
      <c r="R45" s="228" t="s">
        <v>234</v>
      </c>
      <c r="S45" s="217" t="s">
        <v>232</v>
      </c>
      <c r="T45" s="228" t="s">
        <v>283</v>
      </c>
      <c r="U45" s="228" t="s">
        <v>11</v>
      </c>
      <c r="V45" s="217"/>
      <c r="W45" s="239" t="s">
        <v>477</v>
      </c>
      <c r="X45" s="217" t="s">
        <v>284</v>
      </c>
      <c r="Y45" s="217">
        <v>30</v>
      </c>
      <c r="Z45" s="217" t="s">
        <v>243</v>
      </c>
      <c r="AA45" s="217">
        <v>10</v>
      </c>
      <c r="AB45" s="228" t="s">
        <v>285</v>
      </c>
      <c r="AC45" s="228"/>
      <c r="AD45" s="235">
        <v>42</v>
      </c>
      <c r="AE45" s="224">
        <v>1275052.8</v>
      </c>
      <c r="AF45" s="225">
        <f t="shared" ref="AF45" si="71">AE45*AD45</f>
        <v>53552217.600000001</v>
      </c>
      <c r="AG45" s="225">
        <f t="shared" si="61"/>
        <v>59978483.712000005</v>
      </c>
      <c r="AH45" s="235">
        <v>91</v>
      </c>
      <c r="AI45" s="224">
        <v>1275052.8</v>
      </c>
      <c r="AJ45" s="224">
        <f t="shared" ref="AJ45" si="72">AI45*AH45</f>
        <v>116029804.8</v>
      </c>
      <c r="AK45" s="224">
        <f t="shared" si="63"/>
        <v>129953381.376</v>
      </c>
      <c r="AL45" s="236">
        <v>0</v>
      </c>
      <c r="AM45" s="216">
        <v>1211300</v>
      </c>
      <c r="AN45" s="216">
        <f t="shared" ref="AN45" si="73">AM45*AL45</f>
        <v>0</v>
      </c>
      <c r="AO45" s="216">
        <f t="shared" si="65"/>
        <v>0</v>
      </c>
      <c r="AP45" s="236">
        <v>3</v>
      </c>
      <c r="AQ45" s="216">
        <v>1211300</v>
      </c>
      <c r="AR45" s="216">
        <f t="shared" ref="AR45" si="74">AQ45*AP45</f>
        <v>3633900</v>
      </c>
      <c r="AS45" s="216">
        <f t="shared" si="67"/>
        <v>4069968.0000000005</v>
      </c>
      <c r="AT45" s="236">
        <v>3</v>
      </c>
      <c r="AU45" s="216">
        <v>1211300</v>
      </c>
      <c r="AV45" s="216">
        <f t="shared" ref="AV45" si="75">AU45*AT45</f>
        <v>3633900</v>
      </c>
      <c r="AW45" s="216">
        <f t="shared" si="69"/>
        <v>4069968.0000000005</v>
      </c>
      <c r="AX45" s="226">
        <f t="shared" ref="AX45" si="76">AD45+AH45+AL45+AP45+AT45</f>
        <v>139</v>
      </c>
      <c r="AY45" s="226">
        <f t="shared" ref="AY45" si="77">AF45+AJ45+AN45+AR45+AV45</f>
        <v>176849822.40000001</v>
      </c>
      <c r="AZ45" s="226">
        <f t="shared" si="70"/>
        <v>198071801.08800003</v>
      </c>
      <c r="BA45" s="217" t="s">
        <v>245</v>
      </c>
      <c r="BB45" s="237"/>
      <c r="BC45" s="238"/>
      <c r="BD45" s="237"/>
      <c r="BE45" s="237"/>
      <c r="BF45" s="217" t="s">
        <v>436</v>
      </c>
      <c r="BG45" s="228"/>
      <c r="BH45" s="228"/>
      <c r="BI45" s="228"/>
      <c r="BJ45" s="217" t="s">
        <v>73</v>
      </c>
      <c r="BK45" s="217" t="s">
        <v>73</v>
      </c>
      <c r="BL45" s="217"/>
      <c r="BM45" s="228" t="s">
        <v>1007</v>
      </c>
    </row>
    <row r="46" spans="1:65" s="6" customFormat="1" ht="12.75" customHeight="1" x14ac:dyDescent="0.2">
      <c r="A46" s="14" t="s">
        <v>268</v>
      </c>
      <c r="B46" s="23" t="s">
        <v>425</v>
      </c>
      <c r="C46" s="14"/>
      <c r="D46" s="26"/>
      <c r="E46" s="26"/>
      <c r="F46" s="26" t="s">
        <v>18</v>
      </c>
      <c r="G46" s="26" t="s">
        <v>317</v>
      </c>
      <c r="H46" s="54">
        <v>210030313</v>
      </c>
      <c r="I46" s="26" t="s">
        <v>67</v>
      </c>
      <c r="J46" s="26" t="s">
        <v>318</v>
      </c>
      <c r="K46" s="26" t="s">
        <v>9</v>
      </c>
      <c r="L46" s="26" t="s">
        <v>274</v>
      </c>
      <c r="M46" s="26"/>
      <c r="N46" s="14">
        <v>0</v>
      </c>
      <c r="O46" s="87">
        <v>230000000</v>
      </c>
      <c r="P46" s="16" t="s">
        <v>233</v>
      </c>
      <c r="Q46" s="14" t="s">
        <v>272</v>
      </c>
      <c r="R46" s="26" t="s">
        <v>234</v>
      </c>
      <c r="S46" s="87">
        <v>230000000</v>
      </c>
      <c r="T46" s="26" t="s">
        <v>10</v>
      </c>
      <c r="U46" s="26" t="s">
        <v>11</v>
      </c>
      <c r="V46" s="14"/>
      <c r="W46" s="15" t="s">
        <v>264</v>
      </c>
      <c r="X46" s="15" t="s">
        <v>284</v>
      </c>
      <c r="Y46" s="87">
        <v>0</v>
      </c>
      <c r="Z46" s="87">
        <v>90</v>
      </c>
      <c r="AA46" s="86">
        <v>10</v>
      </c>
      <c r="AB46" s="26" t="s">
        <v>319</v>
      </c>
      <c r="AC46" s="15" t="s">
        <v>236</v>
      </c>
      <c r="AD46" s="53">
        <v>1637</v>
      </c>
      <c r="AE46" s="50">
        <v>2945.49</v>
      </c>
      <c r="AF46" s="50">
        <f t="shared" si="5"/>
        <v>4821767.13</v>
      </c>
      <c r="AG46" s="50">
        <f t="shared" si="0"/>
        <v>5400379.1856000004</v>
      </c>
      <c r="AH46" s="53">
        <v>1362</v>
      </c>
      <c r="AI46" s="72">
        <v>2945.49</v>
      </c>
      <c r="AJ46" s="50">
        <f t="shared" si="6"/>
        <v>4011757.38</v>
      </c>
      <c r="AK46" s="50">
        <f t="shared" si="1"/>
        <v>4493168.2656000005</v>
      </c>
      <c r="AL46" s="53">
        <v>1362</v>
      </c>
      <c r="AM46" s="62">
        <v>2945.49</v>
      </c>
      <c r="AN46" s="50">
        <f t="shared" si="7"/>
        <v>4011757.38</v>
      </c>
      <c r="AO46" s="50">
        <f t="shared" si="2"/>
        <v>4493168.2656000005</v>
      </c>
      <c r="AP46" s="53">
        <v>1362</v>
      </c>
      <c r="AQ46" s="62">
        <v>2945.49</v>
      </c>
      <c r="AR46" s="50">
        <f t="shared" si="8"/>
        <v>4011757.38</v>
      </c>
      <c r="AS46" s="50">
        <f t="shared" si="3"/>
        <v>4493168.2656000005</v>
      </c>
      <c r="AT46" s="53">
        <v>1362</v>
      </c>
      <c r="AU46" s="63">
        <v>2945.49</v>
      </c>
      <c r="AV46" s="50">
        <f t="shared" si="9"/>
        <v>4011757.38</v>
      </c>
      <c r="AW46" s="50">
        <f t="shared" si="4"/>
        <v>4493168.2656000005</v>
      </c>
      <c r="AX46" s="53">
        <v>7085</v>
      </c>
      <c r="AY46" s="50">
        <v>0</v>
      </c>
      <c r="AZ46" s="50">
        <v>0</v>
      </c>
      <c r="BA46" s="14" t="s">
        <v>245</v>
      </c>
      <c r="BB46" s="14"/>
      <c r="BC46" s="26"/>
      <c r="BD46" s="26"/>
      <c r="BE46" s="14"/>
      <c r="BF46" s="14" t="s">
        <v>320</v>
      </c>
      <c r="BG46" s="26"/>
      <c r="BH46" s="14"/>
      <c r="BI46" s="14"/>
      <c r="BJ46" s="14"/>
      <c r="BK46" s="14"/>
      <c r="BL46" s="26"/>
      <c r="BM46" s="26"/>
    </row>
    <row r="47" spans="1:65" s="6" customFormat="1" ht="12.75" customHeight="1" x14ac:dyDescent="0.2">
      <c r="A47" s="14" t="s">
        <v>268</v>
      </c>
      <c r="B47" s="23" t="s">
        <v>425</v>
      </c>
      <c r="C47" s="14"/>
      <c r="D47" s="26"/>
      <c r="E47" s="26"/>
      <c r="F47" s="26" t="s">
        <v>19</v>
      </c>
      <c r="G47" s="26" t="s">
        <v>317</v>
      </c>
      <c r="H47" s="54">
        <v>210030313</v>
      </c>
      <c r="I47" s="26" t="s">
        <v>67</v>
      </c>
      <c r="J47" s="26" t="s">
        <v>318</v>
      </c>
      <c r="K47" s="26" t="s">
        <v>9</v>
      </c>
      <c r="L47" s="26" t="s">
        <v>274</v>
      </c>
      <c r="M47" s="26"/>
      <c r="N47" s="14">
        <v>0</v>
      </c>
      <c r="O47" s="87">
        <v>230000000</v>
      </c>
      <c r="P47" s="16" t="s">
        <v>233</v>
      </c>
      <c r="Q47" s="14" t="s">
        <v>279</v>
      </c>
      <c r="R47" s="26" t="s">
        <v>234</v>
      </c>
      <c r="S47" s="87">
        <v>230000000</v>
      </c>
      <c r="T47" s="26" t="s">
        <v>10</v>
      </c>
      <c r="U47" s="26" t="s">
        <v>11</v>
      </c>
      <c r="V47" s="14"/>
      <c r="W47" s="15" t="s">
        <v>264</v>
      </c>
      <c r="X47" s="15" t="s">
        <v>284</v>
      </c>
      <c r="Y47" s="87">
        <v>0</v>
      </c>
      <c r="Z47" s="87">
        <v>90</v>
      </c>
      <c r="AA47" s="86">
        <v>10</v>
      </c>
      <c r="AB47" s="26" t="s">
        <v>319</v>
      </c>
      <c r="AC47" s="15" t="s">
        <v>236</v>
      </c>
      <c r="AD47" s="53">
        <v>1637</v>
      </c>
      <c r="AE47" s="50">
        <v>2945.49</v>
      </c>
      <c r="AF47" s="50">
        <v>4821767.13</v>
      </c>
      <c r="AG47" s="50">
        <v>5400379.1856000004</v>
      </c>
      <c r="AH47" s="53">
        <v>1362</v>
      </c>
      <c r="AI47" s="72">
        <v>2945.49</v>
      </c>
      <c r="AJ47" s="74">
        <v>4011757.38</v>
      </c>
      <c r="AK47" s="74">
        <v>4493168.2656000005</v>
      </c>
      <c r="AL47" s="74">
        <v>1362</v>
      </c>
      <c r="AM47" s="74">
        <v>2945.49</v>
      </c>
      <c r="AN47" s="74">
        <v>4011757.38</v>
      </c>
      <c r="AO47" s="74">
        <v>4493168.2656000005</v>
      </c>
      <c r="AP47" s="74">
        <v>1362</v>
      </c>
      <c r="AQ47" s="74">
        <v>2945.49</v>
      </c>
      <c r="AR47" s="74">
        <v>4011757.38</v>
      </c>
      <c r="AS47" s="74">
        <v>4493168.2656000005</v>
      </c>
      <c r="AT47" s="74">
        <v>1362</v>
      </c>
      <c r="AU47" s="74">
        <v>2945.49</v>
      </c>
      <c r="AV47" s="74">
        <v>4011757.38</v>
      </c>
      <c r="AW47" s="74">
        <v>4493168.2656000005</v>
      </c>
      <c r="AX47" s="74">
        <v>7085</v>
      </c>
      <c r="AY47" s="50">
        <v>0</v>
      </c>
      <c r="AZ47" s="50">
        <v>0</v>
      </c>
      <c r="BA47" s="74" t="s">
        <v>245</v>
      </c>
      <c r="BB47" s="14"/>
      <c r="BC47" s="26"/>
      <c r="BD47" s="26"/>
      <c r="BE47" s="14"/>
      <c r="BF47" s="14" t="s">
        <v>320</v>
      </c>
      <c r="BG47" s="26"/>
      <c r="BH47" s="14"/>
      <c r="BI47" s="14"/>
      <c r="BJ47" s="14"/>
      <c r="BK47" s="14"/>
      <c r="BL47" s="14"/>
      <c r="BM47" s="26"/>
    </row>
    <row r="48" spans="1:65" s="6" customFormat="1" ht="12.75" customHeight="1" x14ac:dyDescent="0.2">
      <c r="A48" s="14" t="s">
        <v>268</v>
      </c>
      <c r="B48" s="23" t="s">
        <v>425</v>
      </c>
      <c r="C48" s="14"/>
      <c r="D48" s="92" t="s">
        <v>13</v>
      </c>
      <c r="F48" s="26" t="s">
        <v>20</v>
      </c>
      <c r="G48" s="26" t="s">
        <v>317</v>
      </c>
      <c r="H48" s="54">
        <v>210030313</v>
      </c>
      <c r="I48" s="26" t="s">
        <v>67</v>
      </c>
      <c r="J48" s="26" t="s">
        <v>318</v>
      </c>
      <c r="K48" s="26" t="s">
        <v>9</v>
      </c>
      <c r="L48" s="26" t="s">
        <v>437</v>
      </c>
      <c r="M48" s="26" t="s">
        <v>60</v>
      </c>
      <c r="N48" s="14" t="s">
        <v>276</v>
      </c>
      <c r="O48" s="87">
        <v>230000000</v>
      </c>
      <c r="P48" s="16" t="s">
        <v>233</v>
      </c>
      <c r="Q48" s="14" t="s">
        <v>277</v>
      </c>
      <c r="R48" s="26" t="s">
        <v>234</v>
      </c>
      <c r="S48" s="87">
        <v>230000000</v>
      </c>
      <c r="T48" s="26" t="s">
        <v>10</v>
      </c>
      <c r="U48" s="26" t="s">
        <v>11</v>
      </c>
      <c r="V48" s="14"/>
      <c r="W48" s="15" t="s">
        <v>264</v>
      </c>
      <c r="X48" s="15" t="s">
        <v>284</v>
      </c>
      <c r="Y48" s="87">
        <v>30</v>
      </c>
      <c r="Z48" s="87">
        <v>60</v>
      </c>
      <c r="AA48" s="86">
        <v>10</v>
      </c>
      <c r="AB48" s="26" t="s">
        <v>319</v>
      </c>
      <c r="AC48" s="15" t="s">
        <v>236</v>
      </c>
      <c r="AD48" s="53">
        <v>1637</v>
      </c>
      <c r="AE48" s="50">
        <v>2945.49</v>
      </c>
      <c r="AF48" s="59">
        <v>4821767.13</v>
      </c>
      <c r="AG48" s="50">
        <v>5400379.1856000004</v>
      </c>
      <c r="AH48" s="53">
        <v>1362</v>
      </c>
      <c r="AI48" s="53">
        <v>2945.49</v>
      </c>
      <c r="AJ48" s="74">
        <v>4011757.38</v>
      </c>
      <c r="AK48" s="74">
        <v>4493168.2656000005</v>
      </c>
      <c r="AL48" s="74">
        <v>1362</v>
      </c>
      <c r="AM48" s="50">
        <v>2945.49</v>
      </c>
      <c r="AN48" s="74">
        <v>4011757.38</v>
      </c>
      <c r="AO48" s="74">
        <v>4493168.2656000005</v>
      </c>
      <c r="AP48" s="74">
        <v>1362</v>
      </c>
      <c r="AQ48" s="50">
        <v>2945.49</v>
      </c>
      <c r="AR48" s="74">
        <v>4011757.38</v>
      </c>
      <c r="AS48" s="74">
        <v>4493168.2656000005</v>
      </c>
      <c r="AT48" s="74">
        <v>1362</v>
      </c>
      <c r="AU48" s="50">
        <v>2945.49</v>
      </c>
      <c r="AV48" s="74">
        <v>4011757.38</v>
      </c>
      <c r="AW48" s="74">
        <v>4493168.2656000005</v>
      </c>
      <c r="AX48" s="74">
        <v>7085</v>
      </c>
      <c r="AY48" s="50">
        <v>0</v>
      </c>
      <c r="AZ48" s="50">
        <v>0</v>
      </c>
      <c r="BA48" s="74" t="s">
        <v>245</v>
      </c>
      <c r="BB48" s="14"/>
      <c r="BC48" s="26"/>
      <c r="BD48" s="26"/>
      <c r="BE48" s="14"/>
      <c r="BF48" s="14" t="s">
        <v>320</v>
      </c>
      <c r="BG48" s="26"/>
      <c r="BH48" s="14"/>
      <c r="BI48" s="14"/>
      <c r="BJ48" s="14"/>
      <c r="BK48" s="14"/>
      <c r="BL48" s="14"/>
      <c r="BM48" s="14" t="s">
        <v>506</v>
      </c>
    </row>
    <row r="49" spans="1:65" s="6" customFormat="1" ht="12.75" customHeight="1" x14ac:dyDescent="0.2">
      <c r="A49" s="14" t="s">
        <v>268</v>
      </c>
      <c r="B49" s="23" t="s">
        <v>425</v>
      </c>
      <c r="C49" s="14"/>
      <c r="D49" s="92" t="s">
        <v>53</v>
      </c>
      <c r="E49" s="26"/>
      <c r="F49" s="26" t="s">
        <v>30</v>
      </c>
      <c r="G49" s="26" t="s">
        <v>321</v>
      </c>
      <c r="H49" s="54">
        <v>220011215</v>
      </c>
      <c r="I49" s="26" t="s">
        <v>61</v>
      </c>
      <c r="J49" s="26" t="s">
        <v>62</v>
      </c>
      <c r="K49" s="26" t="s">
        <v>25</v>
      </c>
      <c r="L49" s="26"/>
      <c r="M49" s="26" t="s">
        <v>60</v>
      </c>
      <c r="N49" s="14">
        <v>30</v>
      </c>
      <c r="O49" s="87">
        <v>230000000</v>
      </c>
      <c r="P49" s="16" t="s">
        <v>233</v>
      </c>
      <c r="Q49" s="14" t="s">
        <v>272</v>
      </c>
      <c r="R49" s="26" t="s">
        <v>234</v>
      </c>
      <c r="S49" s="87">
        <v>230000000</v>
      </c>
      <c r="T49" s="26" t="s">
        <v>10</v>
      </c>
      <c r="U49" s="26" t="s">
        <v>11</v>
      </c>
      <c r="V49" s="14"/>
      <c r="W49" s="15" t="s">
        <v>264</v>
      </c>
      <c r="X49" s="15" t="s">
        <v>284</v>
      </c>
      <c r="Y49" s="87">
        <v>30</v>
      </c>
      <c r="Z49" s="87">
        <v>60</v>
      </c>
      <c r="AA49" s="86">
        <v>10</v>
      </c>
      <c r="AB49" s="26" t="s">
        <v>285</v>
      </c>
      <c r="AC49" s="15" t="s">
        <v>236</v>
      </c>
      <c r="AD49" s="53">
        <v>351</v>
      </c>
      <c r="AE49" s="50">
        <v>86418.75</v>
      </c>
      <c r="AF49" s="50">
        <f t="shared" si="5"/>
        <v>30332981.25</v>
      </c>
      <c r="AG49" s="50">
        <f t="shared" si="0"/>
        <v>33972939</v>
      </c>
      <c r="AH49" s="50">
        <v>220</v>
      </c>
      <c r="AI49" s="72">
        <v>89443.4</v>
      </c>
      <c r="AJ49" s="50">
        <f t="shared" si="6"/>
        <v>19677548</v>
      </c>
      <c r="AK49" s="50">
        <f t="shared" si="1"/>
        <v>22038853.760000002</v>
      </c>
      <c r="AL49" s="53">
        <v>220</v>
      </c>
      <c r="AM49" s="62">
        <v>92573.92</v>
      </c>
      <c r="AN49" s="50">
        <f t="shared" si="7"/>
        <v>20366262.399999999</v>
      </c>
      <c r="AO49" s="50">
        <f t="shared" si="2"/>
        <v>22810213.888</v>
      </c>
      <c r="AP49" s="53">
        <v>220</v>
      </c>
      <c r="AQ49" s="62">
        <v>95814.01</v>
      </c>
      <c r="AR49" s="50">
        <f t="shared" si="8"/>
        <v>21079082.199999999</v>
      </c>
      <c r="AS49" s="50">
        <f t="shared" si="3"/>
        <v>23608572.064000003</v>
      </c>
      <c r="AT49" s="53">
        <v>220</v>
      </c>
      <c r="AU49" s="63">
        <v>99167.5</v>
      </c>
      <c r="AV49" s="50">
        <f t="shared" si="9"/>
        <v>21816850</v>
      </c>
      <c r="AW49" s="50">
        <f t="shared" si="4"/>
        <v>24434872.000000004</v>
      </c>
      <c r="AX49" s="53">
        <v>1231</v>
      </c>
      <c r="AY49" s="50">
        <v>0</v>
      </c>
      <c r="AZ49" s="50">
        <v>0</v>
      </c>
      <c r="BA49" s="14" t="s">
        <v>245</v>
      </c>
      <c r="BB49" s="14"/>
      <c r="BC49" s="26"/>
      <c r="BD49" s="26"/>
      <c r="BE49" s="14"/>
      <c r="BF49" s="14" t="s">
        <v>322</v>
      </c>
      <c r="BG49" s="26"/>
      <c r="BH49" s="14"/>
      <c r="BI49" s="14"/>
      <c r="BJ49" s="14"/>
      <c r="BK49" s="14"/>
      <c r="BL49" s="26"/>
      <c r="BM49" s="26"/>
    </row>
    <row r="50" spans="1:65" s="6" customFormat="1" ht="12.75" customHeight="1" x14ac:dyDescent="0.2">
      <c r="A50" s="14" t="s">
        <v>268</v>
      </c>
      <c r="B50" s="23" t="s">
        <v>425</v>
      </c>
      <c r="C50" s="14"/>
      <c r="D50" s="92" t="s">
        <v>802</v>
      </c>
      <c r="E50" s="26"/>
      <c r="F50" s="26" t="s">
        <v>803</v>
      </c>
      <c r="G50" s="26" t="s">
        <v>321</v>
      </c>
      <c r="H50" s="54">
        <v>220011215</v>
      </c>
      <c r="I50" s="26" t="s">
        <v>61</v>
      </c>
      <c r="J50" s="26" t="s">
        <v>62</v>
      </c>
      <c r="K50" s="26" t="s">
        <v>25</v>
      </c>
      <c r="L50" s="26"/>
      <c r="M50" s="26" t="s">
        <v>60</v>
      </c>
      <c r="N50" s="14">
        <v>30</v>
      </c>
      <c r="O50" s="87">
        <v>230000000</v>
      </c>
      <c r="P50" s="16" t="s">
        <v>233</v>
      </c>
      <c r="Q50" s="14" t="s">
        <v>272</v>
      </c>
      <c r="R50" s="26" t="s">
        <v>234</v>
      </c>
      <c r="S50" s="87">
        <v>230000000</v>
      </c>
      <c r="T50" s="26" t="s">
        <v>10</v>
      </c>
      <c r="U50" s="26" t="s">
        <v>11</v>
      </c>
      <c r="V50" s="14"/>
      <c r="W50" s="15" t="s">
        <v>264</v>
      </c>
      <c r="X50" s="15" t="s">
        <v>284</v>
      </c>
      <c r="Y50" s="87">
        <v>30</v>
      </c>
      <c r="Z50" s="87">
        <v>60</v>
      </c>
      <c r="AA50" s="86">
        <v>10</v>
      </c>
      <c r="AB50" s="26" t="s">
        <v>285</v>
      </c>
      <c r="AC50" s="15" t="s">
        <v>236</v>
      </c>
      <c r="AD50" s="78">
        <v>220</v>
      </c>
      <c r="AE50" s="50">
        <v>86418.75</v>
      </c>
      <c r="AF50" s="50">
        <f>AD50*AE50</f>
        <v>19012125</v>
      </c>
      <c r="AG50" s="50">
        <f>AF50*1.12</f>
        <v>21293580.000000004</v>
      </c>
      <c r="AH50" s="50">
        <v>220</v>
      </c>
      <c r="AI50" s="71">
        <v>89443.4</v>
      </c>
      <c r="AJ50" s="50">
        <v>19677548</v>
      </c>
      <c r="AK50" s="50">
        <v>22038853.760000002</v>
      </c>
      <c r="AL50" s="78">
        <v>220</v>
      </c>
      <c r="AM50" s="62">
        <v>92573.92</v>
      </c>
      <c r="AN50" s="50">
        <v>20366262.399999999</v>
      </c>
      <c r="AO50" s="50">
        <v>22810213.888</v>
      </c>
      <c r="AP50" s="53">
        <v>220</v>
      </c>
      <c r="AQ50" s="62">
        <v>95814.01</v>
      </c>
      <c r="AR50" s="50">
        <v>21079082.199999999</v>
      </c>
      <c r="AS50" s="50">
        <v>23608572.064000003</v>
      </c>
      <c r="AT50" s="53">
        <v>220</v>
      </c>
      <c r="AU50" s="50">
        <v>99167.5</v>
      </c>
      <c r="AV50" s="50">
        <v>21816850</v>
      </c>
      <c r="AW50" s="50">
        <v>24434872.000000004</v>
      </c>
      <c r="AX50" s="53">
        <f>AD50+AH50+AL50+AP50+AT50</f>
        <v>1100</v>
      </c>
      <c r="AY50" s="50">
        <f>AF50+AJ50+AN50+AR50+AV50</f>
        <v>101951867.59999999</v>
      </c>
      <c r="AZ50" s="50">
        <f>AY50*1.12</f>
        <v>114186091.712</v>
      </c>
      <c r="BA50" s="14" t="s">
        <v>245</v>
      </c>
      <c r="BB50" s="14"/>
      <c r="BC50" s="26"/>
      <c r="BD50" s="26"/>
      <c r="BE50" s="14"/>
      <c r="BF50" s="14" t="s">
        <v>322</v>
      </c>
      <c r="BG50" s="26"/>
      <c r="BH50" s="14"/>
      <c r="BI50" s="14"/>
      <c r="BJ50" s="14"/>
      <c r="BK50" s="14"/>
      <c r="BL50" s="26"/>
      <c r="BM50" s="26" t="s">
        <v>804</v>
      </c>
    </row>
    <row r="51" spans="1:65" s="6" customFormat="1" ht="12.75" customHeight="1" x14ac:dyDescent="0.2">
      <c r="A51" s="14" t="s">
        <v>268</v>
      </c>
      <c r="B51" s="23" t="s">
        <v>425</v>
      </c>
      <c r="C51" s="14"/>
      <c r="D51" s="92" t="s">
        <v>14</v>
      </c>
      <c r="E51" s="26"/>
      <c r="F51" s="26" t="s">
        <v>21</v>
      </c>
      <c r="G51" s="26" t="s">
        <v>323</v>
      </c>
      <c r="H51" s="54">
        <v>260000264</v>
      </c>
      <c r="I51" s="26" t="s">
        <v>324</v>
      </c>
      <c r="J51" s="26" t="s">
        <v>325</v>
      </c>
      <c r="K51" s="26" t="s">
        <v>25</v>
      </c>
      <c r="L51" s="26"/>
      <c r="M51" s="26" t="s">
        <v>60</v>
      </c>
      <c r="N51" s="87">
        <v>30</v>
      </c>
      <c r="O51" s="87">
        <v>230000000</v>
      </c>
      <c r="P51" s="16" t="s">
        <v>233</v>
      </c>
      <c r="Q51" s="14" t="s">
        <v>272</v>
      </c>
      <c r="R51" s="26" t="s">
        <v>234</v>
      </c>
      <c r="S51" s="87">
        <v>230000000</v>
      </c>
      <c r="T51" s="26" t="s">
        <v>10</v>
      </c>
      <c r="U51" s="26" t="s">
        <v>11</v>
      </c>
      <c r="V51" s="14"/>
      <c r="W51" s="15" t="s">
        <v>264</v>
      </c>
      <c r="X51" s="15" t="s">
        <v>284</v>
      </c>
      <c r="Y51" s="87">
        <v>30</v>
      </c>
      <c r="Z51" s="87">
        <v>60</v>
      </c>
      <c r="AA51" s="86">
        <v>10</v>
      </c>
      <c r="AB51" s="26" t="s">
        <v>326</v>
      </c>
      <c r="AC51" s="15" t="s">
        <v>236</v>
      </c>
      <c r="AD51" s="53">
        <v>15.821999999999999</v>
      </c>
      <c r="AE51" s="50">
        <v>828578.04</v>
      </c>
      <c r="AF51" s="50">
        <f t="shared" si="5"/>
        <v>13109761.748880001</v>
      </c>
      <c r="AG51" s="50">
        <f t="shared" si="0"/>
        <v>14682933.158745602</v>
      </c>
      <c r="AH51" s="53">
        <v>12.821999999999999</v>
      </c>
      <c r="AI51" s="72">
        <v>828578.04</v>
      </c>
      <c r="AJ51" s="50">
        <f t="shared" si="6"/>
        <v>10624027.62888</v>
      </c>
      <c r="AK51" s="50">
        <f t="shared" si="1"/>
        <v>11898910.944345601</v>
      </c>
      <c r="AL51" s="53">
        <v>12.821999999999999</v>
      </c>
      <c r="AM51" s="62">
        <v>828578.04</v>
      </c>
      <c r="AN51" s="50">
        <f t="shared" si="7"/>
        <v>10624027.62888</v>
      </c>
      <c r="AO51" s="50">
        <f t="shared" si="2"/>
        <v>11898910.944345601</v>
      </c>
      <c r="AP51" s="53">
        <v>12.821999999999999</v>
      </c>
      <c r="AQ51" s="62">
        <v>828578.04</v>
      </c>
      <c r="AR51" s="50">
        <f t="shared" si="8"/>
        <v>10624027.62888</v>
      </c>
      <c r="AS51" s="50">
        <f t="shared" si="3"/>
        <v>11898910.944345601</v>
      </c>
      <c r="AT51" s="53">
        <v>12.821999999999999</v>
      </c>
      <c r="AU51" s="63">
        <v>828578.04</v>
      </c>
      <c r="AV51" s="50">
        <f t="shared" si="9"/>
        <v>10624027.62888</v>
      </c>
      <c r="AW51" s="50">
        <f t="shared" si="4"/>
        <v>11898910.944345601</v>
      </c>
      <c r="AX51" s="53">
        <v>67.11</v>
      </c>
      <c r="AY51" s="50">
        <v>55605872.264399998</v>
      </c>
      <c r="AZ51" s="50">
        <v>62278576.936128005</v>
      </c>
      <c r="BA51" s="14" t="s">
        <v>245</v>
      </c>
      <c r="BB51" s="14"/>
      <c r="BC51" s="26"/>
      <c r="BD51" s="26"/>
      <c r="BE51" s="14"/>
      <c r="BF51" s="14" t="s">
        <v>327</v>
      </c>
      <c r="BG51" s="26"/>
      <c r="BH51" s="14"/>
      <c r="BI51" s="14"/>
      <c r="BJ51" s="14"/>
      <c r="BK51" s="14"/>
      <c r="BL51" s="26"/>
      <c r="BM51" s="26"/>
    </row>
    <row r="52" spans="1:65" s="6" customFormat="1" ht="12.75" customHeight="1" x14ac:dyDescent="0.2">
      <c r="A52" s="14" t="s">
        <v>268</v>
      </c>
      <c r="B52" s="23" t="s">
        <v>425</v>
      </c>
      <c r="C52" s="14"/>
      <c r="D52" s="92" t="s">
        <v>37</v>
      </c>
      <c r="E52" s="26"/>
      <c r="F52" s="26" t="s">
        <v>22</v>
      </c>
      <c r="G52" s="26" t="s">
        <v>328</v>
      </c>
      <c r="H52" s="54">
        <v>210000459</v>
      </c>
      <c r="I52" s="26" t="s">
        <v>63</v>
      </c>
      <c r="J52" s="26" t="s">
        <v>329</v>
      </c>
      <c r="K52" s="26" t="s">
        <v>25</v>
      </c>
      <c r="L52" s="26"/>
      <c r="M52" s="26" t="s">
        <v>60</v>
      </c>
      <c r="N52" s="87">
        <v>30</v>
      </c>
      <c r="O52" s="87">
        <v>230000000</v>
      </c>
      <c r="P52" s="16" t="s">
        <v>233</v>
      </c>
      <c r="Q52" s="14" t="s">
        <v>272</v>
      </c>
      <c r="R52" s="26" t="s">
        <v>234</v>
      </c>
      <c r="S52" s="87">
        <v>230000000</v>
      </c>
      <c r="T52" s="26" t="s">
        <v>10</v>
      </c>
      <c r="U52" s="26" t="s">
        <v>11</v>
      </c>
      <c r="V52" s="14"/>
      <c r="W52" s="15" t="s">
        <v>264</v>
      </c>
      <c r="X52" s="15" t="s">
        <v>284</v>
      </c>
      <c r="Y52" s="87">
        <v>30</v>
      </c>
      <c r="Z52" s="87">
        <v>60</v>
      </c>
      <c r="AA52" s="86">
        <v>10</v>
      </c>
      <c r="AB52" s="26" t="s">
        <v>285</v>
      </c>
      <c r="AC52" s="15" t="s">
        <v>236</v>
      </c>
      <c r="AD52" s="53">
        <v>589</v>
      </c>
      <c r="AE52" s="50">
        <v>4951.25</v>
      </c>
      <c r="AF52" s="50">
        <f t="shared" si="5"/>
        <v>2916286.25</v>
      </c>
      <c r="AG52" s="50">
        <f t="shared" si="0"/>
        <v>3266240.6</v>
      </c>
      <c r="AH52" s="53">
        <v>188</v>
      </c>
      <c r="AI52" s="72">
        <v>5124.54</v>
      </c>
      <c r="AJ52" s="50">
        <f t="shared" si="6"/>
        <v>963413.52</v>
      </c>
      <c r="AK52" s="50">
        <f t="shared" si="1"/>
        <v>1079023.1424</v>
      </c>
      <c r="AL52" s="53">
        <v>188</v>
      </c>
      <c r="AM52" s="62">
        <v>5303.9</v>
      </c>
      <c r="AN52" s="50">
        <f t="shared" si="7"/>
        <v>997133.2</v>
      </c>
      <c r="AO52" s="50">
        <f t="shared" si="2"/>
        <v>1116789.1840000001</v>
      </c>
      <c r="AP52" s="53">
        <v>188</v>
      </c>
      <c r="AQ52" s="62">
        <v>5489.53</v>
      </c>
      <c r="AR52" s="50">
        <f t="shared" si="8"/>
        <v>1032031.6399999999</v>
      </c>
      <c r="AS52" s="50">
        <f t="shared" si="3"/>
        <v>1155875.4368</v>
      </c>
      <c r="AT52" s="53">
        <v>188</v>
      </c>
      <c r="AU52" s="63">
        <v>5681.67</v>
      </c>
      <c r="AV52" s="50">
        <f t="shared" si="9"/>
        <v>1068153.96</v>
      </c>
      <c r="AW52" s="50">
        <f t="shared" si="4"/>
        <v>1196332.4352000002</v>
      </c>
      <c r="AX52" s="53">
        <v>1341</v>
      </c>
      <c r="AY52" s="50">
        <v>6977018.5700000003</v>
      </c>
      <c r="AZ52" s="50">
        <v>7814260.7983999997</v>
      </c>
      <c r="BA52" s="14" t="s">
        <v>245</v>
      </c>
      <c r="BB52" s="14"/>
      <c r="BC52" s="26"/>
      <c r="BD52" s="26"/>
      <c r="BE52" s="14"/>
      <c r="BF52" s="14" t="s">
        <v>330</v>
      </c>
      <c r="BG52" s="26"/>
      <c r="BH52" s="14"/>
      <c r="BI52" s="14"/>
      <c r="BJ52" s="14"/>
      <c r="BK52" s="14"/>
      <c r="BL52" s="26"/>
      <c r="BM52" s="26"/>
    </row>
    <row r="53" spans="1:65" s="6" customFormat="1" ht="12.75" customHeight="1" x14ac:dyDescent="0.2">
      <c r="A53" s="14" t="s">
        <v>268</v>
      </c>
      <c r="B53" s="23" t="s">
        <v>425</v>
      </c>
      <c r="C53" s="14"/>
      <c r="D53" s="92" t="s">
        <v>35</v>
      </c>
      <c r="E53" s="26"/>
      <c r="F53" s="26" t="s">
        <v>23</v>
      </c>
      <c r="G53" s="26" t="s">
        <v>328</v>
      </c>
      <c r="H53" s="54">
        <v>210000463</v>
      </c>
      <c r="I53" s="26" t="s">
        <v>63</v>
      </c>
      <c r="J53" s="26" t="s">
        <v>329</v>
      </c>
      <c r="K53" s="26" t="s">
        <v>25</v>
      </c>
      <c r="L53" s="26"/>
      <c r="M53" s="26" t="s">
        <v>60</v>
      </c>
      <c r="N53" s="87">
        <v>30</v>
      </c>
      <c r="O53" s="87">
        <v>230000000</v>
      </c>
      <c r="P53" s="16" t="s">
        <v>233</v>
      </c>
      <c r="Q53" s="14" t="s">
        <v>272</v>
      </c>
      <c r="R53" s="26" t="s">
        <v>234</v>
      </c>
      <c r="S53" s="87">
        <v>230000000</v>
      </c>
      <c r="T53" s="26" t="s">
        <v>10</v>
      </c>
      <c r="U53" s="26" t="s">
        <v>11</v>
      </c>
      <c r="V53" s="14"/>
      <c r="W53" s="15" t="s">
        <v>264</v>
      </c>
      <c r="X53" s="15" t="s">
        <v>284</v>
      </c>
      <c r="Y53" s="87">
        <v>30</v>
      </c>
      <c r="Z53" s="87">
        <v>60</v>
      </c>
      <c r="AA53" s="86">
        <v>10</v>
      </c>
      <c r="AB53" s="26" t="s">
        <v>285</v>
      </c>
      <c r="AC53" s="15" t="s">
        <v>236</v>
      </c>
      <c r="AD53" s="53">
        <v>24</v>
      </c>
      <c r="AE53" s="50">
        <v>3456</v>
      </c>
      <c r="AF53" s="50">
        <f t="shared" si="5"/>
        <v>82944</v>
      </c>
      <c r="AG53" s="50">
        <f t="shared" si="0"/>
        <v>92897.280000000013</v>
      </c>
      <c r="AH53" s="53">
        <v>20</v>
      </c>
      <c r="AI53" s="72">
        <v>3576.9599999999996</v>
      </c>
      <c r="AJ53" s="50">
        <f t="shared" si="6"/>
        <v>71539.199999999997</v>
      </c>
      <c r="AK53" s="50">
        <f t="shared" si="1"/>
        <v>80123.90400000001</v>
      </c>
      <c r="AL53" s="53">
        <v>20</v>
      </c>
      <c r="AM53" s="62">
        <v>3702.15</v>
      </c>
      <c r="AN53" s="50">
        <f t="shared" si="7"/>
        <v>74043</v>
      </c>
      <c r="AO53" s="50">
        <f t="shared" si="2"/>
        <v>82928.160000000003</v>
      </c>
      <c r="AP53" s="53">
        <v>20</v>
      </c>
      <c r="AQ53" s="62">
        <v>3831.72</v>
      </c>
      <c r="AR53" s="50">
        <f t="shared" si="8"/>
        <v>76634.399999999994</v>
      </c>
      <c r="AS53" s="50">
        <f t="shared" si="3"/>
        <v>85830.528000000006</v>
      </c>
      <c r="AT53" s="53">
        <v>20</v>
      </c>
      <c r="AU53" s="63">
        <v>3965.83</v>
      </c>
      <c r="AV53" s="50">
        <f t="shared" si="9"/>
        <v>79316.600000000006</v>
      </c>
      <c r="AW53" s="50">
        <f t="shared" si="4"/>
        <v>88834.592000000019</v>
      </c>
      <c r="AX53" s="53">
        <v>104</v>
      </c>
      <c r="AY53" s="50">
        <v>384477.2</v>
      </c>
      <c r="AZ53" s="50">
        <v>430614.46400000004</v>
      </c>
      <c r="BA53" s="14" t="s">
        <v>245</v>
      </c>
      <c r="BB53" s="14"/>
      <c r="BC53" s="26"/>
      <c r="BD53" s="26"/>
      <c r="BE53" s="14"/>
      <c r="BF53" s="14" t="s">
        <v>331</v>
      </c>
      <c r="BG53" s="26"/>
      <c r="BH53" s="14"/>
      <c r="BI53" s="14"/>
      <c r="BJ53" s="14"/>
      <c r="BK53" s="14"/>
      <c r="BL53" s="26"/>
      <c r="BM53" s="26"/>
    </row>
    <row r="54" spans="1:65" s="6" customFormat="1" ht="12.75" customHeight="1" x14ac:dyDescent="0.2">
      <c r="A54" s="14" t="s">
        <v>268</v>
      </c>
      <c r="B54" s="23" t="s">
        <v>425</v>
      </c>
      <c r="C54" s="14"/>
      <c r="D54" s="92" t="s">
        <v>33</v>
      </c>
      <c r="E54" s="26"/>
      <c r="F54" s="26" t="s">
        <v>24</v>
      </c>
      <c r="G54" s="26" t="s">
        <v>328</v>
      </c>
      <c r="H54" s="54">
        <v>210000913</v>
      </c>
      <c r="I54" s="26" t="s">
        <v>63</v>
      </c>
      <c r="J54" s="26" t="s">
        <v>329</v>
      </c>
      <c r="K54" s="26" t="s">
        <v>25</v>
      </c>
      <c r="L54" s="26"/>
      <c r="M54" s="26" t="s">
        <v>60</v>
      </c>
      <c r="N54" s="87">
        <v>30</v>
      </c>
      <c r="O54" s="87">
        <v>230000000</v>
      </c>
      <c r="P54" s="16" t="s">
        <v>233</v>
      </c>
      <c r="Q54" s="14" t="s">
        <v>272</v>
      </c>
      <c r="R54" s="26" t="s">
        <v>234</v>
      </c>
      <c r="S54" s="87">
        <v>230000000</v>
      </c>
      <c r="T54" s="26" t="s">
        <v>10</v>
      </c>
      <c r="U54" s="26" t="s">
        <v>11</v>
      </c>
      <c r="V54" s="14"/>
      <c r="W54" s="15" t="s">
        <v>264</v>
      </c>
      <c r="X54" s="15" t="s">
        <v>284</v>
      </c>
      <c r="Y54" s="87">
        <v>30</v>
      </c>
      <c r="Z54" s="87">
        <v>60</v>
      </c>
      <c r="AA54" s="86">
        <v>10</v>
      </c>
      <c r="AB54" s="26" t="s">
        <v>285</v>
      </c>
      <c r="AC54" s="15" t="s">
        <v>236</v>
      </c>
      <c r="AD54" s="53">
        <v>694</v>
      </c>
      <c r="AE54" s="50">
        <v>1825.15</v>
      </c>
      <c r="AF54" s="50">
        <f t="shared" si="5"/>
        <v>1266654.1000000001</v>
      </c>
      <c r="AG54" s="50">
        <f t="shared" si="0"/>
        <v>1418652.5920000002</v>
      </c>
      <c r="AH54" s="53">
        <v>1000</v>
      </c>
      <c r="AI54" s="72">
        <v>1889.03</v>
      </c>
      <c r="AJ54" s="50">
        <f t="shared" si="6"/>
        <v>1889030</v>
      </c>
      <c r="AK54" s="50">
        <f t="shared" si="1"/>
        <v>2115713.6</v>
      </c>
      <c r="AL54" s="53">
        <v>1000</v>
      </c>
      <c r="AM54" s="62">
        <v>1955.14</v>
      </c>
      <c r="AN54" s="50">
        <f t="shared" si="7"/>
        <v>1955140</v>
      </c>
      <c r="AO54" s="50">
        <f t="shared" si="2"/>
        <v>2189756.8000000003</v>
      </c>
      <c r="AP54" s="53">
        <v>1000</v>
      </c>
      <c r="AQ54" s="62">
        <v>2023.57</v>
      </c>
      <c r="AR54" s="50">
        <f t="shared" si="8"/>
        <v>2023570</v>
      </c>
      <c r="AS54" s="50">
        <f t="shared" si="3"/>
        <v>2266398.4000000004</v>
      </c>
      <c r="AT54" s="53">
        <v>1000</v>
      </c>
      <c r="AU54" s="63">
        <v>2094.4</v>
      </c>
      <c r="AV54" s="50">
        <f t="shared" si="9"/>
        <v>2094400</v>
      </c>
      <c r="AW54" s="50">
        <f t="shared" si="4"/>
        <v>2345728</v>
      </c>
      <c r="AX54" s="53">
        <v>4694</v>
      </c>
      <c r="AY54" s="50">
        <v>9228794.0999999996</v>
      </c>
      <c r="AZ54" s="50">
        <v>10336249.392000001</v>
      </c>
      <c r="BA54" s="14" t="s">
        <v>245</v>
      </c>
      <c r="BB54" s="14"/>
      <c r="BC54" s="26"/>
      <c r="BD54" s="26"/>
      <c r="BE54" s="14"/>
      <c r="BF54" s="14" t="s">
        <v>332</v>
      </c>
      <c r="BG54" s="26"/>
      <c r="BH54" s="14"/>
      <c r="BI54" s="14"/>
      <c r="BJ54" s="14"/>
      <c r="BK54" s="14"/>
      <c r="BL54" s="26"/>
      <c r="BM54" s="26"/>
    </row>
    <row r="55" spans="1:65" s="6" customFormat="1" ht="12.75" customHeight="1" x14ac:dyDescent="0.2">
      <c r="A55" s="14" t="s">
        <v>268</v>
      </c>
      <c r="B55" s="23" t="s">
        <v>425</v>
      </c>
      <c r="C55" s="14"/>
      <c r="D55" s="92" t="s">
        <v>31</v>
      </c>
      <c r="E55" s="26"/>
      <c r="F55" s="26" t="s">
        <v>26</v>
      </c>
      <c r="G55" s="26" t="s">
        <v>328</v>
      </c>
      <c r="H55" s="54">
        <v>210026839</v>
      </c>
      <c r="I55" s="26" t="s">
        <v>63</v>
      </c>
      <c r="J55" s="26" t="s">
        <v>329</v>
      </c>
      <c r="K55" s="26" t="s">
        <v>25</v>
      </c>
      <c r="L55" s="26"/>
      <c r="M55" s="26" t="s">
        <v>60</v>
      </c>
      <c r="N55" s="87">
        <v>30</v>
      </c>
      <c r="O55" s="87">
        <v>230000000</v>
      </c>
      <c r="P55" s="16" t="s">
        <v>233</v>
      </c>
      <c r="Q55" s="14" t="s">
        <v>272</v>
      </c>
      <c r="R55" s="26" t="s">
        <v>234</v>
      </c>
      <c r="S55" s="87">
        <v>230000000</v>
      </c>
      <c r="T55" s="26" t="s">
        <v>10</v>
      </c>
      <c r="U55" s="26" t="s">
        <v>11</v>
      </c>
      <c r="V55" s="14"/>
      <c r="W55" s="15" t="s">
        <v>264</v>
      </c>
      <c r="X55" s="15" t="s">
        <v>284</v>
      </c>
      <c r="Y55" s="87">
        <v>30</v>
      </c>
      <c r="Z55" s="87">
        <v>60</v>
      </c>
      <c r="AA55" s="86">
        <v>10</v>
      </c>
      <c r="AB55" s="26" t="s">
        <v>285</v>
      </c>
      <c r="AC55" s="15" t="s">
        <v>236</v>
      </c>
      <c r="AD55" s="53">
        <v>946</v>
      </c>
      <c r="AE55" s="50">
        <v>1542.91</v>
      </c>
      <c r="AF55" s="50">
        <f t="shared" si="5"/>
        <v>1459592.86</v>
      </c>
      <c r="AG55" s="50">
        <f t="shared" si="0"/>
        <v>1634744.0032000004</v>
      </c>
      <c r="AH55" s="53">
        <v>1000</v>
      </c>
      <c r="AI55" s="72">
        <v>1596.91</v>
      </c>
      <c r="AJ55" s="50">
        <f t="shared" si="6"/>
        <v>1596910</v>
      </c>
      <c r="AK55" s="50">
        <f t="shared" si="1"/>
        <v>1788539.2000000002</v>
      </c>
      <c r="AL55" s="53">
        <v>1000</v>
      </c>
      <c r="AM55" s="62">
        <v>1652.8</v>
      </c>
      <c r="AN55" s="50">
        <f t="shared" si="7"/>
        <v>1652800</v>
      </c>
      <c r="AO55" s="50">
        <f t="shared" si="2"/>
        <v>1851136.0000000002</v>
      </c>
      <c r="AP55" s="53">
        <v>1000</v>
      </c>
      <c r="AQ55" s="62">
        <v>1710.65</v>
      </c>
      <c r="AR55" s="50">
        <f t="shared" si="8"/>
        <v>1710650</v>
      </c>
      <c r="AS55" s="50">
        <f t="shared" si="3"/>
        <v>1915928.0000000002</v>
      </c>
      <c r="AT55" s="53">
        <v>1000</v>
      </c>
      <c r="AU55" s="63">
        <v>1770.52</v>
      </c>
      <c r="AV55" s="50">
        <f t="shared" si="9"/>
        <v>1770520</v>
      </c>
      <c r="AW55" s="50">
        <f t="shared" si="4"/>
        <v>1982982.4000000001</v>
      </c>
      <c r="AX55" s="53">
        <v>4946</v>
      </c>
      <c r="AY55" s="50">
        <v>8190472.8600000003</v>
      </c>
      <c r="AZ55" s="50">
        <v>9173329.6032000016</v>
      </c>
      <c r="BA55" s="14" t="s">
        <v>245</v>
      </c>
      <c r="BB55" s="14"/>
      <c r="BC55" s="26"/>
      <c r="BD55" s="26"/>
      <c r="BE55" s="14"/>
      <c r="BF55" s="14" t="s">
        <v>333</v>
      </c>
      <c r="BG55" s="26"/>
      <c r="BH55" s="14"/>
      <c r="BI55" s="14"/>
      <c r="BJ55" s="14"/>
      <c r="BK55" s="14"/>
      <c r="BL55" s="26"/>
      <c r="BM55" s="26"/>
    </row>
    <row r="56" spans="1:65" s="6" customFormat="1" ht="12.75" customHeight="1" x14ac:dyDescent="0.2">
      <c r="A56" s="14" t="s">
        <v>268</v>
      </c>
      <c r="B56" s="23" t="s">
        <v>425</v>
      </c>
      <c r="C56" s="14"/>
      <c r="D56" s="92" t="s">
        <v>30</v>
      </c>
      <c r="E56" s="26"/>
      <c r="F56" s="26" t="s">
        <v>27</v>
      </c>
      <c r="G56" s="26" t="s">
        <v>328</v>
      </c>
      <c r="H56" s="54">
        <v>210028875</v>
      </c>
      <c r="I56" s="26" t="s">
        <v>63</v>
      </c>
      <c r="J56" s="26" t="s">
        <v>329</v>
      </c>
      <c r="K56" s="26" t="s">
        <v>25</v>
      </c>
      <c r="L56" s="26"/>
      <c r="M56" s="26" t="s">
        <v>60</v>
      </c>
      <c r="N56" s="87">
        <v>30</v>
      </c>
      <c r="O56" s="87">
        <v>230000000</v>
      </c>
      <c r="P56" s="16" t="s">
        <v>233</v>
      </c>
      <c r="Q56" s="14" t="s">
        <v>272</v>
      </c>
      <c r="R56" s="26" t="s">
        <v>234</v>
      </c>
      <c r="S56" s="87">
        <v>230000000</v>
      </c>
      <c r="T56" s="26" t="s">
        <v>10</v>
      </c>
      <c r="U56" s="26" t="s">
        <v>11</v>
      </c>
      <c r="V56" s="14"/>
      <c r="W56" s="15" t="s">
        <v>264</v>
      </c>
      <c r="X56" s="15" t="s">
        <v>284</v>
      </c>
      <c r="Y56" s="87">
        <v>30</v>
      </c>
      <c r="Z56" s="87">
        <v>60</v>
      </c>
      <c r="AA56" s="86">
        <v>10</v>
      </c>
      <c r="AB56" s="26" t="s">
        <v>285</v>
      </c>
      <c r="AC56" s="15" t="s">
        <v>236</v>
      </c>
      <c r="AD56" s="53">
        <v>12482</v>
      </c>
      <c r="AE56" s="50">
        <v>2107</v>
      </c>
      <c r="AF56" s="50">
        <f t="shared" si="5"/>
        <v>26299574</v>
      </c>
      <c r="AG56" s="50">
        <f t="shared" si="0"/>
        <v>29455522.880000003</v>
      </c>
      <c r="AH56" s="53">
        <v>9689</v>
      </c>
      <c r="AI56" s="72">
        <v>2180.7399999999998</v>
      </c>
      <c r="AJ56" s="50">
        <f>AI56*AH56</f>
        <v>21129189.859999999</v>
      </c>
      <c r="AK56" s="50">
        <f t="shared" si="1"/>
        <v>23664692.643200003</v>
      </c>
      <c r="AL56" s="53">
        <v>9689</v>
      </c>
      <c r="AM56" s="62">
        <v>2257.0700000000002</v>
      </c>
      <c r="AN56" s="50">
        <f t="shared" si="7"/>
        <v>21868751.23</v>
      </c>
      <c r="AO56" s="50">
        <f t="shared" si="2"/>
        <v>24493001.377600003</v>
      </c>
      <c r="AP56" s="53">
        <v>9689</v>
      </c>
      <c r="AQ56" s="62">
        <v>2336.06</v>
      </c>
      <c r="AR56" s="50">
        <f t="shared" si="8"/>
        <v>22634085.34</v>
      </c>
      <c r="AS56" s="50">
        <f t="shared" si="3"/>
        <v>25350175.580800001</v>
      </c>
      <c r="AT56" s="53">
        <v>9689</v>
      </c>
      <c r="AU56" s="63">
        <v>2417.83</v>
      </c>
      <c r="AV56" s="50">
        <f t="shared" si="9"/>
        <v>23426354.870000001</v>
      </c>
      <c r="AW56" s="50">
        <f t="shared" si="4"/>
        <v>26237517.454400003</v>
      </c>
      <c r="AX56" s="53">
        <v>51238</v>
      </c>
      <c r="AY56" s="50">
        <v>115357955.30000001</v>
      </c>
      <c r="AZ56" s="50">
        <v>129200909.93600002</v>
      </c>
      <c r="BA56" s="14" t="s">
        <v>245</v>
      </c>
      <c r="BB56" s="14"/>
      <c r="BC56" s="26"/>
      <c r="BD56" s="26"/>
      <c r="BE56" s="14"/>
      <c r="BF56" s="14" t="s">
        <v>334</v>
      </c>
      <c r="BG56" s="26"/>
      <c r="BH56" s="14"/>
      <c r="BI56" s="14"/>
      <c r="BJ56" s="14"/>
      <c r="BK56" s="14"/>
      <c r="BL56" s="26"/>
      <c r="BM56" s="26"/>
    </row>
    <row r="57" spans="1:65" s="6" customFormat="1" ht="12.75" customHeight="1" x14ac:dyDescent="0.2">
      <c r="A57" s="14" t="s">
        <v>386</v>
      </c>
      <c r="B57" s="14"/>
      <c r="C57" s="26"/>
      <c r="D57" s="87"/>
      <c r="E57" s="26"/>
      <c r="F57" s="92" t="s">
        <v>39</v>
      </c>
      <c r="G57" s="69" t="s">
        <v>387</v>
      </c>
      <c r="H57" s="26"/>
      <c r="I57" s="26" t="s">
        <v>388</v>
      </c>
      <c r="J57" s="26" t="s">
        <v>389</v>
      </c>
      <c r="K57" s="26" t="s">
        <v>25</v>
      </c>
      <c r="L57" s="26"/>
      <c r="M57" s="26"/>
      <c r="N57" s="14"/>
      <c r="O57" s="14" t="s">
        <v>242</v>
      </c>
      <c r="P57" s="69" t="s">
        <v>390</v>
      </c>
      <c r="Q57" s="14" t="s">
        <v>277</v>
      </c>
      <c r="R57" s="26" t="s">
        <v>234</v>
      </c>
      <c r="S57" s="14" t="s">
        <v>232</v>
      </c>
      <c r="T57" s="26" t="s">
        <v>10</v>
      </c>
      <c r="U57" s="26" t="s">
        <v>11</v>
      </c>
      <c r="V57" s="14"/>
      <c r="W57" s="15" t="s">
        <v>264</v>
      </c>
      <c r="X57" s="15" t="s">
        <v>251</v>
      </c>
      <c r="Y57" s="87">
        <v>30</v>
      </c>
      <c r="Z57" s="87">
        <v>60</v>
      </c>
      <c r="AA57" s="86">
        <v>10</v>
      </c>
      <c r="AB57" s="26" t="s">
        <v>285</v>
      </c>
      <c r="AC57" s="15" t="s">
        <v>236</v>
      </c>
      <c r="AD57" s="53">
        <v>10</v>
      </c>
      <c r="AE57" s="50">
        <v>252464</v>
      </c>
      <c r="AF57" s="50">
        <f>AE57*AD57</f>
        <v>2524640</v>
      </c>
      <c r="AG57" s="50">
        <f>AF57*1.12</f>
        <v>2827596.8000000003</v>
      </c>
      <c r="AH57" s="53">
        <v>10</v>
      </c>
      <c r="AI57" s="50">
        <v>252464</v>
      </c>
      <c r="AJ57" s="50">
        <f>AI57*AH57</f>
        <v>2524640</v>
      </c>
      <c r="AK57" s="50">
        <f>AJ57*1.12</f>
        <v>2827596.8000000003</v>
      </c>
      <c r="AL57" s="53">
        <v>10</v>
      </c>
      <c r="AM57" s="50">
        <v>252464</v>
      </c>
      <c r="AN57" s="50">
        <f>AL57*AM57</f>
        <v>2524640</v>
      </c>
      <c r="AO57" s="50">
        <f>AN57*1.12</f>
        <v>2827596.8000000003</v>
      </c>
      <c r="AP57" s="53">
        <v>0</v>
      </c>
      <c r="AQ57" s="50"/>
      <c r="AR57" s="50">
        <v>0</v>
      </c>
      <c r="AS57" s="50">
        <v>0</v>
      </c>
      <c r="AT57" s="26"/>
      <c r="AU57" s="26"/>
      <c r="AV57" s="26"/>
      <c r="AW57" s="26"/>
      <c r="AX57" s="53">
        <v>30</v>
      </c>
      <c r="AY57" s="50">
        <v>0</v>
      </c>
      <c r="AZ57" s="50">
        <v>0</v>
      </c>
      <c r="BA57" s="16" t="s">
        <v>244</v>
      </c>
      <c r="BB57" s="26" t="s">
        <v>391</v>
      </c>
      <c r="BC57" s="26"/>
      <c r="BD57" s="26"/>
      <c r="BE57" s="26"/>
      <c r="BF57" s="26" t="s">
        <v>391</v>
      </c>
      <c r="BG57" s="26"/>
      <c r="BH57" s="26"/>
      <c r="BI57" s="26"/>
      <c r="BJ57" s="26"/>
      <c r="BK57" s="14" t="s">
        <v>73</v>
      </c>
      <c r="BL57" s="26"/>
      <c r="BM57" s="26"/>
    </row>
    <row r="58" spans="1:65" s="6" customFormat="1" ht="12.75" customHeight="1" x14ac:dyDescent="0.2">
      <c r="A58" s="14" t="s">
        <v>386</v>
      </c>
      <c r="B58" s="14"/>
      <c r="C58" s="26"/>
      <c r="D58" s="92" t="s">
        <v>39</v>
      </c>
      <c r="E58" s="26"/>
      <c r="F58" s="110" t="s">
        <v>40</v>
      </c>
      <c r="G58" s="69" t="s">
        <v>387</v>
      </c>
      <c r="H58" s="26"/>
      <c r="I58" s="26" t="s">
        <v>388</v>
      </c>
      <c r="J58" s="26" t="s">
        <v>389</v>
      </c>
      <c r="K58" s="26" t="s">
        <v>25</v>
      </c>
      <c r="L58" s="26"/>
      <c r="M58" s="26"/>
      <c r="N58" s="14"/>
      <c r="O58" s="14" t="s">
        <v>242</v>
      </c>
      <c r="P58" s="69" t="s">
        <v>390</v>
      </c>
      <c r="Q58" s="14" t="s">
        <v>277</v>
      </c>
      <c r="R58" s="26" t="s">
        <v>234</v>
      </c>
      <c r="S58" s="14" t="s">
        <v>232</v>
      </c>
      <c r="T58" s="26" t="s">
        <v>10</v>
      </c>
      <c r="U58" s="26" t="s">
        <v>11</v>
      </c>
      <c r="V58" s="14"/>
      <c r="W58" s="15" t="s">
        <v>264</v>
      </c>
      <c r="X58" s="15" t="s">
        <v>251</v>
      </c>
      <c r="Y58" s="47">
        <v>0</v>
      </c>
      <c r="Z58" s="54">
        <v>90</v>
      </c>
      <c r="AA58" s="54">
        <v>10</v>
      </c>
      <c r="AB58" s="26" t="s">
        <v>285</v>
      </c>
      <c r="AC58" s="15" t="s">
        <v>236</v>
      </c>
      <c r="AD58" s="53">
        <v>10</v>
      </c>
      <c r="AE58" s="50">
        <v>252464</v>
      </c>
      <c r="AF58" s="50">
        <f>AE58*AD58</f>
        <v>2524640</v>
      </c>
      <c r="AG58" s="50">
        <f>AF58*1.12</f>
        <v>2827596.8000000003</v>
      </c>
      <c r="AH58" s="53">
        <v>10</v>
      </c>
      <c r="AI58" s="50">
        <v>252464</v>
      </c>
      <c r="AJ58" s="50">
        <f>AI58*AH58</f>
        <v>2524640</v>
      </c>
      <c r="AK58" s="50">
        <f>AJ58*1.12</f>
        <v>2827596.8000000003</v>
      </c>
      <c r="AL58" s="53">
        <v>10</v>
      </c>
      <c r="AM58" s="50">
        <v>252464</v>
      </c>
      <c r="AN58" s="50">
        <f>AL58*AM58</f>
        <v>2524640</v>
      </c>
      <c r="AO58" s="50">
        <f>AN58*1.12</f>
        <v>2827596.8000000003</v>
      </c>
      <c r="AP58" s="53">
        <v>0</v>
      </c>
      <c r="AQ58" s="50"/>
      <c r="AR58" s="50">
        <v>0</v>
      </c>
      <c r="AS58" s="50">
        <v>0</v>
      </c>
      <c r="AT58" s="26"/>
      <c r="AU58" s="26"/>
      <c r="AV58" s="26"/>
      <c r="AW58" s="26"/>
      <c r="AX58" s="53">
        <v>30</v>
      </c>
      <c r="AY58" s="50">
        <v>0</v>
      </c>
      <c r="AZ58" s="50">
        <f>AY58*1.12</f>
        <v>0</v>
      </c>
      <c r="BA58" s="16" t="s">
        <v>244</v>
      </c>
      <c r="BB58" s="26" t="s">
        <v>391</v>
      </c>
      <c r="BC58" s="26"/>
      <c r="BD58" s="26"/>
      <c r="BE58" s="26"/>
      <c r="BF58" s="26" t="s">
        <v>391</v>
      </c>
      <c r="BG58" s="26"/>
      <c r="BH58" s="26"/>
      <c r="BI58" s="26"/>
      <c r="BJ58" s="26"/>
      <c r="BK58" s="26"/>
      <c r="BL58" s="14" t="s">
        <v>73</v>
      </c>
      <c r="BM58" s="26"/>
    </row>
    <row r="59" spans="1:65" s="6" customFormat="1" ht="12.75" customHeight="1" x14ac:dyDescent="0.2">
      <c r="A59" s="14" t="s">
        <v>386</v>
      </c>
      <c r="B59" s="14"/>
      <c r="C59" s="26"/>
      <c r="D59" s="109" t="s">
        <v>40</v>
      </c>
      <c r="E59" s="26"/>
      <c r="F59" s="109" t="s">
        <v>39</v>
      </c>
      <c r="G59" s="69" t="s">
        <v>387</v>
      </c>
      <c r="H59" s="26"/>
      <c r="I59" s="26" t="s">
        <v>388</v>
      </c>
      <c r="J59" s="26" t="s">
        <v>389</v>
      </c>
      <c r="K59" s="26" t="s">
        <v>25</v>
      </c>
      <c r="L59" s="26"/>
      <c r="M59" s="26"/>
      <c r="N59" s="14"/>
      <c r="O59" s="14" t="s">
        <v>242</v>
      </c>
      <c r="P59" s="88" t="s">
        <v>444</v>
      </c>
      <c r="Q59" s="14" t="s">
        <v>644</v>
      </c>
      <c r="R59" s="26" t="s">
        <v>234</v>
      </c>
      <c r="S59" s="14" t="s">
        <v>232</v>
      </c>
      <c r="T59" s="26" t="s">
        <v>10</v>
      </c>
      <c r="U59" s="26" t="s">
        <v>11</v>
      </c>
      <c r="V59" s="14"/>
      <c r="W59" s="15" t="s">
        <v>645</v>
      </c>
      <c r="X59" s="15" t="s">
        <v>251</v>
      </c>
      <c r="Y59" s="47">
        <v>0</v>
      </c>
      <c r="Z59" s="54">
        <v>90</v>
      </c>
      <c r="AA59" s="54">
        <v>10</v>
      </c>
      <c r="AB59" s="26" t="s">
        <v>285</v>
      </c>
      <c r="AC59" s="15" t="s">
        <v>236</v>
      </c>
      <c r="AD59" s="53">
        <v>0</v>
      </c>
      <c r="AE59" s="50">
        <v>252464</v>
      </c>
      <c r="AF59" s="50">
        <f>AE59*AD59</f>
        <v>0</v>
      </c>
      <c r="AG59" s="50">
        <f>AF59*1.12</f>
        <v>0</v>
      </c>
      <c r="AH59" s="53">
        <v>10</v>
      </c>
      <c r="AI59" s="50">
        <v>252464</v>
      </c>
      <c r="AJ59" s="50">
        <f>AI59*AH59</f>
        <v>2524640</v>
      </c>
      <c r="AK59" s="50">
        <f>AJ59*1.12</f>
        <v>2827596.8000000003</v>
      </c>
      <c r="AL59" s="53">
        <v>10</v>
      </c>
      <c r="AM59" s="50">
        <v>252464</v>
      </c>
      <c r="AN59" s="50">
        <f>AL59*AM59</f>
        <v>2524640</v>
      </c>
      <c r="AO59" s="50">
        <f>AN59*1.12</f>
        <v>2827596.8000000003</v>
      </c>
      <c r="AP59" s="53">
        <v>0</v>
      </c>
      <c r="AQ59" s="50"/>
      <c r="AR59" s="50">
        <v>0</v>
      </c>
      <c r="AS59" s="50">
        <v>0</v>
      </c>
      <c r="AT59" s="26"/>
      <c r="AU59" s="26"/>
      <c r="AV59" s="26"/>
      <c r="AW59" s="26"/>
      <c r="AX59" s="53">
        <f>AD59+AH59+AL59</f>
        <v>20</v>
      </c>
      <c r="AY59" s="46">
        <v>0</v>
      </c>
      <c r="AZ59" s="71">
        <v>0</v>
      </c>
      <c r="BA59" s="16" t="s">
        <v>244</v>
      </c>
      <c r="BB59" s="26" t="s">
        <v>391</v>
      </c>
      <c r="BC59" s="26"/>
      <c r="BD59" s="26"/>
      <c r="BE59" s="26"/>
      <c r="BF59" s="26" t="s">
        <v>391</v>
      </c>
      <c r="BG59" s="26"/>
      <c r="BH59" s="26"/>
      <c r="BI59" s="26"/>
      <c r="BJ59" s="26"/>
      <c r="BK59" s="26"/>
      <c r="BL59" s="14" t="s">
        <v>73</v>
      </c>
      <c r="BM59" s="26" t="s">
        <v>984</v>
      </c>
    </row>
    <row r="60" spans="1:65" s="6" customFormat="1" ht="12.75" customHeight="1" x14ac:dyDescent="0.2">
      <c r="A60" s="14" t="s">
        <v>386</v>
      </c>
      <c r="B60" s="14"/>
      <c r="C60" s="26"/>
      <c r="D60" s="87"/>
      <c r="E60" s="26"/>
      <c r="F60" s="92" t="s">
        <v>41</v>
      </c>
      <c r="G60" s="69" t="s">
        <v>392</v>
      </c>
      <c r="H60" s="26"/>
      <c r="I60" s="26" t="s">
        <v>388</v>
      </c>
      <c r="J60" s="26" t="s">
        <v>393</v>
      </c>
      <c r="K60" s="26" t="s">
        <v>25</v>
      </c>
      <c r="L60" s="26"/>
      <c r="M60" s="26"/>
      <c r="N60" s="14"/>
      <c r="O60" s="14" t="s">
        <v>242</v>
      </c>
      <c r="P60" s="69" t="s">
        <v>390</v>
      </c>
      <c r="Q60" s="14" t="s">
        <v>277</v>
      </c>
      <c r="R60" s="26" t="s">
        <v>234</v>
      </c>
      <c r="S60" s="14" t="s">
        <v>232</v>
      </c>
      <c r="T60" s="26" t="s">
        <v>10</v>
      </c>
      <c r="U60" s="26" t="s">
        <v>11</v>
      </c>
      <c r="V60" s="14"/>
      <c r="W60" s="15" t="s">
        <v>264</v>
      </c>
      <c r="X60" s="15" t="s">
        <v>251</v>
      </c>
      <c r="Y60" s="87">
        <v>30</v>
      </c>
      <c r="Z60" s="87">
        <v>60</v>
      </c>
      <c r="AA60" s="86">
        <v>10</v>
      </c>
      <c r="AB60" s="26" t="s">
        <v>285</v>
      </c>
      <c r="AC60" s="15" t="s">
        <v>236</v>
      </c>
      <c r="AD60" s="53">
        <v>7</v>
      </c>
      <c r="AE60" s="50">
        <v>441785</v>
      </c>
      <c r="AF60" s="50">
        <f t="shared" ref="AF60:AF72" si="78">AE60*AD60</f>
        <v>3092495</v>
      </c>
      <c r="AG60" s="50">
        <f t="shared" ref="AG60:AG72" si="79">AF60*1.12</f>
        <v>3463594.4000000004</v>
      </c>
      <c r="AH60" s="53">
        <v>7</v>
      </c>
      <c r="AI60" s="50">
        <v>441785</v>
      </c>
      <c r="AJ60" s="50">
        <f t="shared" ref="AJ60:AJ72" si="80">AI60*AH60</f>
        <v>3092495</v>
      </c>
      <c r="AK60" s="50">
        <f t="shared" ref="AK60:AK72" si="81">AJ60*1.12</f>
        <v>3463594.4000000004</v>
      </c>
      <c r="AL60" s="53">
        <v>7</v>
      </c>
      <c r="AM60" s="50">
        <v>441785</v>
      </c>
      <c r="AN60" s="50">
        <f t="shared" ref="AN60:AN72" si="82">AL60*AM60</f>
        <v>3092495</v>
      </c>
      <c r="AO60" s="50">
        <f t="shared" ref="AO60:AO72" si="83">AN60*1.12</f>
        <v>3463594.4000000004</v>
      </c>
      <c r="AP60" s="53">
        <v>0</v>
      </c>
      <c r="AQ60" s="50"/>
      <c r="AR60" s="50">
        <v>0</v>
      </c>
      <c r="AS60" s="50">
        <v>0</v>
      </c>
      <c r="AT60" s="26"/>
      <c r="AU60" s="26"/>
      <c r="AV60" s="26"/>
      <c r="AW60" s="26"/>
      <c r="AX60" s="53">
        <v>21</v>
      </c>
      <c r="AY60" s="50">
        <v>0</v>
      </c>
      <c r="AZ60" s="50">
        <v>0</v>
      </c>
      <c r="BA60" s="16" t="s">
        <v>244</v>
      </c>
      <c r="BB60" s="14" t="s">
        <v>394</v>
      </c>
      <c r="BC60" s="53"/>
      <c r="BD60" s="71"/>
      <c r="BE60" s="71"/>
      <c r="BF60" s="14" t="s">
        <v>394</v>
      </c>
      <c r="BG60" s="26"/>
      <c r="BH60" s="26"/>
      <c r="BI60" s="26"/>
      <c r="BJ60" s="26"/>
      <c r="BK60" s="14" t="s">
        <v>73</v>
      </c>
      <c r="BL60" s="26"/>
      <c r="BM60" s="26"/>
    </row>
    <row r="61" spans="1:65" s="6" customFormat="1" ht="12.75" customHeight="1" x14ac:dyDescent="0.2">
      <c r="A61" s="14" t="s">
        <v>386</v>
      </c>
      <c r="B61" s="14"/>
      <c r="C61" s="26"/>
      <c r="D61" s="92" t="s">
        <v>41</v>
      </c>
      <c r="E61" s="26"/>
      <c r="F61" s="110" t="s">
        <v>42</v>
      </c>
      <c r="G61" s="69" t="s">
        <v>392</v>
      </c>
      <c r="H61" s="26"/>
      <c r="I61" s="26" t="s">
        <v>388</v>
      </c>
      <c r="J61" s="26" t="s">
        <v>393</v>
      </c>
      <c r="K61" s="26" t="s">
        <v>25</v>
      </c>
      <c r="L61" s="26"/>
      <c r="M61" s="26"/>
      <c r="N61" s="14"/>
      <c r="O61" s="14" t="s">
        <v>242</v>
      </c>
      <c r="P61" s="69" t="s">
        <v>390</v>
      </c>
      <c r="Q61" s="14" t="s">
        <v>277</v>
      </c>
      <c r="R61" s="26" t="s">
        <v>234</v>
      </c>
      <c r="S61" s="14" t="s">
        <v>232</v>
      </c>
      <c r="T61" s="26" t="s">
        <v>10</v>
      </c>
      <c r="U61" s="26" t="s">
        <v>11</v>
      </c>
      <c r="V61" s="14"/>
      <c r="W61" s="15" t="s">
        <v>264</v>
      </c>
      <c r="X61" s="15" t="s">
        <v>251</v>
      </c>
      <c r="Y61" s="47">
        <v>0</v>
      </c>
      <c r="Z61" s="54">
        <v>90</v>
      </c>
      <c r="AA61" s="54">
        <v>10</v>
      </c>
      <c r="AB61" s="26" t="s">
        <v>285</v>
      </c>
      <c r="AC61" s="15" t="s">
        <v>236</v>
      </c>
      <c r="AD61" s="53">
        <v>7</v>
      </c>
      <c r="AE61" s="50">
        <v>441785</v>
      </c>
      <c r="AF61" s="50">
        <f>AE61*AD61</f>
        <v>3092495</v>
      </c>
      <c r="AG61" s="50">
        <f>AF61*1.12</f>
        <v>3463594.4000000004</v>
      </c>
      <c r="AH61" s="53">
        <v>7</v>
      </c>
      <c r="AI61" s="50">
        <v>441785</v>
      </c>
      <c r="AJ61" s="50">
        <f>AI61*AH61</f>
        <v>3092495</v>
      </c>
      <c r="AK61" s="50">
        <f>AJ61*1.12</f>
        <v>3463594.4000000004</v>
      </c>
      <c r="AL61" s="53">
        <v>7</v>
      </c>
      <c r="AM61" s="50">
        <v>441785</v>
      </c>
      <c r="AN61" s="50">
        <f>AL61*AM61</f>
        <v>3092495</v>
      </c>
      <c r="AO61" s="50">
        <f>AN61*1.12</f>
        <v>3463594.4000000004</v>
      </c>
      <c r="AP61" s="53">
        <v>0</v>
      </c>
      <c r="AQ61" s="50"/>
      <c r="AR61" s="50">
        <v>0</v>
      </c>
      <c r="AS61" s="50">
        <v>0</v>
      </c>
      <c r="AT61" s="26"/>
      <c r="AU61" s="26"/>
      <c r="AV61" s="26"/>
      <c r="AW61" s="26"/>
      <c r="AX61" s="53">
        <v>21</v>
      </c>
      <c r="AY61" s="50">
        <v>0</v>
      </c>
      <c r="AZ61" s="50">
        <f>AY61*1.12</f>
        <v>0</v>
      </c>
      <c r="BA61" s="16" t="s">
        <v>244</v>
      </c>
      <c r="BB61" s="14" t="s">
        <v>394</v>
      </c>
      <c r="BC61" s="53"/>
      <c r="BD61" s="71"/>
      <c r="BE61" s="71"/>
      <c r="BF61" s="14" t="s">
        <v>394</v>
      </c>
      <c r="BG61" s="26"/>
      <c r="BH61" s="26"/>
      <c r="BI61" s="26"/>
      <c r="BJ61" s="26"/>
      <c r="BK61" s="26"/>
      <c r="BL61" s="14" t="s">
        <v>73</v>
      </c>
      <c r="BM61" s="26"/>
    </row>
    <row r="62" spans="1:65" s="6" customFormat="1" ht="12.75" customHeight="1" x14ac:dyDescent="0.2">
      <c r="A62" s="14" t="s">
        <v>386</v>
      </c>
      <c r="B62" s="14"/>
      <c r="C62" s="26"/>
      <c r="D62" s="109" t="s">
        <v>42</v>
      </c>
      <c r="E62" s="26"/>
      <c r="F62" s="109" t="s">
        <v>41</v>
      </c>
      <c r="G62" s="69" t="s">
        <v>392</v>
      </c>
      <c r="H62" s="26"/>
      <c r="I62" s="26" t="s">
        <v>388</v>
      </c>
      <c r="J62" s="26" t="s">
        <v>393</v>
      </c>
      <c r="K62" s="26" t="s">
        <v>25</v>
      </c>
      <c r="L62" s="26"/>
      <c r="M62" s="26"/>
      <c r="N62" s="14"/>
      <c r="O62" s="14" t="s">
        <v>242</v>
      </c>
      <c r="P62" s="88" t="s">
        <v>444</v>
      </c>
      <c r="Q62" s="14" t="s">
        <v>644</v>
      </c>
      <c r="R62" s="26" t="s">
        <v>234</v>
      </c>
      <c r="S62" s="14" t="s">
        <v>232</v>
      </c>
      <c r="T62" s="26" t="s">
        <v>10</v>
      </c>
      <c r="U62" s="26" t="s">
        <v>11</v>
      </c>
      <c r="V62" s="14"/>
      <c r="W62" s="15" t="s">
        <v>645</v>
      </c>
      <c r="X62" s="15" t="s">
        <v>251</v>
      </c>
      <c r="Y62" s="47">
        <v>0</v>
      </c>
      <c r="Z62" s="54">
        <v>90</v>
      </c>
      <c r="AA62" s="54">
        <v>10</v>
      </c>
      <c r="AB62" s="26" t="s">
        <v>285</v>
      </c>
      <c r="AC62" s="15" t="s">
        <v>236</v>
      </c>
      <c r="AD62" s="53">
        <v>0</v>
      </c>
      <c r="AE62" s="50">
        <v>441785</v>
      </c>
      <c r="AF62" s="50">
        <f>AE62*AD62</f>
        <v>0</v>
      </c>
      <c r="AG62" s="50">
        <f>AF62*1.12</f>
        <v>0</v>
      </c>
      <c r="AH62" s="53">
        <v>7</v>
      </c>
      <c r="AI62" s="50">
        <v>441785</v>
      </c>
      <c r="AJ62" s="50">
        <f>AI62*AH62</f>
        <v>3092495</v>
      </c>
      <c r="AK62" s="50">
        <f>AJ62*1.12</f>
        <v>3463594.4000000004</v>
      </c>
      <c r="AL62" s="53">
        <v>7</v>
      </c>
      <c r="AM62" s="50">
        <v>441785</v>
      </c>
      <c r="AN62" s="50">
        <f>AL62*AM62</f>
        <v>3092495</v>
      </c>
      <c r="AO62" s="50">
        <f>AN62*1.12</f>
        <v>3463594.4000000004</v>
      </c>
      <c r="AP62" s="53">
        <v>0</v>
      </c>
      <c r="AQ62" s="50"/>
      <c r="AR62" s="50">
        <v>0</v>
      </c>
      <c r="AS62" s="50">
        <v>0</v>
      </c>
      <c r="AT62" s="26"/>
      <c r="AU62" s="26"/>
      <c r="AV62" s="26"/>
      <c r="AW62" s="26"/>
      <c r="AX62" s="53">
        <f t="shared" ref="AX62" si="84">AD62+AH62+AL62</f>
        <v>14</v>
      </c>
      <c r="AY62" s="46">
        <v>0</v>
      </c>
      <c r="AZ62" s="71">
        <v>0</v>
      </c>
      <c r="BA62" s="16" t="s">
        <v>244</v>
      </c>
      <c r="BB62" s="14" t="s">
        <v>394</v>
      </c>
      <c r="BC62" s="53"/>
      <c r="BD62" s="71"/>
      <c r="BE62" s="71"/>
      <c r="BF62" s="14" t="s">
        <v>394</v>
      </c>
      <c r="BG62" s="26"/>
      <c r="BH62" s="26"/>
      <c r="BI62" s="26"/>
      <c r="BJ62" s="26"/>
      <c r="BK62" s="26"/>
      <c r="BL62" s="14" t="s">
        <v>73</v>
      </c>
      <c r="BM62" s="26" t="s">
        <v>984</v>
      </c>
    </row>
    <row r="63" spans="1:65" s="6" customFormat="1" ht="12.75" customHeight="1" x14ac:dyDescent="0.2">
      <c r="A63" s="14" t="s">
        <v>386</v>
      </c>
      <c r="B63" s="14"/>
      <c r="C63" s="26"/>
      <c r="D63" s="87"/>
      <c r="E63" s="26"/>
      <c r="F63" s="92" t="s">
        <v>43</v>
      </c>
      <c r="G63" s="69" t="s">
        <v>395</v>
      </c>
      <c r="H63" s="26"/>
      <c r="I63" s="26" t="s">
        <v>396</v>
      </c>
      <c r="J63" s="26" t="s">
        <v>397</v>
      </c>
      <c r="K63" s="26" t="s">
        <v>25</v>
      </c>
      <c r="L63" s="26"/>
      <c r="M63" s="26"/>
      <c r="N63" s="14"/>
      <c r="O63" s="14" t="s">
        <v>242</v>
      </c>
      <c r="P63" s="69" t="s">
        <v>390</v>
      </c>
      <c r="Q63" s="14" t="s">
        <v>277</v>
      </c>
      <c r="R63" s="26" t="s">
        <v>234</v>
      </c>
      <c r="S63" s="14" t="s">
        <v>232</v>
      </c>
      <c r="T63" s="26" t="s">
        <v>10</v>
      </c>
      <c r="U63" s="26" t="s">
        <v>11</v>
      </c>
      <c r="V63" s="14"/>
      <c r="W63" s="15" t="s">
        <v>264</v>
      </c>
      <c r="X63" s="15" t="s">
        <v>251</v>
      </c>
      <c r="Y63" s="87">
        <v>30</v>
      </c>
      <c r="Z63" s="87">
        <v>60</v>
      </c>
      <c r="AA63" s="86">
        <v>10</v>
      </c>
      <c r="AB63" s="26" t="s">
        <v>285</v>
      </c>
      <c r="AC63" s="15" t="s">
        <v>236</v>
      </c>
      <c r="AD63" s="53">
        <v>90</v>
      </c>
      <c r="AE63" s="50">
        <v>418145.16</v>
      </c>
      <c r="AF63" s="50">
        <f t="shared" si="78"/>
        <v>37633064.399999999</v>
      </c>
      <c r="AG63" s="50">
        <f t="shared" si="79"/>
        <v>42149032.127999999</v>
      </c>
      <c r="AH63" s="53">
        <v>90</v>
      </c>
      <c r="AI63" s="50">
        <v>418145.16</v>
      </c>
      <c r="AJ63" s="50">
        <f t="shared" si="80"/>
        <v>37633064.399999999</v>
      </c>
      <c r="AK63" s="50">
        <f t="shared" si="81"/>
        <v>42149032.127999999</v>
      </c>
      <c r="AL63" s="53">
        <v>90</v>
      </c>
      <c r="AM63" s="50">
        <v>418145.16</v>
      </c>
      <c r="AN63" s="50">
        <f t="shared" si="82"/>
        <v>37633064.399999999</v>
      </c>
      <c r="AO63" s="50">
        <f t="shared" si="83"/>
        <v>42149032.127999999</v>
      </c>
      <c r="AP63" s="53">
        <v>0</v>
      </c>
      <c r="AQ63" s="50"/>
      <c r="AR63" s="50">
        <v>0</v>
      </c>
      <c r="AS63" s="50">
        <v>0</v>
      </c>
      <c r="AT63" s="26"/>
      <c r="AU63" s="26"/>
      <c r="AV63" s="26"/>
      <c r="AW63" s="26"/>
      <c r="AX63" s="53">
        <v>270</v>
      </c>
      <c r="AY63" s="50">
        <v>0</v>
      </c>
      <c r="AZ63" s="50">
        <v>0</v>
      </c>
      <c r="BA63" s="16" t="s">
        <v>244</v>
      </c>
      <c r="BB63" s="14" t="s">
        <v>398</v>
      </c>
      <c r="BC63" s="53"/>
      <c r="BD63" s="71"/>
      <c r="BE63" s="71"/>
      <c r="BF63" s="14" t="s">
        <v>398</v>
      </c>
      <c r="BG63" s="26"/>
      <c r="BH63" s="26"/>
      <c r="BI63" s="26"/>
      <c r="BJ63" s="26"/>
      <c r="BK63" s="14" t="s">
        <v>73</v>
      </c>
      <c r="BL63" s="26"/>
      <c r="BM63" s="26"/>
    </row>
    <row r="64" spans="1:65" s="6" customFormat="1" ht="12.75" customHeight="1" x14ac:dyDescent="0.2">
      <c r="A64" s="14" t="s">
        <v>386</v>
      </c>
      <c r="B64" s="14"/>
      <c r="C64" s="26"/>
      <c r="D64" s="92" t="s">
        <v>43</v>
      </c>
      <c r="E64" s="26"/>
      <c r="F64" s="110" t="s">
        <v>44</v>
      </c>
      <c r="G64" s="69" t="s">
        <v>395</v>
      </c>
      <c r="H64" s="26"/>
      <c r="I64" s="26" t="s">
        <v>396</v>
      </c>
      <c r="J64" s="26" t="s">
        <v>397</v>
      </c>
      <c r="K64" s="26" t="s">
        <v>25</v>
      </c>
      <c r="L64" s="26"/>
      <c r="M64" s="26"/>
      <c r="N64" s="14"/>
      <c r="O64" s="14" t="s">
        <v>242</v>
      </c>
      <c r="P64" s="69" t="s">
        <v>390</v>
      </c>
      <c r="Q64" s="14" t="s">
        <v>277</v>
      </c>
      <c r="R64" s="26" t="s">
        <v>234</v>
      </c>
      <c r="S64" s="14" t="s">
        <v>232</v>
      </c>
      <c r="T64" s="26" t="s">
        <v>10</v>
      </c>
      <c r="U64" s="26" t="s">
        <v>11</v>
      </c>
      <c r="V64" s="14"/>
      <c r="W64" s="15" t="s">
        <v>264</v>
      </c>
      <c r="X64" s="15" t="s">
        <v>251</v>
      </c>
      <c r="Y64" s="47">
        <v>0</v>
      </c>
      <c r="Z64" s="54">
        <v>90</v>
      </c>
      <c r="AA64" s="54">
        <v>10</v>
      </c>
      <c r="AB64" s="26" t="s">
        <v>285</v>
      </c>
      <c r="AC64" s="15" t="s">
        <v>236</v>
      </c>
      <c r="AD64" s="53">
        <v>90</v>
      </c>
      <c r="AE64" s="50">
        <v>418145.16</v>
      </c>
      <c r="AF64" s="50">
        <f t="shared" si="78"/>
        <v>37633064.399999999</v>
      </c>
      <c r="AG64" s="50">
        <f t="shared" si="79"/>
        <v>42149032.127999999</v>
      </c>
      <c r="AH64" s="53">
        <v>90</v>
      </c>
      <c r="AI64" s="50">
        <v>418145.16</v>
      </c>
      <c r="AJ64" s="50">
        <f t="shared" si="80"/>
        <v>37633064.399999999</v>
      </c>
      <c r="AK64" s="50">
        <f t="shared" si="81"/>
        <v>42149032.127999999</v>
      </c>
      <c r="AL64" s="53">
        <v>90</v>
      </c>
      <c r="AM64" s="50">
        <v>418145.16</v>
      </c>
      <c r="AN64" s="50">
        <f t="shared" si="82"/>
        <v>37633064.399999999</v>
      </c>
      <c r="AO64" s="50">
        <f t="shared" si="83"/>
        <v>42149032.127999999</v>
      </c>
      <c r="AP64" s="53">
        <v>0</v>
      </c>
      <c r="AQ64" s="50"/>
      <c r="AR64" s="50">
        <v>0</v>
      </c>
      <c r="AS64" s="50">
        <v>0</v>
      </c>
      <c r="AT64" s="26"/>
      <c r="AU64" s="26"/>
      <c r="AV64" s="26"/>
      <c r="AW64" s="26"/>
      <c r="AX64" s="53">
        <v>270</v>
      </c>
      <c r="AY64" s="50">
        <v>0</v>
      </c>
      <c r="AZ64" s="50">
        <f>AY64*1.12</f>
        <v>0</v>
      </c>
      <c r="BA64" s="16" t="s">
        <v>244</v>
      </c>
      <c r="BB64" s="14" t="s">
        <v>398</v>
      </c>
      <c r="BC64" s="53"/>
      <c r="BD64" s="71"/>
      <c r="BE64" s="71"/>
      <c r="BF64" s="14" t="s">
        <v>398</v>
      </c>
      <c r="BG64" s="26"/>
      <c r="BH64" s="26"/>
      <c r="BI64" s="26"/>
      <c r="BJ64" s="26"/>
      <c r="BK64" s="26"/>
      <c r="BL64" s="14" t="s">
        <v>73</v>
      </c>
      <c r="BM64" s="26"/>
    </row>
    <row r="65" spans="1:65" s="6" customFormat="1" ht="12.75" customHeight="1" x14ac:dyDescent="0.2">
      <c r="A65" s="14" t="s">
        <v>386</v>
      </c>
      <c r="B65" s="14"/>
      <c r="C65" s="26"/>
      <c r="D65" s="109" t="s">
        <v>44</v>
      </c>
      <c r="E65" s="26"/>
      <c r="F65" s="109" t="s">
        <v>43</v>
      </c>
      <c r="G65" s="69" t="s">
        <v>395</v>
      </c>
      <c r="H65" s="26"/>
      <c r="I65" s="26" t="s">
        <v>396</v>
      </c>
      <c r="J65" s="26" t="s">
        <v>397</v>
      </c>
      <c r="K65" s="26" t="s">
        <v>25</v>
      </c>
      <c r="L65" s="26"/>
      <c r="M65" s="26"/>
      <c r="N65" s="14"/>
      <c r="O65" s="14" t="s">
        <v>242</v>
      </c>
      <c r="P65" s="88" t="s">
        <v>444</v>
      </c>
      <c r="Q65" s="14" t="s">
        <v>644</v>
      </c>
      <c r="R65" s="26" t="s">
        <v>234</v>
      </c>
      <c r="S65" s="14" t="s">
        <v>232</v>
      </c>
      <c r="T65" s="26" t="s">
        <v>10</v>
      </c>
      <c r="U65" s="26" t="s">
        <v>11</v>
      </c>
      <c r="V65" s="14"/>
      <c r="W65" s="15" t="s">
        <v>645</v>
      </c>
      <c r="X65" s="15" t="s">
        <v>251</v>
      </c>
      <c r="Y65" s="47">
        <v>0</v>
      </c>
      <c r="Z65" s="54">
        <v>90</v>
      </c>
      <c r="AA65" s="54">
        <v>10</v>
      </c>
      <c r="AB65" s="26" t="s">
        <v>285</v>
      </c>
      <c r="AC65" s="15" t="s">
        <v>236</v>
      </c>
      <c r="AD65" s="53">
        <v>0</v>
      </c>
      <c r="AE65" s="50">
        <v>418145.16</v>
      </c>
      <c r="AF65" s="50">
        <f t="shared" si="78"/>
        <v>0</v>
      </c>
      <c r="AG65" s="50">
        <f t="shared" si="79"/>
        <v>0</v>
      </c>
      <c r="AH65" s="53">
        <v>90</v>
      </c>
      <c r="AI65" s="50">
        <v>418145.16</v>
      </c>
      <c r="AJ65" s="50">
        <f t="shared" si="80"/>
        <v>37633064.399999999</v>
      </c>
      <c r="AK65" s="50">
        <f t="shared" si="81"/>
        <v>42149032.127999999</v>
      </c>
      <c r="AL65" s="53">
        <v>90</v>
      </c>
      <c r="AM65" s="50">
        <v>418145.16</v>
      </c>
      <c r="AN65" s="50">
        <f t="shared" si="82"/>
        <v>37633064.399999999</v>
      </c>
      <c r="AO65" s="50">
        <f t="shared" si="83"/>
        <v>42149032.127999999</v>
      </c>
      <c r="AP65" s="53">
        <v>0</v>
      </c>
      <c r="AQ65" s="50"/>
      <c r="AR65" s="50">
        <v>0</v>
      </c>
      <c r="AS65" s="50">
        <v>0</v>
      </c>
      <c r="AT65" s="26"/>
      <c r="AU65" s="26"/>
      <c r="AV65" s="26"/>
      <c r="AW65" s="26"/>
      <c r="AX65" s="53">
        <f t="shared" ref="AX65" si="85">AD65+AH65+AL65</f>
        <v>180</v>
      </c>
      <c r="AY65" s="46">
        <v>0</v>
      </c>
      <c r="AZ65" s="71">
        <v>0</v>
      </c>
      <c r="BA65" s="16" t="s">
        <v>244</v>
      </c>
      <c r="BB65" s="14" t="s">
        <v>398</v>
      </c>
      <c r="BC65" s="53"/>
      <c r="BD65" s="71"/>
      <c r="BE65" s="71"/>
      <c r="BF65" s="14" t="s">
        <v>398</v>
      </c>
      <c r="BG65" s="26"/>
      <c r="BH65" s="26"/>
      <c r="BI65" s="26"/>
      <c r="BJ65" s="26"/>
      <c r="BK65" s="26"/>
      <c r="BL65" s="14" t="s">
        <v>73</v>
      </c>
      <c r="BM65" s="26" t="s">
        <v>984</v>
      </c>
    </row>
    <row r="66" spans="1:65" s="6" customFormat="1" ht="12.75" customHeight="1" x14ac:dyDescent="0.2">
      <c r="A66" s="14" t="s">
        <v>386</v>
      </c>
      <c r="B66" s="14"/>
      <c r="C66" s="26"/>
      <c r="D66" s="87"/>
      <c r="E66" s="26"/>
      <c r="F66" s="92" t="s">
        <v>45</v>
      </c>
      <c r="G66" s="69" t="s">
        <v>399</v>
      </c>
      <c r="H66" s="26"/>
      <c r="I66" s="26" t="s">
        <v>396</v>
      </c>
      <c r="J66" s="26" t="s">
        <v>400</v>
      </c>
      <c r="K66" s="26" t="s">
        <v>25</v>
      </c>
      <c r="L66" s="26"/>
      <c r="M66" s="26"/>
      <c r="N66" s="14"/>
      <c r="O66" s="14" t="s">
        <v>242</v>
      </c>
      <c r="P66" s="69" t="s">
        <v>390</v>
      </c>
      <c r="Q66" s="14" t="s">
        <v>277</v>
      </c>
      <c r="R66" s="26" t="s">
        <v>234</v>
      </c>
      <c r="S66" s="14" t="s">
        <v>232</v>
      </c>
      <c r="T66" s="26" t="s">
        <v>10</v>
      </c>
      <c r="U66" s="26" t="s">
        <v>11</v>
      </c>
      <c r="V66" s="14"/>
      <c r="W66" s="15" t="s">
        <v>264</v>
      </c>
      <c r="X66" s="15" t="s">
        <v>251</v>
      </c>
      <c r="Y66" s="87">
        <v>30</v>
      </c>
      <c r="Z66" s="87">
        <v>60</v>
      </c>
      <c r="AA66" s="86">
        <v>10</v>
      </c>
      <c r="AB66" s="26" t="s">
        <v>285</v>
      </c>
      <c r="AC66" s="15" t="s">
        <v>236</v>
      </c>
      <c r="AD66" s="53">
        <v>250</v>
      </c>
      <c r="AE66" s="50">
        <v>520640.18</v>
      </c>
      <c r="AF66" s="50">
        <f t="shared" si="78"/>
        <v>130160045</v>
      </c>
      <c r="AG66" s="50">
        <f t="shared" si="79"/>
        <v>145779250.40000001</v>
      </c>
      <c r="AH66" s="53">
        <v>250</v>
      </c>
      <c r="AI66" s="50">
        <v>520640.18</v>
      </c>
      <c r="AJ66" s="50">
        <f t="shared" si="80"/>
        <v>130160045</v>
      </c>
      <c r="AK66" s="50">
        <f t="shared" si="81"/>
        <v>145779250.40000001</v>
      </c>
      <c r="AL66" s="53">
        <v>250</v>
      </c>
      <c r="AM66" s="50">
        <v>520640.18</v>
      </c>
      <c r="AN66" s="50">
        <f t="shared" si="82"/>
        <v>130160045</v>
      </c>
      <c r="AO66" s="50">
        <f t="shared" si="83"/>
        <v>145779250.40000001</v>
      </c>
      <c r="AP66" s="53">
        <v>0</v>
      </c>
      <c r="AQ66" s="50"/>
      <c r="AR66" s="50">
        <v>0</v>
      </c>
      <c r="AS66" s="50">
        <v>0</v>
      </c>
      <c r="AT66" s="26"/>
      <c r="AU66" s="26"/>
      <c r="AV66" s="26"/>
      <c r="AW66" s="26"/>
      <c r="AX66" s="53">
        <v>750</v>
      </c>
      <c r="AY66" s="50">
        <v>0</v>
      </c>
      <c r="AZ66" s="50">
        <v>0</v>
      </c>
      <c r="BA66" s="16" t="s">
        <v>244</v>
      </c>
      <c r="BB66" s="14" t="s">
        <v>401</v>
      </c>
      <c r="BC66" s="53"/>
      <c r="BD66" s="71"/>
      <c r="BE66" s="71"/>
      <c r="BF66" s="14" t="s">
        <v>401</v>
      </c>
      <c r="BG66" s="26"/>
      <c r="BH66" s="26"/>
      <c r="BI66" s="26"/>
      <c r="BJ66" s="26"/>
      <c r="BK66" s="14" t="s">
        <v>73</v>
      </c>
      <c r="BL66" s="26"/>
      <c r="BM66" s="26"/>
    </row>
    <row r="67" spans="1:65" s="6" customFormat="1" ht="12.75" customHeight="1" x14ac:dyDescent="0.2">
      <c r="A67" s="14" t="s">
        <v>386</v>
      </c>
      <c r="B67" s="14"/>
      <c r="C67" s="26"/>
      <c r="D67" s="92" t="s">
        <v>45</v>
      </c>
      <c r="E67" s="26"/>
      <c r="F67" s="110" t="s">
        <v>46</v>
      </c>
      <c r="G67" s="69" t="s">
        <v>399</v>
      </c>
      <c r="H67" s="26"/>
      <c r="I67" s="26" t="s">
        <v>396</v>
      </c>
      <c r="J67" s="26" t="s">
        <v>400</v>
      </c>
      <c r="K67" s="26" t="s">
        <v>25</v>
      </c>
      <c r="L67" s="26"/>
      <c r="M67" s="26"/>
      <c r="N67" s="14"/>
      <c r="O67" s="14" t="s">
        <v>242</v>
      </c>
      <c r="P67" s="69" t="s">
        <v>390</v>
      </c>
      <c r="Q67" s="14" t="s">
        <v>277</v>
      </c>
      <c r="R67" s="26" t="s">
        <v>234</v>
      </c>
      <c r="S67" s="14" t="s">
        <v>232</v>
      </c>
      <c r="T67" s="26" t="s">
        <v>10</v>
      </c>
      <c r="U67" s="26" t="s">
        <v>11</v>
      </c>
      <c r="V67" s="14"/>
      <c r="W67" s="15" t="s">
        <v>264</v>
      </c>
      <c r="X67" s="15" t="s">
        <v>251</v>
      </c>
      <c r="Y67" s="47">
        <v>0</v>
      </c>
      <c r="Z67" s="54">
        <v>90</v>
      </c>
      <c r="AA67" s="54">
        <v>10</v>
      </c>
      <c r="AB67" s="26" t="s">
        <v>285</v>
      </c>
      <c r="AC67" s="15" t="s">
        <v>236</v>
      </c>
      <c r="AD67" s="53">
        <v>250</v>
      </c>
      <c r="AE67" s="50">
        <v>520640.18</v>
      </c>
      <c r="AF67" s="50">
        <f>AE67*AD67</f>
        <v>130160045</v>
      </c>
      <c r="AG67" s="50">
        <f>AF67*1.12</f>
        <v>145779250.40000001</v>
      </c>
      <c r="AH67" s="53">
        <v>250</v>
      </c>
      <c r="AI67" s="50">
        <v>520640.18</v>
      </c>
      <c r="AJ67" s="50">
        <f>AI67*AH67</f>
        <v>130160045</v>
      </c>
      <c r="AK67" s="50">
        <f>AJ67*1.12</f>
        <v>145779250.40000001</v>
      </c>
      <c r="AL67" s="53">
        <v>250</v>
      </c>
      <c r="AM67" s="50">
        <v>520640.18</v>
      </c>
      <c r="AN67" s="50">
        <f>AL67*AM67</f>
        <v>130160045</v>
      </c>
      <c r="AO67" s="50">
        <f>AN67*1.12</f>
        <v>145779250.40000001</v>
      </c>
      <c r="AP67" s="53">
        <v>0</v>
      </c>
      <c r="AQ67" s="50"/>
      <c r="AR67" s="50">
        <v>0</v>
      </c>
      <c r="AS67" s="50">
        <v>0</v>
      </c>
      <c r="AT67" s="26"/>
      <c r="AU67" s="26"/>
      <c r="AV67" s="26"/>
      <c r="AW67" s="26"/>
      <c r="AX67" s="53">
        <v>750</v>
      </c>
      <c r="AY67" s="50">
        <v>0</v>
      </c>
      <c r="AZ67" s="50">
        <f>AY67*1.12</f>
        <v>0</v>
      </c>
      <c r="BA67" s="16" t="s">
        <v>244</v>
      </c>
      <c r="BB67" s="14" t="s">
        <v>401</v>
      </c>
      <c r="BC67" s="53"/>
      <c r="BD67" s="71"/>
      <c r="BE67" s="71"/>
      <c r="BF67" s="14" t="s">
        <v>401</v>
      </c>
      <c r="BG67" s="26"/>
      <c r="BH67" s="26"/>
      <c r="BI67" s="26"/>
      <c r="BJ67" s="26"/>
      <c r="BK67" s="26"/>
      <c r="BL67" s="14" t="s">
        <v>73</v>
      </c>
      <c r="BM67" s="26"/>
    </row>
    <row r="68" spans="1:65" s="6" customFormat="1" ht="12.75" customHeight="1" x14ac:dyDescent="0.2">
      <c r="A68" s="14" t="s">
        <v>386</v>
      </c>
      <c r="B68" s="14"/>
      <c r="C68" s="26"/>
      <c r="D68" s="109" t="s">
        <v>46</v>
      </c>
      <c r="E68" s="26"/>
      <c r="F68" s="109" t="s">
        <v>45</v>
      </c>
      <c r="G68" s="69" t="s">
        <v>399</v>
      </c>
      <c r="H68" s="26"/>
      <c r="I68" s="26" t="s">
        <v>396</v>
      </c>
      <c r="J68" s="26" t="s">
        <v>400</v>
      </c>
      <c r="K68" s="26" t="s">
        <v>25</v>
      </c>
      <c r="L68" s="26"/>
      <c r="M68" s="26"/>
      <c r="N68" s="14"/>
      <c r="O68" s="14" t="s">
        <v>242</v>
      </c>
      <c r="P68" s="88" t="s">
        <v>444</v>
      </c>
      <c r="Q68" s="14" t="s">
        <v>644</v>
      </c>
      <c r="R68" s="26" t="s">
        <v>234</v>
      </c>
      <c r="S68" s="14" t="s">
        <v>232</v>
      </c>
      <c r="T68" s="26" t="s">
        <v>10</v>
      </c>
      <c r="U68" s="26" t="s">
        <v>11</v>
      </c>
      <c r="V68" s="14"/>
      <c r="W68" s="15" t="s">
        <v>645</v>
      </c>
      <c r="X68" s="15" t="s">
        <v>251</v>
      </c>
      <c r="Y68" s="47">
        <v>0</v>
      </c>
      <c r="Z68" s="54">
        <v>90</v>
      </c>
      <c r="AA68" s="54">
        <v>10</v>
      </c>
      <c r="AB68" s="26" t="s">
        <v>285</v>
      </c>
      <c r="AC68" s="15" t="s">
        <v>236</v>
      </c>
      <c r="AD68" s="53">
        <v>0</v>
      </c>
      <c r="AE68" s="50">
        <v>520640.18</v>
      </c>
      <c r="AF68" s="50">
        <f>AE68*AD68</f>
        <v>0</v>
      </c>
      <c r="AG68" s="50">
        <f>AF68*1.12</f>
        <v>0</v>
      </c>
      <c r="AH68" s="53">
        <v>250</v>
      </c>
      <c r="AI68" s="50">
        <v>520640.18</v>
      </c>
      <c r="AJ68" s="50">
        <f>AI68*AH68</f>
        <v>130160045</v>
      </c>
      <c r="AK68" s="50">
        <f>AJ68*1.12</f>
        <v>145779250.40000001</v>
      </c>
      <c r="AL68" s="53">
        <v>250</v>
      </c>
      <c r="AM68" s="50">
        <v>520640.18</v>
      </c>
      <c r="AN68" s="50">
        <f>AL68*AM68</f>
        <v>130160045</v>
      </c>
      <c r="AO68" s="50">
        <f>AN68*1.12</f>
        <v>145779250.40000001</v>
      </c>
      <c r="AP68" s="53">
        <v>0</v>
      </c>
      <c r="AQ68" s="50"/>
      <c r="AR68" s="50">
        <v>0</v>
      </c>
      <c r="AS68" s="50">
        <v>0</v>
      </c>
      <c r="AT68" s="26"/>
      <c r="AU68" s="26"/>
      <c r="AV68" s="26"/>
      <c r="AW68" s="26"/>
      <c r="AX68" s="53">
        <f t="shared" ref="AX68" si="86">AD68+AH68+AL68</f>
        <v>500</v>
      </c>
      <c r="AY68" s="46">
        <v>0</v>
      </c>
      <c r="AZ68" s="71">
        <v>0</v>
      </c>
      <c r="BA68" s="16" t="s">
        <v>244</v>
      </c>
      <c r="BB68" s="14" t="s">
        <v>401</v>
      </c>
      <c r="BC68" s="53"/>
      <c r="BD68" s="71"/>
      <c r="BE68" s="71"/>
      <c r="BF68" s="14" t="s">
        <v>401</v>
      </c>
      <c r="BG68" s="26"/>
      <c r="BH68" s="26"/>
      <c r="BI68" s="26"/>
      <c r="BJ68" s="26"/>
      <c r="BK68" s="26"/>
      <c r="BL68" s="14" t="s">
        <v>73</v>
      </c>
      <c r="BM68" s="26" t="s">
        <v>984</v>
      </c>
    </row>
    <row r="69" spans="1:65" s="6" customFormat="1" ht="12.75" customHeight="1" x14ac:dyDescent="0.2">
      <c r="A69" s="14" t="s">
        <v>386</v>
      </c>
      <c r="B69" s="14"/>
      <c r="C69" s="26"/>
      <c r="D69" s="87"/>
      <c r="E69" s="26"/>
      <c r="F69" s="92" t="s">
        <v>47</v>
      </c>
      <c r="G69" s="69" t="s">
        <v>402</v>
      </c>
      <c r="H69" s="26"/>
      <c r="I69" s="26" t="s">
        <v>403</v>
      </c>
      <c r="J69" s="26" t="s">
        <v>404</v>
      </c>
      <c r="K69" s="26" t="s">
        <v>25</v>
      </c>
      <c r="L69" s="26"/>
      <c r="M69" s="26"/>
      <c r="N69" s="14"/>
      <c r="O69" s="14" t="s">
        <v>242</v>
      </c>
      <c r="P69" s="69" t="s">
        <v>390</v>
      </c>
      <c r="Q69" s="14" t="s">
        <v>277</v>
      </c>
      <c r="R69" s="26" t="s">
        <v>234</v>
      </c>
      <c r="S69" s="14" t="s">
        <v>232</v>
      </c>
      <c r="T69" s="26" t="s">
        <v>10</v>
      </c>
      <c r="U69" s="26" t="s">
        <v>11</v>
      </c>
      <c r="V69" s="14"/>
      <c r="W69" s="15" t="s">
        <v>264</v>
      </c>
      <c r="X69" s="15" t="s">
        <v>251</v>
      </c>
      <c r="Y69" s="87">
        <v>30</v>
      </c>
      <c r="Z69" s="87">
        <v>60</v>
      </c>
      <c r="AA69" s="86">
        <v>10</v>
      </c>
      <c r="AB69" s="26" t="s">
        <v>285</v>
      </c>
      <c r="AC69" s="15" t="s">
        <v>236</v>
      </c>
      <c r="AD69" s="53">
        <v>10</v>
      </c>
      <c r="AE69" s="50">
        <v>103300</v>
      </c>
      <c r="AF69" s="50">
        <f t="shared" si="78"/>
        <v>1033000</v>
      </c>
      <c r="AG69" s="50">
        <f t="shared" si="79"/>
        <v>1156960</v>
      </c>
      <c r="AH69" s="53">
        <v>10</v>
      </c>
      <c r="AI69" s="50">
        <v>103300</v>
      </c>
      <c r="AJ69" s="50">
        <f t="shared" si="80"/>
        <v>1033000</v>
      </c>
      <c r="AK69" s="50">
        <f t="shared" si="81"/>
        <v>1156960</v>
      </c>
      <c r="AL69" s="53">
        <v>10</v>
      </c>
      <c r="AM69" s="50">
        <v>103300</v>
      </c>
      <c r="AN69" s="50">
        <f t="shared" si="82"/>
        <v>1033000</v>
      </c>
      <c r="AO69" s="50">
        <f t="shared" si="83"/>
        <v>1156960</v>
      </c>
      <c r="AP69" s="53">
        <v>0</v>
      </c>
      <c r="AQ69" s="50"/>
      <c r="AR69" s="50">
        <v>0</v>
      </c>
      <c r="AS69" s="50">
        <v>0</v>
      </c>
      <c r="AT69" s="26"/>
      <c r="AU69" s="26"/>
      <c r="AV69" s="26"/>
      <c r="AW69" s="26"/>
      <c r="AX69" s="53">
        <v>30</v>
      </c>
      <c r="AY69" s="50">
        <v>0</v>
      </c>
      <c r="AZ69" s="50">
        <v>0</v>
      </c>
      <c r="BA69" s="16" t="s">
        <v>244</v>
      </c>
      <c r="BB69" s="14" t="s">
        <v>405</v>
      </c>
      <c r="BC69" s="53"/>
      <c r="BD69" s="71"/>
      <c r="BE69" s="71"/>
      <c r="BF69" s="14" t="s">
        <v>405</v>
      </c>
      <c r="BG69" s="26"/>
      <c r="BH69" s="26"/>
      <c r="BI69" s="26"/>
      <c r="BJ69" s="26"/>
      <c r="BK69" s="14" t="s">
        <v>73</v>
      </c>
      <c r="BL69" s="26"/>
      <c r="BM69" s="26"/>
    </row>
    <row r="70" spans="1:65" s="6" customFormat="1" ht="12.75" customHeight="1" x14ac:dyDescent="0.2">
      <c r="A70" s="14" t="s">
        <v>386</v>
      </c>
      <c r="B70" s="14"/>
      <c r="C70" s="26"/>
      <c r="D70" s="92" t="s">
        <v>47</v>
      </c>
      <c r="E70" s="26"/>
      <c r="F70" s="110" t="s">
        <v>48</v>
      </c>
      <c r="G70" s="69" t="s">
        <v>402</v>
      </c>
      <c r="H70" s="26"/>
      <c r="I70" s="26" t="s">
        <v>403</v>
      </c>
      <c r="J70" s="26" t="s">
        <v>404</v>
      </c>
      <c r="K70" s="26" t="s">
        <v>25</v>
      </c>
      <c r="L70" s="26"/>
      <c r="M70" s="26"/>
      <c r="N70" s="14"/>
      <c r="O70" s="14" t="s">
        <v>242</v>
      </c>
      <c r="P70" s="69" t="s">
        <v>390</v>
      </c>
      <c r="Q70" s="14" t="s">
        <v>277</v>
      </c>
      <c r="R70" s="26" t="s">
        <v>234</v>
      </c>
      <c r="S70" s="14" t="s">
        <v>232</v>
      </c>
      <c r="T70" s="26" t="s">
        <v>10</v>
      </c>
      <c r="U70" s="26" t="s">
        <v>11</v>
      </c>
      <c r="V70" s="14"/>
      <c r="W70" s="15" t="s">
        <v>264</v>
      </c>
      <c r="X70" s="15" t="s">
        <v>251</v>
      </c>
      <c r="Y70" s="47">
        <v>0</v>
      </c>
      <c r="Z70" s="54">
        <v>90</v>
      </c>
      <c r="AA70" s="54">
        <v>10</v>
      </c>
      <c r="AB70" s="26" t="s">
        <v>285</v>
      </c>
      <c r="AC70" s="15" t="s">
        <v>236</v>
      </c>
      <c r="AD70" s="53">
        <v>10</v>
      </c>
      <c r="AE70" s="50">
        <v>103300</v>
      </c>
      <c r="AF70" s="50">
        <f>AE70*AD70</f>
        <v>1033000</v>
      </c>
      <c r="AG70" s="50">
        <f>AF70*1.12</f>
        <v>1156960</v>
      </c>
      <c r="AH70" s="53">
        <v>10</v>
      </c>
      <c r="AI70" s="50">
        <v>103300</v>
      </c>
      <c r="AJ70" s="50">
        <f>AI70*AH70</f>
        <v>1033000</v>
      </c>
      <c r="AK70" s="50">
        <f>AJ70*1.12</f>
        <v>1156960</v>
      </c>
      <c r="AL70" s="53">
        <v>10</v>
      </c>
      <c r="AM70" s="50">
        <v>103300</v>
      </c>
      <c r="AN70" s="50">
        <f>AL70*AM70</f>
        <v>1033000</v>
      </c>
      <c r="AO70" s="50">
        <f>AN70*1.12</f>
        <v>1156960</v>
      </c>
      <c r="AP70" s="53">
        <v>0</v>
      </c>
      <c r="AQ70" s="50"/>
      <c r="AR70" s="50">
        <v>0</v>
      </c>
      <c r="AS70" s="50">
        <v>0</v>
      </c>
      <c r="AT70" s="26"/>
      <c r="AU70" s="26"/>
      <c r="AV70" s="26"/>
      <c r="AW70" s="26"/>
      <c r="AX70" s="53">
        <v>30</v>
      </c>
      <c r="AY70" s="50">
        <v>0</v>
      </c>
      <c r="AZ70" s="50">
        <f>AY70*1.12</f>
        <v>0</v>
      </c>
      <c r="BA70" s="16" t="s">
        <v>244</v>
      </c>
      <c r="BB70" s="14" t="s">
        <v>405</v>
      </c>
      <c r="BC70" s="53"/>
      <c r="BD70" s="71"/>
      <c r="BE70" s="71"/>
      <c r="BF70" s="14" t="s">
        <v>405</v>
      </c>
      <c r="BG70" s="26"/>
      <c r="BH70" s="26"/>
      <c r="BI70" s="26"/>
      <c r="BJ70" s="26"/>
      <c r="BK70" s="26"/>
      <c r="BL70" s="14" t="s">
        <v>73</v>
      </c>
      <c r="BM70" s="26"/>
    </row>
    <row r="71" spans="1:65" s="6" customFormat="1" ht="12.75" customHeight="1" x14ac:dyDescent="0.2">
      <c r="A71" s="14" t="s">
        <v>386</v>
      </c>
      <c r="B71" s="14"/>
      <c r="C71" s="26"/>
      <c r="D71" s="109" t="s">
        <v>48</v>
      </c>
      <c r="E71" s="26"/>
      <c r="F71" s="109" t="s">
        <v>47</v>
      </c>
      <c r="G71" s="69" t="s">
        <v>402</v>
      </c>
      <c r="H71" s="26"/>
      <c r="I71" s="26" t="s">
        <v>403</v>
      </c>
      <c r="J71" s="26" t="s">
        <v>404</v>
      </c>
      <c r="K71" s="26" t="s">
        <v>25</v>
      </c>
      <c r="L71" s="26"/>
      <c r="M71" s="26"/>
      <c r="N71" s="14"/>
      <c r="O71" s="14" t="s">
        <v>242</v>
      </c>
      <c r="P71" s="88" t="s">
        <v>444</v>
      </c>
      <c r="Q71" s="14" t="s">
        <v>644</v>
      </c>
      <c r="R71" s="26" t="s">
        <v>234</v>
      </c>
      <c r="S71" s="14" t="s">
        <v>232</v>
      </c>
      <c r="T71" s="26" t="s">
        <v>10</v>
      </c>
      <c r="U71" s="26" t="s">
        <v>11</v>
      </c>
      <c r="V71" s="14"/>
      <c r="W71" s="15" t="s">
        <v>645</v>
      </c>
      <c r="X71" s="15" t="s">
        <v>251</v>
      </c>
      <c r="Y71" s="47">
        <v>0</v>
      </c>
      <c r="Z71" s="54">
        <v>90</v>
      </c>
      <c r="AA71" s="54">
        <v>10</v>
      </c>
      <c r="AB71" s="26" t="s">
        <v>285</v>
      </c>
      <c r="AC71" s="15" t="s">
        <v>236</v>
      </c>
      <c r="AD71" s="53">
        <v>0</v>
      </c>
      <c r="AE71" s="50">
        <v>103300</v>
      </c>
      <c r="AF71" s="50">
        <f>AE71*AD71</f>
        <v>0</v>
      </c>
      <c r="AG71" s="50">
        <f>AF71*1.12</f>
        <v>0</v>
      </c>
      <c r="AH71" s="53">
        <v>10</v>
      </c>
      <c r="AI71" s="50">
        <v>103300</v>
      </c>
      <c r="AJ71" s="50">
        <f>AI71*AH71</f>
        <v>1033000</v>
      </c>
      <c r="AK71" s="50">
        <f>AJ71*1.12</f>
        <v>1156960</v>
      </c>
      <c r="AL71" s="53">
        <v>10</v>
      </c>
      <c r="AM71" s="50">
        <v>103300</v>
      </c>
      <c r="AN71" s="50">
        <f>AL71*AM71</f>
        <v>1033000</v>
      </c>
      <c r="AO71" s="50">
        <f>AN71*1.12</f>
        <v>1156960</v>
      </c>
      <c r="AP71" s="53">
        <v>0</v>
      </c>
      <c r="AQ71" s="50"/>
      <c r="AR71" s="50">
        <v>0</v>
      </c>
      <c r="AS71" s="50">
        <v>0</v>
      </c>
      <c r="AT71" s="26"/>
      <c r="AU71" s="26"/>
      <c r="AV71" s="26"/>
      <c r="AW71" s="26"/>
      <c r="AX71" s="53">
        <f t="shared" ref="AX71" si="87">AD71+AH71+AL71</f>
        <v>20</v>
      </c>
      <c r="AY71" s="46">
        <v>0</v>
      </c>
      <c r="AZ71" s="71">
        <v>0</v>
      </c>
      <c r="BA71" s="16" t="s">
        <v>244</v>
      </c>
      <c r="BB71" s="14" t="s">
        <v>405</v>
      </c>
      <c r="BC71" s="53"/>
      <c r="BD71" s="71"/>
      <c r="BE71" s="71"/>
      <c r="BF71" s="14" t="s">
        <v>405</v>
      </c>
      <c r="BG71" s="26"/>
      <c r="BH71" s="26"/>
      <c r="BI71" s="26"/>
      <c r="BJ71" s="26"/>
      <c r="BK71" s="26"/>
      <c r="BL71" s="14" t="s">
        <v>73</v>
      </c>
      <c r="BM71" s="26" t="s">
        <v>984</v>
      </c>
    </row>
    <row r="72" spans="1:65" s="6" customFormat="1" ht="12.75" customHeight="1" x14ac:dyDescent="0.2">
      <c r="A72" s="14" t="s">
        <v>386</v>
      </c>
      <c r="B72" s="14"/>
      <c r="C72" s="26"/>
      <c r="D72" s="87"/>
      <c r="E72" s="26"/>
      <c r="F72" s="92" t="s">
        <v>49</v>
      </c>
      <c r="G72" s="69" t="s">
        <v>406</v>
      </c>
      <c r="H72" s="26"/>
      <c r="I72" s="26" t="s">
        <v>403</v>
      </c>
      <c r="J72" s="26" t="s">
        <v>407</v>
      </c>
      <c r="K72" s="26" t="s">
        <v>25</v>
      </c>
      <c r="L72" s="26"/>
      <c r="M72" s="26"/>
      <c r="N72" s="14"/>
      <c r="O72" s="14" t="s">
        <v>242</v>
      </c>
      <c r="P72" s="69" t="s">
        <v>390</v>
      </c>
      <c r="Q72" s="14" t="s">
        <v>277</v>
      </c>
      <c r="R72" s="26" t="s">
        <v>234</v>
      </c>
      <c r="S72" s="14" t="s">
        <v>232</v>
      </c>
      <c r="T72" s="26" t="s">
        <v>10</v>
      </c>
      <c r="U72" s="26" t="s">
        <v>11</v>
      </c>
      <c r="V72" s="14"/>
      <c r="W72" s="15" t="s">
        <v>264</v>
      </c>
      <c r="X72" s="15" t="s">
        <v>251</v>
      </c>
      <c r="Y72" s="87">
        <v>30</v>
      </c>
      <c r="Z72" s="87">
        <v>60</v>
      </c>
      <c r="AA72" s="86">
        <v>10</v>
      </c>
      <c r="AB72" s="26" t="s">
        <v>285</v>
      </c>
      <c r="AC72" s="15" t="s">
        <v>236</v>
      </c>
      <c r="AD72" s="53">
        <v>2</v>
      </c>
      <c r="AE72" s="50">
        <v>267500</v>
      </c>
      <c r="AF72" s="50">
        <f t="shared" si="78"/>
        <v>535000</v>
      </c>
      <c r="AG72" s="50">
        <f t="shared" si="79"/>
        <v>599200</v>
      </c>
      <c r="AH72" s="53">
        <v>2</v>
      </c>
      <c r="AI72" s="50">
        <v>267500</v>
      </c>
      <c r="AJ72" s="50">
        <f t="shared" si="80"/>
        <v>535000</v>
      </c>
      <c r="AK72" s="50">
        <f t="shared" si="81"/>
        <v>599200</v>
      </c>
      <c r="AL72" s="53">
        <v>2</v>
      </c>
      <c r="AM72" s="50">
        <v>267500</v>
      </c>
      <c r="AN72" s="50">
        <f t="shared" si="82"/>
        <v>535000</v>
      </c>
      <c r="AO72" s="50">
        <f t="shared" si="83"/>
        <v>599200</v>
      </c>
      <c r="AP72" s="53">
        <v>0</v>
      </c>
      <c r="AQ72" s="50"/>
      <c r="AR72" s="50">
        <v>0</v>
      </c>
      <c r="AS72" s="50">
        <v>0</v>
      </c>
      <c r="AT72" s="26"/>
      <c r="AU72" s="26"/>
      <c r="AV72" s="26"/>
      <c r="AW72" s="26"/>
      <c r="AX72" s="53">
        <v>6</v>
      </c>
      <c r="AY72" s="50">
        <v>0</v>
      </c>
      <c r="AZ72" s="50">
        <v>0</v>
      </c>
      <c r="BA72" s="16" t="s">
        <v>244</v>
      </c>
      <c r="BB72" s="14" t="s">
        <v>408</v>
      </c>
      <c r="BC72" s="53"/>
      <c r="BD72" s="71"/>
      <c r="BE72" s="71"/>
      <c r="BF72" s="14" t="s">
        <v>408</v>
      </c>
      <c r="BG72" s="26"/>
      <c r="BH72" s="26"/>
      <c r="BI72" s="26"/>
      <c r="BJ72" s="26"/>
      <c r="BK72" s="14" t="s">
        <v>73</v>
      </c>
      <c r="BL72" s="26"/>
      <c r="BM72" s="26"/>
    </row>
    <row r="73" spans="1:65" s="6" customFormat="1" ht="12.75" customHeight="1" x14ac:dyDescent="0.2">
      <c r="A73" s="14" t="s">
        <v>386</v>
      </c>
      <c r="B73" s="14"/>
      <c r="C73" s="26"/>
      <c r="D73" s="92" t="s">
        <v>49</v>
      </c>
      <c r="E73" s="26"/>
      <c r="F73" s="110" t="s">
        <v>50</v>
      </c>
      <c r="G73" s="69" t="s">
        <v>406</v>
      </c>
      <c r="H73" s="26"/>
      <c r="I73" s="26" t="s">
        <v>403</v>
      </c>
      <c r="J73" s="26" t="s">
        <v>407</v>
      </c>
      <c r="K73" s="26" t="s">
        <v>25</v>
      </c>
      <c r="L73" s="26"/>
      <c r="M73" s="26"/>
      <c r="N73" s="14"/>
      <c r="O73" s="14" t="s">
        <v>242</v>
      </c>
      <c r="P73" s="69" t="s">
        <v>390</v>
      </c>
      <c r="Q73" s="14" t="s">
        <v>277</v>
      </c>
      <c r="R73" s="26" t="s">
        <v>234</v>
      </c>
      <c r="S73" s="14" t="s">
        <v>232</v>
      </c>
      <c r="T73" s="26" t="s">
        <v>10</v>
      </c>
      <c r="U73" s="26" t="s">
        <v>11</v>
      </c>
      <c r="V73" s="14"/>
      <c r="W73" s="15" t="s">
        <v>264</v>
      </c>
      <c r="X73" s="15" t="s">
        <v>251</v>
      </c>
      <c r="Y73" s="47">
        <v>0</v>
      </c>
      <c r="Z73" s="54">
        <v>90</v>
      </c>
      <c r="AA73" s="54">
        <v>10</v>
      </c>
      <c r="AB73" s="26" t="s">
        <v>285</v>
      </c>
      <c r="AC73" s="15" t="s">
        <v>236</v>
      </c>
      <c r="AD73" s="53">
        <v>2</v>
      </c>
      <c r="AE73" s="50">
        <v>267500</v>
      </c>
      <c r="AF73" s="50">
        <f>AE73*AD73</f>
        <v>535000</v>
      </c>
      <c r="AG73" s="50">
        <f>AF73*1.12</f>
        <v>599200</v>
      </c>
      <c r="AH73" s="53">
        <v>2</v>
      </c>
      <c r="AI73" s="50">
        <v>267500</v>
      </c>
      <c r="AJ73" s="50">
        <f>AI73*AH73</f>
        <v>535000</v>
      </c>
      <c r="AK73" s="50">
        <f>AJ73*1.12</f>
        <v>599200</v>
      </c>
      <c r="AL73" s="53">
        <v>2</v>
      </c>
      <c r="AM73" s="50">
        <v>267500</v>
      </c>
      <c r="AN73" s="50">
        <f>AL73*AM73</f>
        <v>535000</v>
      </c>
      <c r="AO73" s="50">
        <f>AN73*1.12</f>
        <v>599200</v>
      </c>
      <c r="AP73" s="53">
        <v>0</v>
      </c>
      <c r="AQ73" s="50"/>
      <c r="AR73" s="50">
        <v>0</v>
      </c>
      <c r="AS73" s="50">
        <v>0</v>
      </c>
      <c r="AT73" s="26"/>
      <c r="AU73" s="26"/>
      <c r="AV73" s="26"/>
      <c r="AW73" s="26"/>
      <c r="AX73" s="53">
        <v>6</v>
      </c>
      <c r="AY73" s="50">
        <v>0</v>
      </c>
      <c r="AZ73" s="50">
        <f>AY73*1.12</f>
        <v>0</v>
      </c>
      <c r="BA73" s="16" t="s">
        <v>244</v>
      </c>
      <c r="BB73" s="14" t="s">
        <v>408</v>
      </c>
      <c r="BC73" s="53"/>
      <c r="BD73" s="71"/>
      <c r="BE73" s="71"/>
      <c r="BF73" s="14" t="s">
        <v>408</v>
      </c>
      <c r="BG73" s="26"/>
      <c r="BH73" s="26"/>
      <c r="BI73" s="26"/>
      <c r="BJ73" s="26"/>
      <c r="BK73" s="26"/>
      <c r="BL73" s="14" t="s">
        <v>73</v>
      </c>
      <c r="BM73" s="26"/>
    </row>
    <row r="74" spans="1:65" s="6" customFormat="1" ht="12.75" customHeight="1" x14ac:dyDescent="0.2">
      <c r="A74" s="14" t="s">
        <v>386</v>
      </c>
      <c r="B74" s="14"/>
      <c r="C74" s="26"/>
      <c r="D74" s="109" t="s">
        <v>50</v>
      </c>
      <c r="E74" s="26"/>
      <c r="F74" s="109" t="s">
        <v>49</v>
      </c>
      <c r="G74" s="69" t="s">
        <v>406</v>
      </c>
      <c r="H74" s="26"/>
      <c r="I74" s="26" t="s">
        <v>403</v>
      </c>
      <c r="J74" s="26" t="s">
        <v>407</v>
      </c>
      <c r="K74" s="26" t="s">
        <v>25</v>
      </c>
      <c r="L74" s="26"/>
      <c r="M74" s="26"/>
      <c r="N74" s="14"/>
      <c r="O74" s="14" t="s">
        <v>242</v>
      </c>
      <c r="P74" s="88" t="s">
        <v>444</v>
      </c>
      <c r="Q74" s="14" t="s">
        <v>644</v>
      </c>
      <c r="R74" s="26" t="s">
        <v>234</v>
      </c>
      <c r="S74" s="14" t="s">
        <v>232</v>
      </c>
      <c r="T74" s="26" t="s">
        <v>10</v>
      </c>
      <c r="U74" s="26" t="s">
        <v>11</v>
      </c>
      <c r="V74" s="14"/>
      <c r="W74" s="15" t="s">
        <v>645</v>
      </c>
      <c r="X74" s="15" t="s">
        <v>251</v>
      </c>
      <c r="Y74" s="47">
        <v>0</v>
      </c>
      <c r="Z74" s="54">
        <v>90</v>
      </c>
      <c r="AA74" s="54">
        <v>10</v>
      </c>
      <c r="AB74" s="26" t="s">
        <v>285</v>
      </c>
      <c r="AC74" s="15" t="s">
        <v>236</v>
      </c>
      <c r="AD74" s="53">
        <v>0</v>
      </c>
      <c r="AE74" s="50">
        <v>267500</v>
      </c>
      <c r="AF74" s="50">
        <f>AE74*AD74</f>
        <v>0</v>
      </c>
      <c r="AG74" s="50">
        <f>AF74*1.12</f>
        <v>0</v>
      </c>
      <c r="AH74" s="53">
        <v>2</v>
      </c>
      <c r="AI74" s="50">
        <v>267500</v>
      </c>
      <c r="AJ74" s="50">
        <f>AI74*AH74</f>
        <v>535000</v>
      </c>
      <c r="AK74" s="50">
        <f>AJ74*1.12</f>
        <v>599200</v>
      </c>
      <c r="AL74" s="53">
        <v>2</v>
      </c>
      <c r="AM74" s="50">
        <v>267500</v>
      </c>
      <c r="AN74" s="50">
        <f>AL74*AM74</f>
        <v>535000</v>
      </c>
      <c r="AO74" s="50">
        <f>AN74*1.12</f>
        <v>599200</v>
      </c>
      <c r="AP74" s="53">
        <v>0</v>
      </c>
      <c r="AQ74" s="50"/>
      <c r="AR74" s="50">
        <v>0</v>
      </c>
      <c r="AS74" s="50">
        <v>0</v>
      </c>
      <c r="AT74" s="26"/>
      <c r="AU74" s="26"/>
      <c r="AV74" s="26"/>
      <c r="AW74" s="26"/>
      <c r="AX74" s="53">
        <f t="shared" ref="AX74" si="88">AD74+AH74+AL74</f>
        <v>4</v>
      </c>
      <c r="AY74" s="46">
        <v>0</v>
      </c>
      <c r="AZ74" s="71">
        <v>0</v>
      </c>
      <c r="BA74" s="16" t="s">
        <v>244</v>
      </c>
      <c r="BB74" s="14" t="s">
        <v>408</v>
      </c>
      <c r="BC74" s="53"/>
      <c r="BD74" s="71"/>
      <c r="BE74" s="71"/>
      <c r="BF74" s="14" t="s">
        <v>408</v>
      </c>
      <c r="BG74" s="26"/>
      <c r="BH74" s="26"/>
      <c r="BI74" s="26"/>
      <c r="BJ74" s="26"/>
      <c r="BK74" s="26"/>
      <c r="BL74" s="14" t="s">
        <v>73</v>
      </c>
      <c r="BM74" s="26" t="s">
        <v>984</v>
      </c>
    </row>
    <row r="75" spans="1:65" s="6" customFormat="1" ht="12.75" customHeight="1" x14ac:dyDescent="0.2">
      <c r="A75" s="14" t="s">
        <v>301</v>
      </c>
      <c r="B75" s="23" t="s">
        <v>425</v>
      </c>
      <c r="C75" s="23"/>
      <c r="D75" s="92" t="s">
        <v>52</v>
      </c>
      <c r="E75" s="26"/>
      <c r="F75" s="87" t="s">
        <v>51</v>
      </c>
      <c r="G75" s="26" t="s">
        <v>311</v>
      </c>
      <c r="H75" s="14" t="s">
        <v>438</v>
      </c>
      <c r="I75" s="26" t="s">
        <v>312</v>
      </c>
      <c r="J75" s="26" t="s">
        <v>313</v>
      </c>
      <c r="K75" s="26" t="s">
        <v>25</v>
      </c>
      <c r="L75" s="26"/>
      <c r="M75" s="26" t="s">
        <v>60</v>
      </c>
      <c r="N75" s="14" t="s">
        <v>210</v>
      </c>
      <c r="O75" s="14" t="s">
        <v>232</v>
      </c>
      <c r="P75" s="16" t="s">
        <v>233</v>
      </c>
      <c r="Q75" s="26">
        <v>12.2018</v>
      </c>
      <c r="R75" s="26" t="s">
        <v>234</v>
      </c>
      <c r="S75" s="14" t="s">
        <v>232</v>
      </c>
      <c r="T75" s="26" t="s">
        <v>283</v>
      </c>
      <c r="U75" s="26" t="s">
        <v>11</v>
      </c>
      <c r="V75" s="14"/>
      <c r="W75" s="26">
        <v>1.2019</v>
      </c>
      <c r="X75" s="14" t="s">
        <v>284</v>
      </c>
      <c r="Y75" s="14" t="s">
        <v>434</v>
      </c>
      <c r="Z75" s="14" t="s">
        <v>435</v>
      </c>
      <c r="AA75" s="59">
        <v>10</v>
      </c>
      <c r="AB75" s="26" t="s">
        <v>285</v>
      </c>
      <c r="AC75" s="26" t="s">
        <v>236</v>
      </c>
      <c r="AD75" s="53">
        <v>85</v>
      </c>
      <c r="AE75" s="50">
        <v>17686.830000000002</v>
      </c>
      <c r="AF75" s="50">
        <v>1503380.55</v>
      </c>
      <c r="AG75" s="50">
        <v>1683786.22</v>
      </c>
      <c r="AH75" s="53">
        <v>230</v>
      </c>
      <c r="AI75" s="50">
        <v>17686.830000000002</v>
      </c>
      <c r="AJ75" s="50">
        <v>4067970.9</v>
      </c>
      <c r="AK75" s="50">
        <v>4556127.41</v>
      </c>
      <c r="AL75" s="53">
        <v>230</v>
      </c>
      <c r="AM75" s="50">
        <v>17686.830000000002</v>
      </c>
      <c r="AN75" s="50">
        <v>4067970.9</v>
      </c>
      <c r="AO75" s="50">
        <v>4556127.41</v>
      </c>
      <c r="AP75" s="53">
        <v>230</v>
      </c>
      <c r="AQ75" s="50">
        <v>17686.830000000002</v>
      </c>
      <c r="AR75" s="50">
        <v>4067970.9</v>
      </c>
      <c r="AS75" s="50">
        <v>4556127.41</v>
      </c>
      <c r="AT75" s="53">
        <v>230</v>
      </c>
      <c r="AU75" s="50">
        <v>17686.830000000002</v>
      </c>
      <c r="AV75" s="50">
        <v>4067970.9</v>
      </c>
      <c r="AW75" s="50">
        <v>4556127.41</v>
      </c>
      <c r="AX75" s="53">
        <v>1005</v>
      </c>
      <c r="AY75" s="50">
        <v>0</v>
      </c>
      <c r="AZ75" s="50">
        <v>0</v>
      </c>
      <c r="BA75" s="14" t="s">
        <v>245</v>
      </c>
      <c r="BB75" s="26"/>
      <c r="BC75" s="26"/>
      <c r="BD75" s="26"/>
      <c r="BE75" s="26"/>
      <c r="BF75" s="26" t="s">
        <v>305</v>
      </c>
      <c r="BG75" s="26"/>
      <c r="BH75" s="26"/>
      <c r="BI75" s="26"/>
      <c r="BJ75" s="26"/>
      <c r="BK75" s="26"/>
      <c r="BL75" s="93"/>
      <c r="BM75" s="14" t="s">
        <v>73</v>
      </c>
    </row>
    <row r="76" spans="1:65" s="6" customFormat="1" ht="12.75" customHeight="1" x14ac:dyDescent="0.2">
      <c r="A76" s="14" t="s">
        <v>301</v>
      </c>
      <c r="B76" s="14" t="s">
        <v>441</v>
      </c>
      <c r="C76" s="14" t="s">
        <v>507</v>
      </c>
      <c r="D76" s="87" t="s">
        <v>978</v>
      </c>
      <c r="E76" s="26"/>
      <c r="F76" s="87"/>
      <c r="G76" s="26" t="s">
        <v>311</v>
      </c>
      <c r="H76" s="87">
        <v>220016064</v>
      </c>
      <c r="I76" s="26" t="s">
        <v>312</v>
      </c>
      <c r="J76" s="69" t="s">
        <v>313</v>
      </c>
      <c r="K76" s="26" t="s">
        <v>25</v>
      </c>
      <c r="L76" s="26"/>
      <c r="M76" s="26" t="s">
        <v>60</v>
      </c>
      <c r="N76" s="14" t="s">
        <v>210</v>
      </c>
      <c r="O76" s="14" t="s">
        <v>232</v>
      </c>
      <c r="P76" s="16" t="s">
        <v>233</v>
      </c>
      <c r="Q76" s="90" t="s">
        <v>508</v>
      </c>
      <c r="R76" s="26" t="s">
        <v>234</v>
      </c>
      <c r="S76" s="14" t="s">
        <v>232</v>
      </c>
      <c r="T76" s="26" t="s">
        <v>283</v>
      </c>
      <c r="U76" s="26" t="s">
        <v>11</v>
      </c>
      <c r="V76" s="14"/>
      <c r="W76" s="91" t="s">
        <v>477</v>
      </c>
      <c r="X76" s="14" t="s">
        <v>284</v>
      </c>
      <c r="Y76" s="91">
        <v>30</v>
      </c>
      <c r="Z76" s="91" t="s">
        <v>243</v>
      </c>
      <c r="AA76" s="91">
        <v>10</v>
      </c>
      <c r="AB76" s="26" t="s">
        <v>285</v>
      </c>
      <c r="AC76" s="26" t="s">
        <v>236</v>
      </c>
      <c r="AD76" s="53">
        <v>200</v>
      </c>
      <c r="AE76" s="50">
        <v>17686.830000000002</v>
      </c>
      <c r="AF76" s="50">
        <f t="shared" ref="AF76" si="89">AD76*AE76</f>
        <v>3537366.0000000005</v>
      </c>
      <c r="AG76" s="50">
        <f t="shared" ref="AG76:AG78" si="90">AF76*1.12</f>
        <v>3961849.9200000009</v>
      </c>
      <c r="AH76" s="53">
        <v>230</v>
      </c>
      <c r="AI76" s="50">
        <v>17686.830000000002</v>
      </c>
      <c r="AJ76" s="50">
        <f t="shared" ref="AJ76" si="91">AH76*AI76</f>
        <v>4067970.9000000004</v>
      </c>
      <c r="AK76" s="50">
        <f t="shared" ref="AK76:AK77" si="92">AJ76*1.12</f>
        <v>4556127.4080000008</v>
      </c>
      <c r="AL76" s="53">
        <v>230</v>
      </c>
      <c r="AM76" s="50">
        <v>17686.830000000002</v>
      </c>
      <c r="AN76" s="50">
        <f t="shared" ref="AN76" si="93">AL76*AM76</f>
        <v>4067970.9000000004</v>
      </c>
      <c r="AO76" s="50">
        <f t="shared" ref="AO76:AO78" si="94">AN76*1.12</f>
        <v>4556127.4080000008</v>
      </c>
      <c r="AP76" s="53">
        <v>230</v>
      </c>
      <c r="AQ76" s="50">
        <v>17686.830000000002</v>
      </c>
      <c r="AR76" s="50">
        <f t="shared" ref="AR76" si="95">AP76*AQ76</f>
        <v>4067970.9000000004</v>
      </c>
      <c r="AS76" s="50">
        <f t="shared" ref="AS76:AS125" si="96">AR76*1.12</f>
        <v>4556127.4080000008</v>
      </c>
      <c r="AT76" s="53">
        <v>230</v>
      </c>
      <c r="AU76" s="50">
        <v>17686.830000000002</v>
      </c>
      <c r="AV76" s="50">
        <f t="shared" ref="AV76" si="97">AT76*AU76</f>
        <v>4067970.9000000004</v>
      </c>
      <c r="AW76" s="50">
        <f t="shared" ref="AW76:AW125" si="98">AV76*1.12</f>
        <v>4556127.4080000008</v>
      </c>
      <c r="AX76" s="73">
        <f t="shared" ref="AX76:AX123" si="99">AT76+AP76+AL76+AH76+AD76</f>
        <v>1120</v>
      </c>
      <c r="AY76" s="50">
        <v>0</v>
      </c>
      <c r="AZ76" s="50">
        <f>AY76*1.12</f>
        <v>0</v>
      </c>
      <c r="BA76" s="14" t="s">
        <v>245</v>
      </c>
      <c r="BB76" s="26"/>
      <c r="BC76" s="26"/>
      <c r="BD76" s="26"/>
      <c r="BE76" s="26"/>
      <c r="BF76" s="26" t="s">
        <v>305</v>
      </c>
      <c r="BG76" s="26"/>
      <c r="BH76" s="26"/>
      <c r="BI76" s="26"/>
      <c r="BJ76" s="14" t="s">
        <v>73</v>
      </c>
      <c r="BK76" s="14" t="s">
        <v>73</v>
      </c>
      <c r="BL76" s="14"/>
      <c r="BM76" s="180" t="s">
        <v>977</v>
      </c>
    </row>
    <row r="77" spans="1:65" s="6" customFormat="1" ht="12.75" customHeight="1" x14ac:dyDescent="0.25">
      <c r="A77" s="181" t="s">
        <v>301</v>
      </c>
      <c r="B77" s="181" t="s">
        <v>441</v>
      </c>
      <c r="C77" s="181" t="s">
        <v>507</v>
      </c>
      <c r="D77" s="185" t="s">
        <v>979</v>
      </c>
      <c r="E77" s="183"/>
      <c r="F77" s="185"/>
      <c r="G77" s="183" t="s">
        <v>311</v>
      </c>
      <c r="H77" s="185">
        <v>220016064</v>
      </c>
      <c r="I77" s="183" t="s">
        <v>312</v>
      </c>
      <c r="J77" s="182" t="s">
        <v>313</v>
      </c>
      <c r="K77" s="183" t="s">
        <v>25</v>
      </c>
      <c r="L77" s="183"/>
      <c r="M77" s="183" t="s">
        <v>60</v>
      </c>
      <c r="N77" s="181" t="s">
        <v>210</v>
      </c>
      <c r="O77" s="181" t="s">
        <v>232</v>
      </c>
      <c r="P77" s="16" t="s">
        <v>233</v>
      </c>
      <c r="Q77" s="181" t="s">
        <v>519</v>
      </c>
      <c r="R77" s="183" t="s">
        <v>234</v>
      </c>
      <c r="S77" s="181" t="s">
        <v>232</v>
      </c>
      <c r="T77" s="183" t="s">
        <v>283</v>
      </c>
      <c r="U77" s="183" t="s">
        <v>11</v>
      </c>
      <c r="V77" s="181"/>
      <c r="W77" s="180" t="s">
        <v>477</v>
      </c>
      <c r="X77" s="181" t="s">
        <v>284</v>
      </c>
      <c r="Y77" s="180">
        <v>30</v>
      </c>
      <c r="Z77" s="180" t="s">
        <v>243</v>
      </c>
      <c r="AA77" s="180">
        <v>10</v>
      </c>
      <c r="AB77" s="183" t="s">
        <v>285</v>
      </c>
      <c r="AC77" s="186" t="s">
        <v>236</v>
      </c>
      <c r="AD77" s="188">
        <v>200</v>
      </c>
      <c r="AE77" s="188">
        <v>17686.830000000002</v>
      </c>
      <c r="AF77" s="188">
        <f t="shared" ref="AF77:AF78" si="100">AE77*AD77</f>
        <v>3537366.0000000005</v>
      </c>
      <c r="AG77" s="188">
        <f t="shared" si="90"/>
        <v>3961849.9200000009</v>
      </c>
      <c r="AH77" s="188">
        <v>460</v>
      </c>
      <c r="AI77" s="188">
        <v>17686.830000000002</v>
      </c>
      <c r="AJ77" s="188">
        <f t="shared" ref="AJ77" si="101">AI77*AH77</f>
        <v>8135941.8000000007</v>
      </c>
      <c r="AK77" s="188">
        <f t="shared" si="92"/>
        <v>9112254.8160000015</v>
      </c>
      <c r="AL77" s="188">
        <v>230</v>
      </c>
      <c r="AM77" s="188">
        <v>17686.830000000002</v>
      </c>
      <c r="AN77" s="188">
        <f t="shared" ref="AN77:AN78" si="102">AM77*AL77</f>
        <v>4067970.9000000004</v>
      </c>
      <c r="AO77" s="188">
        <f t="shared" si="94"/>
        <v>4556127.4080000008</v>
      </c>
      <c r="AP77" s="188">
        <v>230</v>
      </c>
      <c r="AQ77" s="188">
        <v>17686.830000000002</v>
      </c>
      <c r="AR77" s="188">
        <f t="shared" ref="AR77:AR78" si="103">AQ77*AP77</f>
        <v>4067970.9000000004</v>
      </c>
      <c r="AS77" s="188">
        <f t="shared" si="96"/>
        <v>4556127.4080000008</v>
      </c>
      <c r="AT77" s="188">
        <v>230</v>
      </c>
      <c r="AU77" s="188">
        <v>17686.830000000002</v>
      </c>
      <c r="AV77" s="188">
        <f t="shared" ref="AV77:AV78" si="104">AU77*AT77</f>
        <v>4067970.9000000004</v>
      </c>
      <c r="AW77" s="188">
        <f t="shared" si="98"/>
        <v>4556127.4080000008</v>
      </c>
      <c r="AX77" s="188">
        <f t="shared" ref="AX77:AX78" si="105">AD77+AH77+AL77+AP77+AT77</f>
        <v>1350</v>
      </c>
      <c r="AY77" s="188">
        <v>0</v>
      </c>
      <c r="AZ77" s="188">
        <f t="shared" ref="AZ77:AZ78" si="106">AY77*1.12</f>
        <v>0</v>
      </c>
      <c r="BA77" s="181" t="s">
        <v>245</v>
      </c>
      <c r="BB77" s="183"/>
      <c r="BC77" s="183"/>
      <c r="BD77" s="183"/>
      <c r="BE77" s="183"/>
      <c r="BF77" s="183" t="s">
        <v>305</v>
      </c>
      <c r="BG77" s="183"/>
      <c r="BH77" s="183"/>
      <c r="BI77" s="183"/>
      <c r="BJ77" s="181" t="s">
        <v>73</v>
      </c>
      <c r="BK77" s="181" t="s">
        <v>73</v>
      </c>
      <c r="BL77" s="181"/>
      <c r="BM77" s="180"/>
    </row>
    <row r="78" spans="1:65" s="44" customFormat="1" ht="12.75" customHeight="1" x14ac:dyDescent="0.2">
      <c r="A78" s="219" t="s">
        <v>301</v>
      </c>
      <c r="B78" s="219" t="s">
        <v>441</v>
      </c>
      <c r="C78" s="219" t="s">
        <v>507</v>
      </c>
      <c r="D78" s="220" t="s">
        <v>1006</v>
      </c>
      <c r="E78" s="221"/>
      <c r="F78" s="222"/>
      <c r="G78" s="221" t="s">
        <v>311</v>
      </c>
      <c r="H78" s="222">
        <v>220016064</v>
      </c>
      <c r="I78" s="221" t="s">
        <v>312</v>
      </c>
      <c r="J78" s="221" t="s">
        <v>313</v>
      </c>
      <c r="K78" s="221" t="s">
        <v>25</v>
      </c>
      <c r="L78" s="221"/>
      <c r="M78" s="221" t="s">
        <v>60</v>
      </c>
      <c r="N78" s="219" t="s">
        <v>210</v>
      </c>
      <c r="O78" s="219" t="s">
        <v>232</v>
      </c>
      <c r="P78" s="217" t="s">
        <v>233</v>
      </c>
      <c r="Q78" s="219" t="s">
        <v>519</v>
      </c>
      <c r="R78" s="221" t="s">
        <v>234</v>
      </c>
      <c r="S78" s="219" t="s">
        <v>232</v>
      </c>
      <c r="T78" s="221" t="s">
        <v>283</v>
      </c>
      <c r="U78" s="221" t="s">
        <v>11</v>
      </c>
      <c r="V78" s="219"/>
      <c r="W78" s="219" t="s">
        <v>477</v>
      </c>
      <c r="X78" s="219" t="s">
        <v>284</v>
      </c>
      <c r="Y78" s="219">
        <v>30</v>
      </c>
      <c r="Z78" s="219" t="s">
        <v>243</v>
      </c>
      <c r="AA78" s="219">
        <v>10</v>
      </c>
      <c r="AB78" s="221" t="s">
        <v>285</v>
      </c>
      <c r="AC78" s="223" t="s">
        <v>236</v>
      </c>
      <c r="AD78" s="224">
        <v>200</v>
      </c>
      <c r="AE78" s="224">
        <v>17686.830000000002</v>
      </c>
      <c r="AF78" s="225">
        <f t="shared" si="100"/>
        <v>3537366.0000000005</v>
      </c>
      <c r="AG78" s="225">
        <f t="shared" si="90"/>
        <v>3961849.9200000009</v>
      </c>
      <c r="AH78" s="216">
        <v>230</v>
      </c>
      <c r="AI78" s="216">
        <v>16960</v>
      </c>
      <c r="AJ78" s="216">
        <f>AI78*AH78</f>
        <v>3900800</v>
      </c>
      <c r="AK78" s="216">
        <f>AJ78*1.12</f>
        <v>4368896</v>
      </c>
      <c r="AL78" s="224">
        <v>230</v>
      </c>
      <c r="AM78" s="216">
        <v>16960</v>
      </c>
      <c r="AN78" s="216">
        <f t="shared" si="102"/>
        <v>3900800</v>
      </c>
      <c r="AO78" s="216">
        <f t="shared" si="94"/>
        <v>4368896</v>
      </c>
      <c r="AP78" s="224">
        <v>230</v>
      </c>
      <c r="AQ78" s="216">
        <v>16960</v>
      </c>
      <c r="AR78" s="216">
        <f t="shared" si="103"/>
        <v>3900800</v>
      </c>
      <c r="AS78" s="216">
        <f t="shared" si="96"/>
        <v>4368896</v>
      </c>
      <c r="AT78" s="224">
        <v>230</v>
      </c>
      <c r="AU78" s="216">
        <v>16960</v>
      </c>
      <c r="AV78" s="216">
        <f t="shared" si="104"/>
        <v>3900800</v>
      </c>
      <c r="AW78" s="216">
        <f t="shared" si="98"/>
        <v>4368896</v>
      </c>
      <c r="AX78" s="226">
        <f t="shared" si="105"/>
        <v>1120</v>
      </c>
      <c r="AY78" s="226">
        <f t="shared" ref="AY78" si="107">AF78+AJ78+AN78+AR78+AV78</f>
        <v>19140566</v>
      </c>
      <c r="AZ78" s="226">
        <f t="shared" si="106"/>
        <v>21437433.920000002</v>
      </c>
      <c r="BA78" s="219" t="s">
        <v>245</v>
      </c>
      <c r="BB78" s="221"/>
      <c r="BC78" s="221"/>
      <c r="BD78" s="221"/>
      <c r="BE78" s="221"/>
      <c r="BF78" s="221" t="s">
        <v>305</v>
      </c>
      <c r="BG78" s="221"/>
      <c r="BH78" s="221"/>
      <c r="BI78" s="221"/>
      <c r="BJ78" s="219" t="s">
        <v>73</v>
      </c>
      <c r="BK78" s="219" t="s">
        <v>73</v>
      </c>
      <c r="BL78" s="219"/>
      <c r="BM78" s="219" t="s">
        <v>1007</v>
      </c>
    </row>
    <row r="79" spans="1:65" ht="12.75" customHeight="1" x14ac:dyDescent="0.2">
      <c r="A79" s="14" t="s">
        <v>301</v>
      </c>
      <c r="B79" s="14" t="s">
        <v>441</v>
      </c>
      <c r="C79" s="14" t="s">
        <v>442</v>
      </c>
      <c r="D79" s="96" t="s">
        <v>29</v>
      </c>
      <c r="E79" s="69"/>
      <c r="F79" s="14"/>
      <c r="G79" s="26" t="s">
        <v>443</v>
      </c>
      <c r="H79" s="87">
        <v>210013579</v>
      </c>
      <c r="I79" s="26" t="s">
        <v>58</v>
      </c>
      <c r="J79" s="26" t="s">
        <v>59</v>
      </c>
      <c r="K79" s="26" t="s">
        <v>25</v>
      </c>
      <c r="L79" s="26"/>
      <c r="M79" s="26" t="s">
        <v>60</v>
      </c>
      <c r="N79" s="14" t="s">
        <v>210</v>
      </c>
      <c r="O79" s="14" t="s">
        <v>242</v>
      </c>
      <c r="P79" s="54" t="s">
        <v>444</v>
      </c>
      <c r="Q79" s="16" t="s">
        <v>264</v>
      </c>
      <c r="R79" s="26" t="s">
        <v>234</v>
      </c>
      <c r="S79" s="14" t="s">
        <v>232</v>
      </c>
      <c r="T79" s="26" t="s">
        <v>283</v>
      </c>
      <c r="U79" s="26" t="s">
        <v>11</v>
      </c>
      <c r="V79" s="14"/>
      <c r="W79" s="16" t="s">
        <v>445</v>
      </c>
      <c r="X79" s="14" t="s">
        <v>284</v>
      </c>
      <c r="Y79" s="91">
        <v>30</v>
      </c>
      <c r="Z79" s="91" t="s">
        <v>243</v>
      </c>
      <c r="AA79" s="91">
        <v>10</v>
      </c>
      <c r="AB79" s="26" t="s">
        <v>238</v>
      </c>
      <c r="AC79" s="15" t="s">
        <v>236</v>
      </c>
      <c r="AD79" s="53"/>
      <c r="AE79" s="50">
        <v>1645246.89</v>
      </c>
      <c r="AF79" s="50">
        <f>AE79*AD79</f>
        <v>0</v>
      </c>
      <c r="AG79" s="50">
        <f>AF79*1.12</f>
        <v>0</v>
      </c>
      <c r="AH79" s="53">
        <v>73</v>
      </c>
      <c r="AI79" s="50">
        <v>1645246.89</v>
      </c>
      <c r="AJ79" s="50">
        <f>AI79*AH79</f>
        <v>120103022.97</v>
      </c>
      <c r="AK79" s="50">
        <f>AJ79*1.12</f>
        <v>134515385.72640002</v>
      </c>
      <c r="AL79" s="53">
        <v>73</v>
      </c>
      <c r="AM79" s="50">
        <v>1645246.89</v>
      </c>
      <c r="AN79" s="50">
        <f>AM79*AL79</f>
        <v>120103022.97</v>
      </c>
      <c r="AO79" s="50">
        <f>AN79*1.12</f>
        <v>134515385.72640002</v>
      </c>
      <c r="AP79" s="53">
        <v>73</v>
      </c>
      <c r="AQ79" s="50">
        <v>1645246.89</v>
      </c>
      <c r="AR79" s="50">
        <f t="shared" ref="AR79:AR123" si="108">AQ79*AP79</f>
        <v>120103022.97</v>
      </c>
      <c r="AS79" s="50">
        <f t="shared" si="96"/>
        <v>134515385.72640002</v>
      </c>
      <c r="AT79" s="53">
        <v>73</v>
      </c>
      <c r="AU79" s="50">
        <v>1645246.89</v>
      </c>
      <c r="AV79" s="50">
        <f t="shared" ref="AV79:AV123" si="109">AU79*AT79</f>
        <v>120103022.97</v>
      </c>
      <c r="AW79" s="50">
        <f t="shared" si="98"/>
        <v>134515385.72640002</v>
      </c>
      <c r="AX79" s="53">
        <f t="shared" si="99"/>
        <v>292</v>
      </c>
      <c r="AY79" s="50">
        <v>0</v>
      </c>
      <c r="AZ79" s="50">
        <v>0</v>
      </c>
      <c r="BA79" s="16" t="s">
        <v>446</v>
      </c>
      <c r="BB79" s="26"/>
      <c r="BC79" s="26"/>
      <c r="BD79" s="26"/>
      <c r="BE79" s="26"/>
      <c r="BF79" s="26" t="s">
        <v>447</v>
      </c>
      <c r="BG79" s="26"/>
      <c r="BH79" s="26"/>
      <c r="BI79" s="26"/>
      <c r="BJ79" s="26"/>
      <c r="BK79" s="26"/>
      <c r="BL79" s="26"/>
      <c r="BM79" s="14" t="s">
        <v>73</v>
      </c>
    </row>
    <row r="80" spans="1:65" s="17" customFormat="1" ht="12.75" customHeight="1" x14ac:dyDescent="0.2">
      <c r="A80" s="69" t="s">
        <v>301</v>
      </c>
      <c r="B80" s="16" t="s">
        <v>441</v>
      </c>
      <c r="C80" s="16" t="s">
        <v>442</v>
      </c>
      <c r="D80" s="94" t="s">
        <v>595</v>
      </c>
      <c r="E80" s="23"/>
      <c r="F80" s="16"/>
      <c r="G80" s="69" t="s">
        <v>443</v>
      </c>
      <c r="H80" s="54">
        <v>210013579</v>
      </c>
      <c r="I80" s="23" t="s">
        <v>58</v>
      </c>
      <c r="J80" s="69" t="s">
        <v>59</v>
      </c>
      <c r="K80" s="23" t="s">
        <v>25</v>
      </c>
      <c r="L80" s="23"/>
      <c r="M80" s="23" t="s">
        <v>60</v>
      </c>
      <c r="N80" s="16" t="s">
        <v>210</v>
      </c>
      <c r="O80" s="16" t="s">
        <v>242</v>
      </c>
      <c r="P80" s="88" t="s">
        <v>444</v>
      </c>
      <c r="Q80" s="16" t="s">
        <v>519</v>
      </c>
      <c r="R80" s="23" t="s">
        <v>234</v>
      </c>
      <c r="S80" s="16" t="s">
        <v>232</v>
      </c>
      <c r="T80" s="69" t="s">
        <v>283</v>
      </c>
      <c r="U80" s="23" t="s">
        <v>11</v>
      </c>
      <c r="V80" s="16"/>
      <c r="W80" s="16" t="s">
        <v>445</v>
      </c>
      <c r="X80" s="16" t="s">
        <v>284</v>
      </c>
      <c r="Y80" s="95">
        <v>30</v>
      </c>
      <c r="Z80" s="95" t="s">
        <v>243</v>
      </c>
      <c r="AA80" s="95">
        <v>10</v>
      </c>
      <c r="AB80" s="69" t="s">
        <v>238</v>
      </c>
      <c r="AC80" s="15" t="s">
        <v>236</v>
      </c>
      <c r="AD80" s="75"/>
      <c r="AE80" s="52">
        <v>1645246.89</v>
      </c>
      <c r="AF80" s="52">
        <v>0</v>
      </c>
      <c r="AG80" s="52">
        <v>0</v>
      </c>
      <c r="AH80" s="75">
        <v>73</v>
      </c>
      <c r="AI80" s="52">
        <v>1645246.89</v>
      </c>
      <c r="AJ80" s="52">
        <v>120103022.97</v>
      </c>
      <c r="AK80" s="52">
        <v>134515385.72640002</v>
      </c>
      <c r="AL80" s="75">
        <v>73</v>
      </c>
      <c r="AM80" s="52">
        <v>1645246.89</v>
      </c>
      <c r="AN80" s="52">
        <v>120103022.97</v>
      </c>
      <c r="AO80" s="52">
        <v>134515385.72640002</v>
      </c>
      <c r="AP80" s="75">
        <v>73</v>
      </c>
      <c r="AQ80" s="52">
        <v>1645246.89</v>
      </c>
      <c r="AR80" s="52">
        <v>120103022.97</v>
      </c>
      <c r="AS80" s="52">
        <v>134515385.72640002</v>
      </c>
      <c r="AT80" s="75">
        <v>73</v>
      </c>
      <c r="AU80" s="52">
        <v>1645246.89</v>
      </c>
      <c r="AV80" s="52">
        <v>120103022.97</v>
      </c>
      <c r="AW80" s="52">
        <v>134515385.72640002</v>
      </c>
      <c r="AX80" s="75">
        <v>292</v>
      </c>
      <c r="AY80" s="50">
        <v>0</v>
      </c>
      <c r="AZ80" s="50">
        <f>AY80*1.12</f>
        <v>0</v>
      </c>
      <c r="BA80" s="16" t="s">
        <v>446</v>
      </c>
      <c r="BB80" s="23"/>
      <c r="BC80" s="23"/>
      <c r="BD80" s="23"/>
      <c r="BE80" s="23"/>
      <c r="BF80" s="69" t="s">
        <v>447</v>
      </c>
      <c r="BG80" s="23"/>
      <c r="BH80" s="23"/>
      <c r="BI80" s="23"/>
      <c r="BJ80" s="23"/>
      <c r="BK80" s="23"/>
      <c r="BL80" s="23"/>
      <c r="BM80" s="16" t="s">
        <v>594</v>
      </c>
    </row>
    <row r="81" spans="1:65" s="17" customFormat="1" ht="12.75" customHeight="1" x14ac:dyDescent="0.2">
      <c r="A81" s="69" t="s">
        <v>301</v>
      </c>
      <c r="B81" s="16" t="s">
        <v>441</v>
      </c>
      <c r="C81" s="16" t="s">
        <v>442</v>
      </c>
      <c r="D81" s="94" t="s">
        <v>633</v>
      </c>
      <c r="E81" s="23"/>
      <c r="F81" s="16"/>
      <c r="G81" s="69" t="s">
        <v>443</v>
      </c>
      <c r="H81" s="54">
        <v>210013579</v>
      </c>
      <c r="I81" s="23" t="s">
        <v>58</v>
      </c>
      <c r="J81" s="69" t="s">
        <v>59</v>
      </c>
      <c r="K81" s="23" t="s">
        <v>9</v>
      </c>
      <c r="L81" s="23" t="s">
        <v>634</v>
      </c>
      <c r="M81" s="23" t="s">
        <v>60</v>
      </c>
      <c r="N81" s="16" t="s">
        <v>210</v>
      </c>
      <c r="O81" s="16" t="s">
        <v>242</v>
      </c>
      <c r="P81" s="88" t="s">
        <v>444</v>
      </c>
      <c r="Q81" s="16" t="s">
        <v>519</v>
      </c>
      <c r="R81" s="23" t="s">
        <v>234</v>
      </c>
      <c r="S81" s="16" t="s">
        <v>232</v>
      </c>
      <c r="T81" s="69" t="s">
        <v>283</v>
      </c>
      <c r="U81" s="23" t="s">
        <v>11</v>
      </c>
      <c r="V81" s="16"/>
      <c r="W81" s="16" t="s">
        <v>445</v>
      </c>
      <c r="X81" s="16" t="s">
        <v>284</v>
      </c>
      <c r="Y81" s="95">
        <v>30</v>
      </c>
      <c r="Z81" s="95" t="s">
        <v>243</v>
      </c>
      <c r="AA81" s="95">
        <v>10</v>
      </c>
      <c r="AB81" s="69" t="s">
        <v>238</v>
      </c>
      <c r="AC81" s="15" t="s">
        <v>236</v>
      </c>
      <c r="AD81" s="75"/>
      <c r="AE81" s="52">
        <v>1645246.89</v>
      </c>
      <c r="AF81" s="52">
        <v>0</v>
      </c>
      <c r="AG81" s="52">
        <v>0</v>
      </c>
      <c r="AH81" s="75">
        <v>73</v>
      </c>
      <c r="AI81" s="52">
        <v>1645246.89</v>
      </c>
      <c r="AJ81" s="52">
        <v>120103022.97</v>
      </c>
      <c r="AK81" s="52">
        <v>134515385.72640002</v>
      </c>
      <c r="AL81" s="75">
        <v>73</v>
      </c>
      <c r="AM81" s="52">
        <v>1645246.89</v>
      </c>
      <c r="AN81" s="52">
        <v>120103022.97</v>
      </c>
      <c r="AO81" s="52">
        <v>134515385.72640002</v>
      </c>
      <c r="AP81" s="75">
        <v>73</v>
      </c>
      <c r="AQ81" s="52">
        <v>1645246.89</v>
      </c>
      <c r="AR81" s="52">
        <v>120103022.97</v>
      </c>
      <c r="AS81" s="52">
        <v>134515385.72640002</v>
      </c>
      <c r="AT81" s="75">
        <v>73</v>
      </c>
      <c r="AU81" s="52">
        <v>1645246.89</v>
      </c>
      <c r="AV81" s="52">
        <v>120103022.97</v>
      </c>
      <c r="AW81" s="52">
        <v>134515385.72640002</v>
      </c>
      <c r="AX81" s="75">
        <v>292</v>
      </c>
      <c r="AY81" s="50">
        <v>0</v>
      </c>
      <c r="AZ81" s="50">
        <v>0</v>
      </c>
      <c r="BA81" s="16" t="s">
        <v>446</v>
      </c>
      <c r="BB81" s="23"/>
      <c r="BC81" s="23"/>
      <c r="BD81" s="23"/>
      <c r="BE81" s="23"/>
      <c r="BF81" s="69" t="s">
        <v>447</v>
      </c>
      <c r="BG81" s="23"/>
      <c r="BH81" s="23"/>
      <c r="BI81" s="23"/>
      <c r="BJ81" s="23"/>
      <c r="BK81" s="23"/>
      <c r="BL81" s="23"/>
      <c r="BM81" s="16" t="s">
        <v>594</v>
      </c>
    </row>
    <row r="82" spans="1:65" s="6" customFormat="1" ht="12.75" customHeight="1" x14ac:dyDescent="0.2">
      <c r="A82" s="69" t="s">
        <v>301</v>
      </c>
      <c r="B82" s="13" t="s">
        <v>441</v>
      </c>
      <c r="C82" s="13" t="s">
        <v>442</v>
      </c>
      <c r="D82" s="96" t="s">
        <v>695</v>
      </c>
      <c r="E82" s="96"/>
      <c r="F82" s="13"/>
      <c r="G82" s="69" t="s">
        <v>443</v>
      </c>
      <c r="H82" s="88">
        <v>210013579</v>
      </c>
      <c r="I82" s="69" t="s">
        <v>58</v>
      </c>
      <c r="J82" s="69" t="s">
        <v>59</v>
      </c>
      <c r="K82" s="69" t="s">
        <v>9</v>
      </c>
      <c r="L82" s="69" t="s">
        <v>634</v>
      </c>
      <c r="M82" s="69" t="s">
        <v>60</v>
      </c>
      <c r="N82" s="13" t="s">
        <v>210</v>
      </c>
      <c r="O82" s="13" t="s">
        <v>242</v>
      </c>
      <c r="P82" s="88" t="s">
        <v>444</v>
      </c>
      <c r="Q82" s="14" t="s">
        <v>658</v>
      </c>
      <c r="R82" s="69" t="s">
        <v>234</v>
      </c>
      <c r="S82" s="13" t="s">
        <v>232</v>
      </c>
      <c r="T82" s="69" t="s">
        <v>283</v>
      </c>
      <c r="U82" s="69" t="s">
        <v>11</v>
      </c>
      <c r="V82" s="13"/>
      <c r="W82" s="13" t="s">
        <v>445</v>
      </c>
      <c r="X82" s="16" t="s">
        <v>251</v>
      </c>
      <c r="Y82" s="91" t="s">
        <v>278</v>
      </c>
      <c r="Z82" s="91" t="s">
        <v>696</v>
      </c>
      <c r="AA82" s="91">
        <v>10</v>
      </c>
      <c r="AB82" s="69" t="s">
        <v>238</v>
      </c>
      <c r="AC82" s="64" t="s">
        <v>236</v>
      </c>
      <c r="AD82" s="75">
        <v>26.808</v>
      </c>
      <c r="AE82" s="52">
        <v>1741071.43</v>
      </c>
      <c r="AF82" s="52">
        <f>AD82*AE82</f>
        <v>46674642.895439997</v>
      </c>
      <c r="AG82" s="52">
        <f>AF82*1.12</f>
        <v>52275600.042892799</v>
      </c>
      <c r="AH82" s="75">
        <v>70.241</v>
      </c>
      <c r="AI82" s="52">
        <v>1741071.43</v>
      </c>
      <c r="AJ82" s="52">
        <f>AH82*AI82</f>
        <v>122294598.31463</v>
      </c>
      <c r="AK82" s="52">
        <f>AJ82*1.12</f>
        <v>136969950.1123856</v>
      </c>
      <c r="AL82" s="75">
        <v>65.16</v>
      </c>
      <c r="AM82" s="52">
        <v>1741071.43</v>
      </c>
      <c r="AN82" s="52">
        <f>AL82*AM82</f>
        <v>113448214.37879999</v>
      </c>
      <c r="AO82" s="52">
        <f>AN82*1.12</f>
        <v>127062000.104256</v>
      </c>
      <c r="AP82" s="75"/>
      <c r="AQ82" s="52"/>
      <c r="AR82" s="52"/>
      <c r="AS82" s="52"/>
      <c r="AT82" s="75"/>
      <c r="AU82" s="52"/>
      <c r="AV82" s="52"/>
      <c r="AW82" s="52"/>
      <c r="AX82" s="75">
        <f>AD82+AH82+AL82</f>
        <v>162.209</v>
      </c>
      <c r="AY82" s="46">
        <v>0</v>
      </c>
      <c r="AZ82" s="46">
        <v>0</v>
      </c>
      <c r="BA82" s="16" t="s">
        <v>446</v>
      </c>
      <c r="BB82" s="23"/>
      <c r="BC82" s="23"/>
      <c r="BD82" s="23"/>
      <c r="BE82" s="23"/>
      <c r="BF82" s="69" t="s">
        <v>447</v>
      </c>
      <c r="BG82" s="23"/>
      <c r="BH82" s="23"/>
      <c r="BI82" s="23"/>
      <c r="BJ82" s="23"/>
      <c r="BK82" s="23"/>
      <c r="BL82" s="23"/>
      <c r="BM82" s="16" t="s">
        <v>746</v>
      </c>
    </row>
    <row r="83" spans="1:65" s="44" customFormat="1" ht="12.75" customHeight="1" x14ac:dyDescent="0.25">
      <c r="A83" s="23" t="s">
        <v>301</v>
      </c>
      <c r="B83" s="16" t="s">
        <v>441</v>
      </c>
      <c r="C83" s="16" t="s">
        <v>442</v>
      </c>
      <c r="D83" s="94" t="s">
        <v>783</v>
      </c>
      <c r="E83" s="94"/>
      <c r="F83" s="16"/>
      <c r="G83" s="23" t="s">
        <v>443</v>
      </c>
      <c r="H83" s="54">
        <v>210013579</v>
      </c>
      <c r="I83" s="23" t="s">
        <v>58</v>
      </c>
      <c r="J83" s="23" t="s">
        <v>59</v>
      </c>
      <c r="K83" s="23" t="s">
        <v>9</v>
      </c>
      <c r="L83" s="23" t="s">
        <v>634</v>
      </c>
      <c r="M83" s="23" t="s">
        <v>60</v>
      </c>
      <c r="N83" s="16" t="s">
        <v>210</v>
      </c>
      <c r="O83" s="16" t="s">
        <v>242</v>
      </c>
      <c r="P83" s="54" t="s">
        <v>444</v>
      </c>
      <c r="Q83" s="16" t="s">
        <v>757</v>
      </c>
      <c r="R83" s="23" t="s">
        <v>234</v>
      </c>
      <c r="S83" s="16" t="s">
        <v>232</v>
      </c>
      <c r="T83" s="23" t="s">
        <v>283</v>
      </c>
      <c r="U83" s="23" t="s">
        <v>11</v>
      </c>
      <c r="V83" s="16"/>
      <c r="W83" s="16" t="s">
        <v>445</v>
      </c>
      <c r="X83" s="16" t="s">
        <v>251</v>
      </c>
      <c r="Y83" s="95" t="s">
        <v>278</v>
      </c>
      <c r="Z83" s="95" t="s">
        <v>696</v>
      </c>
      <c r="AA83" s="95">
        <v>10</v>
      </c>
      <c r="AB83" s="23" t="s">
        <v>238</v>
      </c>
      <c r="AC83" s="15" t="s">
        <v>236</v>
      </c>
      <c r="AD83" s="75">
        <v>26.808</v>
      </c>
      <c r="AE83" s="52">
        <v>1741071.43</v>
      </c>
      <c r="AF83" s="52">
        <v>46674642.895439997</v>
      </c>
      <c r="AG83" s="52">
        <v>52275600.042892799</v>
      </c>
      <c r="AH83" s="75">
        <v>124.47999999999999</v>
      </c>
      <c r="AI83" s="52">
        <v>1741071.43</v>
      </c>
      <c r="AJ83" s="52">
        <f>AH83*AI83</f>
        <v>216728571.60639998</v>
      </c>
      <c r="AK83" s="52">
        <f>AJ83*1.12</f>
        <v>242736000.199168</v>
      </c>
      <c r="AL83" s="75">
        <v>65.16</v>
      </c>
      <c r="AM83" s="52">
        <v>1741071.43</v>
      </c>
      <c r="AN83" s="52">
        <v>113448214.37879999</v>
      </c>
      <c r="AO83" s="52">
        <v>127062000.104256</v>
      </c>
      <c r="AP83" s="75"/>
      <c r="AQ83" s="52"/>
      <c r="AR83" s="52"/>
      <c r="AS83" s="52"/>
      <c r="AT83" s="75"/>
      <c r="AU83" s="52"/>
      <c r="AV83" s="52"/>
      <c r="AW83" s="52"/>
      <c r="AX83" s="75">
        <f>AD83+AH83+AL83</f>
        <v>216.44799999999998</v>
      </c>
      <c r="AY83" s="46">
        <f>AF83+AJ83+AN83</f>
        <v>376851428.88063997</v>
      </c>
      <c r="AZ83" s="46">
        <f>AG83+AK83+AO83</f>
        <v>422073600.34631681</v>
      </c>
      <c r="BA83" s="16" t="s">
        <v>446</v>
      </c>
      <c r="BB83" s="23"/>
      <c r="BC83" s="23"/>
      <c r="BD83" s="23"/>
      <c r="BE83" s="23"/>
      <c r="BF83" s="23" t="s">
        <v>447</v>
      </c>
      <c r="BG83" s="23"/>
      <c r="BH83" s="23"/>
      <c r="BI83" s="23"/>
      <c r="BJ83" s="23"/>
      <c r="BK83" s="23"/>
      <c r="BL83" s="23"/>
      <c r="BM83" s="16" t="s">
        <v>784</v>
      </c>
    </row>
    <row r="84" spans="1:65" ht="12.75" customHeight="1" x14ac:dyDescent="0.2">
      <c r="A84" s="14" t="s">
        <v>301</v>
      </c>
      <c r="B84" s="14" t="s">
        <v>441</v>
      </c>
      <c r="C84" s="14" t="s">
        <v>442</v>
      </c>
      <c r="D84" s="96" t="s">
        <v>28</v>
      </c>
      <c r="E84" s="69"/>
      <c r="F84" s="14"/>
      <c r="G84" s="26" t="s">
        <v>443</v>
      </c>
      <c r="H84" s="87">
        <v>210013579</v>
      </c>
      <c r="I84" s="26" t="s">
        <v>58</v>
      </c>
      <c r="J84" s="26" t="s">
        <v>59</v>
      </c>
      <c r="K84" s="26" t="s">
        <v>25</v>
      </c>
      <c r="L84" s="26"/>
      <c r="M84" s="26" t="s">
        <v>60</v>
      </c>
      <c r="N84" s="14" t="s">
        <v>210</v>
      </c>
      <c r="O84" s="14" t="s">
        <v>242</v>
      </c>
      <c r="P84" s="54" t="s">
        <v>444</v>
      </c>
      <c r="Q84" s="16" t="s">
        <v>264</v>
      </c>
      <c r="R84" s="26" t="s">
        <v>234</v>
      </c>
      <c r="S84" s="14" t="s">
        <v>232</v>
      </c>
      <c r="T84" s="26" t="s">
        <v>283</v>
      </c>
      <c r="U84" s="26" t="s">
        <v>11</v>
      </c>
      <c r="V84" s="14"/>
      <c r="W84" s="16" t="s">
        <v>445</v>
      </c>
      <c r="X84" s="14" t="s">
        <v>284</v>
      </c>
      <c r="Y84" s="91">
        <v>30</v>
      </c>
      <c r="Z84" s="91" t="s">
        <v>243</v>
      </c>
      <c r="AA84" s="91">
        <v>10</v>
      </c>
      <c r="AB84" s="26" t="s">
        <v>238</v>
      </c>
      <c r="AC84" s="15" t="s">
        <v>236</v>
      </c>
      <c r="AD84" s="53"/>
      <c r="AE84" s="50">
        <v>1645246.89</v>
      </c>
      <c r="AF84" s="50">
        <f>AE84*AD84</f>
        <v>0</v>
      </c>
      <c r="AG84" s="50">
        <f>AF84*1.12</f>
        <v>0</v>
      </c>
      <c r="AH84" s="53">
        <v>54.393000000000001</v>
      </c>
      <c r="AI84" s="50">
        <v>1645246.89</v>
      </c>
      <c r="AJ84" s="50">
        <f>AI84*AH84</f>
        <v>89489914.08777</v>
      </c>
      <c r="AK84" s="50">
        <f>AJ84*1.12</f>
        <v>100228703.77830242</v>
      </c>
      <c r="AL84" s="53">
        <v>54.393000000000001</v>
      </c>
      <c r="AM84" s="50">
        <v>1645246.89</v>
      </c>
      <c r="AN84" s="50">
        <f>AM84*AL84</f>
        <v>89489914.08777</v>
      </c>
      <c r="AO84" s="50">
        <f>AN84*1.12</f>
        <v>100228703.77830242</v>
      </c>
      <c r="AP84" s="53">
        <v>54.393000000000001</v>
      </c>
      <c r="AQ84" s="50">
        <v>1645246.89</v>
      </c>
      <c r="AR84" s="50">
        <f t="shared" si="108"/>
        <v>89489914.08777</v>
      </c>
      <c r="AS84" s="50">
        <f t="shared" si="96"/>
        <v>100228703.77830242</v>
      </c>
      <c r="AT84" s="53">
        <v>54.393000000000001</v>
      </c>
      <c r="AU84" s="50">
        <v>1645246.89</v>
      </c>
      <c r="AV84" s="50">
        <f t="shared" si="109"/>
        <v>89489914.08777</v>
      </c>
      <c r="AW84" s="50">
        <f t="shared" si="98"/>
        <v>100228703.77830242</v>
      </c>
      <c r="AX84" s="53">
        <f t="shared" si="99"/>
        <v>217.572</v>
      </c>
      <c r="AY84" s="50">
        <v>0</v>
      </c>
      <c r="AZ84" s="50">
        <v>0</v>
      </c>
      <c r="BA84" s="16" t="s">
        <v>446</v>
      </c>
      <c r="BB84" s="26"/>
      <c r="BC84" s="26"/>
      <c r="BD84" s="26"/>
      <c r="BE84" s="26"/>
      <c r="BF84" s="26" t="s">
        <v>448</v>
      </c>
      <c r="BG84" s="26"/>
      <c r="BH84" s="26"/>
      <c r="BI84" s="26"/>
      <c r="BJ84" s="26"/>
      <c r="BK84" s="26"/>
      <c r="BL84" s="26"/>
      <c r="BM84" s="14" t="s">
        <v>73</v>
      </c>
    </row>
    <row r="85" spans="1:65" s="17" customFormat="1" ht="12.75" customHeight="1" x14ac:dyDescent="0.2">
      <c r="A85" s="69" t="s">
        <v>301</v>
      </c>
      <c r="B85" s="16" t="s">
        <v>441</v>
      </c>
      <c r="C85" s="16" t="s">
        <v>442</v>
      </c>
      <c r="D85" s="94" t="s">
        <v>596</v>
      </c>
      <c r="E85" s="23"/>
      <c r="F85" s="16"/>
      <c r="G85" s="69" t="s">
        <v>443</v>
      </c>
      <c r="H85" s="54">
        <v>210013579</v>
      </c>
      <c r="I85" s="23" t="s">
        <v>58</v>
      </c>
      <c r="J85" s="69" t="s">
        <v>59</v>
      </c>
      <c r="K85" s="23" t="s">
        <v>25</v>
      </c>
      <c r="L85" s="23"/>
      <c r="M85" s="23" t="s">
        <v>60</v>
      </c>
      <c r="N85" s="16" t="s">
        <v>210</v>
      </c>
      <c r="O85" s="16" t="s">
        <v>242</v>
      </c>
      <c r="P85" s="88" t="s">
        <v>444</v>
      </c>
      <c r="Q85" s="16" t="s">
        <v>519</v>
      </c>
      <c r="R85" s="23" t="s">
        <v>234</v>
      </c>
      <c r="S85" s="16" t="s">
        <v>232</v>
      </c>
      <c r="T85" s="69" t="s">
        <v>283</v>
      </c>
      <c r="U85" s="23" t="s">
        <v>11</v>
      </c>
      <c r="V85" s="16"/>
      <c r="W85" s="16" t="s">
        <v>445</v>
      </c>
      <c r="X85" s="16" t="s">
        <v>284</v>
      </c>
      <c r="Y85" s="95">
        <v>30</v>
      </c>
      <c r="Z85" s="95" t="s">
        <v>243</v>
      </c>
      <c r="AA85" s="95">
        <v>10</v>
      </c>
      <c r="AB85" s="69" t="s">
        <v>238</v>
      </c>
      <c r="AC85" s="15" t="s">
        <v>236</v>
      </c>
      <c r="AD85" s="75"/>
      <c r="AE85" s="52">
        <v>1645246.89</v>
      </c>
      <c r="AF85" s="52">
        <f t="shared" ref="AF85:AF87" si="110">AD85*AE85</f>
        <v>0</v>
      </c>
      <c r="AG85" s="52">
        <f t="shared" ref="AG85:AG87" si="111">AF85*1.12</f>
        <v>0</v>
      </c>
      <c r="AH85" s="75">
        <v>54.393000000000001</v>
      </c>
      <c r="AI85" s="52">
        <v>1645246.89</v>
      </c>
      <c r="AJ85" s="52">
        <f t="shared" ref="AJ85:AJ87" si="112">AH85*AI85</f>
        <v>89489914.08777</v>
      </c>
      <c r="AK85" s="52">
        <f t="shared" ref="AK85:AK127" si="113">AJ85*1.12</f>
        <v>100228703.77830242</v>
      </c>
      <c r="AL85" s="75">
        <v>54.393000000000001</v>
      </c>
      <c r="AM85" s="52">
        <v>1645246.89</v>
      </c>
      <c r="AN85" s="52">
        <f t="shared" ref="AN85:AN87" si="114">AL85*AM85</f>
        <v>89489914.08777</v>
      </c>
      <c r="AO85" s="52">
        <f t="shared" ref="AO85:AO87" si="115">AN85*1.12</f>
        <v>100228703.77830242</v>
      </c>
      <c r="AP85" s="75">
        <v>54.393000000000001</v>
      </c>
      <c r="AQ85" s="52">
        <v>1645246.89</v>
      </c>
      <c r="AR85" s="52">
        <f t="shared" ref="AR85:AR86" si="116">AP85*AQ85</f>
        <v>89489914.08777</v>
      </c>
      <c r="AS85" s="52">
        <f t="shared" si="96"/>
        <v>100228703.77830242</v>
      </c>
      <c r="AT85" s="75">
        <v>54.393000000000001</v>
      </c>
      <c r="AU85" s="52">
        <v>1645246.89</v>
      </c>
      <c r="AV85" s="52">
        <f t="shared" ref="AV85:AV86" si="117">AT85*AU85</f>
        <v>89489914.08777</v>
      </c>
      <c r="AW85" s="52">
        <f t="shared" si="98"/>
        <v>100228703.77830242</v>
      </c>
      <c r="AX85" s="75">
        <f t="shared" ref="AX85:AX86" si="118">AD85+AH85+AL85+AP85+AT85</f>
        <v>217.572</v>
      </c>
      <c r="AY85" s="50">
        <v>0</v>
      </c>
      <c r="AZ85" s="50">
        <f>AY85*1.12</f>
        <v>0</v>
      </c>
      <c r="BA85" s="16" t="s">
        <v>446</v>
      </c>
      <c r="BB85" s="23"/>
      <c r="BC85" s="23"/>
      <c r="BD85" s="23"/>
      <c r="BE85" s="23"/>
      <c r="BF85" s="69" t="s">
        <v>448</v>
      </c>
      <c r="BG85" s="23"/>
      <c r="BH85" s="23"/>
      <c r="BI85" s="23"/>
      <c r="BJ85" s="23"/>
      <c r="BK85" s="23"/>
      <c r="BL85" s="23"/>
      <c r="BM85" s="16" t="s">
        <v>594</v>
      </c>
    </row>
    <row r="86" spans="1:65" s="17" customFormat="1" ht="12.75" customHeight="1" x14ac:dyDescent="0.2">
      <c r="A86" s="69" t="s">
        <v>301</v>
      </c>
      <c r="B86" s="16" t="s">
        <v>441</v>
      </c>
      <c r="C86" s="16" t="s">
        <v>442</v>
      </c>
      <c r="D86" s="94" t="s">
        <v>635</v>
      </c>
      <c r="E86" s="23"/>
      <c r="F86" s="16"/>
      <c r="G86" s="69" t="s">
        <v>443</v>
      </c>
      <c r="H86" s="54">
        <v>210013579</v>
      </c>
      <c r="I86" s="23" t="s">
        <v>58</v>
      </c>
      <c r="J86" s="69" t="s">
        <v>59</v>
      </c>
      <c r="K86" s="23" t="s">
        <v>9</v>
      </c>
      <c r="L86" s="23" t="s">
        <v>634</v>
      </c>
      <c r="M86" s="23" t="s">
        <v>60</v>
      </c>
      <c r="N86" s="16" t="s">
        <v>210</v>
      </c>
      <c r="O86" s="16" t="s">
        <v>242</v>
      </c>
      <c r="P86" s="88" t="s">
        <v>444</v>
      </c>
      <c r="Q86" s="16" t="s">
        <v>519</v>
      </c>
      <c r="R86" s="23" t="s">
        <v>234</v>
      </c>
      <c r="S86" s="16" t="s">
        <v>232</v>
      </c>
      <c r="T86" s="69" t="s">
        <v>283</v>
      </c>
      <c r="U86" s="23" t="s">
        <v>11</v>
      </c>
      <c r="V86" s="16"/>
      <c r="W86" s="16" t="s">
        <v>445</v>
      </c>
      <c r="X86" s="16" t="s">
        <v>284</v>
      </c>
      <c r="Y86" s="95">
        <v>30</v>
      </c>
      <c r="Z86" s="95" t="s">
        <v>243</v>
      </c>
      <c r="AA86" s="95">
        <v>10</v>
      </c>
      <c r="AB86" s="69" t="s">
        <v>238</v>
      </c>
      <c r="AC86" s="15" t="s">
        <v>236</v>
      </c>
      <c r="AD86" s="75"/>
      <c r="AE86" s="52">
        <v>1645246.89</v>
      </c>
      <c r="AF86" s="52">
        <f t="shared" si="110"/>
        <v>0</v>
      </c>
      <c r="AG86" s="52">
        <f t="shared" si="111"/>
        <v>0</v>
      </c>
      <c r="AH86" s="75">
        <v>54.393000000000001</v>
      </c>
      <c r="AI86" s="52">
        <v>1645246.89</v>
      </c>
      <c r="AJ86" s="52">
        <f t="shared" si="112"/>
        <v>89489914.08777</v>
      </c>
      <c r="AK86" s="52">
        <f t="shared" si="113"/>
        <v>100228703.77830242</v>
      </c>
      <c r="AL86" s="75">
        <v>54.393000000000001</v>
      </c>
      <c r="AM86" s="52">
        <v>1645246.89</v>
      </c>
      <c r="AN86" s="52">
        <f t="shared" si="114"/>
        <v>89489914.08777</v>
      </c>
      <c r="AO86" s="52">
        <f t="shared" si="115"/>
        <v>100228703.77830242</v>
      </c>
      <c r="AP86" s="75">
        <v>54.393000000000001</v>
      </c>
      <c r="AQ86" s="52">
        <v>1645246.89</v>
      </c>
      <c r="AR86" s="52">
        <f t="shared" si="116"/>
        <v>89489914.08777</v>
      </c>
      <c r="AS86" s="52">
        <f t="shared" si="96"/>
        <v>100228703.77830242</v>
      </c>
      <c r="AT86" s="75">
        <v>54.393000000000001</v>
      </c>
      <c r="AU86" s="52">
        <v>1645246.89</v>
      </c>
      <c r="AV86" s="52">
        <f t="shared" si="117"/>
        <v>89489914.08777</v>
      </c>
      <c r="AW86" s="52">
        <f t="shared" si="98"/>
        <v>100228703.77830242</v>
      </c>
      <c r="AX86" s="75">
        <f t="shared" si="118"/>
        <v>217.572</v>
      </c>
      <c r="AY86" s="50">
        <v>0</v>
      </c>
      <c r="AZ86" s="50">
        <v>0</v>
      </c>
      <c r="BA86" s="16" t="s">
        <v>446</v>
      </c>
      <c r="BB86" s="23"/>
      <c r="BC86" s="23"/>
      <c r="BD86" s="23"/>
      <c r="BE86" s="23"/>
      <c r="BF86" s="69" t="s">
        <v>448</v>
      </c>
      <c r="BG86" s="23"/>
      <c r="BH86" s="23"/>
      <c r="BI86" s="23"/>
      <c r="BJ86" s="23"/>
      <c r="BK86" s="23"/>
      <c r="BL86" s="23"/>
      <c r="BM86" s="16" t="s">
        <v>594</v>
      </c>
    </row>
    <row r="87" spans="1:65" s="6" customFormat="1" ht="12.75" customHeight="1" x14ac:dyDescent="0.2">
      <c r="A87" s="69" t="s">
        <v>301</v>
      </c>
      <c r="B87" s="13" t="s">
        <v>441</v>
      </c>
      <c r="C87" s="13" t="s">
        <v>442</v>
      </c>
      <c r="D87" s="96" t="s">
        <v>697</v>
      </c>
      <c r="E87" s="96"/>
      <c r="F87" s="13"/>
      <c r="G87" s="69" t="s">
        <v>443</v>
      </c>
      <c r="H87" s="88">
        <v>210013579</v>
      </c>
      <c r="I87" s="69" t="s">
        <v>58</v>
      </c>
      <c r="J87" s="69" t="s">
        <v>59</v>
      </c>
      <c r="K87" s="69" t="s">
        <v>9</v>
      </c>
      <c r="L87" s="69" t="s">
        <v>634</v>
      </c>
      <c r="M87" s="69" t="s">
        <v>60</v>
      </c>
      <c r="N87" s="13" t="s">
        <v>210</v>
      </c>
      <c r="O87" s="13" t="s">
        <v>242</v>
      </c>
      <c r="P87" s="88" t="s">
        <v>444</v>
      </c>
      <c r="Q87" s="14" t="s">
        <v>658</v>
      </c>
      <c r="R87" s="69" t="s">
        <v>234</v>
      </c>
      <c r="S87" s="13" t="s">
        <v>232</v>
      </c>
      <c r="T87" s="69" t="s">
        <v>283</v>
      </c>
      <c r="U87" s="69" t="s">
        <v>11</v>
      </c>
      <c r="V87" s="13"/>
      <c r="W87" s="13" t="s">
        <v>445</v>
      </c>
      <c r="X87" s="16" t="s">
        <v>251</v>
      </c>
      <c r="Y87" s="91" t="s">
        <v>278</v>
      </c>
      <c r="Z87" s="91" t="s">
        <v>696</v>
      </c>
      <c r="AA87" s="91">
        <v>10</v>
      </c>
      <c r="AB87" s="69" t="s">
        <v>238</v>
      </c>
      <c r="AC87" s="64" t="s">
        <v>236</v>
      </c>
      <c r="AD87" s="75">
        <v>2</v>
      </c>
      <c r="AE87" s="52">
        <v>1741071.43</v>
      </c>
      <c r="AF87" s="52">
        <f t="shared" si="110"/>
        <v>3482142.86</v>
      </c>
      <c r="AG87" s="52">
        <f t="shared" si="111"/>
        <v>3900000.0032000002</v>
      </c>
      <c r="AH87" s="75">
        <v>57.149000000000001</v>
      </c>
      <c r="AI87" s="52">
        <v>1741071.43</v>
      </c>
      <c r="AJ87" s="52">
        <f t="shared" si="112"/>
        <v>99500491.153070003</v>
      </c>
      <c r="AK87" s="52">
        <f t="shared" si="113"/>
        <v>111440550.09143841</v>
      </c>
      <c r="AL87" s="75">
        <v>30</v>
      </c>
      <c r="AM87" s="52">
        <v>1741071.43</v>
      </c>
      <c r="AN87" s="52">
        <f t="shared" si="114"/>
        <v>52232142.899999999</v>
      </c>
      <c r="AO87" s="52">
        <f t="shared" si="115"/>
        <v>58500000.048</v>
      </c>
      <c r="AP87" s="75"/>
      <c r="AQ87" s="52"/>
      <c r="AR87" s="52"/>
      <c r="AS87" s="52"/>
      <c r="AT87" s="75"/>
      <c r="AU87" s="52"/>
      <c r="AV87" s="52"/>
      <c r="AW87" s="52"/>
      <c r="AX87" s="75">
        <f t="shared" ref="AX87" si="119">AD87+AH87+AL87</f>
        <v>89.149000000000001</v>
      </c>
      <c r="AY87" s="46">
        <v>0</v>
      </c>
      <c r="AZ87" s="46">
        <v>0</v>
      </c>
      <c r="BA87" s="16" t="s">
        <v>446</v>
      </c>
      <c r="BB87" s="23"/>
      <c r="BC87" s="23"/>
      <c r="BD87" s="23"/>
      <c r="BE87" s="23"/>
      <c r="BF87" s="69" t="s">
        <v>448</v>
      </c>
      <c r="BG87" s="23"/>
      <c r="BH87" s="23"/>
      <c r="BI87" s="23"/>
      <c r="BJ87" s="23"/>
      <c r="BK87" s="23"/>
      <c r="BL87" s="23"/>
      <c r="BM87" s="16" t="s">
        <v>746</v>
      </c>
    </row>
    <row r="88" spans="1:65" s="6" customFormat="1" ht="12.75" customHeight="1" x14ac:dyDescent="0.2">
      <c r="A88" s="69" t="s">
        <v>301</v>
      </c>
      <c r="B88" s="13" t="s">
        <v>441</v>
      </c>
      <c r="C88" s="13" t="s">
        <v>442</v>
      </c>
      <c r="D88" s="96" t="s">
        <v>697</v>
      </c>
      <c r="E88" s="96"/>
      <c r="F88" s="13"/>
      <c r="G88" s="69" t="s">
        <v>443</v>
      </c>
      <c r="H88" s="88">
        <v>210013579</v>
      </c>
      <c r="I88" s="69" t="s">
        <v>58</v>
      </c>
      <c r="J88" s="69" t="s">
        <v>59</v>
      </c>
      <c r="K88" s="69" t="s">
        <v>9</v>
      </c>
      <c r="L88" s="69" t="s">
        <v>634</v>
      </c>
      <c r="M88" s="16"/>
      <c r="N88" s="13"/>
      <c r="O88" s="13" t="s">
        <v>242</v>
      </c>
      <c r="P88" s="88" t="s">
        <v>444</v>
      </c>
      <c r="Q88" s="14" t="s">
        <v>658</v>
      </c>
      <c r="R88" s="69" t="s">
        <v>234</v>
      </c>
      <c r="S88" s="13" t="s">
        <v>232</v>
      </c>
      <c r="T88" s="69" t="s">
        <v>283</v>
      </c>
      <c r="U88" s="69" t="s">
        <v>11</v>
      </c>
      <c r="V88" s="13"/>
      <c r="W88" s="13" t="s">
        <v>445</v>
      </c>
      <c r="X88" s="16" t="s">
        <v>251</v>
      </c>
      <c r="Y88" s="91" t="s">
        <v>278</v>
      </c>
      <c r="Z88" s="91" t="s">
        <v>696</v>
      </c>
      <c r="AA88" s="91">
        <v>10</v>
      </c>
      <c r="AB88" s="69" t="s">
        <v>238</v>
      </c>
      <c r="AC88" s="64" t="s">
        <v>236</v>
      </c>
      <c r="AD88" s="75">
        <v>2</v>
      </c>
      <c r="AE88" s="52">
        <v>1741071.43</v>
      </c>
      <c r="AF88" s="52">
        <f t="shared" ref="AF88" si="120">AD88*AE88</f>
        <v>3482142.86</v>
      </c>
      <c r="AG88" s="52">
        <f t="shared" ref="AG88" si="121">AF88*1.12</f>
        <v>3900000.0032000002</v>
      </c>
      <c r="AH88" s="75">
        <v>57.149000000000001</v>
      </c>
      <c r="AI88" s="52">
        <v>1741071.43</v>
      </c>
      <c r="AJ88" s="52">
        <f t="shared" ref="AJ88" si="122">AH88*AI88</f>
        <v>99500491.153070003</v>
      </c>
      <c r="AK88" s="52">
        <f t="shared" ref="AK88" si="123">AJ88*1.12</f>
        <v>111440550.09143841</v>
      </c>
      <c r="AL88" s="75">
        <v>30</v>
      </c>
      <c r="AM88" s="52">
        <v>1741071.43</v>
      </c>
      <c r="AN88" s="52">
        <f t="shared" ref="AN88" si="124">AL88*AM88</f>
        <v>52232142.899999999</v>
      </c>
      <c r="AO88" s="52">
        <f t="shared" ref="AO88" si="125">AN88*1.12</f>
        <v>58500000.048</v>
      </c>
      <c r="AP88" s="75"/>
      <c r="AQ88" s="52"/>
      <c r="AR88" s="52"/>
      <c r="AS88" s="52"/>
      <c r="AT88" s="75"/>
      <c r="AU88" s="52"/>
      <c r="AV88" s="52"/>
      <c r="AW88" s="52"/>
      <c r="AX88" s="75">
        <f t="shared" ref="AX88" si="126">AD88+AH88+AL88</f>
        <v>89.149000000000001</v>
      </c>
      <c r="AY88" s="46">
        <f t="shared" ref="AY88" si="127">AN88+AJ88+AF88</f>
        <v>155214776.91307002</v>
      </c>
      <c r="AZ88" s="46">
        <f t="shared" ref="AZ88" si="128">AO88+AK88+AG88</f>
        <v>173840550.14263842</v>
      </c>
      <c r="BA88" s="16" t="s">
        <v>446</v>
      </c>
      <c r="BB88" s="23"/>
      <c r="BC88" s="23"/>
      <c r="BD88" s="23"/>
      <c r="BE88" s="23"/>
      <c r="BF88" s="69" t="s">
        <v>448</v>
      </c>
      <c r="BG88" s="23"/>
      <c r="BH88" s="23"/>
      <c r="BI88" s="23"/>
      <c r="BJ88" s="23"/>
      <c r="BK88" s="23"/>
      <c r="BL88" s="23"/>
      <c r="BM88" s="16" t="s">
        <v>752</v>
      </c>
    </row>
    <row r="89" spans="1:65" ht="12.75" customHeight="1" x14ac:dyDescent="0.2">
      <c r="A89" s="14" t="s">
        <v>301</v>
      </c>
      <c r="B89" s="14" t="s">
        <v>441</v>
      </c>
      <c r="C89" s="14" t="s">
        <v>449</v>
      </c>
      <c r="D89" s="96" t="s">
        <v>27</v>
      </c>
      <c r="E89" s="69"/>
      <c r="F89" s="14"/>
      <c r="G89" s="26" t="s">
        <v>443</v>
      </c>
      <c r="H89" s="87">
        <v>210017794</v>
      </c>
      <c r="I89" s="26" t="s">
        <v>58</v>
      </c>
      <c r="J89" s="26" t="s">
        <v>59</v>
      </c>
      <c r="K89" s="26" t="s">
        <v>25</v>
      </c>
      <c r="L89" s="26"/>
      <c r="M89" s="26" t="s">
        <v>60</v>
      </c>
      <c r="N89" s="14" t="s">
        <v>210</v>
      </c>
      <c r="O89" s="14" t="s">
        <v>242</v>
      </c>
      <c r="P89" s="54" t="s">
        <v>444</v>
      </c>
      <c r="Q89" s="16" t="s">
        <v>264</v>
      </c>
      <c r="R89" s="26" t="s">
        <v>234</v>
      </c>
      <c r="S89" s="14" t="s">
        <v>232</v>
      </c>
      <c r="T89" s="26" t="s">
        <v>283</v>
      </c>
      <c r="U89" s="26" t="s">
        <v>11</v>
      </c>
      <c r="V89" s="14"/>
      <c r="W89" s="16" t="s">
        <v>445</v>
      </c>
      <c r="X89" s="14" t="s">
        <v>284</v>
      </c>
      <c r="Y89" s="91">
        <v>30</v>
      </c>
      <c r="Z89" s="91" t="s">
        <v>243</v>
      </c>
      <c r="AA89" s="91">
        <v>10</v>
      </c>
      <c r="AB89" s="26" t="s">
        <v>238</v>
      </c>
      <c r="AC89" s="15" t="s">
        <v>236</v>
      </c>
      <c r="AD89" s="53">
        <v>47.116</v>
      </c>
      <c r="AE89" s="50">
        <v>2000000</v>
      </c>
      <c r="AF89" s="50">
        <v>94232000</v>
      </c>
      <c r="AG89" s="50">
        <v>105539840</v>
      </c>
      <c r="AH89" s="53">
        <v>104.964</v>
      </c>
      <c r="AI89" s="50">
        <v>2000000</v>
      </c>
      <c r="AJ89" s="50">
        <f t="shared" ref="AJ89:AJ123" si="129">AI89*AH89</f>
        <v>209928000</v>
      </c>
      <c r="AK89" s="50">
        <f t="shared" si="113"/>
        <v>235119360.00000003</v>
      </c>
      <c r="AL89" s="53">
        <v>104.964</v>
      </c>
      <c r="AM89" s="50">
        <v>2000000</v>
      </c>
      <c r="AN89" s="50">
        <v>209928000</v>
      </c>
      <c r="AO89" s="50">
        <v>235119360</v>
      </c>
      <c r="AP89" s="53">
        <v>104.964</v>
      </c>
      <c r="AQ89" s="50">
        <v>2000000</v>
      </c>
      <c r="AR89" s="50">
        <f t="shared" si="108"/>
        <v>209928000</v>
      </c>
      <c r="AS89" s="50">
        <f t="shared" si="96"/>
        <v>235119360.00000003</v>
      </c>
      <c r="AT89" s="53">
        <v>104.964</v>
      </c>
      <c r="AU89" s="50">
        <v>2000000</v>
      </c>
      <c r="AV89" s="50">
        <f t="shared" si="109"/>
        <v>209928000</v>
      </c>
      <c r="AW89" s="50">
        <f t="shared" si="98"/>
        <v>235119360.00000003</v>
      </c>
      <c r="AX89" s="53">
        <f t="shared" si="99"/>
        <v>466.97199999999998</v>
      </c>
      <c r="AY89" s="50">
        <v>0</v>
      </c>
      <c r="AZ89" s="50">
        <v>0</v>
      </c>
      <c r="BA89" s="16" t="s">
        <v>446</v>
      </c>
      <c r="BB89" s="26"/>
      <c r="BC89" s="26"/>
      <c r="BD89" s="26"/>
      <c r="BE89" s="26"/>
      <c r="BF89" s="23" t="s">
        <v>450</v>
      </c>
      <c r="BG89" s="26"/>
      <c r="BH89" s="26"/>
      <c r="BI89" s="26"/>
      <c r="BJ89" s="26"/>
      <c r="BK89" s="26"/>
      <c r="BL89" s="26"/>
      <c r="BM89" s="14" t="s">
        <v>73</v>
      </c>
    </row>
    <row r="90" spans="1:65" s="17" customFormat="1" ht="12.75" customHeight="1" x14ac:dyDescent="0.2">
      <c r="A90" s="69" t="s">
        <v>301</v>
      </c>
      <c r="B90" s="16" t="s">
        <v>441</v>
      </c>
      <c r="C90" s="16" t="s">
        <v>449</v>
      </c>
      <c r="D90" s="94" t="s">
        <v>597</v>
      </c>
      <c r="E90" s="23"/>
      <c r="F90" s="16"/>
      <c r="G90" s="69" t="s">
        <v>443</v>
      </c>
      <c r="H90" s="54">
        <v>210017794</v>
      </c>
      <c r="I90" s="23" t="s">
        <v>58</v>
      </c>
      <c r="J90" s="69" t="s">
        <v>59</v>
      </c>
      <c r="K90" s="23" t="s">
        <v>25</v>
      </c>
      <c r="L90" s="23"/>
      <c r="M90" s="23" t="s">
        <v>60</v>
      </c>
      <c r="N90" s="16" t="s">
        <v>210</v>
      </c>
      <c r="O90" s="16" t="s">
        <v>242</v>
      </c>
      <c r="P90" s="88" t="s">
        <v>444</v>
      </c>
      <c r="Q90" s="16" t="s">
        <v>519</v>
      </c>
      <c r="R90" s="23" t="s">
        <v>234</v>
      </c>
      <c r="S90" s="16" t="s">
        <v>232</v>
      </c>
      <c r="T90" s="69" t="s">
        <v>283</v>
      </c>
      <c r="U90" s="23" t="s">
        <v>11</v>
      </c>
      <c r="V90" s="16"/>
      <c r="W90" s="16" t="s">
        <v>445</v>
      </c>
      <c r="X90" s="16" t="s">
        <v>284</v>
      </c>
      <c r="Y90" s="95">
        <v>30</v>
      </c>
      <c r="Z90" s="95" t="s">
        <v>243</v>
      </c>
      <c r="AA90" s="95">
        <v>10</v>
      </c>
      <c r="AB90" s="69" t="s">
        <v>238</v>
      </c>
      <c r="AC90" s="15" t="s">
        <v>236</v>
      </c>
      <c r="AD90" s="75">
        <v>17.519999999999996</v>
      </c>
      <c r="AE90" s="52">
        <v>2000000</v>
      </c>
      <c r="AF90" s="52">
        <f t="shared" ref="AF90:AF92" si="130">AD90*AE90</f>
        <v>35039999.999999993</v>
      </c>
      <c r="AG90" s="52">
        <f t="shared" ref="AG90:AG93" si="131">AF90*1.12</f>
        <v>39244799.999999993</v>
      </c>
      <c r="AH90" s="75">
        <v>104.964</v>
      </c>
      <c r="AI90" s="52">
        <v>2000000</v>
      </c>
      <c r="AJ90" s="52">
        <f t="shared" ref="AJ90:AJ92" si="132">AH90*AI90</f>
        <v>209928000</v>
      </c>
      <c r="AK90" s="52">
        <f t="shared" si="113"/>
        <v>235119360.00000003</v>
      </c>
      <c r="AL90" s="75">
        <v>104.964</v>
      </c>
      <c r="AM90" s="52">
        <v>2000000</v>
      </c>
      <c r="AN90" s="52">
        <f t="shared" ref="AN90:AN92" si="133">AL90*AM90</f>
        <v>209928000</v>
      </c>
      <c r="AO90" s="52">
        <f t="shared" ref="AO90:AO93" si="134">AN90*1.12</f>
        <v>235119360.00000003</v>
      </c>
      <c r="AP90" s="75">
        <v>104.964</v>
      </c>
      <c r="AQ90" s="52">
        <v>2000000</v>
      </c>
      <c r="AR90" s="52">
        <f t="shared" ref="AR90:AR91" si="135">AP90*AQ90</f>
        <v>209928000</v>
      </c>
      <c r="AS90" s="52">
        <f t="shared" si="96"/>
        <v>235119360.00000003</v>
      </c>
      <c r="AT90" s="75">
        <v>104.964</v>
      </c>
      <c r="AU90" s="52">
        <v>2000000</v>
      </c>
      <c r="AV90" s="52">
        <f t="shared" ref="AV90:AV91" si="136">AT90*AU90</f>
        <v>209928000</v>
      </c>
      <c r="AW90" s="52">
        <f t="shared" si="98"/>
        <v>235119360.00000003</v>
      </c>
      <c r="AX90" s="75">
        <f t="shared" ref="AX90:AX91" si="137">AD90+AH90+AL90+AP90+AT90</f>
        <v>437.37599999999998</v>
      </c>
      <c r="AY90" s="50">
        <v>0</v>
      </c>
      <c r="AZ90" s="50">
        <f>AY90*1.12</f>
        <v>0</v>
      </c>
      <c r="BA90" s="16" t="s">
        <v>446</v>
      </c>
      <c r="BB90" s="23"/>
      <c r="BC90" s="23"/>
      <c r="BD90" s="23"/>
      <c r="BE90" s="23"/>
      <c r="BF90" s="69" t="s">
        <v>598</v>
      </c>
      <c r="BG90" s="23"/>
      <c r="BH90" s="23"/>
      <c r="BI90" s="23"/>
      <c r="BJ90" s="23"/>
      <c r="BK90" s="23"/>
      <c r="BL90" s="23"/>
      <c r="BM90" s="16" t="s">
        <v>599</v>
      </c>
    </row>
    <row r="91" spans="1:65" s="17" customFormat="1" ht="12.75" customHeight="1" x14ac:dyDescent="0.2">
      <c r="A91" s="69" t="s">
        <v>301</v>
      </c>
      <c r="B91" s="16" t="s">
        <v>441</v>
      </c>
      <c r="C91" s="16" t="s">
        <v>449</v>
      </c>
      <c r="D91" s="94" t="s">
        <v>636</v>
      </c>
      <c r="E91" s="23"/>
      <c r="F91" s="16"/>
      <c r="G91" s="69" t="s">
        <v>443</v>
      </c>
      <c r="H91" s="54">
        <v>210017794</v>
      </c>
      <c r="I91" s="23" t="s">
        <v>58</v>
      </c>
      <c r="J91" s="69" t="s">
        <v>59</v>
      </c>
      <c r="K91" s="23" t="s">
        <v>9</v>
      </c>
      <c r="L91" s="23" t="s">
        <v>634</v>
      </c>
      <c r="M91" s="23" t="s">
        <v>60</v>
      </c>
      <c r="N91" s="16" t="s">
        <v>210</v>
      </c>
      <c r="O91" s="16" t="s">
        <v>242</v>
      </c>
      <c r="P91" s="88" t="s">
        <v>444</v>
      </c>
      <c r="Q91" s="16" t="s">
        <v>519</v>
      </c>
      <c r="R91" s="23" t="s">
        <v>234</v>
      </c>
      <c r="S91" s="16" t="s">
        <v>232</v>
      </c>
      <c r="T91" s="69" t="s">
        <v>283</v>
      </c>
      <c r="U91" s="23" t="s">
        <v>11</v>
      </c>
      <c r="V91" s="16"/>
      <c r="W91" s="16" t="s">
        <v>445</v>
      </c>
      <c r="X91" s="16" t="s">
        <v>284</v>
      </c>
      <c r="Y91" s="95">
        <v>30</v>
      </c>
      <c r="Z91" s="95" t="s">
        <v>243</v>
      </c>
      <c r="AA91" s="95">
        <v>10</v>
      </c>
      <c r="AB91" s="69" t="s">
        <v>238</v>
      </c>
      <c r="AC91" s="15" t="s">
        <v>236</v>
      </c>
      <c r="AD91" s="75">
        <v>17.519999999999996</v>
      </c>
      <c r="AE91" s="52">
        <v>2000000</v>
      </c>
      <c r="AF91" s="52">
        <f t="shared" si="130"/>
        <v>35039999.999999993</v>
      </c>
      <c r="AG91" s="52">
        <f t="shared" si="131"/>
        <v>39244799.999999993</v>
      </c>
      <c r="AH91" s="75">
        <v>104.964</v>
      </c>
      <c r="AI91" s="52">
        <v>2000000</v>
      </c>
      <c r="AJ91" s="52">
        <f t="shared" si="132"/>
        <v>209928000</v>
      </c>
      <c r="AK91" s="52">
        <f t="shared" si="113"/>
        <v>235119360.00000003</v>
      </c>
      <c r="AL91" s="75">
        <v>104.964</v>
      </c>
      <c r="AM91" s="52">
        <v>2000000</v>
      </c>
      <c r="AN91" s="52">
        <f t="shared" si="133"/>
        <v>209928000</v>
      </c>
      <c r="AO91" s="52">
        <f t="shared" si="134"/>
        <v>235119360.00000003</v>
      </c>
      <c r="AP91" s="75">
        <v>104.964</v>
      </c>
      <c r="AQ91" s="52">
        <v>2000000</v>
      </c>
      <c r="AR91" s="52">
        <f t="shared" si="135"/>
        <v>209928000</v>
      </c>
      <c r="AS91" s="52">
        <f t="shared" si="96"/>
        <v>235119360.00000003</v>
      </c>
      <c r="AT91" s="75">
        <v>104.964</v>
      </c>
      <c r="AU91" s="52">
        <v>2000000</v>
      </c>
      <c r="AV91" s="52">
        <f t="shared" si="136"/>
        <v>209928000</v>
      </c>
      <c r="AW91" s="52">
        <f t="shared" si="98"/>
        <v>235119360.00000003</v>
      </c>
      <c r="AX91" s="75">
        <f t="shared" si="137"/>
        <v>437.37599999999998</v>
      </c>
      <c r="AY91" s="50">
        <v>0</v>
      </c>
      <c r="AZ91" s="50">
        <v>0</v>
      </c>
      <c r="BA91" s="16" t="s">
        <v>446</v>
      </c>
      <c r="BB91" s="23"/>
      <c r="BC91" s="23"/>
      <c r="BD91" s="23"/>
      <c r="BE91" s="23"/>
      <c r="BF91" s="69" t="s">
        <v>598</v>
      </c>
      <c r="BG91" s="23"/>
      <c r="BH91" s="23"/>
      <c r="BI91" s="23"/>
      <c r="BJ91" s="23"/>
      <c r="BK91" s="23"/>
      <c r="BL91" s="23"/>
      <c r="BM91" s="16" t="s">
        <v>599</v>
      </c>
    </row>
    <row r="92" spans="1:65" s="6" customFormat="1" ht="12.75" customHeight="1" x14ac:dyDescent="0.2">
      <c r="A92" s="69" t="s">
        <v>301</v>
      </c>
      <c r="B92" s="13" t="s">
        <v>441</v>
      </c>
      <c r="C92" s="13" t="s">
        <v>449</v>
      </c>
      <c r="D92" s="96" t="s">
        <v>698</v>
      </c>
      <c r="E92" s="96"/>
      <c r="F92" s="13"/>
      <c r="G92" s="69" t="s">
        <v>443</v>
      </c>
      <c r="H92" s="88">
        <v>210017794</v>
      </c>
      <c r="I92" s="69" t="s">
        <v>58</v>
      </c>
      <c r="J92" s="69" t="s">
        <v>59</v>
      </c>
      <c r="K92" s="69" t="s">
        <v>9</v>
      </c>
      <c r="L92" s="69" t="s">
        <v>634</v>
      </c>
      <c r="M92" s="69" t="s">
        <v>60</v>
      </c>
      <c r="N92" s="13" t="s">
        <v>210</v>
      </c>
      <c r="O92" s="13" t="s">
        <v>242</v>
      </c>
      <c r="P92" s="88" t="s">
        <v>444</v>
      </c>
      <c r="Q92" s="14" t="s">
        <v>658</v>
      </c>
      <c r="R92" s="69" t="s">
        <v>234</v>
      </c>
      <c r="S92" s="13" t="s">
        <v>232</v>
      </c>
      <c r="T92" s="69" t="s">
        <v>283</v>
      </c>
      <c r="U92" s="69" t="s">
        <v>11</v>
      </c>
      <c r="V92" s="13"/>
      <c r="W92" s="13" t="s">
        <v>445</v>
      </c>
      <c r="X92" s="16" t="s">
        <v>251</v>
      </c>
      <c r="Y92" s="91">
        <v>30</v>
      </c>
      <c r="Z92" s="91" t="s">
        <v>243</v>
      </c>
      <c r="AA92" s="91">
        <v>10</v>
      </c>
      <c r="AB92" s="69" t="s">
        <v>238</v>
      </c>
      <c r="AC92" s="64" t="s">
        <v>236</v>
      </c>
      <c r="AD92" s="75">
        <v>17.519999999999996</v>
      </c>
      <c r="AE92" s="52">
        <v>2000000</v>
      </c>
      <c r="AF92" s="52">
        <f t="shared" si="130"/>
        <v>35039999.999999993</v>
      </c>
      <c r="AG92" s="52">
        <f t="shared" si="131"/>
        <v>39244799.999999993</v>
      </c>
      <c r="AH92" s="75">
        <v>104.964</v>
      </c>
      <c r="AI92" s="52">
        <v>2000000</v>
      </c>
      <c r="AJ92" s="52">
        <f t="shared" si="132"/>
        <v>209928000</v>
      </c>
      <c r="AK92" s="52">
        <f t="shared" si="113"/>
        <v>235119360.00000003</v>
      </c>
      <c r="AL92" s="75">
        <v>70.08</v>
      </c>
      <c r="AM92" s="52">
        <v>2000000</v>
      </c>
      <c r="AN92" s="52">
        <f t="shared" si="133"/>
        <v>140160000</v>
      </c>
      <c r="AO92" s="52">
        <f t="shared" si="134"/>
        <v>156979200.00000003</v>
      </c>
      <c r="AP92" s="75"/>
      <c r="AQ92" s="52"/>
      <c r="AR92" s="52"/>
      <c r="AS92" s="52"/>
      <c r="AT92" s="75"/>
      <c r="AU92" s="52"/>
      <c r="AV92" s="52"/>
      <c r="AW92" s="52"/>
      <c r="AX92" s="75">
        <f t="shared" ref="AX92" si="138">AD92+AH92+AL92</f>
        <v>192.56399999999999</v>
      </c>
      <c r="AY92" s="46">
        <v>0</v>
      </c>
      <c r="AZ92" s="46">
        <v>0</v>
      </c>
      <c r="BA92" s="16" t="s">
        <v>446</v>
      </c>
      <c r="BB92" s="23"/>
      <c r="BC92" s="23"/>
      <c r="BD92" s="23"/>
      <c r="BE92" s="23"/>
      <c r="BF92" s="69" t="s">
        <v>598</v>
      </c>
      <c r="BG92" s="23"/>
      <c r="BH92" s="23"/>
      <c r="BI92" s="23"/>
      <c r="BJ92" s="23"/>
      <c r="BK92" s="23"/>
      <c r="BL92" s="23"/>
      <c r="BM92" s="16" t="s">
        <v>747</v>
      </c>
    </row>
    <row r="93" spans="1:65" s="6" customFormat="1" ht="12.75" customHeight="1" x14ac:dyDescent="0.25">
      <c r="A93" s="182" t="s">
        <v>301</v>
      </c>
      <c r="B93" s="180" t="s">
        <v>441</v>
      </c>
      <c r="C93" s="180" t="s">
        <v>449</v>
      </c>
      <c r="D93" s="182" t="s">
        <v>980</v>
      </c>
      <c r="E93" s="182"/>
      <c r="F93" s="180"/>
      <c r="G93" s="182" t="s">
        <v>443</v>
      </c>
      <c r="H93" s="189">
        <v>210017794</v>
      </c>
      <c r="I93" s="182" t="s">
        <v>58</v>
      </c>
      <c r="J93" s="182" t="s">
        <v>59</v>
      </c>
      <c r="K93" s="182" t="s">
        <v>9</v>
      </c>
      <c r="L93" s="182" t="s">
        <v>634</v>
      </c>
      <c r="M93" s="182" t="s">
        <v>60</v>
      </c>
      <c r="N93" s="180" t="s">
        <v>210</v>
      </c>
      <c r="O93" s="180" t="s">
        <v>242</v>
      </c>
      <c r="P93" s="189" t="s">
        <v>444</v>
      </c>
      <c r="Q93" s="181" t="s">
        <v>658</v>
      </c>
      <c r="R93" s="182" t="s">
        <v>234</v>
      </c>
      <c r="S93" s="180" t="s">
        <v>232</v>
      </c>
      <c r="T93" s="182" t="s">
        <v>283</v>
      </c>
      <c r="U93" s="182" t="s">
        <v>11</v>
      </c>
      <c r="V93" s="180"/>
      <c r="W93" s="180" t="s">
        <v>445</v>
      </c>
      <c r="X93" s="190" t="s">
        <v>251</v>
      </c>
      <c r="Y93" s="180">
        <v>30</v>
      </c>
      <c r="Z93" s="180" t="s">
        <v>243</v>
      </c>
      <c r="AA93" s="180">
        <v>10</v>
      </c>
      <c r="AB93" s="182" t="s">
        <v>238</v>
      </c>
      <c r="AC93" s="191" t="s">
        <v>236</v>
      </c>
      <c r="AD93" s="192">
        <v>17.519999999999996</v>
      </c>
      <c r="AE93" s="192">
        <v>2000000</v>
      </c>
      <c r="AF93" s="188">
        <f t="shared" ref="AF93" si="139">AE93*AD93</f>
        <v>35039999.999999993</v>
      </c>
      <c r="AG93" s="188">
        <f t="shared" si="131"/>
        <v>39244799.999999993</v>
      </c>
      <c r="AH93" s="46">
        <v>159.21</v>
      </c>
      <c r="AI93" s="192">
        <v>2000000</v>
      </c>
      <c r="AJ93" s="188">
        <f t="shared" ref="AJ93" si="140">AI93*AH93</f>
        <v>318420000</v>
      </c>
      <c r="AK93" s="188">
        <f t="shared" si="113"/>
        <v>356630400.00000006</v>
      </c>
      <c r="AL93" s="192">
        <v>70.08</v>
      </c>
      <c r="AM93" s="192">
        <v>2000000</v>
      </c>
      <c r="AN93" s="188">
        <f t="shared" ref="AN93" si="141">AM93*AL93</f>
        <v>140160000</v>
      </c>
      <c r="AO93" s="188">
        <f t="shared" si="134"/>
        <v>156979200.00000003</v>
      </c>
      <c r="AP93" s="192"/>
      <c r="AQ93" s="192"/>
      <c r="AR93" s="192"/>
      <c r="AS93" s="192"/>
      <c r="AT93" s="192"/>
      <c r="AU93" s="192"/>
      <c r="AV93" s="192"/>
      <c r="AW93" s="192"/>
      <c r="AX93" s="188">
        <f t="shared" ref="AX93" si="142">AD93+AH93+AL93+AP93+AT93</f>
        <v>246.81</v>
      </c>
      <c r="AY93" s="188">
        <f t="shared" ref="AY93" si="143">AF93+AJ93+AN93+AR93+AV93</f>
        <v>493620000</v>
      </c>
      <c r="AZ93" s="188">
        <f t="shared" ref="AZ93" si="144">AY93*1.12</f>
        <v>552854400</v>
      </c>
      <c r="BA93" s="190" t="s">
        <v>446</v>
      </c>
      <c r="BB93" s="193"/>
      <c r="BC93" s="193"/>
      <c r="BD93" s="193"/>
      <c r="BE93" s="193"/>
      <c r="BF93" s="182" t="s">
        <v>598</v>
      </c>
      <c r="BG93" s="193"/>
      <c r="BH93" s="193"/>
      <c r="BI93" s="193"/>
      <c r="BJ93" s="193"/>
      <c r="BK93" s="193"/>
      <c r="BL93" s="193"/>
      <c r="BM93" s="180"/>
    </row>
    <row r="94" spans="1:65" ht="12.75" customHeight="1" x14ac:dyDescent="0.2">
      <c r="A94" s="14" t="s">
        <v>301</v>
      </c>
      <c r="B94" s="14" t="s">
        <v>441</v>
      </c>
      <c r="C94" s="14" t="s">
        <v>451</v>
      </c>
      <c r="D94" s="96" t="s">
        <v>26</v>
      </c>
      <c r="E94" s="69"/>
      <c r="F94" s="14"/>
      <c r="G94" s="26" t="s">
        <v>443</v>
      </c>
      <c r="H94" s="87">
        <v>210017795</v>
      </c>
      <c r="I94" s="26" t="s">
        <v>58</v>
      </c>
      <c r="J94" s="26" t="s">
        <v>59</v>
      </c>
      <c r="K94" s="26" t="s">
        <v>25</v>
      </c>
      <c r="L94" s="26"/>
      <c r="M94" s="26" t="s">
        <v>60</v>
      </c>
      <c r="N94" s="14" t="s">
        <v>210</v>
      </c>
      <c r="O94" s="14" t="s">
        <v>242</v>
      </c>
      <c r="P94" s="54" t="s">
        <v>444</v>
      </c>
      <c r="Q94" s="16" t="s">
        <v>264</v>
      </c>
      <c r="R94" s="26" t="s">
        <v>234</v>
      </c>
      <c r="S94" s="14" t="s">
        <v>232</v>
      </c>
      <c r="T94" s="26" t="s">
        <v>283</v>
      </c>
      <c r="U94" s="26" t="s">
        <v>11</v>
      </c>
      <c r="V94" s="14"/>
      <c r="W94" s="16" t="s">
        <v>445</v>
      </c>
      <c r="X94" s="14" t="s">
        <v>284</v>
      </c>
      <c r="Y94" s="91">
        <v>30</v>
      </c>
      <c r="Z94" s="91" t="s">
        <v>243</v>
      </c>
      <c r="AA94" s="91">
        <v>10</v>
      </c>
      <c r="AB94" s="26" t="s">
        <v>238</v>
      </c>
      <c r="AC94" s="15" t="s">
        <v>236</v>
      </c>
      <c r="AD94" s="53">
        <v>8.6300000000000008</v>
      </c>
      <c r="AE94" s="50">
        <v>5333913.9000000004</v>
      </c>
      <c r="AF94" s="50">
        <v>46031676.960000001</v>
      </c>
      <c r="AG94" s="50">
        <v>51555478.200000003</v>
      </c>
      <c r="AH94" s="53">
        <v>16.8</v>
      </c>
      <c r="AI94" s="50">
        <v>5333913.9000000004</v>
      </c>
      <c r="AJ94" s="50">
        <f t="shared" si="129"/>
        <v>89609753.520000011</v>
      </c>
      <c r="AK94" s="50">
        <f t="shared" si="113"/>
        <v>100362923.94240002</v>
      </c>
      <c r="AL94" s="53">
        <v>16.8</v>
      </c>
      <c r="AM94" s="50">
        <v>5333913.9000000004</v>
      </c>
      <c r="AN94" s="50">
        <v>89609753.519999996</v>
      </c>
      <c r="AO94" s="50">
        <v>100362923.94</v>
      </c>
      <c r="AP94" s="53">
        <v>16.8</v>
      </c>
      <c r="AQ94" s="50">
        <v>5333913.9000000004</v>
      </c>
      <c r="AR94" s="50">
        <f t="shared" si="108"/>
        <v>89609753.520000011</v>
      </c>
      <c r="AS94" s="50">
        <f t="shared" si="96"/>
        <v>100362923.94240002</v>
      </c>
      <c r="AT94" s="53">
        <v>16.8</v>
      </c>
      <c r="AU94" s="50">
        <v>5333913.9000000004</v>
      </c>
      <c r="AV94" s="50">
        <f t="shared" si="109"/>
        <v>89609753.520000011</v>
      </c>
      <c r="AW94" s="50">
        <f t="shared" si="98"/>
        <v>100362923.94240002</v>
      </c>
      <c r="AX94" s="53">
        <f t="shared" si="99"/>
        <v>75.83</v>
      </c>
      <c r="AY94" s="50">
        <v>0</v>
      </c>
      <c r="AZ94" s="50">
        <v>0</v>
      </c>
      <c r="BA94" s="16" t="s">
        <v>446</v>
      </c>
      <c r="BB94" s="26"/>
      <c r="BC94" s="26"/>
      <c r="BD94" s="26"/>
      <c r="BE94" s="26"/>
      <c r="BF94" s="23" t="s">
        <v>452</v>
      </c>
      <c r="BG94" s="26"/>
      <c r="BH94" s="26"/>
      <c r="BI94" s="26"/>
      <c r="BJ94" s="26"/>
      <c r="BK94" s="26"/>
      <c r="BL94" s="26"/>
      <c r="BM94" s="14" t="s">
        <v>73</v>
      </c>
    </row>
    <row r="95" spans="1:65" ht="12.75" customHeight="1" x14ac:dyDescent="0.2">
      <c r="A95" s="14" t="s">
        <v>301</v>
      </c>
      <c r="B95" s="14" t="s">
        <v>441</v>
      </c>
      <c r="C95" s="14" t="s">
        <v>442</v>
      </c>
      <c r="D95" s="96" t="s">
        <v>18</v>
      </c>
      <c r="E95" s="69"/>
      <c r="F95" s="14"/>
      <c r="G95" s="26" t="s">
        <v>443</v>
      </c>
      <c r="H95" s="87">
        <v>210022792</v>
      </c>
      <c r="I95" s="26" t="s">
        <v>58</v>
      </c>
      <c r="J95" s="26" t="s">
        <v>59</v>
      </c>
      <c r="K95" s="26" t="s">
        <v>25</v>
      </c>
      <c r="L95" s="26"/>
      <c r="M95" s="26" t="s">
        <v>60</v>
      </c>
      <c r="N95" s="14" t="s">
        <v>210</v>
      </c>
      <c r="O95" s="14" t="s">
        <v>242</v>
      </c>
      <c r="P95" s="54" t="s">
        <v>444</v>
      </c>
      <c r="Q95" s="16" t="s">
        <v>264</v>
      </c>
      <c r="R95" s="26" t="s">
        <v>234</v>
      </c>
      <c r="S95" s="14" t="s">
        <v>232</v>
      </c>
      <c r="T95" s="26" t="s">
        <v>283</v>
      </c>
      <c r="U95" s="26" t="s">
        <v>11</v>
      </c>
      <c r="V95" s="14"/>
      <c r="W95" s="16" t="s">
        <v>445</v>
      </c>
      <c r="X95" s="14" t="s">
        <v>284</v>
      </c>
      <c r="Y95" s="91">
        <v>30</v>
      </c>
      <c r="Z95" s="91" t="s">
        <v>243</v>
      </c>
      <c r="AA95" s="91">
        <v>10</v>
      </c>
      <c r="AB95" s="26" t="s">
        <v>238</v>
      </c>
      <c r="AC95" s="15" t="s">
        <v>236</v>
      </c>
      <c r="AD95" s="53">
        <v>33.790000000000006</v>
      </c>
      <c r="AE95" s="50">
        <v>1822800</v>
      </c>
      <c r="AF95" s="50">
        <f t="shared" ref="AF95:AF114" si="145">AE95*AD95</f>
        <v>61592412.000000015</v>
      </c>
      <c r="AG95" s="50">
        <f t="shared" ref="AG95:AG127" si="146">AF95*1.12</f>
        <v>68983501.440000027</v>
      </c>
      <c r="AH95" s="53">
        <v>71.522999999999996</v>
      </c>
      <c r="AI95" s="50">
        <v>1822800</v>
      </c>
      <c r="AJ95" s="50">
        <f t="shared" si="129"/>
        <v>130372124.39999999</v>
      </c>
      <c r="AK95" s="50">
        <f t="shared" si="113"/>
        <v>146016779.32800001</v>
      </c>
      <c r="AL95" s="53">
        <v>71.522999999999996</v>
      </c>
      <c r="AM95" s="50">
        <v>1822800</v>
      </c>
      <c r="AN95" s="50">
        <f t="shared" ref="AN95:AN114" si="147">AM95*AL95</f>
        <v>130372124.39999999</v>
      </c>
      <c r="AO95" s="50">
        <f t="shared" ref="AO95:AO117" si="148">AN95*1.12</f>
        <v>146016779.32800001</v>
      </c>
      <c r="AP95" s="53">
        <v>71.522999999999996</v>
      </c>
      <c r="AQ95" s="50">
        <v>1822800</v>
      </c>
      <c r="AR95" s="50">
        <f t="shared" si="108"/>
        <v>130372124.39999999</v>
      </c>
      <c r="AS95" s="50">
        <f t="shared" si="96"/>
        <v>146016779.32800001</v>
      </c>
      <c r="AT95" s="53">
        <v>71.522999999999996</v>
      </c>
      <c r="AU95" s="50">
        <v>1822800</v>
      </c>
      <c r="AV95" s="50">
        <f t="shared" si="109"/>
        <v>130372124.39999999</v>
      </c>
      <c r="AW95" s="50">
        <f t="shared" si="98"/>
        <v>146016779.32800001</v>
      </c>
      <c r="AX95" s="53">
        <f t="shared" si="99"/>
        <v>319.88200000000001</v>
      </c>
      <c r="AY95" s="50">
        <v>0</v>
      </c>
      <c r="AZ95" s="50">
        <v>0</v>
      </c>
      <c r="BA95" s="16" t="s">
        <v>446</v>
      </c>
      <c r="BB95" s="26"/>
      <c r="BC95" s="26"/>
      <c r="BD95" s="26"/>
      <c r="BE95" s="26"/>
      <c r="BF95" s="23" t="s">
        <v>453</v>
      </c>
      <c r="BG95" s="26"/>
      <c r="BH95" s="26"/>
      <c r="BI95" s="26"/>
      <c r="BJ95" s="26"/>
      <c r="BK95" s="26"/>
      <c r="BL95" s="26"/>
      <c r="BM95" s="14" t="s">
        <v>73</v>
      </c>
    </row>
    <row r="96" spans="1:65" s="17" customFormat="1" ht="12.75" customHeight="1" x14ac:dyDescent="0.2">
      <c r="A96" s="69" t="s">
        <v>301</v>
      </c>
      <c r="B96" s="16" t="s">
        <v>441</v>
      </c>
      <c r="C96" s="16" t="s">
        <v>442</v>
      </c>
      <c r="D96" s="94" t="s">
        <v>19</v>
      </c>
      <c r="E96" s="23"/>
      <c r="F96" s="16"/>
      <c r="G96" s="69" t="s">
        <v>443</v>
      </c>
      <c r="H96" s="54">
        <v>210022792</v>
      </c>
      <c r="I96" s="23" t="s">
        <v>58</v>
      </c>
      <c r="J96" s="69" t="s">
        <v>59</v>
      </c>
      <c r="K96" s="23" t="s">
        <v>25</v>
      </c>
      <c r="L96" s="23"/>
      <c r="M96" s="23" t="s">
        <v>60</v>
      </c>
      <c r="N96" s="16" t="s">
        <v>210</v>
      </c>
      <c r="O96" s="16" t="s">
        <v>242</v>
      </c>
      <c r="P96" s="88" t="s">
        <v>444</v>
      </c>
      <c r="Q96" s="16" t="s">
        <v>519</v>
      </c>
      <c r="R96" s="23" t="s">
        <v>234</v>
      </c>
      <c r="S96" s="16" t="s">
        <v>232</v>
      </c>
      <c r="T96" s="69" t="s">
        <v>283</v>
      </c>
      <c r="U96" s="23" t="s">
        <v>11</v>
      </c>
      <c r="V96" s="16"/>
      <c r="W96" s="16" t="s">
        <v>445</v>
      </c>
      <c r="X96" s="16" t="s">
        <v>284</v>
      </c>
      <c r="Y96" s="95">
        <v>30</v>
      </c>
      <c r="Z96" s="95" t="s">
        <v>243</v>
      </c>
      <c r="AA96" s="95">
        <v>10</v>
      </c>
      <c r="AB96" s="69" t="s">
        <v>238</v>
      </c>
      <c r="AC96" s="15" t="s">
        <v>236</v>
      </c>
      <c r="AD96" s="75">
        <v>26.808</v>
      </c>
      <c r="AE96" s="52">
        <v>1822800</v>
      </c>
      <c r="AF96" s="52">
        <f t="shared" ref="AF96" si="149">AD96*AE96</f>
        <v>48865622.399999999</v>
      </c>
      <c r="AG96" s="52">
        <f t="shared" si="146"/>
        <v>54729497.088000007</v>
      </c>
      <c r="AH96" s="75">
        <v>51.48</v>
      </c>
      <c r="AI96" s="52">
        <v>1822800</v>
      </c>
      <c r="AJ96" s="52">
        <f t="shared" ref="AJ96" si="150">AH96*AI96</f>
        <v>93837744</v>
      </c>
      <c r="AK96" s="52">
        <f t="shared" si="113"/>
        <v>105098273.28000002</v>
      </c>
      <c r="AL96" s="75">
        <v>51.48</v>
      </c>
      <c r="AM96" s="52">
        <v>1822800</v>
      </c>
      <c r="AN96" s="52">
        <f t="shared" ref="AN96" si="151">AL96*AM96</f>
        <v>93837744</v>
      </c>
      <c r="AO96" s="52">
        <f t="shared" si="148"/>
        <v>105098273.28000002</v>
      </c>
      <c r="AP96" s="75">
        <v>51.48</v>
      </c>
      <c r="AQ96" s="52">
        <v>1822800</v>
      </c>
      <c r="AR96" s="52">
        <f t="shared" ref="AR96" si="152">AP96*AQ96</f>
        <v>93837744</v>
      </c>
      <c r="AS96" s="52">
        <f t="shared" si="96"/>
        <v>105098273.28000002</v>
      </c>
      <c r="AT96" s="75">
        <v>51.48</v>
      </c>
      <c r="AU96" s="52">
        <v>1822800</v>
      </c>
      <c r="AV96" s="52">
        <f t="shared" ref="AV96" si="153">AT96*AU96</f>
        <v>93837744</v>
      </c>
      <c r="AW96" s="52">
        <f t="shared" si="98"/>
        <v>105098273.28000002</v>
      </c>
      <c r="AX96" s="75">
        <f t="shared" ref="AX96" si="154">AD96+AH96+AL96+AP96+AT96</f>
        <v>232.72799999999998</v>
      </c>
      <c r="AY96" s="50">
        <v>0</v>
      </c>
      <c r="AZ96" s="50">
        <f>AY96*1.12</f>
        <v>0</v>
      </c>
      <c r="BA96" s="16" t="s">
        <v>446</v>
      </c>
      <c r="BB96" s="23"/>
      <c r="BC96" s="23"/>
      <c r="BD96" s="23"/>
      <c r="BE96" s="23"/>
      <c r="BF96" s="69" t="s">
        <v>453</v>
      </c>
      <c r="BG96" s="23"/>
      <c r="BH96" s="23"/>
      <c r="BI96" s="23"/>
      <c r="BJ96" s="23"/>
      <c r="BK96" s="23"/>
      <c r="BL96" s="23"/>
      <c r="BM96" s="16" t="s">
        <v>600</v>
      </c>
    </row>
    <row r="97" spans="1:66" s="6" customFormat="1" ht="12.75" customHeight="1" x14ac:dyDescent="0.2">
      <c r="A97" s="69" t="s">
        <v>301</v>
      </c>
      <c r="B97" s="13" t="s">
        <v>441</v>
      </c>
      <c r="C97" s="13" t="s">
        <v>442</v>
      </c>
      <c r="D97" s="96" t="s">
        <v>20</v>
      </c>
      <c r="E97" s="13"/>
      <c r="F97" s="13"/>
      <c r="G97" s="69" t="s">
        <v>443</v>
      </c>
      <c r="H97" s="88">
        <v>210022792</v>
      </c>
      <c r="I97" s="69" t="s">
        <v>58</v>
      </c>
      <c r="J97" s="69" t="s">
        <v>59</v>
      </c>
      <c r="K97" s="69" t="s">
        <v>9</v>
      </c>
      <c r="L97" s="69" t="s">
        <v>634</v>
      </c>
      <c r="M97" s="69" t="s">
        <v>60</v>
      </c>
      <c r="N97" s="13" t="s">
        <v>210</v>
      </c>
      <c r="O97" s="13" t="s">
        <v>242</v>
      </c>
      <c r="P97" s="88" t="s">
        <v>444</v>
      </c>
      <c r="Q97" s="13" t="s">
        <v>519</v>
      </c>
      <c r="R97" s="69" t="s">
        <v>234</v>
      </c>
      <c r="S97" s="13" t="s">
        <v>232</v>
      </c>
      <c r="T97" s="69" t="s">
        <v>283</v>
      </c>
      <c r="U97" s="69" t="s">
        <v>11</v>
      </c>
      <c r="V97" s="13"/>
      <c r="W97" s="13" t="s">
        <v>445</v>
      </c>
      <c r="X97" s="13" t="s">
        <v>284</v>
      </c>
      <c r="Y97" s="91">
        <v>30</v>
      </c>
      <c r="Z97" s="91" t="s">
        <v>243</v>
      </c>
      <c r="AA97" s="91">
        <v>10</v>
      </c>
      <c r="AB97" s="69" t="s">
        <v>238</v>
      </c>
      <c r="AC97" s="64" t="s">
        <v>236</v>
      </c>
      <c r="AD97" s="75">
        <v>26.808</v>
      </c>
      <c r="AE97" s="52">
        <v>1822800</v>
      </c>
      <c r="AF97" s="52">
        <v>48865622.399999999</v>
      </c>
      <c r="AG97" s="52">
        <v>54729497.088000007</v>
      </c>
      <c r="AH97" s="75">
        <v>51.48</v>
      </c>
      <c r="AI97" s="52">
        <v>1822800</v>
      </c>
      <c r="AJ97" s="52">
        <v>93837744</v>
      </c>
      <c r="AK97" s="52">
        <v>105098273.28000002</v>
      </c>
      <c r="AL97" s="75">
        <v>51.48</v>
      </c>
      <c r="AM97" s="52">
        <v>1822800</v>
      </c>
      <c r="AN97" s="52">
        <v>93837744</v>
      </c>
      <c r="AO97" s="52">
        <v>105098273.28000002</v>
      </c>
      <c r="AP97" s="75">
        <v>51.48</v>
      </c>
      <c r="AQ97" s="52">
        <v>1822800</v>
      </c>
      <c r="AR97" s="52">
        <v>93837744</v>
      </c>
      <c r="AS97" s="52">
        <v>105098273.28000002</v>
      </c>
      <c r="AT97" s="75">
        <v>51.48</v>
      </c>
      <c r="AU97" s="52">
        <v>1822800</v>
      </c>
      <c r="AV97" s="52">
        <v>93837744</v>
      </c>
      <c r="AW97" s="52">
        <v>105098273.28000002</v>
      </c>
      <c r="AX97" s="75">
        <v>232.72799999999998</v>
      </c>
      <c r="AY97" s="50">
        <v>0</v>
      </c>
      <c r="AZ97" s="50">
        <v>0</v>
      </c>
      <c r="BA97" s="16" t="s">
        <v>446</v>
      </c>
      <c r="BB97" s="23"/>
      <c r="BC97" s="23"/>
      <c r="BD97" s="23"/>
      <c r="BE97" s="23"/>
      <c r="BF97" s="69" t="s">
        <v>453</v>
      </c>
      <c r="BG97" s="23"/>
      <c r="BH97" s="23"/>
      <c r="BI97" s="23"/>
      <c r="BJ97" s="23"/>
      <c r="BK97" s="23"/>
      <c r="BL97" s="23"/>
      <c r="BM97" s="26" t="s">
        <v>984</v>
      </c>
      <c r="BN97" s="44"/>
    </row>
    <row r="98" spans="1:66" ht="12.75" customHeight="1" x14ac:dyDescent="0.2">
      <c r="A98" s="14" t="s">
        <v>301</v>
      </c>
      <c r="B98" s="14" t="s">
        <v>441</v>
      </c>
      <c r="C98" s="14" t="s">
        <v>442</v>
      </c>
      <c r="D98" s="96" t="s">
        <v>24</v>
      </c>
      <c r="E98" s="69"/>
      <c r="F98" s="14"/>
      <c r="G98" s="26" t="s">
        <v>443</v>
      </c>
      <c r="H98" s="87">
        <v>210022792</v>
      </c>
      <c r="I98" s="26" t="s">
        <v>58</v>
      </c>
      <c r="J98" s="26" t="s">
        <v>59</v>
      </c>
      <c r="K98" s="26" t="s">
        <v>25</v>
      </c>
      <c r="L98" s="26"/>
      <c r="M98" s="26" t="s">
        <v>60</v>
      </c>
      <c r="N98" s="14" t="s">
        <v>210</v>
      </c>
      <c r="O98" s="14" t="s">
        <v>242</v>
      </c>
      <c r="P98" s="54" t="s">
        <v>444</v>
      </c>
      <c r="Q98" s="16" t="s">
        <v>264</v>
      </c>
      <c r="R98" s="26" t="s">
        <v>234</v>
      </c>
      <c r="S98" s="14" t="s">
        <v>232</v>
      </c>
      <c r="T98" s="26" t="s">
        <v>283</v>
      </c>
      <c r="U98" s="26" t="s">
        <v>11</v>
      </c>
      <c r="V98" s="14"/>
      <c r="W98" s="16" t="s">
        <v>445</v>
      </c>
      <c r="X98" s="14" t="s">
        <v>284</v>
      </c>
      <c r="Y98" s="91">
        <v>30</v>
      </c>
      <c r="Z98" s="91" t="s">
        <v>243</v>
      </c>
      <c r="AA98" s="91">
        <v>10</v>
      </c>
      <c r="AB98" s="26" t="s">
        <v>238</v>
      </c>
      <c r="AC98" s="15" t="s">
        <v>236</v>
      </c>
      <c r="AD98" s="53"/>
      <c r="AE98" s="50">
        <v>1822800</v>
      </c>
      <c r="AF98" s="50">
        <f t="shared" si="145"/>
        <v>0</v>
      </c>
      <c r="AG98" s="50">
        <f t="shared" si="146"/>
        <v>0</v>
      </c>
      <c r="AH98" s="53">
        <v>2.7559999999999998</v>
      </c>
      <c r="AI98" s="50">
        <v>1822800</v>
      </c>
      <c r="AJ98" s="50">
        <f t="shared" si="129"/>
        <v>5023636.8</v>
      </c>
      <c r="AK98" s="50">
        <f t="shared" si="113"/>
        <v>5626473.216</v>
      </c>
      <c r="AL98" s="53">
        <v>2.7559999999999998</v>
      </c>
      <c r="AM98" s="50">
        <v>1822800</v>
      </c>
      <c r="AN98" s="50">
        <f t="shared" si="147"/>
        <v>5023636.8</v>
      </c>
      <c r="AO98" s="50">
        <f t="shared" si="148"/>
        <v>5626473.216</v>
      </c>
      <c r="AP98" s="53">
        <v>2.7559999999999998</v>
      </c>
      <c r="AQ98" s="50">
        <v>1822800</v>
      </c>
      <c r="AR98" s="50">
        <f t="shared" si="108"/>
        <v>5023636.8</v>
      </c>
      <c r="AS98" s="50">
        <f t="shared" si="96"/>
        <v>5626473.216</v>
      </c>
      <c r="AT98" s="53">
        <v>2.7559999999999998</v>
      </c>
      <c r="AU98" s="50">
        <v>1822800</v>
      </c>
      <c r="AV98" s="50">
        <f t="shared" si="109"/>
        <v>5023636.8</v>
      </c>
      <c r="AW98" s="50">
        <f t="shared" si="98"/>
        <v>5626473.216</v>
      </c>
      <c r="AX98" s="53">
        <f t="shared" si="99"/>
        <v>11.023999999999999</v>
      </c>
      <c r="AY98" s="50">
        <v>0</v>
      </c>
      <c r="AZ98" s="50">
        <v>0</v>
      </c>
      <c r="BA98" s="16" t="s">
        <v>446</v>
      </c>
      <c r="BB98" s="26"/>
      <c r="BC98" s="26"/>
      <c r="BD98" s="26"/>
      <c r="BE98" s="26"/>
      <c r="BF98" s="23" t="s">
        <v>454</v>
      </c>
      <c r="BG98" s="26"/>
      <c r="BH98" s="26"/>
      <c r="BI98" s="26"/>
      <c r="BJ98" s="26"/>
      <c r="BK98" s="26"/>
      <c r="BL98" s="26"/>
      <c r="BM98" s="14" t="s">
        <v>73</v>
      </c>
    </row>
    <row r="99" spans="1:66" s="17" customFormat="1" ht="12.75" customHeight="1" x14ac:dyDescent="0.2">
      <c r="A99" s="69" t="s">
        <v>301</v>
      </c>
      <c r="B99" s="16" t="s">
        <v>441</v>
      </c>
      <c r="C99" s="16" t="s">
        <v>442</v>
      </c>
      <c r="D99" s="94" t="s">
        <v>601</v>
      </c>
      <c r="E99" s="23"/>
      <c r="F99" s="16"/>
      <c r="G99" s="69" t="s">
        <v>443</v>
      </c>
      <c r="H99" s="54">
        <v>210022792</v>
      </c>
      <c r="I99" s="23" t="s">
        <v>58</v>
      </c>
      <c r="J99" s="69" t="s">
        <v>59</v>
      </c>
      <c r="K99" s="23" t="s">
        <v>25</v>
      </c>
      <c r="L99" s="23"/>
      <c r="M99" s="23" t="s">
        <v>60</v>
      </c>
      <c r="N99" s="16" t="s">
        <v>210</v>
      </c>
      <c r="O99" s="16" t="s">
        <v>242</v>
      </c>
      <c r="P99" s="88" t="s">
        <v>444</v>
      </c>
      <c r="Q99" s="16" t="s">
        <v>519</v>
      </c>
      <c r="R99" s="23" t="s">
        <v>234</v>
      </c>
      <c r="S99" s="16" t="s">
        <v>232</v>
      </c>
      <c r="T99" s="69" t="s">
        <v>283</v>
      </c>
      <c r="U99" s="23" t="s">
        <v>11</v>
      </c>
      <c r="V99" s="16"/>
      <c r="W99" s="16" t="s">
        <v>445</v>
      </c>
      <c r="X99" s="16" t="s">
        <v>284</v>
      </c>
      <c r="Y99" s="95">
        <v>30</v>
      </c>
      <c r="Z99" s="95" t="s">
        <v>243</v>
      </c>
      <c r="AA99" s="95">
        <v>10</v>
      </c>
      <c r="AB99" s="69" t="s">
        <v>238</v>
      </c>
      <c r="AC99" s="15" t="s">
        <v>236</v>
      </c>
      <c r="AD99" s="75">
        <v>2</v>
      </c>
      <c r="AE99" s="52">
        <v>1822800</v>
      </c>
      <c r="AF99" s="52">
        <f t="shared" ref="AF99" si="155">AD99*AE99</f>
        <v>3645600</v>
      </c>
      <c r="AG99" s="52">
        <f t="shared" si="146"/>
        <v>4083072.0000000005</v>
      </c>
      <c r="AH99" s="75">
        <v>2.7559999999999998</v>
      </c>
      <c r="AI99" s="52">
        <v>1822800</v>
      </c>
      <c r="AJ99" s="52">
        <f t="shared" ref="AJ99" si="156">AH99*AI99</f>
        <v>5023636.8</v>
      </c>
      <c r="AK99" s="52">
        <f t="shared" si="113"/>
        <v>5626473.216</v>
      </c>
      <c r="AL99" s="75">
        <v>2.7559999999999998</v>
      </c>
      <c r="AM99" s="52">
        <v>1822800</v>
      </c>
      <c r="AN99" s="52">
        <f t="shared" ref="AN99" si="157">AL99*AM99</f>
        <v>5023636.8</v>
      </c>
      <c r="AO99" s="52">
        <f t="shared" si="148"/>
        <v>5626473.216</v>
      </c>
      <c r="AP99" s="75">
        <v>2.7559999999999998</v>
      </c>
      <c r="AQ99" s="52">
        <v>1822800</v>
      </c>
      <c r="AR99" s="52">
        <f t="shared" ref="AR99" si="158">AP99*AQ99</f>
        <v>5023636.8</v>
      </c>
      <c r="AS99" s="52">
        <f t="shared" si="96"/>
        <v>5626473.216</v>
      </c>
      <c r="AT99" s="75">
        <v>2.7559999999999998</v>
      </c>
      <c r="AU99" s="52">
        <v>1822800</v>
      </c>
      <c r="AV99" s="52">
        <f t="shared" ref="AV99" si="159">AT99*AU99</f>
        <v>5023636.8</v>
      </c>
      <c r="AW99" s="52">
        <f t="shared" si="98"/>
        <v>5626473.216</v>
      </c>
      <c r="AX99" s="75">
        <f t="shared" ref="AX99" si="160">AD99+AH99+AL99+AP99+AT99</f>
        <v>13.024000000000001</v>
      </c>
      <c r="AY99" s="50">
        <v>0</v>
      </c>
      <c r="AZ99" s="50">
        <f>AY99*1.12</f>
        <v>0</v>
      </c>
      <c r="BA99" s="16" t="s">
        <v>446</v>
      </c>
      <c r="BB99" s="23"/>
      <c r="BC99" s="23"/>
      <c r="BD99" s="23"/>
      <c r="BE99" s="23"/>
      <c r="BF99" s="69" t="s">
        <v>454</v>
      </c>
      <c r="BG99" s="23"/>
      <c r="BH99" s="23"/>
      <c r="BI99" s="23"/>
      <c r="BJ99" s="23"/>
      <c r="BK99" s="23"/>
      <c r="BL99" s="23"/>
      <c r="BM99" s="16" t="s">
        <v>600</v>
      </c>
    </row>
    <row r="100" spans="1:66" s="6" customFormat="1" ht="12.75" customHeight="1" x14ac:dyDescent="0.2">
      <c r="A100" s="69" t="s">
        <v>301</v>
      </c>
      <c r="B100" s="13" t="s">
        <v>441</v>
      </c>
      <c r="C100" s="13" t="s">
        <v>442</v>
      </c>
      <c r="D100" s="96" t="s">
        <v>637</v>
      </c>
      <c r="E100" s="69"/>
      <c r="F100" s="13"/>
      <c r="G100" s="69" t="s">
        <v>443</v>
      </c>
      <c r="H100" s="88">
        <v>210022792</v>
      </c>
      <c r="I100" s="69" t="s">
        <v>58</v>
      </c>
      <c r="J100" s="69" t="s">
        <v>59</v>
      </c>
      <c r="K100" s="69" t="s">
        <v>9</v>
      </c>
      <c r="L100" s="69" t="s">
        <v>634</v>
      </c>
      <c r="M100" s="69" t="s">
        <v>60</v>
      </c>
      <c r="N100" s="13" t="s">
        <v>210</v>
      </c>
      <c r="O100" s="13" t="s">
        <v>242</v>
      </c>
      <c r="P100" s="88" t="s">
        <v>444</v>
      </c>
      <c r="Q100" s="13" t="s">
        <v>519</v>
      </c>
      <c r="R100" s="69" t="s">
        <v>234</v>
      </c>
      <c r="S100" s="13" t="s">
        <v>232</v>
      </c>
      <c r="T100" s="69" t="s">
        <v>283</v>
      </c>
      <c r="U100" s="69" t="s">
        <v>11</v>
      </c>
      <c r="V100" s="13"/>
      <c r="W100" s="13" t="s">
        <v>445</v>
      </c>
      <c r="X100" s="13" t="s">
        <v>284</v>
      </c>
      <c r="Y100" s="91">
        <v>30</v>
      </c>
      <c r="Z100" s="91" t="s">
        <v>243</v>
      </c>
      <c r="AA100" s="91">
        <v>10</v>
      </c>
      <c r="AB100" s="69" t="s">
        <v>238</v>
      </c>
      <c r="AC100" s="64" t="s">
        <v>236</v>
      </c>
      <c r="AD100" s="75">
        <v>2</v>
      </c>
      <c r="AE100" s="52">
        <v>1822800</v>
      </c>
      <c r="AF100" s="52">
        <v>3645600</v>
      </c>
      <c r="AG100" s="52">
        <v>4083072.0000000005</v>
      </c>
      <c r="AH100" s="75">
        <v>2.7559999999999998</v>
      </c>
      <c r="AI100" s="52">
        <v>1822800</v>
      </c>
      <c r="AJ100" s="52">
        <v>5023636.8</v>
      </c>
      <c r="AK100" s="52">
        <v>5626473.216</v>
      </c>
      <c r="AL100" s="75">
        <v>2.7559999999999998</v>
      </c>
      <c r="AM100" s="52">
        <v>1822800</v>
      </c>
      <c r="AN100" s="52">
        <v>5023636.8</v>
      </c>
      <c r="AO100" s="52">
        <v>5626473.216</v>
      </c>
      <c r="AP100" s="75">
        <v>2.7559999999999998</v>
      </c>
      <c r="AQ100" s="52">
        <v>1822800</v>
      </c>
      <c r="AR100" s="52">
        <v>5023636.8</v>
      </c>
      <c r="AS100" s="52">
        <v>5626473.216</v>
      </c>
      <c r="AT100" s="75">
        <v>2.7559999999999998</v>
      </c>
      <c r="AU100" s="52">
        <v>1822800</v>
      </c>
      <c r="AV100" s="52">
        <v>5023636.8</v>
      </c>
      <c r="AW100" s="52">
        <v>5626473.216</v>
      </c>
      <c r="AX100" s="75">
        <v>13.024000000000001</v>
      </c>
      <c r="AY100" s="50">
        <v>0</v>
      </c>
      <c r="AZ100" s="50">
        <v>0</v>
      </c>
      <c r="BA100" s="16" t="s">
        <v>446</v>
      </c>
      <c r="BB100" s="23"/>
      <c r="BC100" s="23"/>
      <c r="BD100" s="23"/>
      <c r="BE100" s="23"/>
      <c r="BF100" s="69" t="s">
        <v>454</v>
      </c>
      <c r="BG100" s="23"/>
      <c r="BH100" s="23"/>
      <c r="BI100" s="23"/>
      <c r="BJ100" s="23"/>
      <c r="BK100" s="23"/>
      <c r="BL100" s="23"/>
      <c r="BM100" s="26" t="s">
        <v>984</v>
      </c>
      <c r="BN100" s="44"/>
    </row>
    <row r="101" spans="1:66" ht="12.75" customHeight="1" x14ac:dyDescent="0.2">
      <c r="A101" s="14" t="s">
        <v>301</v>
      </c>
      <c r="B101" s="14" t="s">
        <v>441</v>
      </c>
      <c r="C101" s="14" t="s">
        <v>442</v>
      </c>
      <c r="D101" s="96" t="s">
        <v>17</v>
      </c>
      <c r="E101" s="69"/>
      <c r="F101" s="14"/>
      <c r="G101" s="26" t="s">
        <v>443</v>
      </c>
      <c r="H101" s="87">
        <v>210022792</v>
      </c>
      <c r="I101" s="26" t="s">
        <v>58</v>
      </c>
      <c r="J101" s="26" t="s">
        <v>59</v>
      </c>
      <c r="K101" s="26" t="s">
        <v>25</v>
      </c>
      <c r="L101" s="26"/>
      <c r="M101" s="26" t="s">
        <v>60</v>
      </c>
      <c r="N101" s="14" t="s">
        <v>210</v>
      </c>
      <c r="O101" s="14" t="s">
        <v>242</v>
      </c>
      <c r="P101" s="54" t="s">
        <v>444</v>
      </c>
      <c r="Q101" s="16" t="s">
        <v>264</v>
      </c>
      <c r="R101" s="26" t="s">
        <v>234</v>
      </c>
      <c r="S101" s="14" t="s">
        <v>232</v>
      </c>
      <c r="T101" s="26" t="s">
        <v>283</v>
      </c>
      <c r="U101" s="26" t="s">
        <v>11</v>
      </c>
      <c r="V101" s="14"/>
      <c r="W101" s="16" t="s">
        <v>445</v>
      </c>
      <c r="X101" s="14" t="s">
        <v>284</v>
      </c>
      <c r="Y101" s="91">
        <v>30</v>
      </c>
      <c r="Z101" s="91" t="s">
        <v>243</v>
      </c>
      <c r="AA101" s="91">
        <v>10</v>
      </c>
      <c r="AB101" s="26" t="s">
        <v>238</v>
      </c>
      <c r="AC101" s="15" t="s">
        <v>236</v>
      </c>
      <c r="AD101" s="53">
        <v>18</v>
      </c>
      <c r="AE101" s="50">
        <v>1822800</v>
      </c>
      <c r="AF101" s="50">
        <f t="shared" si="145"/>
        <v>32810400</v>
      </c>
      <c r="AG101" s="50">
        <f t="shared" si="146"/>
        <v>36747648</v>
      </c>
      <c r="AH101" s="53">
        <v>36.523000000000003</v>
      </c>
      <c r="AI101" s="50">
        <v>1822800</v>
      </c>
      <c r="AJ101" s="50">
        <f t="shared" si="129"/>
        <v>66574124.400000006</v>
      </c>
      <c r="AK101" s="50">
        <f t="shared" si="113"/>
        <v>74563019.328000009</v>
      </c>
      <c r="AL101" s="53">
        <v>36.523000000000003</v>
      </c>
      <c r="AM101" s="50">
        <v>1822800</v>
      </c>
      <c r="AN101" s="50">
        <f t="shared" si="147"/>
        <v>66574124.400000006</v>
      </c>
      <c r="AO101" s="50">
        <f t="shared" si="148"/>
        <v>74563019.328000009</v>
      </c>
      <c r="AP101" s="53">
        <v>36.523000000000003</v>
      </c>
      <c r="AQ101" s="50">
        <v>1822800</v>
      </c>
      <c r="AR101" s="50">
        <f t="shared" si="108"/>
        <v>66574124.400000006</v>
      </c>
      <c r="AS101" s="50">
        <f t="shared" si="96"/>
        <v>74563019.328000009</v>
      </c>
      <c r="AT101" s="53">
        <v>36.523000000000003</v>
      </c>
      <c r="AU101" s="50">
        <v>1822800</v>
      </c>
      <c r="AV101" s="50">
        <f t="shared" si="109"/>
        <v>66574124.400000006</v>
      </c>
      <c r="AW101" s="50">
        <f t="shared" si="98"/>
        <v>74563019.328000009</v>
      </c>
      <c r="AX101" s="53">
        <f t="shared" si="99"/>
        <v>164.09200000000001</v>
      </c>
      <c r="AY101" s="50">
        <v>0</v>
      </c>
      <c r="AZ101" s="50">
        <v>0</v>
      </c>
      <c r="BA101" s="16" t="s">
        <v>446</v>
      </c>
      <c r="BB101" s="26"/>
      <c r="BC101" s="26"/>
      <c r="BD101" s="26"/>
      <c r="BE101" s="26"/>
      <c r="BF101" s="23" t="s">
        <v>455</v>
      </c>
      <c r="BG101" s="26"/>
      <c r="BH101" s="26"/>
      <c r="BI101" s="26"/>
      <c r="BJ101" s="26"/>
      <c r="BK101" s="26"/>
      <c r="BL101" s="26"/>
      <c r="BM101" s="14" t="s">
        <v>73</v>
      </c>
    </row>
    <row r="102" spans="1:66" s="17" customFormat="1" ht="12.75" customHeight="1" x14ac:dyDescent="0.2">
      <c r="A102" s="69" t="s">
        <v>301</v>
      </c>
      <c r="B102" s="16" t="s">
        <v>441</v>
      </c>
      <c r="C102" s="16" t="s">
        <v>442</v>
      </c>
      <c r="D102" s="94" t="s">
        <v>602</v>
      </c>
      <c r="E102" s="23"/>
      <c r="F102" s="16"/>
      <c r="G102" s="69" t="s">
        <v>443</v>
      </c>
      <c r="H102" s="54">
        <v>210022792</v>
      </c>
      <c r="I102" s="23" t="s">
        <v>58</v>
      </c>
      <c r="J102" s="69" t="s">
        <v>59</v>
      </c>
      <c r="K102" s="23" t="s">
        <v>25</v>
      </c>
      <c r="L102" s="23"/>
      <c r="M102" s="23" t="s">
        <v>60</v>
      </c>
      <c r="N102" s="16" t="s">
        <v>210</v>
      </c>
      <c r="O102" s="16" t="s">
        <v>242</v>
      </c>
      <c r="P102" s="88" t="s">
        <v>444</v>
      </c>
      <c r="Q102" s="16" t="s">
        <v>519</v>
      </c>
      <c r="R102" s="23" t="s">
        <v>234</v>
      </c>
      <c r="S102" s="16" t="s">
        <v>232</v>
      </c>
      <c r="T102" s="69" t="s">
        <v>283</v>
      </c>
      <c r="U102" s="23" t="s">
        <v>11</v>
      </c>
      <c r="V102" s="16"/>
      <c r="W102" s="16" t="s">
        <v>445</v>
      </c>
      <c r="X102" s="16" t="s">
        <v>284</v>
      </c>
      <c r="Y102" s="95">
        <v>30</v>
      </c>
      <c r="Z102" s="95" t="s">
        <v>243</v>
      </c>
      <c r="AA102" s="95">
        <v>10</v>
      </c>
      <c r="AB102" s="69" t="s">
        <v>238</v>
      </c>
      <c r="AC102" s="15" t="s">
        <v>236</v>
      </c>
      <c r="AD102" s="75">
        <v>13.054</v>
      </c>
      <c r="AE102" s="52">
        <v>1822800</v>
      </c>
      <c r="AF102" s="52">
        <f t="shared" ref="AF102:AF104" si="161">AD102*AE102</f>
        <v>23794831.199999999</v>
      </c>
      <c r="AG102" s="52">
        <f t="shared" si="146"/>
        <v>26650210.944000002</v>
      </c>
      <c r="AH102" s="75">
        <v>36.523000000000003</v>
      </c>
      <c r="AI102" s="52">
        <v>1822800</v>
      </c>
      <c r="AJ102" s="52">
        <f t="shared" ref="AJ102:AJ104" si="162">AH102*AI102</f>
        <v>66574124.400000006</v>
      </c>
      <c r="AK102" s="52">
        <f t="shared" si="113"/>
        <v>74563019.328000009</v>
      </c>
      <c r="AL102" s="75">
        <v>36.523000000000003</v>
      </c>
      <c r="AM102" s="52">
        <v>1822800</v>
      </c>
      <c r="AN102" s="52">
        <f t="shared" ref="AN102:AN104" si="163">AL102*AM102</f>
        <v>66574124.400000006</v>
      </c>
      <c r="AO102" s="52">
        <f t="shared" si="148"/>
        <v>74563019.328000009</v>
      </c>
      <c r="AP102" s="75">
        <v>36.523000000000003</v>
      </c>
      <c r="AQ102" s="52">
        <v>1822800</v>
      </c>
      <c r="AR102" s="52">
        <f t="shared" ref="AR102:AR103" si="164">AP102*AQ102</f>
        <v>66574124.400000006</v>
      </c>
      <c r="AS102" s="52">
        <f t="shared" si="96"/>
        <v>74563019.328000009</v>
      </c>
      <c r="AT102" s="75">
        <v>36.523000000000003</v>
      </c>
      <c r="AU102" s="52">
        <v>1822800</v>
      </c>
      <c r="AV102" s="52">
        <f t="shared" ref="AV102:AV103" si="165">AT102*AU102</f>
        <v>66574124.400000006</v>
      </c>
      <c r="AW102" s="52">
        <f t="shared" si="98"/>
        <v>74563019.328000009</v>
      </c>
      <c r="AX102" s="75">
        <f t="shared" ref="AX102:AX103" si="166">AD102+AH102+AL102+AP102+AT102</f>
        <v>159.14600000000002</v>
      </c>
      <c r="AY102" s="50">
        <v>0</v>
      </c>
      <c r="AZ102" s="50">
        <f>AY102*1.12</f>
        <v>0</v>
      </c>
      <c r="BA102" s="16" t="s">
        <v>446</v>
      </c>
      <c r="BB102" s="23"/>
      <c r="BC102" s="23"/>
      <c r="BD102" s="23"/>
      <c r="BE102" s="23"/>
      <c r="BF102" s="69" t="s">
        <v>603</v>
      </c>
      <c r="BG102" s="23"/>
      <c r="BH102" s="23"/>
      <c r="BI102" s="23"/>
      <c r="BJ102" s="23"/>
      <c r="BK102" s="23"/>
      <c r="BL102" s="23"/>
      <c r="BM102" s="16" t="s">
        <v>604</v>
      </c>
    </row>
    <row r="103" spans="1:66" s="17" customFormat="1" ht="12.75" customHeight="1" x14ac:dyDescent="0.2">
      <c r="A103" s="69" t="s">
        <v>301</v>
      </c>
      <c r="B103" s="16" t="s">
        <v>441</v>
      </c>
      <c r="C103" s="16" t="s">
        <v>442</v>
      </c>
      <c r="D103" s="94" t="s">
        <v>638</v>
      </c>
      <c r="E103" s="23"/>
      <c r="F103" s="16"/>
      <c r="G103" s="69" t="s">
        <v>443</v>
      </c>
      <c r="H103" s="54">
        <v>210022792</v>
      </c>
      <c r="I103" s="23" t="s">
        <v>58</v>
      </c>
      <c r="J103" s="69" t="s">
        <v>59</v>
      </c>
      <c r="K103" s="23" t="s">
        <v>9</v>
      </c>
      <c r="L103" s="23" t="s">
        <v>634</v>
      </c>
      <c r="M103" s="23" t="s">
        <v>60</v>
      </c>
      <c r="N103" s="16" t="s">
        <v>210</v>
      </c>
      <c r="O103" s="16" t="s">
        <v>242</v>
      </c>
      <c r="P103" s="88" t="s">
        <v>444</v>
      </c>
      <c r="Q103" s="16" t="s">
        <v>519</v>
      </c>
      <c r="R103" s="23" t="s">
        <v>234</v>
      </c>
      <c r="S103" s="16" t="s">
        <v>232</v>
      </c>
      <c r="T103" s="69" t="s">
        <v>283</v>
      </c>
      <c r="U103" s="23" t="s">
        <v>11</v>
      </c>
      <c r="V103" s="16"/>
      <c r="W103" s="16" t="s">
        <v>445</v>
      </c>
      <c r="X103" s="16" t="s">
        <v>284</v>
      </c>
      <c r="Y103" s="95">
        <v>30</v>
      </c>
      <c r="Z103" s="95" t="s">
        <v>243</v>
      </c>
      <c r="AA103" s="95">
        <v>10</v>
      </c>
      <c r="AB103" s="69" t="s">
        <v>238</v>
      </c>
      <c r="AC103" s="15" t="s">
        <v>236</v>
      </c>
      <c r="AD103" s="75">
        <v>13.054</v>
      </c>
      <c r="AE103" s="52">
        <v>1822800</v>
      </c>
      <c r="AF103" s="52">
        <f t="shared" si="161"/>
        <v>23794831.199999999</v>
      </c>
      <c r="AG103" s="52">
        <f t="shared" si="146"/>
        <v>26650210.944000002</v>
      </c>
      <c r="AH103" s="75">
        <v>36.523000000000003</v>
      </c>
      <c r="AI103" s="52">
        <v>1822800</v>
      </c>
      <c r="AJ103" s="52">
        <f t="shared" si="162"/>
        <v>66574124.400000006</v>
      </c>
      <c r="AK103" s="52">
        <f t="shared" si="113"/>
        <v>74563019.328000009</v>
      </c>
      <c r="AL103" s="75">
        <v>36.523000000000003</v>
      </c>
      <c r="AM103" s="52">
        <v>1822800</v>
      </c>
      <c r="AN103" s="52">
        <f t="shared" si="163"/>
        <v>66574124.400000006</v>
      </c>
      <c r="AO103" s="52">
        <f t="shared" si="148"/>
        <v>74563019.328000009</v>
      </c>
      <c r="AP103" s="75">
        <v>36.523000000000003</v>
      </c>
      <c r="AQ103" s="52">
        <v>1822800</v>
      </c>
      <c r="AR103" s="52">
        <f t="shared" si="164"/>
        <v>66574124.400000006</v>
      </c>
      <c r="AS103" s="52">
        <f t="shared" si="96"/>
        <v>74563019.328000009</v>
      </c>
      <c r="AT103" s="75">
        <v>36.523000000000003</v>
      </c>
      <c r="AU103" s="52">
        <v>1822800</v>
      </c>
      <c r="AV103" s="52">
        <f t="shared" si="165"/>
        <v>66574124.400000006</v>
      </c>
      <c r="AW103" s="52">
        <f t="shared" si="98"/>
        <v>74563019.328000009</v>
      </c>
      <c r="AX103" s="75">
        <f t="shared" si="166"/>
        <v>159.14600000000002</v>
      </c>
      <c r="AY103" s="50">
        <v>0</v>
      </c>
      <c r="AZ103" s="50">
        <v>0</v>
      </c>
      <c r="BA103" s="16" t="s">
        <v>446</v>
      </c>
      <c r="BB103" s="23"/>
      <c r="BC103" s="23"/>
      <c r="BD103" s="23"/>
      <c r="BE103" s="23"/>
      <c r="BF103" s="69" t="s">
        <v>603</v>
      </c>
      <c r="BG103" s="23"/>
      <c r="BH103" s="23"/>
      <c r="BI103" s="23"/>
      <c r="BJ103" s="23"/>
      <c r="BK103" s="23"/>
      <c r="BL103" s="23"/>
      <c r="BM103" s="16" t="s">
        <v>604</v>
      </c>
    </row>
    <row r="104" spans="1:66" s="6" customFormat="1" ht="12.75" customHeight="1" x14ac:dyDescent="0.2">
      <c r="A104" s="69" t="s">
        <v>301</v>
      </c>
      <c r="B104" s="13" t="s">
        <v>441</v>
      </c>
      <c r="C104" s="13" t="s">
        <v>442</v>
      </c>
      <c r="D104" s="96" t="s">
        <v>700</v>
      </c>
      <c r="E104" s="96"/>
      <c r="F104" s="13"/>
      <c r="G104" s="69" t="s">
        <v>443</v>
      </c>
      <c r="H104" s="88">
        <v>210022792</v>
      </c>
      <c r="I104" s="69" t="s">
        <v>58</v>
      </c>
      <c r="J104" s="69" t="s">
        <v>59</v>
      </c>
      <c r="K104" s="69" t="s">
        <v>9</v>
      </c>
      <c r="L104" s="69" t="s">
        <v>634</v>
      </c>
      <c r="M104" s="69" t="s">
        <v>60</v>
      </c>
      <c r="N104" s="13" t="s">
        <v>210</v>
      </c>
      <c r="O104" s="13" t="s">
        <v>242</v>
      </c>
      <c r="P104" s="88" t="s">
        <v>444</v>
      </c>
      <c r="Q104" s="14" t="s">
        <v>658</v>
      </c>
      <c r="R104" s="69" t="s">
        <v>234</v>
      </c>
      <c r="S104" s="13" t="s">
        <v>232</v>
      </c>
      <c r="T104" s="69" t="s">
        <v>283</v>
      </c>
      <c r="U104" s="69" t="s">
        <v>11</v>
      </c>
      <c r="V104" s="13"/>
      <c r="W104" s="13" t="s">
        <v>445</v>
      </c>
      <c r="X104" s="16" t="s">
        <v>251</v>
      </c>
      <c r="Y104" s="91">
        <v>30</v>
      </c>
      <c r="Z104" s="91" t="s">
        <v>243</v>
      </c>
      <c r="AA104" s="91">
        <v>10</v>
      </c>
      <c r="AB104" s="69" t="s">
        <v>238</v>
      </c>
      <c r="AC104" s="64" t="s">
        <v>236</v>
      </c>
      <c r="AD104" s="75">
        <v>13.054</v>
      </c>
      <c r="AE104" s="52">
        <v>1822800</v>
      </c>
      <c r="AF104" s="52">
        <f t="shared" si="161"/>
        <v>23794831.199999999</v>
      </c>
      <c r="AG104" s="52">
        <f t="shared" si="146"/>
        <v>26650210.944000002</v>
      </c>
      <c r="AH104" s="75">
        <v>36.523000000000003</v>
      </c>
      <c r="AI104" s="52">
        <v>1822800</v>
      </c>
      <c r="AJ104" s="52">
        <f t="shared" si="162"/>
        <v>66574124.400000006</v>
      </c>
      <c r="AK104" s="52">
        <f t="shared" si="113"/>
        <v>74563019.328000009</v>
      </c>
      <c r="AL104" s="75">
        <v>17.2</v>
      </c>
      <c r="AM104" s="52">
        <v>1822800</v>
      </c>
      <c r="AN104" s="52">
        <f t="shared" si="163"/>
        <v>31352160</v>
      </c>
      <c r="AO104" s="52">
        <f t="shared" si="148"/>
        <v>35114419.200000003</v>
      </c>
      <c r="AP104" s="75"/>
      <c r="AQ104" s="52"/>
      <c r="AR104" s="52"/>
      <c r="AS104" s="52"/>
      <c r="AT104" s="75"/>
      <c r="AU104" s="52"/>
      <c r="AV104" s="52"/>
      <c r="AW104" s="52"/>
      <c r="AX104" s="75">
        <f t="shared" ref="AX104" si="167">AD104+AH104+AL104</f>
        <v>66.777000000000001</v>
      </c>
      <c r="AY104" s="46">
        <f t="shared" ref="AY104:AZ104" si="168">AN104+AJ104+AF104</f>
        <v>121721115.60000001</v>
      </c>
      <c r="AZ104" s="46">
        <f t="shared" si="168"/>
        <v>136327649.472</v>
      </c>
      <c r="BA104" s="16" t="s">
        <v>446</v>
      </c>
      <c r="BB104" s="23"/>
      <c r="BC104" s="23"/>
      <c r="BD104" s="23"/>
      <c r="BE104" s="23"/>
      <c r="BF104" s="69" t="s">
        <v>603</v>
      </c>
      <c r="BG104" s="23"/>
      <c r="BH104" s="23"/>
      <c r="BI104" s="23"/>
      <c r="BJ104" s="23"/>
      <c r="BK104" s="23"/>
      <c r="BL104" s="23"/>
      <c r="BM104" s="16" t="s">
        <v>749</v>
      </c>
    </row>
    <row r="105" spans="1:66" ht="12.75" customHeight="1" x14ac:dyDescent="0.2">
      <c r="A105" s="14" t="s">
        <v>301</v>
      </c>
      <c r="B105" s="14" t="s">
        <v>441</v>
      </c>
      <c r="C105" s="14" t="s">
        <v>442</v>
      </c>
      <c r="D105" s="96" t="s">
        <v>23</v>
      </c>
      <c r="E105" s="69"/>
      <c r="F105" s="14"/>
      <c r="G105" s="26" t="s">
        <v>443</v>
      </c>
      <c r="H105" s="87">
        <v>210022792</v>
      </c>
      <c r="I105" s="26" t="s">
        <v>58</v>
      </c>
      <c r="J105" s="26" t="s">
        <v>59</v>
      </c>
      <c r="K105" s="26" t="s">
        <v>25</v>
      </c>
      <c r="L105" s="26"/>
      <c r="M105" s="26" t="s">
        <v>60</v>
      </c>
      <c r="N105" s="14" t="s">
        <v>210</v>
      </c>
      <c r="O105" s="14" t="s">
        <v>242</v>
      </c>
      <c r="P105" s="54" t="s">
        <v>444</v>
      </c>
      <c r="Q105" s="16" t="s">
        <v>264</v>
      </c>
      <c r="R105" s="26" t="s">
        <v>234</v>
      </c>
      <c r="S105" s="14" t="s">
        <v>232</v>
      </c>
      <c r="T105" s="26" t="s">
        <v>283</v>
      </c>
      <c r="U105" s="26" t="s">
        <v>11</v>
      </c>
      <c r="V105" s="14"/>
      <c r="W105" s="16" t="s">
        <v>445</v>
      </c>
      <c r="X105" s="14" t="s">
        <v>284</v>
      </c>
      <c r="Y105" s="91">
        <v>30</v>
      </c>
      <c r="Z105" s="91" t="s">
        <v>243</v>
      </c>
      <c r="AA105" s="91">
        <v>10</v>
      </c>
      <c r="AB105" s="26" t="s">
        <v>238</v>
      </c>
      <c r="AC105" s="15" t="s">
        <v>236</v>
      </c>
      <c r="AD105" s="53">
        <v>10</v>
      </c>
      <c r="AE105" s="50">
        <v>1822800</v>
      </c>
      <c r="AF105" s="50">
        <f t="shared" si="145"/>
        <v>18228000</v>
      </c>
      <c r="AG105" s="50">
        <f t="shared" si="146"/>
        <v>20415360.000000004</v>
      </c>
      <c r="AH105" s="53">
        <v>18.606000000000002</v>
      </c>
      <c r="AI105" s="50">
        <v>1822800</v>
      </c>
      <c r="AJ105" s="50">
        <f t="shared" si="129"/>
        <v>33915016.800000004</v>
      </c>
      <c r="AK105" s="50">
        <f t="shared" si="113"/>
        <v>37984818.816000007</v>
      </c>
      <c r="AL105" s="53">
        <v>18.606000000000002</v>
      </c>
      <c r="AM105" s="50">
        <v>1822800</v>
      </c>
      <c r="AN105" s="50">
        <f t="shared" si="147"/>
        <v>33915016.800000004</v>
      </c>
      <c r="AO105" s="50">
        <f t="shared" si="148"/>
        <v>37984818.816000007</v>
      </c>
      <c r="AP105" s="53">
        <v>18.606000000000002</v>
      </c>
      <c r="AQ105" s="50">
        <v>1822800</v>
      </c>
      <c r="AR105" s="50">
        <f t="shared" si="108"/>
        <v>33915016.800000004</v>
      </c>
      <c r="AS105" s="50">
        <f t="shared" si="96"/>
        <v>37984818.816000007</v>
      </c>
      <c r="AT105" s="53">
        <v>18.606000000000002</v>
      </c>
      <c r="AU105" s="50">
        <v>1822800</v>
      </c>
      <c r="AV105" s="50">
        <f t="shared" si="109"/>
        <v>33915016.800000004</v>
      </c>
      <c r="AW105" s="50">
        <f t="shared" si="98"/>
        <v>37984818.816000007</v>
      </c>
      <c r="AX105" s="53">
        <f t="shared" si="99"/>
        <v>84.424000000000007</v>
      </c>
      <c r="AY105" s="50">
        <v>0</v>
      </c>
      <c r="AZ105" s="50">
        <v>0</v>
      </c>
      <c r="BA105" s="16" t="s">
        <v>446</v>
      </c>
      <c r="BB105" s="26"/>
      <c r="BC105" s="26"/>
      <c r="BD105" s="26"/>
      <c r="BE105" s="26"/>
      <c r="BF105" s="23" t="s">
        <v>456</v>
      </c>
      <c r="BG105" s="26"/>
      <c r="BH105" s="26"/>
      <c r="BI105" s="26"/>
      <c r="BJ105" s="26"/>
      <c r="BK105" s="26"/>
      <c r="BL105" s="26"/>
      <c r="BM105" s="14" t="s">
        <v>73</v>
      </c>
    </row>
    <row r="106" spans="1:66" s="17" customFormat="1" ht="12.75" customHeight="1" x14ac:dyDescent="0.2">
      <c r="A106" s="69" t="s">
        <v>301</v>
      </c>
      <c r="B106" s="16" t="s">
        <v>441</v>
      </c>
      <c r="C106" s="16" t="s">
        <v>442</v>
      </c>
      <c r="D106" s="94" t="s">
        <v>605</v>
      </c>
      <c r="E106" s="23"/>
      <c r="F106" s="16"/>
      <c r="G106" s="69" t="s">
        <v>443</v>
      </c>
      <c r="H106" s="54">
        <v>210022792</v>
      </c>
      <c r="I106" s="23" t="s">
        <v>58</v>
      </c>
      <c r="J106" s="69" t="s">
        <v>59</v>
      </c>
      <c r="K106" s="23" t="s">
        <v>25</v>
      </c>
      <c r="L106" s="23"/>
      <c r="M106" s="23" t="s">
        <v>60</v>
      </c>
      <c r="N106" s="16" t="s">
        <v>210</v>
      </c>
      <c r="O106" s="16" t="s">
        <v>242</v>
      </c>
      <c r="P106" s="88" t="s">
        <v>444</v>
      </c>
      <c r="Q106" s="16" t="s">
        <v>519</v>
      </c>
      <c r="R106" s="23" t="s">
        <v>234</v>
      </c>
      <c r="S106" s="16" t="s">
        <v>232</v>
      </c>
      <c r="T106" s="69" t="s">
        <v>283</v>
      </c>
      <c r="U106" s="23" t="s">
        <v>11</v>
      </c>
      <c r="V106" s="16"/>
      <c r="W106" s="16" t="s">
        <v>445</v>
      </c>
      <c r="X106" s="16" t="s">
        <v>284</v>
      </c>
      <c r="Y106" s="95">
        <v>30</v>
      </c>
      <c r="Z106" s="95" t="s">
        <v>243</v>
      </c>
      <c r="AA106" s="95">
        <v>10</v>
      </c>
      <c r="AB106" s="69" t="s">
        <v>238</v>
      </c>
      <c r="AC106" s="15" t="s">
        <v>236</v>
      </c>
      <c r="AD106" s="75">
        <v>10</v>
      </c>
      <c r="AE106" s="52">
        <v>1822800</v>
      </c>
      <c r="AF106" s="52">
        <f t="shared" ref="AF106:AF108" si="169">AD106*AE106</f>
        <v>18228000</v>
      </c>
      <c r="AG106" s="52">
        <f t="shared" si="146"/>
        <v>20415360.000000004</v>
      </c>
      <c r="AH106" s="75">
        <v>18.606000000000002</v>
      </c>
      <c r="AI106" s="52">
        <v>1822800</v>
      </c>
      <c r="AJ106" s="52">
        <f t="shared" ref="AJ106:AJ108" si="170">AH106*AI106</f>
        <v>33915016.800000004</v>
      </c>
      <c r="AK106" s="52">
        <f t="shared" si="113"/>
        <v>37984818.816000007</v>
      </c>
      <c r="AL106" s="75">
        <v>18.606000000000002</v>
      </c>
      <c r="AM106" s="52">
        <v>1822800</v>
      </c>
      <c r="AN106" s="52">
        <f t="shared" ref="AN106:AN108" si="171">AL106*AM106</f>
        <v>33915016.800000004</v>
      </c>
      <c r="AO106" s="52">
        <f t="shared" si="148"/>
        <v>37984818.816000007</v>
      </c>
      <c r="AP106" s="75">
        <v>18.606000000000002</v>
      </c>
      <c r="AQ106" s="52">
        <v>1822800</v>
      </c>
      <c r="AR106" s="52">
        <f t="shared" ref="AR106:AR107" si="172">AP106*AQ106</f>
        <v>33915016.800000004</v>
      </c>
      <c r="AS106" s="52">
        <f t="shared" si="96"/>
        <v>37984818.816000007</v>
      </c>
      <c r="AT106" s="75">
        <v>18.606000000000002</v>
      </c>
      <c r="AU106" s="52">
        <v>1822800</v>
      </c>
      <c r="AV106" s="52">
        <f t="shared" ref="AV106:AV107" si="173">AT106*AU106</f>
        <v>33915016.800000004</v>
      </c>
      <c r="AW106" s="52">
        <f t="shared" si="98"/>
        <v>37984818.816000007</v>
      </c>
      <c r="AX106" s="75">
        <f t="shared" ref="AX106:AX107" si="174">AD106+AH106+AL106+AP106+AT106</f>
        <v>84.424000000000007</v>
      </c>
      <c r="AY106" s="50">
        <v>0</v>
      </c>
      <c r="AZ106" s="50">
        <f>AY106*1.12</f>
        <v>0</v>
      </c>
      <c r="BA106" s="16" t="s">
        <v>446</v>
      </c>
      <c r="BB106" s="23"/>
      <c r="BC106" s="23"/>
      <c r="BD106" s="23"/>
      <c r="BE106" s="23"/>
      <c r="BF106" s="69" t="s">
        <v>456</v>
      </c>
      <c r="BG106" s="23"/>
      <c r="BH106" s="23"/>
      <c r="BI106" s="23"/>
      <c r="BJ106" s="23"/>
      <c r="BK106" s="23"/>
      <c r="BL106" s="23"/>
      <c r="BM106" s="16" t="s">
        <v>594</v>
      </c>
    </row>
    <row r="107" spans="1:66" s="17" customFormat="1" ht="12.75" customHeight="1" x14ac:dyDescent="0.2">
      <c r="A107" s="69" t="s">
        <v>301</v>
      </c>
      <c r="B107" s="16" t="s">
        <v>441</v>
      </c>
      <c r="C107" s="16" t="s">
        <v>442</v>
      </c>
      <c r="D107" s="94" t="s">
        <v>640</v>
      </c>
      <c r="E107" s="23"/>
      <c r="F107" s="16"/>
      <c r="G107" s="69" t="s">
        <v>443</v>
      </c>
      <c r="H107" s="54">
        <v>210022792</v>
      </c>
      <c r="I107" s="23" t="s">
        <v>58</v>
      </c>
      <c r="J107" s="69" t="s">
        <v>59</v>
      </c>
      <c r="K107" s="23" t="s">
        <v>9</v>
      </c>
      <c r="L107" s="23" t="s">
        <v>634</v>
      </c>
      <c r="M107" s="23" t="s">
        <v>60</v>
      </c>
      <c r="N107" s="16" t="s">
        <v>210</v>
      </c>
      <c r="O107" s="16" t="s">
        <v>242</v>
      </c>
      <c r="P107" s="88" t="s">
        <v>444</v>
      </c>
      <c r="Q107" s="16" t="s">
        <v>519</v>
      </c>
      <c r="R107" s="23" t="s">
        <v>234</v>
      </c>
      <c r="S107" s="16" t="s">
        <v>232</v>
      </c>
      <c r="T107" s="69" t="s">
        <v>283</v>
      </c>
      <c r="U107" s="23" t="s">
        <v>11</v>
      </c>
      <c r="V107" s="16"/>
      <c r="W107" s="16" t="s">
        <v>445</v>
      </c>
      <c r="X107" s="16" t="s">
        <v>284</v>
      </c>
      <c r="Y107" s="95">
        <v>30</v>
      </c>
      <c r="Z107" s="95" t="s">
        <v>243</v>
      </c>
      <c r="AA107" s="95">
        <v>10</v>
      </c>
      <c r="AB107" s="69" t="s">
        <v>238</v>
      </c>
      <c r="AC107" s="15" t="s">
        <v>236</v>
      </c>
      <c r="AD107" s="75">
        <v>10</v>
      </c>
      <c r="AE107" s="52">
        <v>1822800</v>
      </c>
      <c r="AF107" s="52">
        <f t="shared" si="169"/>
        <v>18228000</v>
      </c>
      <c r="AG107" s="52">
        <f t="shared" si="146"/>
        <v>20415360.000000004</v>
      </c>
      <c r="AH107" s="75">
        <v>18.606000000000002</v>
      </c>
      <c r="AI107" s="52">
        <v>1822800</v>
      </c>
      <c r="AJ107" s="52">
        <f t="shared" si="170"/>
        <v>33915016.800000004</v>
      </c>
      <c r="AK107" s="52">
        <f t="shared" si="113"/>
        <v>37984818.816000007</v>
      </c>
      <c r="AL107" s="75">
        <v>18.606000000000002</v>
      </c>
      <c r="AM107" s="52">
        <v>1822800</v>
      </c>
      <c r="AN107" s="52">
        <f t="shared" si="171"/>
        <v>33915016.800000004</v>
      </c>
      <c r="AO107" s="52">
        <f t="shared" si="148"/>
        <v>37984818.816000007</v>
      </c>
      <c r="AP107" s="75">
        <v>18.606000000000002</v>
      </c>
      <c r="AQ107" s="52">
        <v>1822800</v>
      </c>
      <c r="AR107" s="52">
        <f t="shared" si="172"/>
        <v>33915016.800000004</v>
      </c>
      <c r="AS107" s="52">
        <f t="shared" si="96"/>
        <v>37984818.816000007</v>
      </c>
      <c r="AT107" s="75">
        <v>18.606000000000002</v>
      </c>
      <c r="AU107" s="52">
        <v>1822800</v>
      </c>
      <c r="AV107" s="52">
        <f t="shared" si="173"/>
        <v>33915016.800000004</v>
      </c>
      <c r="AW107" s="52">
        <f t="shared" si="98"/>
        <v>37984818.816000007</v>
      </c>
      <c r="AX107" s="75">
        <f t="shared" si="174"/>
        <v>84.424000000000007</v>
      </c>
      <c r="AY107" s="50">
        <v>0</v>
      </c>
      <c r="AZ107" s="50">
        <v>0</v>
      </c>
      <c r="BA107" s="16" t="s">
        <v>446</v>
      </c>
      <c r="BB107" s="23"/>
      <c r="BC107" s="23"/>
      <c r="BD107" s="23"/>
      <c r="BE107" s="23"/>
      <c r="BF107" s="69" t="s">
        <v>456</v>
      </c>
      <c r="BG107" s="23"/>
      <c r="BH107" s="23"/>
      <c r="BI107" s="23"/>
      <c r="BJ107" s="23"/>
      <c r="BK107" s="23"/>
      <c r="BL107" s="23"/>
      <c r="BM107" s="16" t="s">
        <v>594</v>
      </c>
    </row>
    <row r="108" spans="1:66" s="6" customFormat="1" ht="12.75" customHeight="1" x14ac:dyDescent="0.2">
      <c r="A108" s="69" t="s">
        <v>301</v>
      </c>
      <c r="B108" s="13" t="s">
        <v>441</v>
      </c>
      <c r="C108" s="13" t="s">
        <v>442</v>
      </c>
      <c r="D108" s="96" t="s">
        <v>702</v>
      </c>
      <c r="E108" s="96"/>
      <c r="F108" s="13"/>
      <c r="G108" s="69" t="s">
        <v>443</v>
      </c>
      <c r="H108" s="88">
        <v>210022792</v>
      </c>
      <c r="I108" s="69" t="s">
        <v>58</v>
      </c>
      <c r="J108" s="69" t="s">
        <v>59</v>
      </c>
      <c r="K108" s="69" t="s">
        <v>9</v>
      </c>
      <c r="L108" s="69" t="s">
        <v>634</v>
      </c>
      <c r="M108" s="69" t="s">
        <v>60</v>
      </c>
      <c r="N108" s="13" t="s">
        <v>210</v>
      </c>
      <c r="O108" s="13" t="s">
        <v>242</v>
      </c>
      <c r="P108" s="88" t="s">
        <v>444</v>
      </c>
      <c r="Q108" s="14" t="s">
        <v>658</v>
      </c>
      <c r="R108" s="69" t="s">
        <v>234</v>
      </c>
      <c r="S108" s="13" t="s">
        <v>232</v>
      </c>
      <c r="T108" s="69" t="s">
        <v>283</v>
      </c>
      <c r="U108" s="69" t="s">
        <v>11</v>
      </c>
      <c r="V108" s="13"/>
      <c r="W108" s="13" t="s">
        <v>445</v>
      </c>
      <c r="X108" s="16" t="s">
        <v>251</v>
      </c>
      <c r="Y108" s="91" t="s">
        <v>278</v>
      </c>
      <c r="Z108" s="91" t="s">
        <v>696</v>
      </c>
      <c r="AA108" s="91">
        <v>10</v>
      </c>
      <c r="AB108" s="69" t="s">
        <v>238</v>
      </c>
      <c r="AC108" s="64" t="s">
        <v>236</v>
      </c>
      <c r="AD108" s="75">
        <v>10</v>
      </c>
      <c r="AE108" s="52">
        <v>1822800</v>
      </c>
      <c r="AF108" s="52">
        <f t="shared" si="169"/>
        <v>18228000</v>
      </c>
      <c r="AG108" s="52">
        <f t="shared" si="146"/>
        <v>20415360.000000004</v>
      </c>
      <c r="AH108" s="75">
        <v>18.606000000000002</v>
      </c>
      <c r="AI108" s="52">
        <v>1822800</v>
      </c>
      <c r="AJ108" s="52">
        <f t="shared" si="170"/>
        <v>33915016.800000004</v>
      </c>
      <c r="AK108" s="52">
        <f t="shared" si="113"/>
        <v>37984818.816000007</v>
      </c>
      <c r="AL108" s="75">
        <v>10</v>
      </c>
      <c r="AM108" s="52">
        <v>1822800</v>
      </c>
      <c r="AN108" s="52">
        <f t="shared" si="171"/>
        <v>18228000</v>
      </c>
      <c r="AO108" s="52">
        <f t="shared" si="148"/>
        <v>20415360.000000004</v>
      </c>
      <c r="AP108" s="75"/>
      <c r="AQ108" s="52"/>
      <c r="AR108" s="52"/>
      <c r="AS108" s="52"/>
      <c r="AT108" s="75"/>
      <c r="AU108" s="52"/>
      <c r="AV108" s="52"/>
      <c r="AW108" s="52"/>
      <c r="AX108" s="75">
        <f t="shared" ref="AX108" si="175">AD108+AH108+AL108</f>
        <v>38.606000000000002</v>
      </c>
      <c r="AY108" s="46">
        <v>0</v>
      </c>
      <c r="AZ108" s="46">
        <v>0</v>
      </c>
      <c r="BA108" s="16" t="s">
        <v>446</v>
      </c>
      <c r="BB108" s="23"/>
      <c r="BC108" s="23"/>
      <c r="BD108" s="23"/>
      <c r="BE108" s="23"/>
      <c r="BF108" s="69" t="s">
        <v>456</v>
      </c>
      <c r="BG108" s="23"/>
      <c r="BH108" s="23"/>
      <c r="BI108" s="23"/>
      <c r="BJ108" s="23"/>
      <c r="BK108" s="23"/>
      <c r="BL108" s="23"/>
      <c r="BM108" s="16" t="s">
        <v>748</v>
      </c>
    </row>
    <row r="109" spans="1:66" s="6" customFormat="1" ht="12.75" customHeight="1" x14ac:dyDescent="0.2">
      <c r="A109" s="69" t="s">
        <v>301</v>
      </c>
      <c r="B109" s="13" t="s">
        <v>441</v>
      </c>
      <c r="C109" s="13" t="s">
        <v>442</v>
      </c>
      <c r="D109" s="96" t="s">
        <v>702</v>
      </c>
      <c r="E109" s="96"/>
      <c r="F109" s="13"/>
      <c r="G109" s="69" t="s">
        <v>443</v>
      </c>
      <c r="H109" s="88">
        <v>210022792</v>
      </c>
      <c r="I109" s="69" t="s">
        <v>58</v>
      </c>
      <c r="J109" s="69" t="s">
        <v>59</v>
      </c>
      <c r="K109" s="69" t="s">
        <v>9</v>
      </c>
      <c r="L109" s="69" t="s">
        <v>634</v>
      </c>
      <c r="M109" s="16"/>
      <c r="N109" s="13"/>
      <c r="O109" s="13" t="s">
        <v>242</v>
      </c>
      <c r="P109" s="88" t="s">
        <v>444</v>
      </c>
      <c r="Q109" s="14" t="s">
        <v>658</v>
      </c>
      <c r="R109" s="69" t="s">
        <v>234</v>
      </c>
      <c r="S109" s="13" t="s">
        <v>232</v>
      </c>
      <c r="T109" s="69" t="s">
        <v>283</v>
      </c>
      <c r="U109" s="69" t="s">
        <v>11</v>
      </c>
      <c r="V109" s="13"/>
      <c r="W109" s="13" t="s">
        <v>445</v>
      </c>
      <c r="X109" s="16" t="s">
        <v>251</v>
      </c>
      <c r="Y109" s="91" t="s">
        <v>278</v>
      </c>
      <c r="Z109" s="91" t="s">
        <v>696</v>
      </c>
      <c r="AA109" s="91">
        <v>10</v>
      </c>
      <c r="AB109" s="69" t="s">
        <v>238</v>
      </c>
      <c r="AC109" s="64" t="s">
        <v>236</v>
      </c>
      <c r="AD109" s="75">
        <v>10</v>
      </c>
      <c r="AE109" s="52">
        <v>1822800</v>
      </c>
      <c r="AF109" s="52">
        <f t="shared" ref="AF109" si="176">AD109*AE109</f>
        <v>18228000</v>
      </c>
      <c r="AG109" s="52">
        <f t="shared" ref="AG109" si="177">AF109*1.12</f>
        <v>20415360.000000004</v>
      </c>
      <c r="AH109" s="75">
        <v>18.606000000000002</v>
      </c>
      <c r="AI109" s="52">
        <v>1822800</v>
      </c>
      <c r="AJ109" s="52">
        <f t="shared" ref="AJ109" si="178">AH109*AI109</f>
        <v>33915016.800000004</v>
      </c>
      <c r="AK109" s="52">
        <f t="shared" ref="AK109" si="179">AJ109*1.12</f>
        <v>37984818.816000007</v>
      </c>
      <c r="AL109" s="75">
        <v>10</v>
      </c>
      <c r="AM109" s="52">
        <v>1822800</v>
      </c>
      <c r="AN109" s="52">
        <f t="shared" ref="AN109" si="180">AL109*AM109</f>
        <v>18228000</v>
      </c>
      <c r="AO109" s="52">
        <f t="shared" ref="AO109" si="181">AN109*1.12</f>
        <v>20415360.000000004</v>
      </c>
      <c r="AP109" s="75"/>
      <c r="AQ109" s="52"/>
      <c r="AR109" s="52"/>
      <c r="AS109" s="52"/>
      <c r="AT109" s="75"/>
      <c r="AU109" s="52"/>
      <c r="AV109" s="52"/>
      <c r="AW109" s="52"/>
      <c r="AX109" s="75">
        <f t="shared" ref="AX109" si="182">AD109+AH109+AL109</f>
        <v>38.606000000000002</v>
      </c>
      <c r="AY109" s="46">
        <f t="shared" ref="AY109" si="183">AN109+AJ109+AF109</f>
        <v>70371016.800000012</v>
      </c>
      <c r="AZ109" s="46">
        <f t="shared" ref="AZ109" si="184">AO109+AK109+AG109</f>
        <v>78815538.816000015</v>
      </c>
      <c r="BA109" s="16" t="s">
        <v>446</v>
      </c>
      <c r="BB109" s="23"/>
      <c r="BC109" s="23"/>
      <c r="BD109" s="23"/>
      <c r="BE109" s="23"/>
      <c r="BF109" s="69" t="s">
        <v>456</v>
      </c>
      <c r="BG109" s="23"/>
      <c r="BH109" s="23"/>
      <c r="BI109" s="23"/>
      <c r="BJ109" s="23"/>
      <c r="BK109" s="23"/>
      <c r="BL109" s="23"/>
      <c r="BM109" s="16" t="s">
        <v>752</v>
      </c>
    </row>
    <row r="110" spans="1:66" ht="12.75" customHeight="1" x14ac:dyDescent="0.2">
      <c r="A110" s="14" t="s">
        <v>301</v>
      </c>
      <c r="B110" s="14" t="s">
        <v>441</v>
      </c>
      <c r="C110" s="14" t="s">
        <v>442</v>
      </c>
      <c r="D110" s="96" t="s">
        <v>16</v>
      </c>
      <c r="E110" s="69"/>
      <c r="F110" s="14"/>
      <c r="G110" s="26" t="s">
        <v>443</v>
      </c>
      <c r="H110" s="87">
        <v>210022792</v>
      </c>
      <c r="I110" s="26" t="s">
        <v>58</v>
      </c>
      <c r="J110" s="26" t="s">
        <v>59</v>
      </c>
      <c r="K110" s="26" t="s">
        <v>25</v>
      </c>
      <c r="L110" s="26"/>
      <c r="M110" s="26" t="s">
        <v>60</v>
      </c>
      <c r="N110" s="14" t="s">
        <v>210</v>
      </c>
      <c r="O110" s="14" t="s">
        <v>242</v>
      </c>
      <c r="P110" s="54" t="s">
        <v>444</v>
      </c>
      <c r="Q110" s="16" t="s">
        <v>264</v>
      </c>
      <c r="R110" s="26" t="s">
        <v>234</v>
      </c>
      <c r="S110" s="14" t="s">
        <v>232</v>
      </c>
      <c r="T110" s="26" t="s">
        <v>283</v>
      </c>
      <c r="U110" s="26" t="s">
        <v>11</v>
      </c>
      <c r="V110" s="14"/>
      <c r="W110" s="16" t="s">
        <v>445</v>
      </c>
      <c r="X110" s="14" t="s">
        <v>284</v>
      </c>
      <c r="Y110" s="91">
        <v>30</v>
      </c>
      <c r="Z110" s="91" t="s">
        <v>243</v>
      </c>
      <c r="AA110" s="91">
        <v>10</v>
      </c>
      <c r="AB110" s="26" t="s">
        <v>238</v>
      </c>
      <c r="AC110" s="15" t="s">
        <v>236</v>
      </c>
      <c r="AD110" s="53">
        <v>3</v>
      </c>
      <c r="AE110" s="50">
        <v>1822800</v>
      </c>
      <c r="AF110" s="50">
        <f t="shared" si="145"/>
        <v>5468400</v>
      </c>
      <c r="AG110" s="50">
        <f t="shared" si="146"/>
        <v>6124608.0000000009</v>
      </c>
      <c r="AH110" s="53">
        <v>8.9580000000000002</v>
      </c>
      <c r="AI110" s="50">
        <v>1822800</v>
      </c>
      <c r="AJ110" s="50">
        <f t="shared" si="129"/>
        <v>16328642.4</v>
      </c>
      <c r="AK110" s="50">
        <f t="shared" si="113"/>
        <v>18288079.488000002</v>
      </c>
      <c r="AL110" s="53">
        <v>8.9580000000000002</v>
      </c>
      <c r="AM110" s="50">
        <v>1822800</v>
      </c>
      <c r="AN110" s="50">
        <f t="shared" si="147"/>
        <v>16328642.4</v>
      </c>
      <c r="AO110" s="50">
        <f t="shared" si="148"/>
        <v>18288079.488000002</v>
      </c>
      <c r="AP110" s="53">
        <v>8.9580000000000002</v>
      </c>
      <c r="AQ110" s="50">
        <v>1822800</v>
      </c>
      <c r="AR110" s="50">
        <f t="shared" si="108"/>
        <v>16328642.4</v>
      </c>
      <c r="AS110" s="50">
        <f t="shared" si="96"/>
        <v>18288079.488000002</v>
      </c>
      <c r="AT110" s="53">
        <v>8.9580000000000002</v>
      </c>
      <c r="AU110" s="50">
        <v>1822800</v>
      </c>
      <c r="AV110" s="50">
        <f t="shared" si="109"/>
        <v>16328642.4</v>
      </c>
      <c r="AW110" s="50">
        <f t="shared" si="98"/>
        <v>18288079.488000002</v>
      </c>
      <c r="AX110" s="53">
        <f t="shared" si="99"/>
        <v>38.832000000000001</v>
      </c>
      <c r="AY110" s="50">
        <v>0</v>
      </c>
      <c r="AZ110" s="50">
        <v>0</v>
      </c>
      <c r="BA110" s="16" t="s">
        <v>446</v>
      </c>
      <c r="BB110" s="26"/>
      <c r="BC110" s="26"/>
      <c r="BD110" s="26"/>
      <c r="BE110" s="26"/>
      <c r="BF110" s="23" t="s">
        <v>457</v>
      </c>
      <c r="BG110" s="26"/>
      <c r="BH110" s="26"/>
      <c r="BI110" s="26"/>
      <c r="BJ110" s="26"/>
      <c r="BK110" s="26"/>
      <c r="BL110" s="26"/>
      <c r="BM110" s="14" t="s">
        <v>73</v>
      </c>
    </row>
    <row r="111" spans="1:66" s="17" customFormat="1" ht="12.75" customHeight="1" x14ac:dyDescent="0.2">
      <c r="A111" s="69" t="s">
        <v>301</v>
      </c>
      <c r="B111" s="16" t="s">
        <v>441</v>
      </c>
      <c r="C111" s="16" t="s">
        <v>442</v>
      </c>
      <c r="D111" s="94" t="s">
        <v>606</v>
      </c>
      <c r="E111" s="23"/>
      <c r="F111" s="16"/>
      <c r="G111" s="69" t="s">
        <v>443</v>
      </c>
      <c r="H111" s="54">
        <v>210022792</v>
      </c>
      <c r="I111" s="23" t="s">
        <v>58</v>
      </c>
      <c r="J111" s="69" t="s">
        <v>59</v>
      </c>
      <c r="K111" s="23" t="s">
        <v>25</v>
      </c>
      <c r="L111" s="23"/>
      <c r="M111" s="23" t="s">
        <v>60</v>
      </c>
      <c r="N111" s="16" t="s">
        <v>210</v>
      </c>
      <c r="O111" s="16" t="s">
        <v>242</v>
      </c>
      <c r="P111" s="88" t="s">
        <v>444</v>
      </c>
      <c r="Q111" s="16" t="s">
        <v>519</v>
      </c>
      <c r="R111" s="23" t="s">
        <v>234</v>
      </c>
      <c r="S111" s="16" t="s">
        <v>232</v>
      </c>
      <c r="T111" s="69" t="s">
        <v>283</v>
      </c>
      <c r="U111" s="23" t="s">
        <v>11</v>
      </c>
      <c r="V111" s="16"/>
      <c r="W111" s="16" t="s">
        <v>445</v>
      </c>
      <c r="X111" s="16" t="s">
        <v>284</v>
      </c>
      <c r="Y111" s="95">
        <v>30</v>
      </c>
      <c r="Z111" s="95" t="s">
        <v>243</v>
      </c>
      <c r="AA111" s="95">
        <v>10</v>
      </c>
      <c r="AB111" s="69" t="s">
        <v>238</v>
      </c>
      <c r="AC111" s="15" t="s">
        <v>236</v>
      </c>
      <c r="AD111" s="75">
        <v>3</v>
      </c>
      <c r="AE111" s="52">
        <v>1822800</v>
      </c>
      <c r="AF111" s="52">
        <f t="shared" ref="AF111:AF113" si="185">AD111*AE111</f>
        <v>5468400</v>
      </c>
      <c r="AG111" s="52">
        <f t="shared" si="146"/>
        <v>6124608.0000000009</v>
      </c>
      <c r="AH111" s="75">
        <v>8.9580000000000002</v>
      </c>
      <c r="AI111" s="52">
        <v>1822800</v>
      </c>
      <c r="AJ111" s="52">
        <f t="shared" ref="AJ111:AJ113" si="186">AH111*AI111</f>
        <v>16328642.4</v>
      </c>
      <c r="AK111" s="52">
        <f t="shared" si="113"/>
        <v>18288079.488000002</v>
      </c>
      <c r="AL111" s="75">
        <v>8.9580000000000002</v>
      </c>
      <c r="AM111" s="52">
        <v>1822800</v>
      </c>
      <c r="AN111" s="52">
        <f t="shared" ref="AN111:AN113" si="187">AL111*AM111</f>
        <v>16328642.4</v>
      </c>
      <c r="AO111" s="52">
        <f t="shared" si="148"/>
        <v>18288079.488000002</v>
      </c>
      <c r="AP111" s="75">
        <v>8.9580000000000002</v>
      </c>
      <c r="AQ111" s="52">
        <v>1822800</v>
      </c>
      <c r="AR111" s="52">
        <f t="shared" ref="AR111:AR112" si="188">AP111*AQ111</f>
        <v>16328642.4</v>
      </c>
      <c r="AS111" s="52">
        <f t="shared" si="96"/>
        <v>18288079.488000002</v>
      </c>
      <c r="AT111" s="75">
        <v>8.9580000000000002</v>
      </c>
      <c r="AU111" s="52">
        <v>1822800</v>
      </c>
      <c r="AV111" s="52">
        <f t="shared" ref="AV111:AV112" si="189">AT111*AU111</f>
        <v>16328642.4</v>
      </c>
      <c r="AW111" s="52">
        <f t="shared" si="98"/>
        <v>18288079.488000002</v>
      </c>
      <c r="AX111" s="75">
        <f t="shared" ref="AX111:AX112" si="190">AD111+AH111+AL111+AP111+AT111</f>
        <v>38.832000000000001</v>
      </c>
      <c r="AY111" s="50">
        <v>0</v>
      </c>
      <c r="AZ111" s="50">
        <f>AY111*1.12</f>
        <v>0</v>
      </c>
      <c r="BA111" s="16" t="s">
        <v>446</v>
      </c>
      <c r="BB111" s="23"/>
      <c r="BC111" s="23"/>
      <c r="BD111" s="23"/>
      <c r="BE111" s="23"/>
      <c r="BF111" s="69" t="s">
        <v>457</v>
      </c>
      <c r="BG111" s="23"/>
      <c r="BH111" s="23"/>
      <c r="BI111" s="23"/>
      <c r="BJ111" s="23"/>
      <c r="BK111" s="23"/>
      <c r="BL111" s="23"/>
      <c r="BM111" s="16" t="s">
        <v>594</v>
      </c>
    </row>
    <row r="112" spans="1:66" s="17" customFormat="1" ht="12.75" customHeight="1" x14ac:dyDescent="0.2">
      <c r="A112" s="69" t="s">
        <v>301</v>
      </c>
      <c r="B112" s="16" t="s">
        <v>441</v>
      </c>
      <c r="C112" s="16" t="s">
        <v>442</v>
      </c>
      <c r="D112" s="94" t="s">
        <v>639</v>
      </c>
      <c r="E112" s="23"/>
      <c r="F112" s="16"/>
      <c r="G112" s="69" t="s">
        <v>443</v>
      </c>
      <c r="H112" s="54">
        <v>210022792</v>
      </c>
      <c r="I112" s="23" t="s">
        <v>58</v>
      </c>
      <c r="J112" s="69" t="s">
        <v>59</v>
      </c>
      <c r="K112" s="23" t="s">
        <v>9</v>
      </c>
      <c r="L112" s="23" t="s">
        <v>634</v>
      </c>
      <c r="M112" s="23" t="s">
        <v>60</v>
      </c>
      <c r="N112" s="16" t="s">
        <v>210</v>
      </c>
      <c r="O112" s="16" t="s">
        <v>242</v>
      </c>
      <c r="P112" s="88" t="s">
        <v>444</v>
      </c>
      <c r="Q112" s="16" t="s">
        <v>519</v>
      </c>
      <c r="R112" s="23" t="s">
        <v>234</v>
      </c>
      <c r="S112" s="16" t="s">
        <v>232</v>
      </c>
      <c r="T112" s="69" t="s">
        <v>283</v>
      </c>
      <c r="U112" s="23" t="s">
        <v>11</v>
      </c>
      <c r="V112" s="16"/>
      <c r="W112" s="16" t="s">
        <v>445</v>
      </c>
      <c r="X112" s="16" t="s">
        <v>284</v>
      </c>
      <c r="Y112" s="95">
        <v>30</v>
      </c>
      <c r="Z112" s="95" t="s">
        <v>243</v>
      </c>
      <c r="AA112" s="95">
        <v>10</v>
      </c>
      <c r="AB112" s="69" t="s">
        <v>238</v>
      </c>
      <c r="AC112" s="15" t="s">
        <v>236</v>
      </c>
      <c r="AD112" s="75">
        <v>3</v>
      </c>
      <c r="AE112" s="52">
        <v>1822800</v>
      </c>
      <c r="AF112" s="52">
        <f t="shared" si="185"/>
        <v>5468400</v>
      </c>
      <c r="AG112" s="52">
        <f t="shared" si="146"/>
        <v>6124608.0000000009</v>
      </c>
      <c r="AH112" s="75">
        <v>8.9580000000000002</v>
      </c>
      <c r="AI112" s="52">
        <v>1822800</v>
      </c>
      <c r="AJ112" s="52">
        <f t="shared" si="186"/>
        <v>16328642.4</v>
      </c>
      <c r="AK112" s="52">
        <f t="shared" si="113"/>
        <v>18288079.488000002</v>
      </c>
      <c r="AL112" s="75">
        <v>8.9580000000000002</v>
      </c>
      <c r="AM112" s="52">
        <v>1822800</v>
      </c>
      <c r="AN112" s="52">
        <f t="shared" si="187"/>
        <v>16328642.4</v>
      </c>
      <c r="AO112" s="52">
        <f t="shared" si="148"/>
        <v>18288079.488000002</v>
      </c>
      <c r="AP112" s="75">
        <v>8.9580000000000002</v>
      </c>
      <c r="AQ112" s="52">
        <v>1822800</v>
      </c>
      <c r="AR112" s="52">
        <f t="shared" si="188"/>
        <v>16328642.4</v>
      </c>
      <c r="AS112" s="52">
        <f t="shared" si="96"/>
        <v>18288079.488000002</v>
      </c>
      <c r="AT112" s="75">
        <v>8.9580000000000002</v>
      </c>
      <c r="AU112" s="52">
        <v>1822800</v>
      </c>
      <c r="AV112" s="52">
        <f t="shared" si="189"/>
        <v>16328642.4</v>
      </c>
      <c r="AW112" s="52">
        <f t="shared" si="98"/>
        <v>18288079.488000002</v>
      </c>
      <c r="AX112" s="75">
        <f t="shared" si="190"/>
        <v>38.832000000000001</v>
      </c>
      <c r="AY112" s="50">
        <v>0</v>
      </c>
      <c r="AZ112" s="50">
        <v>0</v>
      </c>
      <c r="BA112" s="16" t="s">
        <v>446</v>
      </c>
      <c r="BB112" s="23"/>
      <c r="BC112" s="23"/>
      <c r="BD112" s="23"/>
      <c r="BE112" s="23"/>
      <c r="BF112" s="69" t="s">
        <v>457</v>
      </c>
      <c r="BG112" s="23"/>
      <c r="BH112" s="23"/>
      <c r="BI112" s="23"/>
      <c r="BJ112" s="23"/>
      <c r="BK112" s="23"/>
      <c r="BL112" s="23"/>
      <c r="BM112" s="16" t="s">
        <v>594</v>
      </c>
    </row>
    <row r="113" spans="1:65" s="6" customFormat="1" ht="12.75" customHeight="1" x14ac:dyDescent="0.2">
      <c r="A113" s="69" t="s">
        <v>301</v>
      </c>
      <c r="B113" s="13" t="s">
        <v>441</v>
      </c>
      <c r="C113" s="13" t="s">
        <v>442</v>
      </c>
      <c r="D113" s="96" t="s">
        <v>701</v>
      </c>
      <c r="E113" s="96"/>
      <c r="F113" s="13"/>
      <c r="G113" s="69" t="s">
        <v>443</v>
      </c>
      <c r="H113" s="88">
        <v>210022792</v>
      </c>
      <c r="I113" s="69" t="s">
        <v>58</v>
      </c>
      <c r="J113" s="69" t="s">
        <v>59</v>
      </c>
      <c r="K113" s="69" t="s">
        <v>9</v>
      </c>
      <c r="L113" s="69" t="s">
        <v>634</v>
      </c>
      <c r="M113" s="69" t="s">
        <v>60</v>
      </c>
      <c r="N113" s="13" t="s">
        <v>210</v>
      </c>
      <c r="O113" s="13" t="s">
        <v>242</v>
      </c>
      <c r="P113" s="88" t="s">
        <v>444</v>
      </c>
      <c r="Q113" s="14" t="s">
        <v>658</v>
      </c>
      <c r="R113" s="69" t="s">
        <v>234</v>
      </c>
      <c r="S113" s="13" t="s">
        <v>232</v>
      </c>
      <c r="T113" s="69" t="s">
        <v>283</v>
      </c>
      <c r="U113" s="69" t="s">
        <v>11</v>
      </c>
      <c r="V113" s="13"/>
      <c r="W113" s="13" t="s">
        <v>445</v>
      </c>
      <c r="X113" s="16" t="s">
        <v>251</v>
      </c>
      <c r="Y113" s="91">
        <v>30</v>
      </c>
      <c r="Z113" s="91" t="s">
        <v>243</v>
      </c>
      <c r="AA113" s="91">
        <v>10</v>
      </c>
      <c r="AB113" s="69" t="s">
        <v>238</v>
      </c>
      <c r="AC113" s="64" t="s">
        <v>236</v>
      </c>
      <c r="AD113" s="75">
        <v>3</v>
      </c>
      <c r="AE113" s="52">
        <v>1822800</v>
      </c>
      <c r="AF113" s="52">
        <f t="shared" si="185"/>
        <v>5468400</v>
      </c>
      <c r="AG113" s="52">
        <f t="shared" si="146"/>
        <v>6124608.0000000009</v>
      </c>
      <c r="AH113" s="75">
        <v>8.9580000000000002</v>
      </c>
      <c r="AI113" s="52">
        <v>1822800</v>
      </c>
      <c r="AJ113" s="52">
        <f t="shared" si="186"/>
        <v>16328642.4</v>
      </c>
      <c r="AK113" s="52">
        <f t="shared" si="113"/>
        <v>18288079.488000002</v>
      </c>
      <c r="AL113" s="75">
        <v>5</v>
      </c>
      <c r="AM113" s="52">
        <v>1822800</v>
      </c>
      <c r="AN113" s="52">
        <f t="shared" si="187"/>
        <v>9114000</v>
      </c>
      <c r="AO113" s="52">
        <f t="shared" si="148"/>
        <v>10207680.000000002</v>
      </c>
      <c r="AP113" s="75"/>
      <c r="AQ113" s="52"/>
      <c r="AR113" s="52"/>
      <c r="AS113" s="52"/>
      <c r="AT113" s="75"/>
      <c r="AU113" s="52"/>
      <c r="AV113" s="52"/>
      <c r="AW113" s="52"/>
      <c r="AX113" s="75">
        <f>AD113+AH113+AL113</f>
        <v>16.957999999999998</v>
      </c>
      <c r="AY113" s="46">
        <f t="shared" ref="AY113:AZ113" si="191">AN113+AJ113+AF113</f>
        <v>30911042.399999999</v>
      </c>
      <c r="AZ113" s="46">
        <f t="shared" si="191"/>
        <v>34620367.488000005</v>
      </c>
      <c r="BA113" s="16" t="s">
        <v>446</v>
      </c>
      <c r="BB113" s="23"/>
      <c r="BC113" s="23"/>
      <c r="BD113" s="23"/>
      <c r="BE113" s="23"/>
      <c r="BF113" s="69" t="s">
        <v>457</v>
      </c>
      <c r="BG113" s="23"/>
      <c r="BH113" s="23"/>
      <c r="BI113" s="23"/>
      <c r="BJ113" s="23"/>
      <c r="BK113" s="23"/>
      <c r="BL113" s="23"/>
      <c r="BM113" s="16" t="s">
        <v>749</v>
      </c>
    </row>
    <row r="114" spans="1:65" ht="12.75" customHeight="1" x14ac:dyDescent="0.2">
      <c r="A114" s="14" t="s">
        <v>301</v>
      </c>
      <c r="B114" s="14" t="s">
        <v>441</v>
      </c>
      <c r="C114" s="14" t="s">
        <v>442</v>
      </c>
      <c r="D114" s="96" t="s">
        <v>22</v>
      </c>
      <c r="E114" s="69"/>
      <c r="F114" s="14"/>
      <c r="G114" s="26" t="s">
        <v>443</v>
      </c>
      <c r="H114" s="87">
        <v>210022792</v>
      </c>
      <c r="I114" s="26" t="s">
        <v>58</v>
      </c>
      <c r="J114" s="26" t="s">
        <v>59</v>
      </c>
      <c r="K114" s="26" t="s">
        <v>25</v>
      </c>
      <c r="L114" s="26"/>
      <c r="M114" s="26" t="s">
        <v>60</v>
      </c>
      <c r="N114" s="14" t="s">
        <v>210</v>
      </c>
      <c r="O114" s="14" t="s">
        <v>242</v>
      </c>
      <c r="P114" s="54" t="s">
        <v>444</v>
      </c>
      <c r="Q114" s="16" t="s">
        <v>264</v>
      </c>
      <c r="R114" s="26" t="s">
        <v>234</v>
      </c>
      <c r="S114" s="14" t="s">
        <v>232</v>
      </c>
      <c r="T114" s="26" t="s">
        <v>283</v>
      </c>
      <c r="U114" s="26" t="s">
        <v>11</v>
      </c>
      <c r="V114" s="14"/>
      <c r="W114" s="16" t="s">
        <v>445</v>
      </c>
      <c r="X114" s="14" t="s">
        <v>284</v>
      </c>
      <c r="Y114" s="91">
        <v>30</v>
      </c>
      <c r="Z114" s="91" t="s">
        <v>243</v>
      </c>
      <c r="AA114" s="91">
        <v>10</v>
      </c>
      <c r="AB114" s="26" t="s">
        <v>238</v>
      </c>
      <c r="AC114" s="15" t="s">
        <v>236</v>
      </c>
      <c r="AD114" s="53">
        <v>18</v>
      </c>
      <c r="AE114" s="50">
        <v>1822800</v>
      </c>
      <c r="AF114" s="50">
        <f t="shared" si="145"/>
        <v>32810400</v>
      </c>
      <c r="AG114" s="50">
        <f t="shared" si="146"/>
        <v>36747648</v>
      </c>
      <c r="AH114" s="53">
        <v>26.186</v>
      </c>
      <c r="AI114" s="50">
        <v>1822800</v>
      </c>
      <c r="AJ114" s="50">
        <f t="shared" si="129"/>
        <v>47731840.799999997</v>
      </c>
      <c r="AK114" s="50">
        <f t="shared" si="113"/>
        <v>53459661.696000002</v>
      </c>
      <c r="AL114" s="53">
        <v>26.186</v>
      </c>
      <c r="AM114" s="50">
        <v>1822800</v>
      </c>
      <c r="AN114" s="50">
        <f t="shared" si="147"/>
        <v>47731840.799999997</v>
      </c>
      <c r="AO114" s="50">
        <f t="shared" si="148"/>
        <v>53459661.696000002</v>
      </c>
      <c r="AP114" s="53">
        <v>26.186</v>
      </c>
      <c r="AQ114" s="50">
        <v>1822800</v>
      </c>
      <c r="AR114" s="50">
        <f t="shared" si="108"/>
        <v>47731840.799999997</v>
      </c>
      <c r="AS114" s="50">
        <f t="shared" si="96"/>
        <v>53459661.696000002</v>
      </c>
      <c r="AT114" s="53">
        <v>26.186</v>
      </c>
      <c r="AU114" s="50">
        <v>1822800</v>
      </c>
      <c r="AV114" s="50">
        <f t="shared" si="109"/>
        <v>47731840.799999997</v>
      </c>
      <c r="AW114" s="50">
        <f t="shared" si="98"/>
        <v>53459661.696000002</v>
      </c>
      <c r="AX114" s="53">
        <f t="shared" si="99"/>
        <v>122.744</v>
      </c>
      <c r="AY114" s="50">
        <v>0</v>
      </c>
      <c r="AZ114" s="50">
        <v>0</v>
      </c>
      <c r="BA114" s="16" t="s">
        <v>446</v>
      </c>
      <c r="BB114" s="26"/>
      <c r="BC114" s="26"/>
      <c r="BD114" s="26"/>
      <c r="BE114" s="26"/>
      <c r="BF114" s="23" t="s">
        <v>458</v>
      </c>
      <c r="BG114" s="26"/>
      <c r="BH114" s="26"/>
      <c r="BI114" s="26"/>
      <c r="BJ114" s="26"/>
      <c r="BK114" s="26"/>
      <c r="BL114" s="26"/>
      <c r="BM114" s="14" t="s">
        <v>73</v>
      </c>
    </row>
    <row r="115" spans="1:65" s="17" customFormat="1" ht="12.75" customHeight="1" x14ac:dyDescent="0.2">
      <c r="A115" s="69" t="s">
        <v>301</v>
      </c>
      <c r="B115" s="16" t="s">
        <v>441</v>
      </c>
      <c r="C115" s="16" t="s">
        <v>442</v>
      </c>
      <c r="D115" s="94" t="s">
        <v>607</v>
      </c>
      <c r="E115" s="23"/>
      <c r="F115" s="16"/>
      <c r="G115" s="69" t="s">
        <v>443</v>
      </c>
      <c r="H115" s="54">
        <v>210022792</v>
      </c>
      <c r="I115" s="23" t="s">
        <v>58</v>
      </c>
      <c r="J115" s="69" t="s">
        <v>59</v>
      </c>
      <c r="K115" s="23" t="s">
        <v>25</v>
      </c>
      <c r="L115" s="23"/>
      <c r="M115" s="23" t="s">
        <v>60</v>
      </c>
      <c r="N115" s="16" t="s">
        <v>210</v>
      </c>
      <c r="O115" s="16" t="s">
        <v>242</v>
      </c>
      <c r="P115" s="88" t="s">
        <v>444</v>
      </c>
      <c r="Q115" s="16" t="s">
        <v>519</v>
      </c>
      <c r="R115" s="23" t="s">
        <v>234</v>
      </c>
      <c r="S115" s="16" t="s">
        <v>232</v>
      </c>
      <c r="T115" s="69" t="s">
        <v>283</v>
      </c>
      <c r="U115" s="23" t="s">
        <v>11</v>
      </c>
      <c r="V115" s="16"/>
      <c r="W115" s="16" t="s">
        <v>445</v>
      </c>
      <c r="X115" s="16" t="s">
        <v>284</v>
      </c>
      <c r="Y115" s="95">
        <v>30</v>
      </c>
      <c r="Z115" s="95" t="s">
        <v>243</v>
      </c>
      <c r="AA115" s="95">
        <v>10</v>
      </c>
      <c r="AB115" s="69" t="s">
        <v>238</v>
      </c>
      <c r="AC115" s="15" t="s">
        <v>236</v>
      </c>
      <c r="AD115" s="75">
        <v>15.12</v>
      </c>
      <c r="AE115" s="52">
        <v>1822800</v>
      </c>
      <c r="AF115" s="52">
        <f t="shared" ref="AF115:AF117" si="192">AD115*AE115</f>
        <v>27560736</v>
      </c>
      <c r="AG115" s="52">
        <f t="shared" si="146"/>
        <v>30868024.320000004</v>
      </c>
      <c r="AH115" s="75">
        <v>26.186</v>
      </c>
      <c r="AI115" s="52">
        <v>1822800</v>
      </c>
      <c r="AJ115" s="52">
        <f t="shared" ref="AJ115:AJ117" si="193">AH115*AI115</f>
        <v>47731840.799999997</v>
      </c>
      <c r="AK115" s="52">
        <f t="shared" si="113"/>
        <v>53459661.696000002</v>
      </c>
      <c r="AL115" s="75">
        <v>26.186</v>
      </c>
      <c r="AM115" s="52">
        <v>1822800</v>
      </c>
      <c r="AN115" s="52">
        <f t="shared" ref="AN115:AN117" si="194">AL115*AM115</f>
        <v>47731840.799999997</v>
      </c>
      <c r="AO115" s="52">
        <f t="shared" si="148"/>
        <v>53459661.696000002</v>
      </c>
      <c r="AP115" s="75">
        <v>26.186</v>
      </c>
      <c r="AQ115" s="52">
        <v>1822800</v>
      </c>
      <c r="AR115" s="52">
        <f t="shared" ref="AR115:AR116" si="195">AP115*AQ115</f>
        <v>47731840.799999997</v>
      </c>
      <c r="AS115" s="52">
        <f t="shared" si="96"/>
        <v>53459661.696000002</v>
      </c>
      <c r="AT115" s="75">
        <v>26.186</v>
      </c>
      <c r="AU115" s="52">
        <v>1822800</v>
      </c>
      <c r="AV115" s="52">
        <f t="shared" ref="AV115:AV116" si="196">AT115*AU115</f>
        <v>47731840.799999997</v>
      </c>
      <c r="AW115" s="52">
        <f t="shared" si="98"/>
        <v>53459661.696000002</v>
      </c>
      <c r="AX115" s="75">
        <f t="shared" ref="AX115:AX116" si="197">AD115+AH115+AL115+AP115+AT115</f>
        <v>119.864</v>
      </c>
      <c r="AY115" s="50">
        <v>0</v>
      </c>
      <c r="AZ115" s="50">
        <f>AY115*1.12</f>
        <v>0</v>
      </c>
      <c r="BA115" s="16" t="s">
        <v>446</v>
      </c>
      <c r="BB115" s="23"/>
      <c r="BC115" s="23"/>
      <c r="BD115" s="23"/>
      <c r="BE115" s="23"/>
      <c r="BF115" s="69" t="s">
        <v>458</v>
      </c>
      <c r="BG115" s="23"/>
      <c r="BH115" s="23"/>
      <c r="BI115" s="23"/>
      <c r="BJ115" s="23"/>
      <c r="BK115" s="23"/>
      <c r="BL115" s="23"/>
      <c r="BM115" s="16" t="s">
        <v>600</v>
      </c>
    </row>
    <row r="116" spans="1:65" s="17" customFormat="1" ht="12.75" customHeight="1" x14ac:dyDescent="0.2">
      <c r="A116" s="69" t="s">
        <v>301</v>
      </c>
      <c r="B116" s="16" t="s">
        <v>441</v>
      </c>
      <c r="C116" s="16" t="s">
        <v>442</v>
      </c>
      <c r="D116" s="94" t="s">
        <v>641</v>
      </c>
      <c r="E116" s="23"/>
      <c r="F116" s="16"/>
      <c r="G116" s="69" t="s">
        <v>443</v>
      </c>
      <c r="H116" s="54">
        <v>210022792</v>
      </c>
      <c r="I116" s="23" t="s">
        <v>58</v>
      </c>
      <c r="J116" s="69" t="s">
        <v>59</v>
      </c>
      <c r="K116" s="23" t="s">
        <v>9</v>
      </c>
      <c r="L116" s="23" t="s">
        <v>634</v>
      </c>
      <c r="M116" s="23" t="s">
        <v>60</v>
      </c>
      <c r="N116" s="16" t="s">
        <v>210</v>
      </c>
      <c r="O116" s="16" t="s">
        <v>242</v>
      </c>
      <c r="P116" s="88" t="s">
        <v>444</v>
      </c>
      <c r="Q116" s="16" t="s">
        <v>519</v>
      </c>
      <c r="R116" s="23" t="s">
        <v>234</v>
      </c>
      <c r="S116" s="16" t="s">
        <v>232</v>
      </c>
      <c r="T116" s="69" t="s">
        <v>283</v>
      </c>
      <c r="U116" s="23" t="s">
        <v>11</v>
      </c>
      <c r="V116" s="16"/>
      <c r="W116" s="16" t="s">
        <v>445</v>
      </c>
      <c r="X116" s="16" t="s">
        <v>284</v>
      </c>
      <c r="Y116" s="95">
        <v>30</v>
      </c>
      <c r="Z116" s="95" t="s">
        <v>243</v>
      </c>
      <c r="AA116" s="95">
        <v>10</v>
      </c>
      <c r="AB116" s="69" t="s">
        <v>238</v>
      </c>
      <c r="AC116" s="15" t="s">
        <v>236</v>
      </c>
      <c r="AD116" s="75">
        <v>15.12</v>
      </c>
      <c r="AE116" s="52">
        <v>1822800</v>
      </c>
      <c r="AF116" s="52">
        <f t="shared" si="192"/>
        <v>27560736</v>
      </c>
      <c r="AG116" s="52">
        <f t="shared" si="146"/>
        <v>30868024.320000004</v>
      </c>
      <c r="AH116" s="75">
        <v>26.186</v>
      </c>
      <c r="AI116" s="52">
        <v>1822800</v>
      </c>
      <c r="AJ116" s="52">
        <f t="shared" si="193"/>
        <v>47731840.799999997</v>
      </c>
      <c r="AK116" s="52">
        <f t="shared" si="113"/>
        <v>53459661.696000002</v>
      </c>
      <c r="AL116" s="75">
        <v>26.186</v>
      </c>
      <c r="AM116" s="52">
        <v>1822800</v>
      </c>
      <c r="AN116" s="52">
        <f t="shared" si="194"/>
        <v>47731840.799999997</v>
      </c>
      <c r="AO116" s="52">
        <f t="shared" si="148"/>
        <v>53459661.696000002</v>
      </c>
      <c r="AP116" s="75">
        <v>26.186</v>
      </c>
      <c r="AQ116" s="52">
        <v>1822800</v>
      </c>
      <c r="AR116" s="52">
        <f t="shared" si="195"/>
        <v>47731840.799999997</v>
      </c>
      <c r="AS116" s="52">
        <f t="shared" si="96"/>
        <v>53459661.696000002</v>
      </c>
      <c r="AT116" s="75">
        <v>26.186</v>
      </c>
      <c r="AU116" s="52">
        <v>1822800</v>
      </c>
      <c r="AV116" s="52">
        <f t="shared" si="196"/>
        <v>47731840.799999997</v>
      </c>
      <c r="AW116" s="52">
        <f t="shared" si="98"/>
        <v>53459661.696000002</v>
      </c>
      <c r="AX116" s="75">
        <f t="shared" si="197"/>
        <v>119.864</v>
      </c>
      <c r="AY116" s="50">
        <v>0</v>
      </c>
      <c r="AZ116" s="50">
        <v>0</v>
      </c>
      <c r="BA116" s="16" t="s">
        <v>446</v>
      </c>
      <c r="BB116" s="23"/>
      <c r="BC116" s="23"/>
      <c r="BD116" s="23"/>
      <c r="BE116" s="23"/>
      <c r="BF116" s="69" t="s">
        <v>458</v>
      </c>
      <c r="BG116" s="23"/>
      <c r="BH116" s="23"/>
      <c r="BI116" s="23"/>
      <c r="BJ116" s="23"/>
      <c r="BK116" s="23"/>
      <c r="BL116" s="23"/>
      <c r="BM116" s="16" t="s">
        <v>600</v>
      </c>
    </row>
    <row r="117" spans="1:65" s="6" customFormat="1" ht="12.75" customHeight="1" x14ac:dyDescent="0.2">
      <c r="A117" s="69" t="s">
        <v>301</v>
      </c>
      <c r="B117" s="13" t="s">
        <v>441</v>
      </c>
      <c r="C117" s="13" t="s">
        <v>442</v>
      </c>
      <c r="D117" s="96" t="s">
        <v>699</v>
      </c>
      <c r="E117" s="96"/>
      <c r="F117" s="13"/>
      <c r="G117" s="69" t="s">
        <v>443</v>
      </c>
      <c r="H117" s="88">
        <v>210022792</v>
      </c>
      <c r="I117" s="69" t="s">
        <v>58</v>
      </c>
      <c r="J117" s="69" t="s">
        <v>59</v>
      </c>
      <c r="K117" s="69" t="s">
        <v>9</v>
      </c>
      <c r="L117" s="69" t="s">
        <v>634</v>
      </c>
      <c r="M117" s="69" t="s">
        <v>60</v>
      </c>
      <c r="N117" s="13" t="s">
        <v>210</v>
      </c>
      <c r="O117" s="13" t="s">
        <v>242</v>
      </c>
      <c r="P117" s="88" t="s">
        <v>444</v>
      </c>
      <c r="Q117" s="14" t="s">
        <v>658</v>
      </c>
      <c r="R117" s="69" t="s">
        <v>234</v>
      </c>
      <c r="S117" s="13" t="s">
        <v>232</v>
      </c>
      <c r="T117" s="69" t="s">
        <v>283</v>
      </c>
      <c r="U117" s="69" t="s">
        <v>11</v>
      </c>
      <c r="V117" s="13"/>
      <c r="W117" s="13" t="s">
        <v>445</v>
      </c>
      <c r="X117" s="16" t="s">
        <v>251</v>
      </c>
      <c r="Y117" s="91" t="s">
        <v>278</v>
      </c>
      <c r="Z117" s="91" t="s">
        <v>696</v>
      </c>
      <c r="AA117" s="91">
        <v>10</v>
      </c>
      <c r="AB117" s="69" t="s">
        <v>238</v>
      </c>
      <c r="AC117" s="64" t="s">
        <v>236</v>
      </c>
      <c r="AD117" s="75">
        <v>15.12</v>
      </c>
      <c r="AE117" s="52">
        <v>1822800</v>
      </c>
      <c r="AF117" s="52">
        <f t="shared" si="192"/>
        <v>27560736</v>
      </c>
      <c r="AG117" s="52">
        <f t="shared" si="146"/>
        <v>30868024.320000004</v>
      </c>
      <c r="AH117" s="75">
        <v>26.186</v>
      </c>
      <c r="AI117" s="52">
        <v>1822800</v>
      </c>
      <c r="AJ117" s="52">
        <f t="shared" si="193"/>
        <v>47731840.799999997</v>
      </c>
      <c r="AK117" s="52">
        <f t="shared" si="113"/>
        <v>53459661.696000002</v>
      </c>
      <c r="AL117" s="75">
        <v>14.37</v>
      </c>
      <c r="AM117" s="52">
        <v>1822800</v>
      </c>
      <c r="AN117" s="52">
        <f t="shared" si="194"/>
        <v>26193636</v>
      </c>
      <c r="AO117" s="52">
        <f t="shared" si="148"/>
        <v>29336872.320000004</v>
      </c>
      <c r="AP117" s="75"/>
      <c r="AQ117" s="52"/>
      <c r="AR117" s="52"/>
      <c r="AS117" s="52"/>
      <c r="AT117" s="75"/>
      <c r="AU117" s="52"/>
      <c r="AV117" s="52"/>
      <c r="AW117" s="52"/>
      <c r="AX117" s="75">
        <f t="shared" ref="AX117" si="198">AD117+AH117+AL117</f>
        <v>55.675999999999995</v>
      </c>
      <c r="AY117" s="46">
        <f t="shared" ref="AY117:AZ117" si="199">AN117+AJ117+AF117</f>
        <v>101486212.8</v>
      </c>
      <c r="AZ117" s="46">
        <f t="shared" si="199"/>
        <v>113664558.33600001</v>
      </c>
      <c r="BA117" s="16" t="s">
        <v>446</v>
      </c>
      <c r="BB117" s="23"/>
      <c r="BC117" s="23"/>
      <c r="BD117" s="23"/>
      <c r="BE117" s="23"/>
      <c r="BF117" s="69" t="s">
        <v>458</v>
      </c>
      <c r="BG117" s="23"/>
      <c r="BH117" s="23"/>
      <c r="BI117" s="23"/>
      <c r="BJ117" s="23"/>
      <c r="BK117" s="23"/>
      <c r="BL117" s="23"/>
      <c r="BM117" s="16" t="s">
        <v>750</v>
      </c>
    </row>
    <row r="118" spans="1:65" ht="12.75" customHeight="1" x14ac:dyDescent="0.2">
      <c r="A118" s="14" t="s">
        <v>301</v>
      </c>
      <c r="B118" s="14" t="s">
        <v>441</v>
      </c>
      <c r="C118" s="14" t="s">
        <v>459</v>
      </c>
      <c r="D118" s="96" t="s">
        <v>21</v>
      </c>
      <c r="E118" s="69"/>
      <c r="F118" s="14"/>
      <c r="G118" s="26" t="s">
        <v>443</v>
      </c>
      <c r="H118" s="87">
        <v>210029387</v>
      </c>
      <c r="I118" s="26" t="s">
        <v>58</v>
      </c>
      <c r="J118" s="26" t="s">
        <v>59</v>
      </c>
      <c r="K118" s="26" t="s">
        <v>25</v>
      </c>
      <c r="L118" s="26"/>
      <c r="M118" s="26" t="s">
        <v>60</v>
      </c>
      <c r="N118" s="14" t="s">
        <v>210</v>
      </c>
      <c r="O118" s="14" t="s">
        <v>242</v>
      </c>
      <c r="P118" s="54" t="s">
        <v>444</v>
      </c>
      <c r="Q118" s="16" t="s">
        <v>264</v>
      </c>
      <c r="R118" s="26" t="s">
        <v>234</v>
      </c>
      <c r="S118" s="14" t="s">
        <v>232</v>
      </c>
      <c r="T118" s="26" t="s">
        <v>283</v>
      </c>
      <c r="U118" s="26" t="s">
        <v>11</v>
      </c>
      <c r="V118" s="14"/>
      <c r="W118" s="16" t="s">
        <v>445</v>
      </c>
      <c r="X118" s="14" t="s">
        <v>284</v>
      </c>
      <c r="Y118" s="91">
        <v>30</v>
      </c>
      <c r="Z118" s="91" t="s">
        <v>243</v>
      </c>
      <c r="AA118" s="91">
        <v>10</v>
      </c>
      <c r="AB118" s="26" t="s">
        <v>238</v>
      </c>
      <c r="AC118" s="15" t="s">
        <v>236</v>
      </c>
      <c r="AD118" s="53">
        <v>11.63</v>
      </c>
      <c r="AE118" s="50">
        <v>1780800</v>
      </c>
      <c r="AF118" s="50">
        <v>20710704</v>
      </c>
      <c r="AG118" s="50">
        <v>23195988.48</v>
      </c>
      <c r="AH118" s="53">
        <v>22.577999999999999</v>
      </c>
      <c r="AI118" s="50">
        <v>1780800</v>
      </c>
      <c r="AJ118" s="50">
        <f t="shared" si="129"/>
        <v>40206902.399999999</v>
      </c>
      <c r="AK118" s="50">
        <f t="shared" si="113"/>
        <v>45031730.688000001</v>
      </c>
      <c r="AL118" s="53">
        <v>22.577999999999999</v>
      </c>
      <c r="AM118" s="50">
        <v>1780800</v>
      </c>
      <c r="AN118" s="50">
        <v>40206902.399999999</v>
      </c>
      <c r="AO118" s="50">
        <v>45031730.689999998</v>
      </c>
      <c r="AP118" s="53">
        <v>22.577999999999999</v>
      </c>
      <c r="AQ118" s="50">
        <v>1780800</v>
      </c>
      <c r="AR118" s="50">
        <f t="shared" si="108"/>
        <v>40206902.399999999</v>
      </c>
      <c r="AS118" s="50">
        <f t="shared" si="96"/>
        <v>45031730.688000001</v>
      </c>
      <c r="AT118" s="53">
        <v>22.577999999999999</v>
      </c>
      <c r="AU118" s="50">
        <v>1780800</v>
      </c>
      <c r="AV118" s="50">
        <f t="shared" si="109"/>
        <v>40206902.399999999</v>
      </c>
      <c r="AW118" s="50">
        <f t="shared" si="98"/>
        <v>45031730.688000001</v>
      </c>
      <c r="AX118" s="53">
        <f t="shared" si="99"/>
        <v>101.94199999999999</v>
      </c>
      <c r="AY118" s="50">
        <v>0</v>
      </c>
      <c r="AZ118" s="50">
        <v>0</v>
      </c>
      <c r="BA118" s="16" t="s">
        <v>446</v>
      </c>
      <c r="BB118" s="26"/>
      <c r="BC118" s="26"/>
      <c r="BD118" s="26"/>
      <c r="BE118" s="26"/>
      <c r="BF118" s="23" t="s">
        <v>460</v>
      </c>
      <c r="BG118" s="26"/>
      <c r="BH118" s="26"/>
      <c r="BI118" s="26"/>
      <c r="BJ118" s="26"/>
      <c r="BK118" s="26"/>
      <c r="BL118" s="26"/>
      <c r="BM118" s="14" t="s">
        <v>73</v>
      </c>
    </row>
    <row r="119" spans="1:65" s="17" customFormat="1" ht="12.75" customHeight="1" x14ac:dyDescent="0.2">
      <c r="A119" s="69" t="s">
        <v>301</v>
      </c>
      <c r="B119" s="16" t="s">
        <v>441</v>
      </c>
      <c r="C119" s="16" t="s">
        <v>459</v>
      </c>
      <c r="D119" s="94" t="s">
        <v>608</v>
      </c>
      <c r="E119" s="23"/>
      <c r="F119" s="16"/>
      <c r="G119" s="69" t="s">
        <v>443</v>
      </c>
      <c r="H119" s="54">
        <v>210029387</v>
      </c>
      <c r="I119" s="23" t="s">
        <v>58</v>
      </c>
      <c r="J119" s="69" t="s">
        <v>59</v>
      </c>
      <c r="K119" s="23" t="s">
        <v>25</v>
      </c>
      <c r="L119" s="23"/>
      <c r="M119" s="23" t="s">
        <v>60</v>
      </c>
      <c r="N119" s="16" t="s">
        <v>210</v>
      </c>
      <c r="O119" s="16" t="s">
        <v>242</v>
      </c>
      <c r="P119" s="88" t="s">
        <v>444</v>
      </c>
      <c r="Q119" s="16" t="s">
        <v>519</v>
      </c>
      <c r="R119" s="23" t="s">
        <v>234</v>
      </c>
      <c r="S119" s="16" t="s">
        <v>232</v>
      </c>
      <c r="T119" s="69" t="s">
        <v>283</v>
      </c>
      <c r="U119" s="23" t="s">
        <v>11</v>
      </c>
      <c r="V119" s="16"/>
      <c r="W119" s="16" t="s">
        <v>445</v>
      </c>
      <c r="X119" s="16" t="s">
        <v>284</v>
      </c>
      <c r="Y119" s="95">
        <v>30</v>
      </c>
      <c r="Z119" s="95" t="s">
        <v>243</v>
      </c>
      <c r="AA119" s="95">
        <v>10</v>
      </c>
      <c r="AB119" s="69" t="s">
        <v>238</v>
      </c>
      <c r="AC119" s="15" t="s">
        <v>236</v>
      </c>
      <c r="AD119" s="75">
        <v>4.7110000000000003</v>
      </c>
      <c r="AE119" s="52">
        <v>1780800</v>
      </c>
      <c r="AF119" s="52">
        <f t="shared" ref="AF119:AF121" si="200">AD119*AE119</f>
        <v>8389348.8000000007</v>
      </c>
      <c r="AG119" s="52">
        <f t="shared" ref="AG119:AG122" si="201">AF119*1.12</f>
        <v>9396070.6560000014</v>
      </c>
      <c r="AH119" s="75">
        <v>22.577999999999999</v>
      </c>
      <c r="AI119" s="52">
        <v>1780800</v>
      </c>
      <c r="AJ119" s="52">
        <f t="shared" ref="AJ119:AJ121" si="202">AH119*AI119</f>
        <v>40206902.399999999</v>
      </c>
      <c r="AK119" s="52">
        <f t="shared" si="113"/>
        <v>45031730.688000001</v>
      </c>
      <c r="AL119" s="75">
        <v>22.577999999999999</v>
      </c>
      <c r="AM119" s="52">
        <v>1780800</v>
      </c>
      <c r="AN119" s="52">
        <f t="shared" ref="AN119:AN121" si="203">AL119*AM119</f>
        <v>40206902.399999999</v>
      </c>
      <c r="AO119" s="52">
        <f t="shared" ref="AO119:AO122" si="204">AN119*1.12</f>
        <v>45031730.688000001</v>
      </c>
      <c r="AP119" s="75">
        <v>22.577999999999999</v>
      </c>
      <c r="AQ119" s="52">
        <v>1780800</v>
      </c>
      <c r="AR119" s="52">
        <f t="shared" ref="AR119:AR120" si="205">AP119*AQ119</f>
        <v>40206902.399999999</v>
      </c>
      <c r="AS119" s="52">
        <f t="shared" si="96"/>
        <v>45031730.688000001</v>
      </c>
      <c r="AT119" s="75">
        <v>22.577999999999999</v>
      </c>
      <c r="AU119" s="52">
        <v>1780800</v>
      </c>
      <c r="AV119" s="52">
        <f t="shared" ref="AV119:AV120" si="206">AT119*AU119</f>
        <v>40206902.399999999</v>
      </c>
      <c r="AW119" s="52">
        <f t="shared" si="98"/>
        <v>45031730.688000001</v>
      </c>
      <c r="AX119" s="75">
        <f t="shared" ref="AX119:AX120" si="207">AD119+AH119+AL119+AP119+AT119</f>
        <v>95.02300000000001</v>
      </c>
      <c r="AY119" s="50">
        <v>0</v>
      </c>
      <c r="AZ119" s="50">
        <f>AY119*1.12</f>
        <v>0</v>
      </c>
      <c r="BA119" s="16" t="s">
        <v>446</v>
      </c>
      <c r="BB119" s="23"/>
      <c r="BC119" s="23"/>
      <c r="BD119" s="23"/>
      <c r="BE119" s="23"/>
      <c r="BF119" s="69" t="s">
        <v>460</v>
      </c>
      <c r="BG119" s="23"/>
      <c r="BH119" s="23"/>
      <c r="BI119" s="23"/>
      <c r="BJ119" s="23"/>
      <c r="BK119" s="23"/>
      <c r="BL119" s="23"/>
      <c r="BM119" s="16" t="s">
        <v>600</v>
      </c>
    </row>
    <row r="120" spans="1:65" s="17" customFormat="1" ht="12.75" customHeight="1" x14ac:dyDescent="0.2">
      <c r="A120" s="69" t="s">
        <v>301</v>
      </c>
      <c r="B120" s="16" t="s">
        <v>441</v>
      </c>
      <c r="C120" s="16" t="s">
        <v>459</v>
      </c>
      <c r="D120" s="94" t="s">
        <v>642</v>
      </c>
      <c r="E120" s="23"/>
      <c r="F120" s="16"/>
      <c r="G120" s="69" t="s">
        <v>443</v>
      </c>
      <c r="H120" s="54">
        <v>210029387</v>
      </c>
      <c r="I120" s="23" t="s">
        <v>58</v>
      </c>
      <c r="J120" s="69" t="s">
        <v>59</v>
      </c>
      <c r="K120" s="23" t="s">
        <v>9</v>
      </c>
      <c r="L120" s="23" t="s">
        <v>634</v>
      </c>
      <c r="M120" s="23" t="s">
        <v>60</v>
      </c>
      <c r="N120" s="16" t="s">
        <v>210</v>
      </c>
      <c r="O120" s="16" t="s">
        <v>242</v>
      </c>
      <c r="P120" s="88" t="s">
        <v>444</v>
      </c>
      <c r="Q120" s="16" t="s">
        <v>519</v>
      </c>
      <c r="R120" s="23" t="s">
        <v>234</v>
      </c>
      <c r="S120" s="16" t="s">
        <v>232</v>
      </c>
      <c r="T120" s="69" t="s">
        <v>283</v>
      </c>
      <c r="U120" s="23" t="s">
        <v>11</v>
      </c>
      <c r="V120" s="16"/>
      <c r="W120" s="16" t="s">
        <v>445</v>
      </c>
      <c r="X120" s="16" t="s">
        <v>284</v>
      </c>
      <c r="Y120" s="95">
        <v>30</v>
      </c>
      <c r="Z120" s="95" t="s">
        <v>243</v>
      </c>
      <c r="AA120" s="95">
        <v>10</v>
      </c>
      <c r="AB120" s="69" t="s">
        <v>238</v>
      </c>
      <c r="AC120" s="15" t="s">
        <v>236</v>
      </c>
      <c r="AD120" s="75">
        <v>4.7110000000000003</v>
      </c>
      <c r="AE120" s="52">
        <v>1780800</v>
      </c>
      <c r="AF120" s="52">
        <f t="shared" si="200"/>
        <v>8389348.8000000007</v>
      </c>
      <c r="AG120" s="52">
        <f t="shared" si="201"/>
        <v>9396070.6560000014</v>
      </c>
      <c r="AH120" s="75">
        <v>22.577999999999999</v>
      </c>
      <c r="AI120" s="52">
        <v>1780800</v>
      </c>
      <c r="AJ120" s="52">
        <f t="shared" si="202"/>
        <v>40206902.399999999</v>
      </c>
      <c r="AK120" s="52">
        <f t="shared" si="113"/>
        <v>45031730.688000001</v>
      </c>
      <c r="AL120" s="75">
        <v>22.577999999999999</v>
      </c>
      <c r="AM120" s="52">
        <v>1780800</v>
      </c>
      <c r="AN120" s="52">
        <f t="shared" si="203"/>
        <v>40206902.399999999</v>
      </c>
      <c r="AO120" s="52">
        <f t="shared" si="204"/>
        <v>45031730.688000001</v>
      </c>
      <c r="AP120" s="75">
        <v>22.577999999999999</v>
      </c>
      <c r="AQ120" s="52">
        <v>1780800</v>
      </c>
      <c r="AR120" s="52">
        <f t="shared" si="205"/>
        <v>40206902.399999999</v>
      </c>
      <c r="AS120" s="52">
        <f t="shared" si="96"/>
        <v>45031730.688000001</v>
      </c>
      <c r="AT120" s="75">
        <v>22.577999999999999</v>
      </c>
      <c r="AU120" s="52">
        <v>1780800</v>
      </c>
      <c r="AV120" s="52">
        <f t="shared" si="206"/>
        <v>40206902.399999999</v>
      </c>
      <c r="AW120" s="52">
        <f t="shared" si="98"/>
        <v>45031730.688000001</v>
      </c>
      <c r="AX120" s="75">
        <f t="shared" si="207"/>
        <v>95.02300000000001</v>
      </c>
      <c r="AY120" s="50">
        <v>0</v>
      </c>
      <c r="AZ120" s="50">
        <v>0</v>
      </c>
      <c r="BA120" s="16" t="s">
        <v>446</v>
      </c>
      <c r="BB120" s="23"/>
      <c r="BC120" s="23"/>
      <c r="BD120" s="23"/>
      <c r="BE120" s="23"/>
      <c r="BF120" s="69" t="s">
        <v>460</v>
      </c>
      <c r="BG120" s="23"/>
      <c r="BH120" s="23"/>
      <c r="BI120" s="23"/>
      <c r="BJ120" s="23"/>
      <c r="BK120" s="23"/>
      <c r="BL120" s="23"/>
      <c r="BM120" s="16" t="s">
        <v>600</v>
      </c>
    </row>
    <row r="121" spans="1:65" s="6" customFormat="1" ht="12.75" customHeight="1" x14ac:dyDescent="0.2">
      <c r="A121" s="69" t="s">
        <v>301</v>
      </c>
      <c r="B121" s="13" t="s">
        <v>441</v>
      </c>
      <c r="C121" s="13" t="s">
        <v>459</v>
      </c>
      <c r="D121" s="96" t="s">
        <v>703</v>
      </c>
      <c r="E121" s="96"/>
      <c r="F121" s="13"/>
      <c r="G121" s="69" t="s">
        <v>443</v>
      </c>
      <c r="H121" s="88">
        <v>210029387</v>
      </c>
      <c r="I121" s="69" t="s">
        <v>58</v>
      </c>
      <c r="J121" s="69" t="s">
        <v>59</v>
      </c>
      <c r="K121" s="69" t="s">
        <v>9</v>
      </c>
      <c r="L121" s="69" t="s">
        <v>634</v>
      </c>
      <c r="M121" s="69" t="s">
        <v>60</v>
      </c>
      <c r="N121" s="13" t="s">
        <v>210</v>
      </c>
      <c r="O121" s="13" t="s">
        <v>242</v>
      </c>
      <c r="P121" s="88" t="s">
        <v>444</v>
      </c>
      <c r="Q121" s="14" t="s">
        <v>658</v>
      </c>
      <c r="R121" s="69" t="s">
        <v>234</v>
      </c>
      <c r="S121" s="13" t="s">
        <v>232</v>
      </c>
      <c r="T121" s="69" t="s">
        <v>283</v>
      </c>
      <c r="U121" s="69" t="s">
        <v>11</v>
      </c>
      <c r="V121" s="13"/>
      <c r="W121" s="13" t="s">
        <v>445</v>
      </c>
      <c r="X121" s="16" t="s">
        <v>251</v>
      </c>
      <c r="Y121" s="91">
        <v>30</v>
      </c>
      <c r="Z121" s="91" t="s">
        <v>243</v>
      </c>
      <c r="AA121" s="91">
        <v>10</v>
      </c>
      <c r="AB121" s="69" t="s">
        <v>238</v>
      </c>
      <c r="AC121" s="64" t="s">
        <v>236</v>
      </c>
      <c r="AD121" s="75">
        <v>4.7110000000000003</v>
      </c>
      <c r="AE121" s="52">
        <v>2000000</v>
      </c>
      <c r="AF121" s="52">
        <f t="shared" si="200"/>
        <v>9422000</v>
      </c>
      <c r="AG121" s="52">
        <f t="shared" si="201"/>
        <v>10552640.000000002</v>
      </c>
      <c r="AH121" s="75">
        <v>22.577999999999999</v>
      </c>
      <c r="AI121" s="52">
        <v>2000000</v>
      </c>
      <c r="AJ121" s="52">
        <f t="shared" si="202"/>
        <v>45156000</v>
      </c>
      <c r="AK121" s="52">
        <f t="shared" si="113"/>
        <v>50574720.000000007</v>
      </c>
      <c r="AL121" s="75">
        <v>12.36</v>
      </c>
      <c r="AM121" s="52">
        <v>2000000</v>
      </c>
      <c r="AN121" s="52">
        <f t="shared" si="203"/>
        <v>24720000</v>
      </c>
      <c r="AO121" s="52">
        <f t="shared" si="204"/>
        <v>27686400.000000004</v>
      </c>
      <c r="AP121" s="75"/>
      <c r="AQ121" s="52"/>
      <c r="AR121" s="52"/>
      <c r="AS121" s="52"/>
      <c r="AT121" s="75"/>
      <c r="AU121" s="52"/>
      <c r="AV121" s="52"/>
      <c r="AW121" s="52"/>
      <c r="AX121" s="75">
        <f t="shared" ref="AX121" si="208">AD121+AH121+AL121</f>
        <v>39.649000000000001</v>
      </c>
      <c r="AY121" s="46">
        <v>0</v>
      </c>
      <c r="AZ121" s="46">
        <v>0</v>
      </c>
      <c r="BA121" s="16" t="s">
        <v>446</v>
      </c>
      <c r="BB121" s="23"/>
      <c r="BC121" s="23"/>
      <c r="BD121" s="23"/>
      <c r="BE121" s="23"/>
      <c r="BF121" s="69" t="s">
        <v>460</v>
      </c>
      <c r="BG121" s="23"/>
      <c r="BH121" s="23"/>
      <c r="BI121" s="23"/>
      <c r="BJ121" s="23"/>
      <c r="BK121" s="23"/>
      <c r="BL121" s="23"/>
      <c r="BM121" s="180" t="s">
        <v>977</v>
      </c>
    </row>
    <row r="122" spans="1:65" s="6" customFormat="1" ht="12.75" customHeight="1" x14ac:dyDescent="0.25">
      <c r="A122" s="182" t="s">
        <v>301</v>
      </c>
      <c r="B122" s="180" t="s">
        <v>441</v>
      </c>
      <c r="C122" s="180" t="s">
        <v>459</v>
      </c>
      <c r="D122" s="182" t="s">
        <v>981</v>
      </c>
      <c r="E122" s="182"/>
      <c r="F122" s="180"/>
      <c r="G122" s="182" t="s">
        <v>443</v>
      </c>
      <c r="H122" s="189">
        <v>210029387</v>
      </c>
      <c r="I122" s="182" t="s">
        <v>58</v>
      </c>
      <c r="J122" s="182" t="s">
        <v>59</v>
      </c>
      <c r="K122" s="182" t="s">
        <v>9</v>
      </c>
      <c r="L122" s="182" t="s">
        <v>634</v>
      </c>
      <c r="M122" s="182" t="s">
        <v>60</v>
      </c>
      <c r="N122" s="180" t="s">
        <v>210</v>
      </c>
      <c r="O122" s="180" t="s">
        <v>242</v>
      </c>
      <c r="P122" s="189" t="s">
        <v>444</v>
      </c>
      <c r="Q122" s="181" t="s">
        <v>658</v>
      </c>
      <c r="R122" s="182" t="s">
        <v>234</v>
      </c>
      <c r="S122" s="180" t="s">
        <v>232</v>
      </c>
      <c r="T122" s="182" t="s">
        <v>283</v>
      </c>
      <c r="U122" s="182" t="s">
        <v>11</v>
      </c>
      <c r="V122" s="180"/>
      <c r="W122" s="180" t="s">
        <v>445</v>
      </c>
      <c r="X122" s="190" t="s">
        <v>251</v>
      </c>
      <c r="Y122" s="180">
        <v>30</v>
      </c>
      <c r="Z122" s="180" t="s">
        <v>243</v>
      </c>
      <c r="AA122" s="180">
        <v>10</v>
      </c>
      <c r="AB122" s="182" t="s">
        <v>238</v>
      </c>
      <c r="AC122" s="191" t="s">
        <v>236</v>
      </c>
      <c r="AD122" s="192">
        <v>4.7110000000000003</v>
      </c>
      <c r="AE122" s="192">
        <v>2000000</v>
      </c>
      <c r="AF122" s="188">
        <f t="shared" ref="AF122" si="209">AE122*AD122</f>
        <v>9422000</v>
      </c>
      <c r="AG122" s="188">
        <f t="shared" si="201"/>
        <v>10552640.000000002</v>
      </c>
      <c r="AH122" s="192">
        <v>33.052</v>
      </c>
      <c r="AI122" s="192">
        <v>2000000</v>
      </c>
      <c r="AJ122" s="188">
        <f t="shared" ref="AJ122" si="210">AI122*AH122</f>
        <v>66104000</v>
      </c>
      <c r="AK122" s="188">
        <f t="shared" si="113"/>
        <v>74036480</v>
      </c>
      <c r="AL122" s="192">
        <v>12.36</v>
      </c>
      <c r="AM122" s="192">
        <v>2000000</v>
      </c>
      <c r="AN122" s="188">
        <f t="shared" ref="AN122" si="211">AM122*AL122</f>
        <v>24720000</v>
      </c>
      <c r="AO122" s="188">
        <f t="shared" si="204"/>
        <v>27686400.000000004</v>
      </c>
      <c r="AP122" s="192"/>
      <c r="AQ122" s="192"/>
      <c r="AR122" s="192"/>
      <c r="AS122" s="192"/>
      <c r="AT122" s="192"/>
      <c r="AU122" s="192"/>
      <c r="AV122" s="192"/>
      <c r="AW122" s="192"/>
      <c r="AX122" s="188">
        <f t="shared" ref="AX122" si="212">AD122+AH122+AL122+AP122+AT122</f>
        <v>50.122999999999998</v>
      </c>
      <c r="AY122" s="188">
        <f t="shared" ref="AY122" si="213">AF122+AJ122+AN122+AR122+AV122</f>
        <v>100246000</v>
      </c>
      <c r="AZ122" s="188">
        <f t="shared" ref="AZ122" si="214">AY122*1.12</f>
        <v>112275520.00000001</v>
      </c>
      <c r="BA122" s="190" t="s">
        <v>446</v>
      </c>
      <c r="BB122" s="193"/>
      <c r="BC122" s="193"/>
      <c r="BD122" s="193"/>
      <c r="BE122" s="193"/>
      <c r="BF122" s="182" t="s">
        <v>460</v>
      </c>
      <c r="BG122" s="193"/>
      <c r="BH122" s="193"/>
      <c r="BI122" s="193"/>
      <c r="BJ122" s="193"/>
      <c r="BK122" s="193"/>
      <c r="BL122" s="193"/>
      <c r="BM122" s="180"/>
    </row>
    <row r="123" spans="1:65" s="19" customFormat="1" ht="12.75" customHeight="1" x14ac:dyDescent="0.2">
      <c r="A123" s="14" t="s">
        <v>301</v>
      </c>
      <c r="B123" s="14" t="s">
        <v>441</v>
      </c>
      <c r="C123" s="14" t="s">
        <v>442</v>
      </c>
      <c r="D123" s="96" t="s">
        <v>15</v>
      </c>
      <c r="E123" s="69"/>
      <c r="F123" s="18"/>
      <c r="G123" s="26" t="s">
        <v>443</v>
      </c>
      <c r="H123" s="87">
        <v>210031418</v>
      </c>
      <c r="I123" s="26" t="s">
        <v>58</v>
      </c>
      <c r="J123" s="26" t="s">
        <v>59</v>
      </c>
      <c r="K123" s="26" t="s">
        <v>25</v>
      </c>
      <c r="L123" s="26"/>
      <c r="M123" s="26" t="s">
        <v>60</v>
      </c>
      <c r="N123" s="14" t="s">
        <v>210</v>
      </c>
      <c r="O123" s="14" t="s">
        <v>242</v>
      </c>
      <c r="P123" s="54" t="s">
        <v>444</v>
      </c>
      <c r="Q123" s="16" t="s">
        <v>264</v>
      </c>
      <c r="R123" s="26" t="s">
        <v>234</v>
      </c>
      <c r="S123" s="14" t="s">
        <v>232</v>
      </c>
      <c r="T123" s="26" t="s">
        <v>283</v>
      </c>
      <c r="U123" s="26" t="s">
        <v>11</v>
      </c>
      <c r="V123" s="14"/>
      <c r="W123" s="16" t="s">
        <v>445</v>
      </c>
      <c r="X123" s="14" t="s">
        <v>284</v>
      </c>
      <c r="Y123" s="91">
        <v>30</v>
      </c>
      <c r="Z123" s="91" t="s">
        <v>243</v>
      </c>
      <c r="AA123" s="91">
        <v>10</v>
      </c>
      <c r="AB123" s="26" t="s">
        <v>238</v>
      </c>
      <c r="AC123" s="15" t="s">
        <v>236</v>
      </c>
      <c r="AD123" s="53">
        <v>19.77</v>
      </c>
      <c r="AE123" s="50">
        <v>5000000</v>
      </c>
      <c r="AF123" s="50">
        <f t="shared" ref="AF123" si="215">AE123*AD123</f>
        <v>98850000</v>
      </c>
      <c r="AG123" s="50">
        <f t="shared" si="146"/>
        <v>110712000.00000001</v>
      </c>
      <c r="AH123" s="53">
        <v>46.15</v>
      </c>
      <c r="AI123" s="50">
        <v>5000000</v>
      </c>
      <c r="AJ123" s="50">
        <f t="shared" si="129"/>
        <v>230750000</v>
      </c>
      <c r="AK123" s="50">
        <f t="shared" si="113"/>
        <v>258440000.00000003</v>
      </c>
      <c r="AL123" s="53">
        <v>46.15</v>
      </c>
      <c r="AM123" s="50">
        <v>5000000</v>
      </c>
      <c r="AN123" s="50">
        <v>230750000</v>
      </c>
      <c r="AO123" s="50">
        <v>258440000</v>
      </c>
      <c r="AP123" s="53">
        <v>46.15</v>
      </c>
      <c r="AQ123" s="50">
        <v>5000000</v>
      </c>
      <c r="AR123" s="50">
        <f t="shared" si="108"/>
        <v>230750000</v>
      </c>
      <c r="AS123" s="50">
        <f t="shared" si="96"/>
        <v>258440000.00000003</v>
      </c>
      <c r="AT123" s="53">
        <v>46.15</v>
      </c>
      <c r="AU123" s="50">
        <v>5000000</v>
      </c>
      <c r="AV123" s="50">
        <f t="shared" si="109"/>
        <v>230750000</v>
      </c>
      <c r="AW123" s="50">
        <f t="shared" si="98"/>
        <v>258440000.00000003</v>
      </c>
      <c r="AX123" s="53">
        <f t="shared" si="99"/>
        <v>204.37</v>
      </c>
      <c r="AY123" s="50">
        <v>0</v>
      </c>
      <c r="AZ123" s="50">
        <v>0</v>
      </c>
      <c r="BA123" s="16" t="s">
        <v>446</v>
      </c>
      <c r="BB123" s="26"/>
      <c r="BC123" s="26"/>
      <c r="BD123" s="26"/>
      <c r="BE123" s="26"/>
      <c r="BF123" s="23" t="s">
        <v>461</v>
      </c>
      <c r="BG123" s="26"/>
      <c r="BH123" s="26"/>
      <c r="BI123" s="26"/>
      <c r="BJ123" s="26"/>
      <c r="BK123" s="26"/>
      <c r="BL123" s="26"/>
      <c r="BM123" s="14" t="s">
        <v>73</v>
      </c>
    </row>
    <row r="124" spans="1:65" s="21" customFormat="1" ht="12.75" customHeight="1" x14ac:dyDescent="0.2">
      <c r="A124" s="69" t="s">
        <v>301</v>
      </c>
      <c r="B124" s="16" t="s">
        <v>441</v>
      </c>
      <c r="C124" s="16" t="s">
        <v>442</v>
      </c>
      <c r="D124" s="94" t="s">
        <v>609</v>
      </c>
      <c r="E124" s="23"/>
      <c r="F124" s="20"/>
      <c r="G124" s="69" t="s">
        <v>443</v>
      </c>
      <c r="H124" s="54">
        <v>210031418</v>
      </c>
      <c r="I124" s="23" t="s">
        <v>58</v>
      </c>
      <c r="J124" s="69" t="s">
        <v>59</v>
      </c>
      <c r="K124" s="23" t="s">
        <v>25</v>
      </c>
      <c r="L124" s="23"/>
      <c r="M124" s="23" t="s">
        <v>60</v>
      </c>
      <c r="N124" s="16" t="s">
        <v>210</v>
      </c>
      <c r="O124" s="16" t="s">
        <v>242</v>
      </c>
      <c r="P124" s="88" t="s">
        <v>444</v>
      </c>
      <c r="Q124" s="16" t="s">
        <v>519</v>
      </c>
      <c r="R124" s="23" t="s">
        <v>234</v>
      </c>
      <c r="S124" s="16" t="s">
        <v>232</v>
      </c>
      <c r="T124" s="69" t="s">
        <v>283</v>
      </c>
      <c r="U124" s="23" t="s">
        <v>11</v>
      </c>
      <c r="V124" s="16"/>
      <c r="W124" s="16" t="s">
        <v>445</v>
      </c>
      <c r="X124" s="16" t="s">
        <v>284</v>
      </c>
      <c r="Y124" s="95">
        <v>30</v>
      </c>
      <c r="Z124" s="95" t="s">
        <v>243</v>
      </c>
      <c r="AA124" s="95">
        <v>10</v>
      </c>
      <c r="AB124" s="69" t="s">
        <v>238</v>
      </c>
      <c r="AC124" s="15" t="s">
        <v>236</v>
      </c>
      <c r="AD124" s="75">
        <v>16.510000000000005</v>
      </c>
      <c r="AE124" s="52">
        <v>5000000</v>
      </c>
      <c r="AF124" s="52">
        <f t="shared" ref="AF124:AF127" si="216">AD124*AE124</f>
        <v>82550000.00000003</v>
      </c>
      <c r="AG124" s="52">
        <f t="shared" si="146"/>
        <v>92456000.000000045</v>
      </c>
      <c r="AH124" s="75">
        <v>46.15</v>
      </c>
      <c r="AI124" s="52">
        <v>5000000</v>
      </c>
      <c r="AJ124" s="52">
        <f t="shared" ref="AJ124:AJ127" si="217">AH124*AI124</f>
        <v>230750000</v>
      </c>
      <c r="AK124" s="52">
        <f t="shared" si="113"/>
        <v>258440000.00000003</v>
      </c>
      <c r="AL124" s="75">
        <v>46.15</v>
      </c>
      <c r="AM124" s="52">
        <v>5000000</v>
      </c>
      <c r="AN124" s="52">
        <f t="shared" ref="AN124:AN127" si="218">AL124*AM124</f>
        <v>230750000</v>
      </c>
      <c r="AO124" s="52">
        <f t="shared" ref="AO124:AO127" si="219">AN124*1.12</f>
        <v>258440000.00000003</v>
      </c>
      <c r="AP124" s="75">
        <v>46.15</v>
      </c>
      <c r="AQ124" s="52">
        <v>5000000</v>
      </c>
      <c r="AR124" s="52">
        <f t="shared" ref="AR124:AR125" si="220">AP124*AQ124</f>
        <v>230750000</v>
      </c>
      <c r="AS124" s="52">
        <f t="shared" si="96"/>
        <v>258440000.00000003</v>
      </c>
      <c r="AT124" s="75">
        <v>46.15</v>
      </c>
      <c r="AU124" s="52">
        <v>5000000</v>
      </c>
      <c r="AV124" s="52">
        <f t="shared" ref="AV124:AV125" si="221">AT124*AU124</f>
        <v>230750000</v>
      </c>
      <c r="AW124" s="52">
        <f t="shared" si="98"/>
        <v>258440000.00000003</v>
      </c>
      <c r="AX124" s="75">
        <f t="shared" ref="AX124:AX125" si="222">AD124+AH124+AL124+AP124+AT124</f>
        <v>201.11</v>
      </c>
      <c r="AY124" s="50">
        <v>0</v>
      </c>
      <c r="AZ124" s="50">
        <f>AY124*1.12</f>
        <v>0</v>
      </c>
      <c r="BA124" s="16" t="s">
        <v>446</v>
      </c>
      <c r="BB124" s="23"/>
      <c r="BC124" s="23"/>
      <c r="BD124" s="23"/>
      <c r="BE124" s="23"/>
      <c r="BF124" s="69" t="s">
        <v>461</v>
      </c>
      <c r="BG124" s="23"/>
      <c r="BH124" s="23"/>
      <c r="BI124" s="23"/>
      <c r="BJ124" s="23"/>
      <c r="BK124" s="23"/>
      <c r="BL124" s="23"/>
      <c r="BM124" s="16" t="s">
        <v>600</v>
      </c>
    </row>
    <row r="125" spans="1:65" s="21" customFormat="1" ht="12.75" customHeight="1" x14ac:dyDescent="0.2">
      <c r="A125" s="69" t="s">
        <v>301</v>
      </c>
      <c r="B125" s="16" t="s">
        <v>441</v>
      </c>
      <c r="C125" s="16" t="s">
        <v>442</v>
      </c>
      <c r="D125" s="94" t="s">
        <v>643</v>
      </c>
      <c r="E125" s="23"/>
      <c r="F125" s="20"/>
      <c r="G125" s="69" t="s">
        <v>443</v>
      </c>
      <c r="H125" s="54">
        <v>210031418</v>
      </c>
      <c r="I125" s="23" t="s">
        <v>58</v>
      </c>
      <c r="J125" s="69" t="s">
        <v>59</v>
      </c>
      <c r="K125" s="23" t="s">
        <v>9</v>
      </c>
      <c r="L125" s="23" t="s">
        <v>634</v>
      </c>
      <c r="M125" s="23" t="s">
        <v>60</v>
      </c>
      <c r="N125" s="16" t="s">
        <v>210</v>
      </c>
      <c r="O125" s="16" t="s">
        <v>242</v>
      </c>
      <c r="P125" s="88" t="s">
        <v>444</v>
      </c>
      <c r="Q125" s="16" t="s">
        <v>519</v>
      </c>
      <c r="R125" s="23" t="s">
        <v>234</v>
      </c>
      <c r="S125" s="16" t="s">
        <v>232</v>
      </c>
      <c r="T125" s="69" t="s">
        <v>283</v>
      </c>
      <c r="U125" s="23" t="s">
        <v>11</v>
      </c>
      <c r="V125" s="16"/>
      <c r="W125" s="16" t="s">
        <v>445</v>
      </c>
      <c r="X125" s="16" t="s">
        <v>284</v>
      </c>
      <c r="Y125" s="95">
        <v>30</v>
      </c>
      <c r="Z125" s="95" t="s">
        <v>243</v>
      </c>
      <c r="AA125" s="95">
        <v>10</v>
      </c>
      <c r="AB125" s="69" t="s">
        <v>238</v>
      </c>
      <c r="AC125" s="15" t="s">
        <v>236</v>
      </c>
      <c r="AD125" s="75">
        <v>16.510000000000005</v>
      </c>
      <c r="AE125" s="52">
        <v>5000000</v>
      </c>
      <c r="AF125" s="52">
        <f t="shared" si="216"/>
        <v>82550000.00000003</v>
      </c>
      <c r="AG125" s="52">
        <f t="shared" si="146"/>
        <v>92456000.000000045</v>
      </c>
      <c r="AH125" s="75">
        <v>46.15</v>
      </c>
      <c r="AI125" s="52">
        <v>5000000</v>
      </c>
      <c r="AJ125" s="52">
        <f t="shared" si="217"/>
        <v>230750000</v>
      </c>
      <c r="AK125" s="52">
        <f t="shared" si="113"/>
        <v>258440000.00000003</v>
      </c>
      <c r="AL125" s="75">
        <v>46.15</v>
      </c>
      <c r="AM125" s="52">
        <v>5000000</v>
      </c>
      <c r="AN125" s="52">
        <f t="shared" si="218"/>
        <v>230750000</v>
      </c>
      <c r="AO125" s="52">
        <f t="shared" si="219"/>
        <v>258440000.00000003</v>
      </c>
      <c r="AP125" s="75">
        <v>46.15</v>
      </c>
      <c r="AQ125" s="52">
        <v>5000000</v>
      </c>
      <c r="AR125" s="52">
        <f t="shared" si="220"/>
        <v>230750000</v>
      </c>
      <c r="AS125" s="52">
        <f t="shared" si="96"/>
        <v>258440000.00000003</v>
      </c>
      <c r="AT125" s="75">
        <v>46.15</v>
      </c>
      <c r="AU125" s="52">
        <v>5000000</v>
      </c>
      <c r="AV125" s="52">
        <f t="shared" si="221"/>
        <v>230750000</v>
      </c>
      <c r="AW125" s="52">
        <f t="shared" si="98"/>
        <v>258440000.00000003</v>
      </c>
      <c r="AX125" s="75">
        <f t="shared" si="222"/>
        <v>201.11</v>
      </c>
      <c r="AY125" s="50">
        <v>0</v>
      </c>
      <c r="AZ125" s="50">
        <v>0</v>
      </c>
      <c r="BA125" s="16" t="s">
        <v>446</v>
      </c>
      <c r="BB125" s="23"/>
      <c r="BC125" s="23"/>
      <c r="BD125" s="23"/>
      <c r="BE125" s="23"/>
      <c r="BF125" s="69" t="s">
        <v>461</v>
      </c>
      <c r="BG125" s="23"/>
      <c r="BH125" s="23"/>
      <c r="BI125" s="23"/>
      <c r="BJ125" s="23"/>
      <c r="BK125" s="23"/>
      <c r="BL125" s="23"/>
      <c r="BM125" s="16" t="s">
        <v>600</v>
      </c>
    </row>
    <row r="126" spans="1:65" s="6" customFormat="1" ht="12.75" customHeight="1" x14ac:dyDescent="0.2">
      <c r="A126" s="69" t="s">
        <v>301</v>
      </c>
      <c r="B126" s="13" t="s">
        <v>441</v>
      </c>
      <c r="C126" s="13" t="s">
        <v>442</v>
      </c>
      <c r="D126" s="96" t="s">
        <v>704</v>
      </c>
      <c r="E126" s="96"/>
      <c r="F126" s="76"/>
      <c r="G126" s="69" t="s">
        <v>443</v>
      </c>
      <c r="H126" s="88">
        <v>210031418</v>
      </c>
      <c r="I126" s="69" t="s">
        <v>58</v>
      </c>
      <c r="J126" s="69" t="s">
        <v>59</v>
      </c>
      <c r="K126" s="69" t="s">
        <v>9</v>
      </c>
      <c r="L126" s="69" t="s">
        <v>634</v>
      </c>
      <c r="M126" s="69" t="s">
        <v>60</v>
      </c>
      <c r="N126" s="13" t="s">
        <v>210</v>
      </c>
      <c r="O126" s="13" t="s">
        <v>242</v>
      </c>
      <c r="P126" s="88" t="s">
        <v>444</v>
      </c>
      <c r="Q126" s="14" t="s">
        <v>658</v>
      </c>
      <c r="R126" s="69" t="s">
        <v>234</v>
      </c>
      <c r="S126" s="13" t="s">
        <v>232</v>
      </c>
      <c r="T126" s="69" t="s">
        <v>283</v>
      </c>
      <c r="U126" s="69" t="s">
        <v>11</v>
      </c>
      <c r="V126" s="13"/>
      <c r="W126" s="13" t="s">
        <v>445</v>
      </c>
      <c r="X126" s="16" t="s">
        <v>251</v>
      </c>
      <c r="Y126" s="91" t="s">
        <v>278</v>
      </c>
      <c r="Z126" s="91" t="s">
        <v>696</v>
      </c>
      <c r="AA126" s="91">
        <v>10</v>
      </c>
      <c r="AB126" s="69" t="s">
        <v>238</v>
      </c>
      <c r="AC126" s="64" t="s">
        <v>236</v>
      </c>
      <c r="AD126" s="75">
        <v>18.41</v>
      </c>
      <c r="AE126" s="52">
        <v>5000000</v>
      </c>
      <c r="AF126" s="52">
        <f t="shared" si="216"/>
        <v>92050000</v>
      </c>
      <c r="AG126" s="52">
        <f t="shared" si="146"/>
        <v>103096000.00000001</v>
      </c>
      <c r="AH126" s="75">
        <v>46.15</v>
      </c>
      <c r="AI126" s="52">
        <v>5000000</v>
      </c>
      <c r="AJ126" s="52">
        <f t="shared" si="217"/>
        <v>230750000</v>
      </c>
      <c r="AK126" s="52">
        <f t="shared" si="113"/>
        <v>258440000.00000003</v>
      </c>
      <c r="AL126" s="75">
        <v>21</v>
      </c>
      <c r="AM126" s="52">
        <v>5000000</v>
      </c>
      <c r="AN126" s="52">
        <f t="shared" si="218"/>
        <v>105000000</v>
      </c>
      <c r="AO126" s="52">
        <f t="shared" si="219"/>
        <v>117600000.00000001</v>
      </c>
      <c r="AP126" s="75"/>
      <c r="AQ126" s="52"/>
      <c r="AR126" s="52"/>
      <c r="AS126" s="52"/>
      <c r="AT126" s="75"/>
      <c r="AU126" s="52"/>
      <c r="AV126" s="52"/>
      <c r="AW126" s="52"/>
      <c r="AX126" s="75">
        <f t="shared" ref="AX126:AX127" si="223">AD126+AH126+AL126</f>
        <v>85.56</v>
      </c>
      <c r="AY126" s="46">
        <f t="shared" ref="AY126:AZ127" si="224">AN126+AJ126+AF126</f>
        <v>427800000</v>
      </c>
      <c r="AZ126" s="46">
        <f t="shared" si="224"/>
        <v>479136000.00000006</v>
      </c>
      <c r="BA126" s="16" t="s">
        <v>446</v>
      </c>
      <c r="BB126" s="23"/>
      <c r="BC126" s="23"/>
      <c r="BD126" s="23"/>
      <c r="BE126" s="23"/>
      <c r="BF126" s="69" t="s">
        <v>461</v>
      </c>
      <c r="BG126" s="23"/>
      <c r="BH126" s="23"/>
      <c r="BI126" s="23"/>
      <c r="BJ126" s="23"/>
      <c r="BK126" s="23"/>
      <c r="BL126" s="23"/>
      <c r="BM126" s="16" t="s">
        <v>751</v>
      </c>
    </row>
    <row r="127" spans="1:65" s="6" customFormat="1" ht="12.75" customHeight="1" x14ac:dyDescent="0.2">
      <c r="A127" s="69" t="s">
        <v>301</v>
      </c>
      <c r="B127" s="13" t="s">
        <v>441</v>
      </c>
      <c r="C127" s="13" t="s">
        <v>442</v>
      </c>
      <c r="D127" s="96" t="s">
        <v>705</v>
      </c>
      <c r="E127" s="96"/>
      <c r="F127" s="13"/>
      <c r="G127" s="69" t="s">
        <v>443</v>
      </c>
      <c r="H127" s="88">
        <v>210017795</v>
      </c>
      <c r="I127" s="69" t="s">
        <v>58</v>
      </c>
      <c r="J127" s="69" t="s">
        <v>59</v>
      </c>
      <c r="K127" s="69" t="s">
        <v>9</v>
      </c>
      <c r="L127" s="69" t="s">
        <v>634</v>
      </c>
      <c r="M127" s="69" t="s">
        <v>60</v>
      </c>
      <c r="N127" s="13" t="s">
        <v>210</v>
      </c>
      <c r="O127" s="13" t="s">
        <v>242</v>
      </c>
      <c r="P127" s="88" t="s">
        <v>444</v>
      </c>
      <c r="Q127" s="14" t="s">
        <v>658</v>
      </c>
      <c r="R127" s="69" t="s">
        <v>234</v>
      </c>
      <c r="S127" s="13" t="s">
        <v>232</v>
      </c>
      <c r="T127" s="69" t="s">
        <v>283</v>
      </c>
      <c r="U127" s="69" t="s">
        <v>11</v>
      </c>
      <c r="V127" s="13"/>
      <c r="W127" s="13" t="s">
        <v>445</v>
      </c>
      <c r="X127" s="16" t="s">
        <v>251</v>
      </c>
      <c r="Y127" s="91">
        <v>30</v>
      </c>
      <c r="Z127" s="91" t="s">
        <v>243</v>
      </c>
      <c r="AA127" s="91">
        <v>10</v>
      </c>
      <c r="AB127" s="69" t="s">
        <v>238</v>
      </c>
      <c r="AC127" s="64" t="s">
        <v>236</v>
      </c>
      <c r="AD127" s="75">
        <v>8.6300000000000008</v>
      </c>
      <c r="AE127" s="52">
        <v>2000000</v>
      </c>
      <c r="AF127" s="52">
        <f t="shared" si="216"/>
        <v>17260000</v>
      </c>
      <c r="AG127" s="52">
        <f t="shared" si="146"/>
        <v>19331200</v>
      </c>
      <c r="AH127" s="52">
        <v>16.8</v>
      </c>
      <c r="AI127" s="52">
        <v>2000000</v>
      </c>
      <c r="AJ127" s="52">
        <f t="shared" si="217"/>
        <v>33600000</v>
      </c>
      <c r="AK127" s="52">
        <f t="shared" si="113"/>
        <v>37632000</v>
      </c>
      <c r="AL127" s="52">
        <v>8.6</v>
      </c>
      <c r="AM127" s="52">
        <v>2000000</v>
      </c>
      <c r="AN127" s="52">
        <f t="shared" si="218"/>
        <v>17200000</v>
      </c>
      <c r="AO127" s="52">
        <f t="shared" si="219"/>
        <v>19264000</v>
      </c>
      <c r="AP127" s="52"/>
      <c r="AQ127" s="52"/>
      <c r="AR127" s="75"/>
      <c r="AS127" s="52"/>
      <c r="AT127" s="52"/>
      <c r="AU127" s="52"/>
      <c r="AV127" s="75"/>
      <c r="AW127" s="52"/>
      <c r="AX127" s="75">
        <f t="shared" si="223"/>
        <v>34.03</v>
      </c>
      <c r="AY127" s="46">
        <f t="shared" si="224"/>
        <v>68060000</v>
      </c>
      <c r="AZ127" s="46">
        <f t="shared" si="224"/>
        <v>76227200</v>
      </c>
      <c r="BA127" s="16" t="s">
        <v>446</v>
      </c>
      <c r="BB127" s="65"/>
      <c r="BC127" s="16"/>
      <c r="BD127" s="23"/>
      <c r="BE127" s="23"/>
      <c r="BF127" s="23"/>
      <c r="BG127" s="23"/>
      <c r="BH127" s="69"/>
      <c r="BI127" s="23"/>
      <c r="BJ127" s="23"/>
      <c r="BK127" s="23"/>
      <c r="BL127" s="23"/>
      <c r="BM127" s="23" t="s">
        <v>416</v>
      </c>
    </row>
    <row r="128" spans="1:65" ht="13.15" customHeight="1" x14ac:dyDescent="0.2">
      <c r="A128" s="209"/>
      <c r="B128" s="209"/>
      <c r="C128" s="209"/>
      <c r="D128" s="209"/>
      <c r="E128" s="209"/>
      <c r="F128" s="214" t="s">
        <v>247</v>
      </c>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5">
        <f>SUM(AY17:AY127)</f>
        <v>2652617321.8281097</v>
      </c>
      <c r="AZ128" s="215">
        <f>SUM(AZ17:AZ127)</f>
        <v>2970931400.4474831</v>
      </c>
      <c r="BA128" s="209"/>
      <c r="BB128" s="209"/>
      <c r="BC128" s="209"/>
      <c r="BD128" s="209"/>
      <c r="BE128" s="209"/>
      <c r="BF128" s="209"/>
      <c r="BG128" s="209"/>
      <c r="BH128" s="209"/>
      <c r="BI128" s="209"/>
      <c r="BJ128" s="209"/>
      <c r="BK128" s="209"/>
      <c r="BL128" s="209"/>
      <c r="BM128" s="209"/>
    </row>
    <row r="129" spans="1:233" ht="13.15" customHeight="1" x14ac:dyDescent="0.2">
      <c r="A129" s="209"/>
      <c r="B129" s="209"/>
      <c r="C129" s="209"/>
      <c r="D129" s="209"/>
      <c r="E129" s="209"/>
      <c r="F129" s="212" t="s">
        <v>69</v>
      </c>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09"/>
      <c r="BB129" s="209"/>
      <c r="BC129" s="209"/>
      <c r="BD129" s="209"/>
      <c r="BE129" s="209"/>
      <c r="BF129" s="209"/>
      <c r="BG129" s="209"/>
      <c r="BH129" s="209"/>
      <c r="BI129" s="209"/>
      <c r="BJ129" s="209"/>
      <c r="BK129" s="209"/>
      <c r="BL129" s="209"/>
      <c r="BM129" s="209"/>
    </row>
    <row r="130" spans="1:233" s="6" customFormat="1" ht="12" customHeight="1" x14ac:dyDescent="0.2">
      <c r="A130" s="16" t="s">
        <v>77</v>
      </c>
      <c r="B130" s="23" t="s">
        <v>425</v>
      </c>
      <c r="C130" s="14"/>
      <c r="D130" s="92" t="s">
        <v>70</v>
      </c>
      <c r="E130" s="26"/>
      <c r="F130" s="26" t="s">
        <v>84</v>
      </c>
      <c r="G130" s="16" t="s">
        <v>335</v>
      </c>
      <c r="H130" s="16"/>
      <c r="I130" s="16" t="s">
        <v>336</v>
      </c>
      <c r="J130" s="16" t="s">
        <v>336</v>
      </c>
      <c r="K130" s="16" t="s">
        <v>25</v>
      </c>
      <c r="L130" s="16"/>
      <c r="M130" s="16"/>
      <c r="N130" s="47">
        <v>70</v>
      </c>
      <c r="O130" s="16">
        <v>230000000</v>
      </c>
      <c r="P130" s="16" t="s">
        <v>233</v>
      </c>
      <c r="Q130" s="16" t="s">
        <v>272</v>
      </c>
      <c r="R130" s="16" t="s">
        <v>234</v>
      </c>
      <c r="S130" s="16">
        <v>230000000</v>
      </c>
      <c r="T130" s="16" t="s">
        <v>337</v>
      </c>
      <c r="U130" s="16"/>
      <c r="V130" s="16"/>
      <c r="W130" s="16" t="s">
        <v>264</v>
      </c>
      <c r="X130" s="16" t="s">
        <v>284</v>
      </c>
      <c r="Y130" s="47">
        <v>0</v>
      </c>
      <c r="Z130" s="47">
        <v>90</v>
      </c>
      <c r="AA130" s="47">
        <v>10</v>
      </c>
      <c r="AB130" s="16"/>
      <c r="AC130" s="16" t="s">
        <v>236</v>
      </c>
      <c r="AD130" s="55"/>
      <c r="AE130" s="97"/>
      <c r="AF130" s="46">
        <v>244018530</v>
      </c>
      <c r="AG130" s="46">
        <f t="shared" ref="AG130:AG151" si="225">AF130*1.12</f>
        <v>273300753.60000002</v>
      </c>
      <c r="AH130" s="55"/>
      <c r="AI130" s="97"/>
      <c r="AJ130" s="46">
        <v>275740940</v>
      </c>
      <c r="AK130" s="46">
        <f t="shared" ref="AK130:AK151" si="226">AJ130*1.12</f>
        <v>308829852.80000001</v>
      </c>
      <c r="AL130" s="55"/>
      <c r="AM130" s="97"/>
      <c r="AN130" s="56">
        <v>311587260</v>
      </c>
      <c r="AO130" s="46">
        <f t="shared" ref="AO130:AO140" si="227">AN130*1.12</f>
        <v>348977731.20000005</v>
      </c>
      <c r="AP130" s="55"/>
      <c r="AQ130" s="97"/>
      <c r="AR130" s="46">
        <v>352093600</v>
      </c>
      <c r="AS130" s="46">
        <f>AR130*1.12</f>
        <v>394344832.00000006</v>
      </c>
      <c r="AT130" s="55"/>
      <c r="AU130" s="97"/>
      <c r="AV130" s="46">
        <v>397865770</v>
      </c>
      <c r="AW130" s="46">
        <f>AV130*1.12</f>
        <v>445609662.40000004</v>
      </c>
      <c r="AX130" s="56"/>
      <c r="AY130" s="46">
        <f t="shared" ref="AY130:AY132" si="228">AF130+AJ130+AN130+AR130+AV130</f>
        <v>1581306100</v>
      </c>
      <c r="AZ130" s="46">
        <f t="shared" ref="AZ130:AZ132" si="229">AY130*1.12</f>
        <v>1771062832.0000002</v>
      </c>
      <c r="BA130" s="16" t="s">
        <v>245</v>
      </c>
      <c r="BB130" s="16" t="s">
        <v>338</v>
      </c>
      <c r="BC130" s="16" t="s">
        <v>339</v>
      </c>
      <c r="BD130" s="16"/>
      <c r="BE130" s="16"/>
      <c r="BF130" s="16"/>
      <c r="BG130" s="16"/>
      <c r="BH130" s="16"/>
      <c r="BI130" s="16"/>
      <c r="BJ130" s="26"/>
      <c r="BK130" s="26"/>
      <c r="BL130" s="26"/>
      <c r="BM130" s="26"/>
    </row>
    <row r="131" spans="1:233" s="6" customFormat="1" ht="12" customHeight="1" x14ac:dyDescent="0.2">
      <c r="A131" s="16" t="s">
        <v>77</v>
      </c>
      <c r="B131" s="23" t="s">
        <v>425</v>
      </c>
      <c r="C131" s="14"/>
      <c r="D131" s="92" t="s">
        <v>74</v>
      </c>
      <c r="E131" s="26"/>
      <c r="F131" s="26" t="s">
        <v>85</v>
      </c>
      <c r="G131" s="16" t="s">
        <v>335</v>
      </c>
      <c r="H131" s="16"/>
      <c r="I131" s="16" t="s">
        <v>336</v>
      </c>
      <c r="J131" s="16" t="s">
        <v>336</v>
      </c>
      <c r="K131" s="16" t="s">
        <v>25</v>
      </c>
      <c r="L131" s="16"/>
      <c r="M131" s="16"/>
      <c r="N131" s="47">
        <v>70</v>
      </c>
      <c r="O131" s="16">
        <v>230000000</v>
      </c>
      <c r="P131" s="16" t="s">
        <v>233</v>
      </c>
      <c r="Q131" s="16" t="s">
        <v>272</v>
      </c>
      <c r="R131" s="16" t="s">
        <v>234</v>
      </c>
      <c r="S131" s="16">
        <v>230000000</v>
      </c>
      <c r="T131" s="16" t="s">
        <v>337</v>
      </c>
      <c r="U131" s="16"/>
      <c r="V131" s="16"/>
      <c r="W131" s="16" t="s">
        <v>264</v>
      </c>
      <c r="X131" s="16" t="s">
        <v>284</v>
      </c>
      <c r="Y131" s="47">
        <v>0</v>
      </c>
      <c r="Z131" s="47">
        <v>90</v>
      </c>
      <c r="AA131" s="47">
        <v>10</v>
      </c>
      <c r="AB131" s="16"/>
      <c r="AC131" s="16" t="s">
        <v>236</v>
      </c>
      <c r="AD131" s="55"/>
      <c r="AE131" s="97"/>
      <c r="AF131" s="46">
        <v>110174999.998</v>
      </c>
      <c r="AG131" s="46">
        <f t="shared" si="225"/>
        <v>123395999.99776001</v>
      </c>
      <c r="AH131" s="55"/>
      <c r="AI131" s="97"/>
      <c r="AJ131" s="46">
        <v>124497749.99900001</v>
      </c>
      <c r="AK131" s="46">
        <f t="shared" si="226"/>
        <v>139437479.99888003</v>
      </c>
      <c r="AL131" s="55"/>
      <c r="AM131" s="97"/>
      <c r="AN131" s="56">
        <v>140682459.99990001</v>
      </c>
      <c r="AO131" s="46">
        <f t="shared" si="227"/>
        <v>157564355.19988802</v>
      </c>
      <c r="AP131" s="55"/>
      <c r="AQ131" s="97"/>
      <c r="AR131" s="56">
        <v>158971179.99980003</v>
      </c>
      <c r="AS131" s="46">
        <f>AR131*1.12</f>
        <v>178047721.59977606</v>
      </c>
      <c r="AT131" s="55"/>
      <c r="AU131" s="97"/>
      <c r="AV131" s="56">
        <v>179637430</v>
      </c>
      <c r="AW131" s="46">
        <f>AV131*1.12</f>
        <v>201193921.60000002</v>
      </c>
      <c r="AX131" s="56"/>
      <c r="AY131" s="46">
        <f t="shared" si="228"/>
        <v>713963819.99670005</v>
      </c>
      <c r="AZ131" s="46">
        <f t="shared" si="229"/>
        <v>799639478.39630413</v>
      </c>
      <c r="BA131" s="16" t="s">
        <v>245</v>
      </c>
      <c r="BB131" s="16" t="s">
        <v>340</v>
      </c>
      <c r="BC131" s="16" t="s">
        <v>341</v>
      </c>
      <c r="BD131" s="16"/>
      <c r="BE131" s="16"/>
      <c r="BF131" s="16"/>
      <c r="BG131" s="16"/>
      <c r="BH131" s="16"/>
      <c r="BI131" s="16"/>
      <c r="BJ131" s="26"/>
      <c r="BK131" s="26"/>
      <c r="BL131" s="26"/>
      <c r="BM131" s="26"/>
    </row>
    <row r="132" spans="1:233" s="6" customFormat="1" ht="12.95" customHeight="1" x14ac:dyDescent="0.2">
      <c r="A132" s="16" t="s">
        <v>77</v>
      </c>
      <c r="B132" s="23" t="s">
        <v>425</v>
      </c>
      <c r="C132" s="14"/>
      <c r="D132" s="92" t="s">
        <v>76</v>
      </c>
      <c r="E132" s="26"/>
      <c r="F132" s="26" t="s">
        <v>86</v>
      </c>
      <c r="G132" s="16" t="s">
        <v>342</v>
      </c>
      <c r="H132" s="16"/>
      <c r="I132" s="16" t="s">
        <v>343</v>
      </c>
      <c r="J132" s="16" t="s">
        <v>344</v>
      </c>
      <c r="K132" s="16" t="s">
        <v>25</v>
      </c>
      <c r="L132" s="16"/>
      <c r="M132" s="16"/>
      <c r="N132" s="47">
        <v>70</v>
      </c>
      <c r="O132" s="16">
        <v>230000000</v>
      </c>
      <c r="P132" s="16" t="s">
        <v>233</v>
      </c>
      <c r="Q132" s="16" t="s">
        <v>272</v>
      </c>
      <c r="R132" s="16" t="s">
        <v>234</v>
      </c>
      <c r="S132" s="16">
        <v>230000000</v>
      </c>
      <c r="T132" s="16" t="s">
        <v>337</v>
      </c>
      <c r="U132" s="16"/>
      <c r="V132" s="16"/>
      <c r="W132" s="16" t="s">
        <v>264</v>
      </c>
      <c r="X132" s="16" t="s">
        <v>284</v>
      </c>
      <c r="Y132" s="47">
        <v>0</v>
      </c>
      <c r="Z132" s="47">
        <v>90</v>
      </c>
      <c r="AA132" s="47">
        <v>10</v>
      </c>
      <c r="AB132" s="16"/>
      <c r="AC132" s="16" t="s">
        <v>236</v>
      </c>
      <c r="AD132" s="55"/>
      <c r="AE132" s="97"/>
      <c r="AF132" s="97">
        <v>67359240</v>
      </c>
      <c r="AG132" s="46">
        <f t="shared" si="225"/>
        <v>75442348.800000012</v>
      </c>
      <c r="AH132" s="55"/>
      <c r="AI132" s="97"/>
      <c r="AJ132" s="46">
        <v>81533659.760000005</v>
      </c>
      <c r="AK132" s="46">
        <f t="shared" si="226"/>
        <v>91317698.931200013</v>
      </c>
      <c r="AL132" s="55"/>
      <c r="AM132" s="97"/>
      <c r="AN132" s="56">
        <v>97767440.950000003</v>
      </c>
      <c r="AO132" s="46">
        <f t="shared" si="227"/>
        <v>109499533.86400001</v>
      </c>
      <c r="AP132" s="55"/>
      <c r="AQ132" s="97"/>
      <c r="AR132" s="56">
        <v>116336984.98</v>
      </c>
      <c r="AS132" s="46">
        <f>AR132*1.12</f>
        <v>130297423.17760001</v>
      </c>
      <c r="AT132" s="55"/>
      <c r="AU132" s="97"/>
      <c r="AV132" s="56">
        <v>137554965.19</v>
      </c>
      <c r="AW132" s="46">
        <f>AV132*1.12</f>
        <v>154061561.01280001</v>
      </c>
      <c r="AX132" s="56"/>
      <c r="AY132" s="46">
        <f t="shared" si="228"/>
        <v>500552290.88</v>
      </c>
      <c r="AZ132" s="46">
        <f t="shared" si="229"/>
        <v>560618565.78560007</v>
      </c>
      <c r="BA132" s="16" t="s">
        <v>245</v>
      </c>
      <c r="BB132" s="16" t="s">
        <v>345</v>
      </c>
      <c r="BC132" s="16" t="s">
        <v>346</v>
      </c>
      <c r="BD132" s="16"/>
      <c r="BE132" s="16"/>
      <c r="BF132" s="16"/>
      <c r="BG132" s="16"/>
      <c r="BH132" s="16"/>
      <c r="BI132" s="16"/>
      <c r="BJ132" s="26"/>
      <c r="BK132" s="26"/>
      <c r="BL132" s="26"/>
      <c r="BM132" s="26"/>
    </row>
    <row r="133" spans="1:233" ht="12.95" customHeight="1" x14ac:dyDescent="0.2">
      <c r="A133" s="14" t="s">
        <v>241</v>
      </c>
      <c r="B133" s="14" t="s">
        <v>441</v>
      </c>
      <c r="C133" s="14"/>
      <c r="D133" s="96" t="s">
        <v>83</v>
      </c>
      <c r="E133" s="69"/>
      <c r="F133" s="14"/>
      <c r="G133" s="23" t="s">
        <v>463</v>
      </c>
      <c r="H133" s="14"/>
      <c r="I133" s="114" t="s">
        <v>464</v>
      </c>
      <c r="J133" s="114" t="s">
        <v>465</v>
      </c>
      <c r="K133" s="57" t="s">
        <v>25</v>
      </c>
      <c r="L133" s="16"/>
      <c r="M133" s="16"/>
      <c r="N133" s="47">
        <v>100</v>
      </c>
      <c r="O133" s="16" t="s">
        <v>232</v>
      </c>
      <c r="P133" s="16" t="s">
        <v>233</v>
      </c>
      <c r="Q133" s="16" t="s">
        <v>264</v>
      </c>
      <c r="R133" s="16" t="s">
        <v>234</v>
      </c>
      <c r="S133" s="16" t="s">
        <v>232</v>
      </c>
      <c r="T133" s="16" t="s">
        <v>75</v>
      </c>
      <c r="U133" s="16"/>
      <c r="V133" s="16" t="s">
        <v>251</v>
      </c>
      <c r="W133" s="16"/>
      <c r="X133" s="16"/>
      <c r="Y133" s="47">
        <v>0</v>
      </c>
      <c r="Z133" s="54">
        <v>90</v>
      </c>
      <c r="AA133" s="47">
        <v>10</v>
      </c>
      <c r="AB133" s="16"/>
      <c r="AC133" s="15" t="s">
        <v>236</v>
      </c>
      <c r="AD133" s="47">
        <v>1</v>
      </c>
      <c r="AE133" s="71">
        <v>30000000</v>
      </c>
      <c r="AF133" s="71">
        <v>30000000</v>
      </c>
      <c r="AG133" s="71">
        <f t="shared" si="225"/>
        <v>33600000</v>
      </c>
      <c r="AH133" s="47">
        <v>1</v>
      </c>
      <c r="AI133" s="56">
        <v>15000000</v>
      </c>
      <c r="AJ133" s="56">
        <v>15000000</v>
      </c>
      <c r="AK133" s="71">
        <f t="shared" si="226"/>
        <v>16800000</v>
      </c>
      <c r="AL133" s="47">
        <v>1</v>
      </c>
      <c r="AM133" s="56">
        <v>15000000</v>
      </c>
      <c r="AN133" s="71">
        <f t="shared" ref="AN133:AN140" si="230">AM133*AL133</f>
        <v>15000000</v>
      </c>
      <c r="AO133" s="71">
        <f t="shared" si="227"/>
        <v>16800000</v>
      </c>
      <c r="AP133" s="55"/>
      <c r="AQ133" s="56"/>
      <c r="AR133" s="56"/>
      <c r="AS133" s="56"/>
      <c r="AT133" s="55"/>
      <c r="AU133" s="56"/>
      <c r="AV133" s="56"/>
      <c r="AW133" s="56"/>
      <c r="AX133" s="47">
        <f>AL133+AH133+AD133</f>
        <v>3</v>
      </c>
      <c r="AY133" s="50">
        <v>0</v>
      </c>
      <c r="AZ133" s="50">
        <f>AY133*1.12</f>
        <v>0</v>
      </c>
      <c r="BA133" s="16" t="s">
        <v>245</v>
      </c>
      <c r="BB133" s="25" t="s">
        <v>466</v>
      </c>
      <c r="BC133" s="25" t="s">
        <v>467</v>
      </c>
      <c r="BD133" s="16"/>
      <c r="BE133" s="16"/>
      <c r="BF133" s="16"/>
      <c r="BG133" s="16"/>
      <c r="BH133" s="16"/>
      <c r="BI133" s="16"/>
      <c r="BJ133" s="16"/>
      <c r="BK133" s="16"/>
      <c r="BL133" s="16"/>
      <c r="BM133" s="16"/>
    </row>
    <row r="134" spans="1:233" s="1" customFormat="1" ht="12.95" customHeight="1" x14ac:dyDescent="0.2">
      <c r="A134" s="26" t="s">
        <v>241</v>
      </c>
      <c r="B134" s="26"/>
      <c r="C134" s="26"/>
      <c r="D134" s="96" t="s">
        <v>650</v>
      </c>
      <c r="E134" s="26"/>
      <c r="F134" s="26"/>
      <c r="G134" s="23" t="s">
        <v>463</v>
      </c>
      <c r="H134" s="114"/>
      <c r="I134" s="114" t="s">
        <v>464</v>
      </c>
      <c r="J134" s="114" t="s">
        <v>465</v>
      </c>
      <c r="K134" s="57" t="s">
        <v>25</v>
      </c>
      <c r="L134" s="16"/>
      <c r="M134" s="16"/>
      <c r="N134" s="47">
        <v>100</v>
      </c>
      <c r="O134" s="16" t="s">
        <v>232</v>
      </c>
      <c r="P134" s="16" t="s">
        <v>233</v>
      </c>
      <c r="Q134" s="16" t="s">
        <v>519</v>
      </c>
      <c r="R134" s="16" t="s">
        <v>234</v>
      </c>
      <c r="S134" s="16" t="s">
        <v>232</v>
      </c>
      <c r="T134" s="16" t="s">
        <v>75</v>
      </c>
      <c r="U134" s="16"/>
      <c r="V134" s="16" t="s">
        <v>251</v>
      </c>
      <c r="W134" s="16"/>
      <c r="X134" s="16"/>
      <c r="Y134" s="47">
        <v>0</v>
      </c>
      <c r="Z134" s="54">
        <v>90</v>
      </c>
      <c r="AA134" s="47">
        <v>10</v>
      </c>
      <c r="AB134" s="16"/>
      <c r="AC134" s="16" t="s">
        <v>651</v>
      </c>
      <c r="AD134" s="47">
        <v>1</v>
      </c>
      <c r="AE134" s="46">
        <v>24000000</v>
      </c>
      <c r="AF134" s="46">
        <v>24000000</v>
      </c>
      <c r="AG134" s="46">
        <f t="shared" si="225"/>
        <v>26880000.000000004</v>
      </c>
      <c r="AH134" s="47">
        <v>1</v>
      </c>
      <c r="AI134" s="46">
        <v>24000000</v>
      </c>
      <c r="AJ134" s="46">
        <v>24000000</v>
      </c>
      <c r="AK134" s="46">
        <f t="shared" si="226"/>
        <v>26880000.000000004</v>
      </c>
      <c r="AL134" s="47">
        <v>1</v>
      </c>
      <c r="AM134" s="46">
        <v>24000000</v>
      </c>
      <c r="AN134" s="46">
        <f t="shared" si="230"/>
        <v>24000000</v>
      </c>
      <c r="AO134" s="46">
        <f t="shared" si="227"/>
        <v>26880000.000000004</v>
      </c>
      <c r="AP134" s="55"/>
      <c r="AQ134" s="56"/>
      <c r="AR134" s="56"/>
      <c r="AS134" s="56"/>
      <c r="AT134" s="55"/>
      <c r="AU134" s="56"/>
      <c r="AV134" s="56"/>
      <c r="AW134" s="56"/>
      <c r="AX134" s="47">
        <f>AL134+AH134+AD134</f>
        <v>3</v>
      </c>
      <c r="AY134" s="46">
        <f>AN134+AJ134+AF134</f>
        <v>72000000</v>
      </c>
      <c r="AZ134" s="46">
        <f>AO134+AK134+AG134</f>
        <v>80640000.000000015</v>
      </c>
      <c r="BA134" s="16" t="s">
        <v>245</v>
      </c>
      <c r="BB134" s="25" t="s">
        <v>466</v>
      </c>
      <c r="BC134" s="25" t="s">
        <v>467</v>
      </c>
      <c r="BD134" s="16"/>
      <c r="BE134" s="16"/>
      <c r="BF134" s="16"/>
      <c r="BG134" s="16"/>
      <c r="BH134" s="16"/>
      <c r="BI134" s="16"/>
      <c r="BJ134" s="16"/>
      <c r="BK134" s="16"/>
      <c r="BL134" s="16"/>
      <c r="BM134" s="16" t="s">
        <v>652</v>
      </c>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row>
    <row r="135" spans="1:233" ht="12.95" customHeight="1" x14ac:dyDescent="0.2">
      <c r="A135" s="14" t="s">
        <v>241</v>
      </c>
      <c r="B135" s="14" t="s">
        <v>441</v>
      </c>
      <c r="C135" s="14"/>
      <c r="D135" s="96" t="s">
        <v>82</v>
      </c>
      <c r="E135" s="69"/>
      <c r="F135" s="14"/>
      <c r="G135" s="23" t="s">
        <v>463</v>
      </c>
      <c r="H135" s="14"/>
      <c r="I135" s="114" t="s">
        <v>464</v>
      </c>
      <c r="J135" s="114" t="s">
        <v>465</v>
      </c>
      <c r="K135" s="57" t="s">
        <v>25</v>
      </c>
      <c r="L135" s="26"/>
      <c r="M135" s="26"/>
      <c r="N135" s="47">
        <v>100</v>
      </c>
      <c r="O135" s="16" t="s">
        <v>232</v>
      </c>
      <c r="P135" s="16" t="s">
        <v>233</v>
      </c>
      <c r="Q135" s="16" t="s">
        <v>264</v>
      </c>
      <c r="R135" s="16" t="s">
        <v>234</v>
      </c>
      <c r="S135" s="16" t="s">
        <v>232</v>
      </c>
      <c r="T135" s="13" t="s">
        <v>468</v>
      </c>
      <c r="U135" s="26"/>
      <c r="V135" s="16" t="s">
        <v>251</v>
      </c>
      <c r="W135" s="26"/>
      <c r="X135" s="26"/>
      <c r="Y135" s="47">
        <v>0</v>
      </c>
      <c r="Z135" s="54">
        <v>90</v>
      </c>
      <c r="AA135" s="47">
        <v>10</v>
      </c>
      <c r="AB135" s="26"/>
      <c r="AC135" s="15" t="s">
        <v>236</v>
      </c>
      <c r="AD135" s="26">
        <v>1</v>
      </c>
      <c r="AE135" s="71">
        <v>30000000</v>
      </c>
      <c r="AF135" s="71">
        <v>30000000</v>
      </c>
      <c r="AG135" s="71">
        <f t="shared" si="225"/>
        <v>33600000</v>
      </c>
      <c r="AH135" s="26">
        <v>1</v>
      </c>
      <c r="AI135" s="56">
        <v>15000000</v>
      </c>
      <c r="AJ135" s="56">
        <v>15000000</v>
      </c>
      <c r="AK135" s="71">
        <f t="shared" si="226"/>
        <v>16800000</v>
      </c>
      <c r="AL135" s="26">
        <v>1</v>
      </c>
      <c r="AM135" s="56">
        <v>15000000</v>
      </c>
      <c r="AN135" s="71">
        <f t="shared" si="230"/>
        <v>15000000</v>
      </c>
      <c r="AO135" s="71">
        <f t="shared" si="227"/>
        <v>16800000</v>
      </c>
      <c r="AP135" s="26"/>
      <c r="AQ135" s="26"/>
      <c r="AR135" s="26"/>
      <c r="AS135" s="26"/>
      <c r="AT135" s="26"/>
      <c r="AU135" s="26"/>
      <c r="AV135" s="26"/>
      <c r="AW135" s="26"/>
      <c r="AX135" s="47">
        <f t="shared" ref="AX135:AX140" si="231">AL135+AH135+AD135</f>
        <v>3</v>
      </c>
      <c r="AY135" s="50">
        <v>0</v>
      </c>
      <c r="AZ135" s="50">
        <f>AY135*1.12</f>
        <v>0</v>
      </c>
      <c r="BA135" s="16" t="s">
        <v>245</v>
      </c>
      <c r="BB135" s="26" t="s">
        <v>469</v>
      </c>
      <c r="BC135" s="26" t="s">
        <v>470</v>
      </c>
      <c r="BD135" s="26"/>
      <c r="BE135" s="26"/>
      <c r="BF135" s="26"/>
      <c r="BG135" s="26"/>
      <c r="BH135" s="26"/>
      <c r="BI135" s="16"/>
      <c r="BJ135" s="16"/>
      <c r="BK135" s="16"/>
      <c r="BL135" s="16"/>
      <c r="BM135" s="16"/>
    </row>
    <row r="136" spans="1:233" s="1" customFormat="1" ht="12.95" customHeight="1" x14ac:dyDescent="0.2">
      <c r="A136" s="26" t="s">
        <v>241</v>
      </c>
      <c r="B136" s="26"/>
      <c r="C136" s="26"/>
      <c r="D136" s="96" t="s">
        <v>653</v>
      </c>
      <c r="E136" s="26"/>
      <c r="F136" s="26"/>
      <c r="G136" s="23" t="s">
        <v>463</v>
      </c>
      <c r="H136" s="114"/>
      <c r="I136" s="114" t="s">
        <v>464</v>
      </c>
      <c r="J136" s="114" t="s">
        <v>465</v>
      </c>
      <c r="K136" s="57" t="s">
        <v>25</v>
      </c>
      <c r="L136" s="26"/>
      <c r="M136" s="26"/>
      <c r="N136" s="47">
        <v>100</v>
      </c>
      <c r="O136" s="16" t="s">
        <v>232</v>
      </c>
      <c r="P136" s="16" t="s">
        <v>233</v>
      </c>
      <c r="Q136" s="16" t="s">
        <v>519</v>
      </c>
      <c r="R136" s="16" t="s">
        <v>234</v>
      </c>
      <c r="S136" s="16" t="s">
        <v>232</v>
      </c>
      <c r="T136" s="13" t="s">
        <v>468</v>
      </c>
      <c r="U136" s="26"/>
      <c r="V136" s="16" t="s">
        <v>251</v>
      </c>
      <c r="W136" s="26"/>
      <c r="X136" s="26"/>
      <c r="Y136" s="47">
        <v>0</v>
      </c>
      <c r="Z136" s="54">
        <v>90</v>
      </c>
      <c r="AA136" s="47">
        <v>10</v>
      </c>
      <c r="AB136" s="26"/>
      <c r="AC136" s="16" t="s">
        <v>651</v>
      </c>
      <c r="AD136" s="23">
        <v>1</v>
      </c>
      <c r="AE136" s="46">
        <v>24000000</v>
      </c>
      <c r="AF136" s="46">
        <v>24000000</v>
      </c>
      <c r="AG136" s="46">
        <f t="shared" si="225"/>
        <v>26880000.000000004</v>
      </c>
      <c r="AH136" s="23">
        <v>1</v>
      </c>
      <c r="AI136" s="46">
        <v>24000000</v>
      </c>
      <c r="AJ136" s="46">
        <v>24000000</v>
      </c>
      <c r="AK136" s="46">
        <f t="shared" si="226"/>
        <v>26880000.000000004</v>
      </c>
      <c r="AL136" s="23">
        <v>1</v>
      </c>
      <c r="AM136" s="46">
        <v>24000000</v>
      </c>
      <c r="AN136" s="46">
        <f t="shared" si="230"/>
        <v>24000000</v>
      </c>
      <c r="AO136" s="46">
        <f t="shared" si="227"/>
        <v>26880000.000000004</v>
      </c>
      <c r="AP136" s="26"/>
      <c r="AQ136" s="26"/>
      <c r="AR136" s="26"/>
      <c r="AS136" s="26"/>
      <c r="AT136" s="26"/>
      <c r="AU136" s="26"/>
      <c r="AV136" s="26"/>
      <c r="AW136" s="26"/>
      <c r="AX136" s="47">
        <f t="shared" si="231"/>
        <v>3</v>
      </c>
      <c r="AY136" s="46">
        <f t="shared" ref="AY136:AZ140" si="232">AN136+AJ136+AF136</f>
        <v>72000000</v>
      </c>
      <c r="AZ136" s="46">
        <f t="shared" si="232"/>
        <v>80640000.000000015</v>
      </c>
      <c r="BA136" s="16" t="s">
        <v>245</v>
      </c>
      <c r="BB136" s="26" t="s">
        <v>469</v>
      </c>
      <c r="BC136" s="26" t="s">
        <v>470</v>
      </c>
      <c r="BD136" s="26"/>
      <c r="BE136" s="26"/>
      <c r="BF136" s="26"/>
      <c r="BG136" s="26"/>
      <c r="BH136" s="26"/>
      <c r="BI136" s="16"/>
      <c r="BJ136" s="16"/>
      <c r="BK136" s="16"/>
      <c r="BL136" s="16"/>
      <c r="BM136" s="16" t="s">
        <v>652</v>
      </c>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row>
    <row r="137" spans="1:233" ht="12.95" customHeight="1" x14ac:dyDescent="0.2">
      <c r="A137" s="14" t="s">
        <v>241</v>
      </c>
      <c r="B137" s="14" t="s">
        <v>441</v>
      </c>
      <c r="C137" s="14"/>
      <c r="D137" s="96" t="s">
        <v>81</v>
      </c>
      <c r="E137" s="69"/>
      <c r="F137" s="14"/>
      <c r="G137" s="23" t="s">
        <v>463</v>
      </c>
      <c r="H137" s="14"/>
      <c r="I137" s="114" t="s">
        <v>464</v>
      </c>
      <c r="J137" s="114" t="s">
        <v>465</v>
      </c>
      <c r="K137" s="57" t="s">
        <v>25</v>
      </c>
      <c r="L137" s="26"/>
      <c r="M137" s="26"/>
      <c r="N137" s="47">
        <v>100</v>
      </c>
      <c r="O137" s="16" t="s">
        <v>232</v>
      </c>
      <c r="P137" s="16" t="s">
        <v>233</v>
      </c>
      <c r="Q137" s="16" t="s">
        <v>264</v>
      </c>
      <c r="R137" s="16" t="s">
        <v>234</v>
      </c>
      <c r="S137" s="16" t="s">
        <v>232</v>
      </c>
      <c r="T137" s="13" t="s">
        <v>140</v>
      </c>
      <c r="U137" s="26"/>
      <c r="V137" s="16" t="s">
        <v>251</v>
      </c>
      <c r="W137" s="26"/>
      <c r="X137" s="26"/>
      <c r="Y137" s="47">
        <v>0</v>
      </c>
      <c r="Z137" s="54">
        <v>90</v>
      </c>
      <c r="AA137" s="47">
        <v>10</v>
      </c>
      <c r="AB137" s="26"/>
      <c r="AC137" s="15" t="s">
        <v>236</v>
      </c>
      <c r="AD137" s="26">
        <v>1</v>
      </c>
      <c r="AE137" s="71">
        <v>15000000</v>
      </c>
      <c r="AF137" s="71">
        <v>15000000</v>
      </c>
      <c r="AG137" s="71">
        <f t="shared" si="225"/>
        <v>16800000</v>
      </c>
      <c r="AH137" s="26">
        <v>1</v>
      </c>
      <c r="AI137" s="56">
        <v>15000000</v>
      </c>
      <c r="AJ137" s="56">
        <v>15000000</v>
      </c>
      <c r="AK137" s="71">
        <f t="shared" si="226"/>
        <v>16800000</v>
      </c>
      <c r="AL137" s="26">
        <v>1</v>
      </c>
      <c r="AM137" s="56">
        <v>15000000</v>
      </c>
      <c r="AN137" s="71">
        <f t="shared" si="230"/>
        <v>15000000</v>
      </c>
      <c r="AO137" s="71">
        <f t="shared" si="227"/>
        <v>16800000</v>
      </c>
      <c r="AP137" s="26"/>
      <c r="AQ137" s="26"/>
      <c r="AR137" s="26"/>
      <c r="AS137" s="26"/>
      <c r="AT137" s="26"/>
      <c r="AU137" s="26"/>
      <c r="AV137" s="26"/>
      <c r="AW137" s="26"/>
      <c r="AX137" s="47">
        <f t="shared" si="231"/>
        <v>3</v>
      </c>
      <c r="AY137" s="50">
        <v>0</v>
      </c>
      <c r="AZ137" s="50">
        <f>AY137*1.12</f>
        <v>0</v>
      </c>
      <c r="BA137" s="16" t="s">
        <v>245</v>
      </c>
      <c r="BB137" s="26" t="s">
        <v>471</v>
      </c>
      <c r="BC137" s="26" t="s">
        <v>472</v>
      </c>
      <c r="BD137" s="26"/>
      <c r="BE137" s="26"/>
      <c r="BF137" s="26"/>
      <c r="BG137" s="26"/>
      <c r="BH137" s="26"/>
      <c r="BI137" s="16"/>
      <c r="BJ137" s="16"/>
      <c r="BK137" s="16"/>
      <c r="BL137" s="16"/>
      <c r="BM137" s="16"/>
    </row>
    <row r="138" spans="1:233" s="1" customFormat="1" ht="12.95" customHeight="1" x14ac:dyDescent="0.2">
      <c r="A138" s="26" t="s">
        <v>241</v>
      </c>
      <c r="B138" s="26"/>
      <c r="C138" s="26"/>
      <c r="D138" s="96" t="s">
        <v>654</v>
      </c>
      <c r="E138" s="26"/>
      <c r="F138" s="26"/>
      <c r="G138" s="23" t="s">
        <v>463</v>
      </c>
      <c r="H138" s="114"/>
      <c r="I138" s="114" t="s">
        <v>464</v>
      </c>
      <c r="J138" s="114" t="s">
        <v>465</v>
      </c>
      <c r="K138" s="57" t="s">
        <v>25</v>
      </c>
      <c r="L138" s="26"/>
      <c r="M138" s="26"/>
      <c r="N138" s="47">
        <v>100</v>
      </c>
      <c r="O138" s="16" t="s">
        <v>232</v>
      </c>
      <c r="P138" s="16" t="s">
        <v>233</v>
      </c>
      <c r="Q138" s="16" t="s">
        <v>519</v>
      </c>
      <c r="R138" s="16" t="s">
        <v>234</v>
      </c>
      <c r="S138" s="16" t="s">
        <v>232</v>
      </c>
      <c r="T138" s="13" t="s">
        <v>140</v>
      </c>
      <c r="U138" s="26"/>
      <c r="V138" s="16" t="s">
        <v>251</v>
      </c>
      <c r="W138" s="26"/>
      <c r="X138" s="26"/>
      <c r="Y138" s="47">
        <v>0</v>
      </c>
      <c r="Z138" s="54">
        <v>90</v>
      </c>
      <c r="AA138" s="47">
        <v>10</v>
      </c>
      <c r="AB138" s="26"/>
      <c r="AC138" s="16" t="s">
        <v>651</v>
      </c>
      <c r="AD138" s="23">
        <v>1</v>
      </c>
      <c r="AE138" s="46">
        <v>24000000</v>
      </c>
      <c r="AF138" s="46">
        <v>24000000</v>
      </c>
      <c r="AG138" s="46">
        <f t="shared" si="225"/>
        <v>26880000.000000004</v>
      </c>
      <c r="AH138" s="23">
        <v>1</v>
      </c>
      <c r="AI138" s="46">
        <v>24000000</v>
      </c>
      <c r="AJ138" s="46">
        <v>24000000</v>
      </c>
      <c r="AK138" s="46">
        <f t="shared" si="226"/>
        <v>26880000.000000004</v>
      </c>
      <c r="AL138" s="23">
        <v>1</v>
      </c>
      <c r="AM138" s="46">
        <v>24000000</v>
      </c>
      <c r="AN138" s="46">
        <f t="shared" si="230"/>
        <v>24000000</v>
      </c>
      <c r="AO138" s="46">
        <f t="shared" si="227"/>
        <v>26880000.000000004</v>
      </c>
      <c r="AP138" s="26"/>
      <c r="AQ138" s="26"/>
      <c r="AR138" s="26"/>
      <c r="AS138" s="26"/>
      <c r="AT138" s="26"/>
      <c r="AU138" s="26"/>
      <c r="AV138" s="26"/>
      <c r="AW138" s="26"/>
      <c r="AX138" s="47">
        <f t="shared" si="231"/>
        <v>3</v>
      </c>
      <c r="AY138" s="46">
        <f t="shared" si="232"/>
        <v>72000000</v>
      </c>
      <c r="AZ138" s="46">
        <f t="shared" si="232"/>
        <v>80640000.000000015</v>
      </c>
      <c r="BA138" s="16" t="s">
        <v>245</v>
      </c>
      <c r="BB138" s="26" t="s">
        <v>471</v>
      </c>
      <c r="BC138" s="26" t="s">
        <v>472</v>
      </c>
      <c r="BD138" s="26"/>
      <c r="BE138" s="26"/>
      <c r="BF138" s="26"/>
      <c r="BG138" s="26"/>
      <c r="BH138" s="26"/>
      <c r="BI138" s="16"/>
      <c r="BJ138" s="16"/>
      <c r="BK138" s="16"/>
      <c r="BL138" s="16"/>
      <c r="BM138" s="16" t="s">
        <v>652</v>
      </c>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row>
    <row r="139" spans="1:233" ht="12.95" customHeight="1" x14ac:dyDescent="0.2">
      <c r="A139" s="14" t="s">
        <v>241</v>
      </c>
      <c r="B139" s="14" t="s">
        <v>441</v>
      </c>
      <c r="C139" s="14"/>
      <c r="D139" s="96" t="s">
        <v>80</v>
      </c>
      <c r="E139" s="69"/>
      <c r="F139" s="14"/>
      <c r="G139" s="23" t="s">
        <v>463</v>
      </c>
      <c r="H139" s="14"/>
      <c r="I139" s="114" t="s">
        <v>464</v>
      </c>
      <c r="J139" s="114" t="s">
        <v>465</v>
      </c>
      <c r="K139" s="57" t="s">
        <v>25</v>
      </c>
      <c r="L139" s="26"/>
      <c r="M139" s="26"/>
      <c r="N139" s="47">
        <v>100</v>
      </c>
      <c r="O139" s="16" t="s">
        <v>232</v>
      </c>
      <c r="P139" s="16" t="s">
        <v>233</v>
      </c>
      <c r="Q139" s="16" t="s">
        <v>264</v>
      </c>
      <c r="R139" s="16" t="s">
        <v>234</v>
      </c>
      <c r="S139" s="16" t="s">
        <v>232</v>
      </c>
      <c r="T139" s="13" t="s">
        <v>473</v>
      </c>
      <c r="U139" s="26"/>
      <c r="V139" s="16" t="s">
        <v>251</v>
      </c>
      <c r="W139" s="26"/>
      <c r="X139" s="26"/>
      <c r="Y139" s="47">
        <v>0</v>
      </c>
      <c r="Z139" s="54">
        <v>90</v>
      </c>
      <c r="AA139" s="47">
        <v>10</v>
      </c>
      <c r="AB139" s="26"/>
      <c r="AC139" s="15" t="s">
        <v>236</v>
      </c>
      <c r="AD139" s="26">
        <v>1</v>
      </c>
      <c r="AE139" s="71">
        <v>15000000</v>
      </c>
      <c r="AF139" s="71">
        <v>15000000</v>
      </c>
      <c r="AG139" s="71">
        <f t="shared" si="225"/>
        <v>16800000</v>
      </c>
      <c r="AH139" s="26">
        <v>1</v>
      </c>
      <c r="AI139" s="56">
        <v>15000000</v>
      </c>
      <c r="AJ139" s="56">
        <v>15000000</v>
      </c>
      <c r="AK139" s="71">
        <f t="shared" si="226"/>
        <v>16800000</v>
      </c>
      <c r="AL139" s="26">
        <v>1</v>
      </c>
      <c r="AM139" s="56">
        <v>15000000</v>
      </c>
      <c r="AN139" s="71">
        <f t="shared" si="230"/>
        <v>15000000</v>
      </c>
      <c r="AO139" s="71">
        <f t="shared" si="227"/>
        <v>16800000</v>
      </c>
      <c r="AP139" s="26"/>
      <c r="AQ139" s="26"/>
      <c r="AR139" s="26"/>
      <c r="AS139" s="26"/>
      <c r="AT139" s="26"/>
      <c r="AU139" s="26"/>
      <c r="AV139" s="26"/>
      <c r="AW139" s="26"/>
      <c r="AX139" s="47">
        <f t="shared" si="231"/>
        <v>3</v>
      </c>
      <c r="AY139" s="50">
        <v>0</v>
      </c>
      <c r="AZ139" s="50">
        <f>AY139*1.12</f>
        <v>0</v>
      </c>
      <c r="BA139" s="16" t="s">
        <v>245</v>
      </c>
      <c r="BB139" s="26" t="s">
        <v>474</v>
      </c>
      <c r="BC139" s="26" t="s">
        <v>475</v>
      </c>
      <c r="BD139" s="26"/>
      <c r="BE139" s="26"/>
      <c r="BF139" s="26"/>
      <c r="BG139" s="26"/>
      <c r="BH139" s="26"/>
      <c r="BI139" s="16"/>
      <c r="BJ139" s="16"/>
      <c r="BK139" s="16"/>
      <c r="BL139" s="16"/>
      <c r="BM139" s="16"/>
    </row>
    <row r="140" spans="1:233" s="1" customFormat="1" ht="12.95" customHeight="1" x14ac:dyDescent="0.2">
      <c r="A140" s="26" t="s">
        <v>241</v>
      </c>
      <c r="B140" s="26"/>
      <c r="C140" s="26"/>
      <c r="D140" s="96" t="s">
        <v>655</v>
      </c>
      <c r="E140" s="26"/>
      <c r="F140" s="26"/>
      <c r="G140" s="23" t="s">
        <v>463</v>
      </c>
      <c r="H140" s="114"/>
      <c r="I140" s="114" t="s">
        <v>464</v>
      </c>
      <c r="J140" s="114" t="s">
        <v>465</v>
      </c>
      <c r="K140" s="57" t="s">
        <v>25</v>
      </c>
      <c r="L140" s="26"/>
      <c r="M140" s="26"/>
      <c r="N140" s="47">
        <v>100</v>
      </c>
      <c r="O140" s="16" t="s">
        <v>232</v>
      </c>
      <c r="P140" s="16" t="s">
        <v>233</v>
      </c>
      <c r="Q140" s="16" t="s">
        <v>519</v>
      </c>
      <c r="R140" s="16" t="s">
        <v>234</v>
      </c>
      <c r="S140" s="16" t="s">
        <v>232</v>
      </c>
      <c r="T140" s="13" t="s">
        <v>473</v>
      </c>
      <c r="U140" s="26"/>
      <c r="V140" s="16" t="s">
        <v>251</v>
      </c>
      <c r="W140" s="26"/>
      <c r="X140" s="26"/>
      <c r="Y140" s="47">
        <v>0</v>
      </c>
      <c r="Z140" s="54">
        <v>90</v>
      </c>
      <c r="AA140" s="47">
        <v>10</v>
      </c>
      <c r="AB140" s="26"/>
      <c r="AC140" s="16" t="s">
        <v>651</v>
      </c>
      <c r="AD140" s="23">
        <v>1</v>
      </c>
      <c r="AE140" s="46">
        <v>24000000</v>
      </c>
      <c r="AF140" s="46">
        <v>24000000</v>
      </c>
      <c r="AG140" s="46">
        <f t="shared" si="225"/>
        <v>26880000.000000004</v>
      </c>
      <c r="AH140" s="23">
        <v>1</v>
      </c>
      <c r="AI140" s="46">
        <v>24000000</v>
      </c>
      <c r="AJ140" s="46">
        <v>24000000</v>
      </c>
      <c r="AK140" s="46">
        <f t="shared" si="226"/>
        <v>26880000.000000004</v>
      </c>
      <c r="AL140" s="23">
        <v>1</v>
      </c>
      <c r="AM140" s="46">
        <v>24000000</v>
      </c>
      <c r="AN140" s="46">
        <f t="shared" si="230"/>
        <v>24000000</v>
      </c>
      <c r="AO140" s="46">
        <f t="shared" si="227"/>
        <v>26880000.000000004</v>
      </c>
      <c r="AP140" s="26"/>
      <c r="AQ140" s="26"/>
      <c r="AR140" s="26"/>
      <c r="AS140" s="26"/>
      <c r="AT140" s="26"/>
      <c r="AU140" s="26"/>
      <c r="AV140" s="26"/>
      <c r="AW140" s="26"/>
      <c r="AX140" s="47">
        <f t="shared" si="231"/>
        <v>3</v>
      </c>
      <c r="AY140" s="46">
        <f t="shared" si="232"/>
        <v>72000000</v>
      </c>
      <c r="AZ140" s="46">
        <f t="shared" si="232"/>
        <v>80640000.000000015</v>
      </c>
      <c r="BA140" s="16" t="s">
        <v>245</v>
      </c>
      <c r="BB140" s="26" t="s">
        <v>474</v>
      </c>
      <c r="BC140" s="26" t="s">
        <v>475</v>
      </c>
      <c r="BD140" s="26"/>
      <c r="BE140" s="26"/>
      <c r="BF140" s="26"/>
      <c r="BG140" s="26"/>
      <c r="BH140" s="26"/>
      <c r="BI140" s="16"/>
      <c r="BJ140" s="16"/>
      <c r="BK140" s="16"/>
      <c r="BL140" s="16"/>
      <c r="BM140" s="16" t="s">
        <v>652</v>
      </c>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row>
    <row r="141" spans="1:233" ht="12.95" customHeight="1" x14ac:dyDescent="0.2">
      <c r="A141" s="14" t="s">
        <v>66</v>
      </c>
      <c r="B141" s="14" t="s">
        <v>441</v>
      </c>
      <c r="C141" s="14"/>
      <c r="D141" s="96" t="s">
        <v>79</v>
      </c>
      <c r="E141" s="69"/>
      <c r="F141" s="14"/>
      <c r="G141" s="13" t="s">
        <v>476</v>
      </c>
      <c r="H141" s="14"/>
      <c r="I141" s="13" t="s">
        <v>89</v>
      </c>
      <c r="J141" s="13" t="s">
        <v>89</v>
      </c>
      <c r="K141" s="91" t="s">
        <v>25</v>
      </c>
      <c r="L141" s="91"/>
      <c r="M141" s="91"/>
      <c r="N141" s="91">
        <v>40</v>
      </c>
      <c r="O141" s="91">
        <v>231010000</v>
      </c>
      <c r="P141" s="16" t="s">
        <v>233</v>
      </c>
      <c r="Q141" s="38" t="s">
        <v>264</v>
      </c>
      <c r="R141" s="38" t="s">
        <v>234</v>
      </c>
      <c r="S141" s="91">
        <v>230000000</v>
      </c>
      <c r="T141" s="91" t="s">
        <v>90</v>
      </c>
      <c r="U141" s="91"/>
      <c r="V141" s="91"/>
      <c r="W141" s="91" t="s">
        <v>477</v>
      </c>
      <c r="X141" s="91" t="s">
        <v>478</v>
      </c>
      <c r="Y141" s="91">
        <v>30</v>
      </c>
      <c r="Z141" s="91" t="s">
        <v>243</v>
      </c>
      <c r="AA141" s="91">
        <v>10</v>
      </c>
      <c r="AB141" s="91"/>
      <c r="AC141" s="15" t="s">
        <v>236</v>
      </c>
      <c r="AD141" s="91"/>
      <c r="AE141" s="91"/>
      <c r="AF141" s="115">
        <v>1701855000</v>
      </c>
      <c r="AG141" s="115">
        <f t="shared" si="225"/>
        <v>1906077600.0000002</v>
      </c>
      <c r="AH141" s="115"/>
      <c r="AI141" s="115"/>
      <c r="AJ141" s="115">
        <v>1383281622</v>
      </c>
      <c r="AK141" s="115">
        <f t="shared" si="226"/>
        <v>1549275416.6400001</v>
      </c>
      <c r="AL141" s="115"/>
      <c r="AM141" s="115"/>
      <c r="AN141" s="115"/>
      <c r="AO141" s="115"/>
      <c r="AP141" s="115"/>
      <c r="AQ141" s="115"/>
      <c r="AR141" s="115"/>
      <c r="AS141" s="115"/>
      <c r="AT141" s="115"/>
      <c r="AU141" s="115"/>
      <c r="AV141" s="115"/>
      <c r="AW141" s="115"/>
      <c r="AX141" s="115"/>
      <c r="AY141" s="50">
        <v>0</v>
      </c>
      <c r="AZ141" s="50">
        <v>0</v>
      </c>
      <c r="BA141" s="16" t="s">
        <v>245</v>
      </c>
      <c r="BB141" s="91" t="s">
        <v>479</v>
      </c>
      <c r="BC141" s="91" t="s">
        <v>480</v>
      </c>
      <c r="BD141" s="16"/>
      <c r="BE141" s="16"/>
      <c r="BF141" s="16"/>
      <c r="BG141" s="16"/>
      <c r="BH141" s="16"/>
      <c r="BI141" s="16"/>
      <c r="BJ141" s="16"/>
      <c r="BK141" s="16"/>
      <c r="BL141" s="16"/>
      <c r="BM141" s="16"/>
    </row>
    <row r="142" spans="1:233" ht="12.95" customHeight="1" x14ac:dyDescent="0.2">
      <c r="A142" s="14" t="s">
        <v>66</v>
      </c>
      <c r="B142" s="14" t="s">
        <v>441</v>
      </c>
      <c r="C142" s="14"/>
      <c r="D142" s="96" t="s">
        <v>516</v>
      </c>
      <c r="E142" s="96"/>
      <c r="F142" s="96"/>
      <c r="G142" s="13" t="s">
        <v>476</v>
      </c>
      <c r="H142" s="13"/>
      <c r="I142" s="13" t="s">
        <v>89</v>
      </c>
      <c r="J142" s="13" t="s">
        <v>89</v>
      </c>
      <c r="K142" s="91" t="s">
        <v>25</v>
      </c>
      <c r="L142" s="91"/>
      <c r="M142" s="91"/>
      <c r="N142" s="91">
        <v>40</v>
      </c>
      <c r="O142" s="91">
        <v>231010000</v>
      </c>
      <c r="P142" s="16" t="s">
        <v>233</v>
      </c>
      <c r="Q142" s="38" t="s">
        <v>483</v>
      </c>
      <c r="R142" s="38" t="s">
        <v>234</v>
      </c>
      <c r="S142" s="91">
        <v>230000000</v>
      </c>
      <c r="T142" s="91" t="s">
        <v>90</v>
      </c>
      <c r="U142" s="91"/>
      <c r="V142" s="91"/>
      <c r="W142" s="91" t="s">
        <v>477</v>
      </c>
      <c r="X142" s="91" t="s">
        <v>478</v>
      </c>
      <c r="Y142" s="91">
        <v>30</v>
      </c>
      <c r="Z142" s="91" t="s">
        <v>243</v>
      </c>
      <c r="AA142" s="91">
        <v>10</v>
      </c>
      <c r="AB142" s="91"/>
      <c r="AC142" s="15" t="s">
        <v>236</v>
      </c>
      <c r="AD142" s="91"/>
      <c r="AE142" s="91"/>
      <c r="AF142" s="115">
        <v>1701855000</v>
      </c>
      <c r="AG142" s="115">
        <f t="shared" si="225"/>
        <v>1906077600.0000002</v>
      </c>
      <c r="AH142" s="115"/>
      <c r="AI142" s="115"/>
      <c r="AJ142" s="115">
        <v>1383281622</v>
      </c>
      <c r="AK142" s="115">
        <f t="shared" si="226"/>
        <v>1549275416.6400001</v>
      </c>
      <c r="AL142" s="115"/>
      <c r="AM142" s="115"/>
      <c r="AN142" s="115"/>
      <c r="AO142" s="115"/>
      <c r="AP142" s="115"/>
      <c r="AQ142" s="115"/>
      <c r="AR142" s="115"/>
      <c r="AS142" s="115"/>
      <c r="AT142" s="115"/>
      <c r="AU142" s="115"/>
      <c r="AV142" s="115"/>
      <c r="AW142" s="115"/>
      <c r="AX142" s="115"/>
      <c r="AY142" s="50">
        <v>0</v>
      </c>
      <c r="AZ142" s="50">
        <f>AY142*1.12</f>
        <v>0</v>
      </c>
      <c r="BA142" s="16" t="s">
        <v>245</v>
      </c>
      <c r="BB142" s="91" t="s">
        <v>479</v>
      </c>
      <c r="BC142" s="91" t="s">
        <v>480</v>
      </c>
      <c r="BD142" s="16"/>
      <c r="BE142" s="16"/>
      <c r="BF142" s="16"/>
      <c r="BG142" s="16"/>
      <c r="BH142" s="16"/>
      <c r="BI142" s="16"/>
      <c r="BK142" s="16"/>
    </row>
    <row r="143" spans="1:233" s="6" customFormat="1" ht="12.95" customHeight="1" x14ac:dyDescent="0.2">
      <c r="A143" s="14" t="s">
        <v>66</v>
      </c>
      <c r="B143" s="14" t="s">
        <v>441</v>
      </c>
      <c r="C143" s="14"/>
      <c r="D143" s="116" t="s">
        <v>516</v>
      </c>
      <c r="E143" s="69"/>
      <c r="F143" s="14"/>
      <c r="G143" s="13" t="s">
        <v>476</v>
      </c>
      <c r="H143" s="14"/>
      <c r="I143" s="13" t="s">
        <v>89</v>
      </c>
      <c r="J143" s="13" t="s">
        <v>89</v>
      </c>
      <c r="K143" s="13" t="s">
        <v>25</v>
      </c>
      <c r="L143" s="13"/>
      <c r="M143" s="13"/>
      <c r="N143" s="13">
        <v>40</v>
      </c>
      <c r="O143" s="13">
        <v>231010000</v>
      </c>
      <c r="P143" s="16" t="s">
        <v>233</v>
      </c>
      <c r="Q143" s="13" t="s">
        <v>477</v>
      </c>
      <c r="R143" s="13" t="s">
        <v>234</v>
      </c>
      <c r="S143" s="13">
        <v>230000000</v>
      </c>
      <c r="T143" s="13" t="s">
        <v>90</v>
      </c>
      <c r="U143" s="13"/>
      <c r="V143" s="13"/>
      <c r="W143" s="13" t="s">
        <v>477</v>
      </c>
      <c r="X143" s="13" t="s">
        <v>478</v>
      </c>
      <c r="Y143" s="13">
        <v>30</v>
      </c>
      <c r="Z143" s="13" t="s">
        <v>243</v>
      </c>
      <c r="AA143" s="13">
        <v>10</v>
      </c>
      <c r="AB143" s="13"/>
      <c r="AC143" s="15" t="s">
        <v>236</v>
      </c>
      <c r="AD143" s="13"/>
      <c r="AE143" s="13"/>
      <c r="AF143" s="117">
        <v>1701855000</v>
      </c>
      <c r="AG143" s="117">
        <f>AF143*1.12</f>
        <v>1906077600.0000002</v>
      </c>
      <c r="AH143" s="117"/>
      <c r="AI143" s="117"/>
      <c r="AJ143" s="117">
        <v>1383281622</v>
      </c>
      <c r="AK143" s="117">
        <f>AJ143*1.12</f>
        <v>1549275416.6400001</v>
      </c>
      <c r="AL143" s="117"/>
      <c r="AM143" s="117"/>
      <c r="AN143" s="117"/>
      <c r="AO143" s="117"/>
      <c r="AP143" s="117"/>
      <c r="AQ143" s="117"/>
      <c r="AR143" s="117"/>
      <c r="AS143" s="117"/>
      <c r="AT143" s="117"/>
      <c r="AU143" s="117"/>
      <c r="AV143" s="117"/>
      <c r="AW143" s="117"/>
      <c r="AX143" s="117"/>
      <c r="AY143" s="50">
        <v>0</v>
      </c>
      <c r="AZ143" s="50">
        <v>0</v>
      </c>
      <c r="BA143" s="16" t="s">
        <v>245</v>
      </c>
      <c r="BB143" s="13" t="s">
        <v>479</v>
      </c>
      <c r="BC143" s="13" t="s">
        <v>480</v>
      </c>
      <c r="BD143" s="16"/>
      <c r="BE143" s="16"/>
      <c r="BF143" s="16"/>
      <c r="BG143" s="16"/>
      <c r="BH143" s="16"/>
      <c r="BI143" s="16"/>
      <c r="BJ143" s="16"/>
      <c r="BK143" s="16"/>
      <c r="BL143" s="16" t="s">
        <v>664</v>
      </c>
      <c r="BM143" s="13" t="s">
        <v>667</v>
      </c>
    </row>
    <row r="144" spans="1:233" s="98" customFormat="1" ht="12.95" customHeight="1" x14ac:dyDescent="0.2">
      <c r="A144" s="16" t="s">
        <v>87</v>
      </c>
      <c r="B144" s="14" t="s">
        <v>441</v>
      </c>
      <c r="C144" s="16"/>
      <c r="D144" s="96" t="s">
        <v>78</v>
      </c>
      <c r="E144" s="69"/>
      <c r="F144" s="16"/>
      <c r="G144" s="54" t="s">
        <v>481</v>
      </c>
      <c r="H144" s="16"/>
      <c r="I144" s="54" t="s">
        <v>482</v>
      </c>
      <c r="J144" s="54" t="s">
        <v>88</v>
      </c>
      <c r="K144" s="16" t="s">
        <v>25</v>
      </c>
      <c r="L144" s="16"/>
      <c r="M144" s="16"/>
      <c r="N144" s="47">
        <v>20</v>
      </c>
      <c r="O144" s="15">
        <v>230000000</v>
      </c>
      <c r="P144" s="16" t="s">
        <v>233</v>
      </c>
      <c r="Q144" s="16" t="s">
        <v>483</v>
      </c>
      <c r="R144" s="15" t="s">
        <v>234</v>
      </c>
      <c r="S144" s="54">
        <v>230000000</v>
      </c>
      <c r="T144" s="16" t="s">
        <v>484</v>
      </c>
      <c r="U144" s="16"/>
      <c r="V144" s="16" t="s">
        <v>251</v>
      </c>
      <c r="W144" s="16"/>
      <c r="X144" s="16"/>
      <c r="Y144" s="47">
        <v>0</v>
      </c>
      <c r="Z144" s="15">
        <v>100</v>
      </c>
      <c r="AA144" s="47">
        <v>0</v>
      </c>
      <c r="AB144" s="16"/>
      <c r="AC144" s="15" t="s">
        <v>236</v>
      </c>
      <c r="AD144" s="55">
        <v>1</v>
      </c>
      <c r="AE144" s="46">
        <v>692056000</v>
      </c>
      <c r="AF144" s="46">
        <v>692056000</v>
      </c>
      <c r="AG144" s="46">
        <f t="shared" si="225"/>
        <v>775102720.00000012</v>
      </c>
      <c r="AH144" s="55">
        <v>1</v>
      </c>
      <c r="AI144" s="46">
        <v>692056000</v>
      </c>
      <c r="AJ144" s="46">
        <f>IF(AF144="С НДС",AI144*1.12,AI144)</f>
        <v>692056000</v>
      </c>
      <c r="AK144" s="46">
        <f t="shared" si="226"/>
        <v>775102720.00000012</v>
      </c>
      <c r="AL144" s="55">
        <v>1</v>
      </c>
      <c r="AM144" s="46">
        <v>774010000</v>
      </c>
      <c r="AN144" s="46">
        <v>774010000</v>
      </c>
      <c r="AO144" s="46">
        <f>AN144*1.12</f>
        <v>866891200.00000012</v>
      </c>
      <c r="AP144" s="55"/>
      <c r="AQ144" s="46"/>
      <c r="AR144" s="46">
        <f>AP144*AQ144</f>
        <v>0</v>
      </c>
      <c r="AS144" s="46">
        <f t="shared" ref="AS144:AS145" si="233">AR144*1.12</f>
        <v>0</v>
      </c>
      <c r="AT144" s="55"/>
      <c r="AU144" s="56"/>
      <c r="AV144" s="56">
        <f>AT144*AU144</f>
        <v>0</v>
      </c>
      <c r="AW144" s="56">
        <f t="shared" ref="AW144:AW145" si="234">AV144*1.12</f>
        <v>0</v>
      </c>
      <c r="AX144" s="56"/>
      <c r="AY144" s="46">
        <v>0</v>
      </c>
      <c r="AZ144" s="46">
        <v>0</v>
      </c>
      <c r="BA144" s="16" t="s">
        <v>245</v>
      </c>
      <c r="BB144" s="23" t="s">
        <v>485</v>
      </c>
      <c r="BC144" s="23" t="s">
        <v>486</v>
      </c>
      <c r="BD144" s="16"/>
      <c r="BE144" s="16"/>
      <c r="BF144" s="16"/>
      <c r="BG144" s="16"/>
      <c r="BH144" s="16"/>
      <c r="BI144" s="16"/>
      <c r="BJ144" s="16"/>
      <c r="BK144" s="16"/>
      <c r="BL144" s="16"/>
      <c r="BM144" s="16"/>
    </row>
    <row r="145" spans="1:233" s="98" customFormat="1" ht="12.95" customHeight="1" x14ac:dyDescent="0.2">
      <c r="A145" s="16" t="s">
        <v>87</v>
      </c>
      <c r="B145" s="14" t="s">
        <v>441</v>
      </c>
      <c r="C145" s="16"/>
      <c r="D145" s="96" t="s">
        <v>610</v>
      </c>
      <c r="E145" s="69"/>
      <c r="F145" s="16"/>
      <c r="G145" s="54" t="s">
        <v>481</v>
      </c>
      <c r="H145" s="16"/>
      <c r="I145" s="54" t="s">
        <v>482</v>
      </c>
      <c r="J145" s="54" t="s">
        <v>88</v>
      </c>
      <c r="K145" s="16" t="s">
        <v>9</v>
      </c>
      <c r="L145" s="16" t="s">
        <v>385</v>
      </c>
      <c r="M145" s="16"/>
      <c r="N145" s="47">
        <v>20</v>
      </c>
      <c r="O145" s="15">
        <v>230000000</v>
      </c>
      <c r="P145" s="16" t="s">
        <v>233</v>
      </c>
      <c r="Q145" s="16" t="s">
        <v>519</v>
      </c>
      <c r="R145" s="15" t="s">
        <v>234</v>
      </c>
      <c r="S145" s="54">
        <v>230000000</v>
      </c>
      <c r="T145" s="16" t="s">
        <v>484</v>
      </c>
      <c r="U145" s="16"/>
      <c r="V145" s="16" t="s">
        <v>235</v>
      </c>
      <c r="W145" s="16"/>
      <c r="X145" s="16"/>
      <c r="Y145" s="47">
        <v>0</v>
      </c>
      <c r="Z145" s="15">
        <v>100</v>
      </c>
      <c r="AA145" s="47">
        <v>0</v>
      </c>
      <c r="AB145" s="16"/>
      <c r="AC145" s="15" t="s">
        <v>236</v>
      </c>
      <c r="AD145" s="55">
        <v>1</v>
      </c>
      <c r="AE145" s="46"/>
      <c r="AF145" s="46">
        <v>856956000</v>
      </c>
      <c r="AG145" s="46">
        <f t="shared" si="225"/>
        <v>959790720.00000012</v>
      </c>
      <c r="AH145" s="55">
        <v>1</v>
      </c>
      <c r="AI145" s="46"/>
      <c r="AJ145" s="46">
        <v>749456000</v>
      </c>
      <c r="AK145" s="46">
        <f t="shared" si="226"/>
        <v>839390720.00000012</v>
      </c>
      <c r="AL145" s="55"/>
      <c r="AM145" s="46"/>
      <c r="AN145" s="46"/>
      <c r="AO145" s="46"/>
      <c r="AP145" s="55"/>
      <c r="AQ145" s="46"/>
      <c r="AR145" s="46">
        <f>AP145*AQ145</f>
        <v>0</v>
      </c>
      <c r="AS145" s="46">
        <f t="shared" si="233"/>
        <v>0</v>
      </c>
      <c r="AT145" s="55"/>
      <c r="AU145" s="56"/>
      <c r="AV145" s="56">
        <f>AT145*AU145</f>
        <v>0</v>
      </c>
      <c r="AW145" s="56">
        <f t="shared" si="234"/>
        <v>0</v>
      </c>
      <c r="AX145" s="56"/>
      <c r="AY145" s="46">
        <v>0</v>
      </c>
      <c r="AZ145" s="46">
        <f t="shared" ref="AZ145:AZ154" si="235">AY145*1.12</f>
        <v>0</v>
      </c>
      <c r="BA145" s="16" t="s">
        <v>245</v>
      </c>
      <c r="BB145" s="23" t="s">
        <v>611</v>
      </c>
      <c r="BC145" s="23" t="s">
        <v>612</v>
      </c>
      <c r="BD145" s="16"/>
      <c r="BE145" s="16"/>
      <c r="BF145" s="16"/>
      <c r="BG145" s="16"/>
      <c r="BH145" s="16"/>
      <c r="BI145" s="16"/>
      <c r="BJ145" s="16"/>
      <c r="BK145" s="16"/>
      <c r="BL145" s="16"/>
      <c r="BM145" s="16" t="s">
        <v>613</v>
      </c>
    </row>
    <row r="146" spans="1:233" s="1" customFormat="1" ht="12.95" customHeight="1" x14ac:dyDescent="0.2">
      <c r="A146" s="16" t="s">
        <v>87</v>
      </c>
      <c r="B146" s="26"/>
      <c r="C146" s="26"/>
      <c r="D146" s="96" t="s">
        <v>668</v>
      </c>
      <c r="E146" s="26"/>
      <c r="F146" s="26"/>
      <c r="G146" s="54" t="s">
        <v>481</v>
      </c>
      <c r="H146" s="54"/>
      <c r="I146" s="54" t="s">
        <v>482</v>
      </c>
      <c r="J146" s="54" t="s">
        <v>88</v>
      </c>
      <c r="K146" s="16" t="s">
        <v>25</v>
      </c>
      <c r="L146" s="16"/>
      <c r="M146" s="16"/>
      <c r="N146" s="47">
        <v>20</v>
      </c>
      <c r="O146" s="15">
        <v>230000000</v>
      </c>
      <c r="P146" s="16" t="s">
        <v>233</v>
      </c>
      <c r="Q146" s="16" t="s">
        <v>483</v>
      </c>
      <c r="R146" s="15" t="s">
        <v>234</v>
      </c>
      <c r="S146" s="54">
        <v>230000000</v>
      </c>
      <c r="T146" s="16" t="s">
        <v>484</v>
      </c>
      <c r="U146" s="16"/>
      <c r="V146" s="16" t="s">
        <v>235</v>
      </c>
      <c r="W146" s="16"/>
      <c r="X146" s="16"/>
      <c r="Y146" s="47">
        <v>0</v>
      </c>
      <c r="Z146" s="15">
        <v>100</v>
      </c>
      <c r="AA146" s="47">
        <v>0</v>
      </c>
      <c r="AB146" s="16"/>
      <c r="AC146" s="15" t="s">
        <v>236</v>
      </c>
      <c r="AD146" s="55"/>
      <c r="AE146" s="56"/>
      <c r="AF146" s="46">
        <v>796456000</v>
      </c>
      <c r="AG146" s="46">
        <f>AF146*1.12</f>
        <v>892030720.00000012</v>
      </c>
      <c r="AH146" s="56"/>
      <c r="AI146" s="56"/>
      <c r="AJ146" s="46">
        <v>692056000</v>
      </c>
      <c r="AK146" s="46">
        <f>AJ146*1.12</f>
        <v>775102720.00000012</v>
      </c>
      <c r="AL146" s="55"/>
      <c r="AM146" s="46"/>
      <c r="AN146" s="46"/>
      <c r="AO146" s="46"/>
      <c r="AP146" s="55"/>
      <c r="AQ146" s="46"/>
      <c r="AR146" s="46"/>
      <c r="AS146" s="46"/>
      <c r="AT146" s="55"/>
      <c r="AU146" s="56"/>
      <c r="AV146" s="56"/>
      <c r="AW146" s="56"/>
      <c r="AX146" s="56"/>
      <c r="AY146" s="46">
        <v>0</v>
      </c>
      <c r="AZ146" s="46">
        <v>0</v>
      </c>
      <c r="BA146" s="16" t="s">
        <v>245</v>
      </c>
      <c r="BB146" s="23" t="s">
        <v>669</v>
      </c>
      <c r="BC146" s="23" t="s">
        <v>670</v>
      </c>
      <c r="BD146" s="16"/>
      <c r="BE146" s="16"/>
      <c r="BF146" s="16"/>
      <c r="BG146" s="16"/>
      <c r="BH146" s="16"/>
      <c r="BI146" s="16"/>
      <c r="BJ146" s="16"/>
      <c r="BK146" s="16"/>
      <c r="BL146" s="16"/>
      <c r="BM146" s="69" t="s">
        <v>648</v>
      </c>
      <c r="BN146" s="4"/>
      <c r="BO146" s="4"/>
      <c r="BP146" s="4"/>
      <c r="BQ146" s="4"/>
      <c r="BR146" s="4"/>
      <c r="BS146" s="4"/>
      <c r="BT146" s="4"/>
      <c r="BU146" s="4"/>
      <c r="BV146" s="4"/>
      <c r="BW146" s="4"/>
      <c r="BX146" s="4"/>
      <c r="BY146" s="4"/>
      <c r="BZ146" s="4"/>
      <c r="CA146" s="4"/>
      <c r="CB146" s="4"/>
      <c r="CC146" s="4"/>
      <c r="CD146" s="4"/>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row>
    <row r="147" spans="1:233" s="1" customFormat="1" ht="12.95" customHeight="1" x14ac:dyDescent="0.2">
      <c r="A147" s="16" t="s">
        <v>87</v>
      </c>
      <c r="B147" s="26"/>
      <c r="C147" s="26"/>
      <c r="D147" s="96" t="s">
        <v>796</v>
      </c>
      <c r="E147" s="26"/>
      <c r="F147" s="26"/>
      <c r="G147" s="54" t="s">
        <v>481</v>
      </c>
      <c r="H147" s="54"/>
      <c r="I147" s="54" t="s">
        <v>482</v>
      </c>
      <c r="J147" s="54" t="s">
        <v>88</v>
      </c>
      <c r="K147" s="16" t="s">
        <v>25</v>
      </c>
      <c r="L147" s="16"/>
      <c r="M147" s="16"/>
      <c r="N147" s="47">
        <v>20</v>
      </c>
      <c r="O147" s="15">
        <v>230000000</v>
      </c>
      <c r="P147" s="16" t="s">
        <v>233</v>
      </c>
      <c r="Q147" s="16" t="s">
        <v>795</v>
      </c>
      <c r="R147" s="15" t="s">
        <v>234</v>
      </c>
      <c r="S147" s="54">
        <v>230000000</v>
      </c>
      <c r="T147" s="16" t="s">
        <v>484</v>
      </c>
      <c r="U147" s="16"/>
      <c r="V147" s="16" t="s">
        <v>235</v>
      </c>
      <c r="W147" s="16"/>
      <c r="X147" s="16"/>
      <c r="Y147" s="47">
        <v>0</v>
      </c>
      <c r="Z147" s="15">
        <v>100</v>
      </c>
      <c r="AA147" s="47">
        <v>0</v>
      </c>
      <c r="AB147" s="16"/>
      <c r="AC147" s="15" t="s">
        <v>236</v>
      </c>
      <c r="AD147" s="55"/>
      <c r="AE147" s="56"/>
      <c r="AF147" s="46">
        <v>318159000</v>
      </c>
      <c r="AG147" s="46">
        <f>AF147*1.12</f>
        <v>356338080.00000006</v>
      </c>
      <c r="AH147" s="56"/>
      <c r="AI147" s="56"/>
      <c r="AJ147" s="46">
        <v>692056000</v>
      </c>
      <c r="AK147" s="46">
        <f>AJ147*1.12</f>
        <v>775102720.00000012</v>
      </c>
      <c r="AL147" s="55"/>
      <c r="AM147" s="46"/>
      <c r="AN147" s="46"/>
      <c r="AO147" s="46"/>
      <c r="AP147" s="55"/>
      <c r="AQ147" s="46"/>
      <c r="AR147" s="46"/>
      <c r="AS147" s="46"/>
      <c r="AT147" s="55"/>
      <c r="AU147" s="56"/>
      <c r="AV147" s="56"/>
      <c r="AW147" s="56"/>
      <c r="AX147" s="56"/>
      <c r="AY147" s="46">
        <v>0</v>
      </c>
      <c r="AZ147" s="46">
        <f t="shared" si="235"/>
        <v>0</v>
      </c>
      <c r="BA147" s="16" t="s">
        <v>245</v>
      </c>
      <c r="BB147" s="23" t="s">
        <v>669</v>
      </c>
      <c r="BC147" s="23" t="s">
        <v>670</v>
      </c>
      <c r="BD147" s="16"/>
      <c r="BE147" s="16"/>
      <c r="BF147" s="16"/>
      <c r="BG147" s="16"/>
      <c r="BH147" s="16"/>
      <c r="BI147" s="16"/>
      <c r="BJ147" s="16"/>
      <c r="BK147" s="16"/>
      <c r="BL147" s="16"/>
      <c r="BM147" s="194">
        <v>33.340000000000003</v>
      </c>
      <c r="BN147" s="4"/>
      <c r="BO147" s="4"/>
      <c r="BP147" s="4"/>
      <c r="BQ147" s="4"/>
      <c r="BR147" s="4"/>
      <c r="BS147" s="4"/>
      <c r="BT147" s="4"/>
      <c r="BU147" s="4"/>
      <c r="BV147" s="4"/>
      <c r="BW147" s="4"/>
      <c r="BX147" s="4"/>
      <c r="BY147" s="4"/>
      <c r="BZ147" s="4"/>
      <c r="CA147" s="4"/>
      <c r="CB147" s="4"/>
      <c r="CC147" s="4"/>
      <c r="CD147" s="4"/>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row>
    <row r="148" spans="1:233" s="1" customFormat="1" ht="12.95" customHeight="1" x14ac:dyDescent="0.25">
      <c r="A148" s="195" t="s">
        <v>87</v>
      </c>
      <c r="B148" s="196"/>
      <c r="C148" s="196"/>
      <c r="D148" s="197" t="s">
        <v>985</v>
      </c>
      <c r="E148" s="196"/>
      <c r="F148" s="196"/>
      <c r="G148" s="184" t="s">
        <v>481</v>
      </c>
      <c r="H148" s="184"/>
      <c r="I148" s="184" t="s">
        <v>482</v>
      </c>
      <c r="J148" s="184" t="s">
        <v>88</v>
      </c>
      <c r="K148" s="195" t="s">
        <v>25</v>
      </c>
      <c r="L148" s="195"/>
      <c r="M148" s="195"/>
      <c r="N148" s="198">
        <v>20</v>
      </c>
      <c r="O148" s="186">
        <v>230000000</v>
      </c>
      <c r="P148" s="16" t="s">
        <v>233</v>
      </c>
      <c r="Q148" s="190" t="s">
        <v>795</v>
      </c>
      <c r="R148" s="186" t="s">
        <v>234</v>
      </c>
      <c r="S148" s="184">
        <v>230000000</v>
      </c>
      <c r="T148" s="190" t="s">
        <v>484</v>
      </c>
      <c r="U148" s="190"/>
      <c r="V148" s="190" t="s">
        <v>235</v>
      </c>
      <c r="W148" s="195"/>
      <c r="X148" s="195"/>
      <c r="Y148" s="199">
        <v>0</v>
      </c>
      <c r="Z148" s="186">
        <v>100</v>
      </c>
      <c r="AA148" s="199">
        <v>0</v>
      </c>
      <c r="AB148" s="190"/>
      <c r="AC148" s="186" t="s">
        <v>236</v>
      </c>
      <c r="AD148" s="200"/>
      <c r="AE148" s="201"/>
      <c r="AF148" s="202">
        <v>318159000</v>
      </c>
      <c r="AG148" s="202">
        <f>AF148*1.12</f>
        <v>356338080.00000006</v>
      </c>
      <c r="AH148" s="201"/>
      <c r="AI148" s="201"/>
      <c r="AJ148" s="202">
        <v>764947000</v>
      </c>
      <c r="AK148" s="202">
        <f>AJ148*1.12</f>
        <v>856740640.00000012</v>
      </c>
      <c r="AL148" s="200"/>
      <c r="AM148" s="203"/>
      <c r="AN148" s="203"/>
      <c r="AO148" s="203"/>
      <c r="AP148" s="200"/>
      <c r="AQ148" s="203"/>
      <c r="AR148" s="203"/>
      <c r="AS148" s="203"/>
      <c r="AT148" s="200"/>
      <c r="AU148" s="201"/>
      <c r="AV148" s="201"/>
      <c r="AW148" s="201"/>
      <c r="AX148" s="201"/>
      <c r="AY148" s="202">
        <v>0</v>
      </c>
      <c r="AZ148" s="202">
        <f t="shared" si="235"/>
        <v>0</v>
      </c>
      <c r="BA148" s="190" t="s">
        <v>245</v>
      </c>
      <c r="BB148" s="193" t="s">
        <v>669</v>
      </c>
      <c r="BC148" s="193" t="s">
        <v>670</v>
      </c>
      <c r="BD148" s="195"/>
      <c r="BE148" s="195"/>
      <c r="BF148" s="195"/>
      <c r="BG148" s="195"/>
      <c r="BH148" s="195"/>
      <c r="BI148" s="190"/>
      <c r="BJ148" s="190"/>
      <c r="BK148" s="190"/>
      <c r="BL148" s="190"/>
      <c r="BM148" s="194" t="s">
        <v>648</v>
      </c>
      <c r="BN148" s="4"/>
      <c r="BO148" s="4"/>
      <c r="BP148" s="4"/>
      <c r="BQ148" s="4"/>
      <c r="BR148" s="4"/>
      <c r="BS148" s="4"/>
      <c r="BT148" s="4"/>
      <c r="BU148" s="4"/>
      <c r="BV148" s="4"/>
      <c r="BW148" s="4"/>
      <c r="BX148" s="4"/>
      <c r="BY148" s="4"/>
      <c r="BZ148" s="4"/>
      <c r="CA148" s="4"/>
      <c r="CB148" s="4"/>
      <c r="CC148" s="4"/>
      <c r="CD148" s="4"/>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row>
    <row r="149" spans="1:233" s="1" customFormat="1" ht="12.95" customHeight="1" x14ac:dyDescent="0.25">
      <c r="A149" s="195" t="s">
        <v>87</v>
      </c>
      <c r="B149" s="196"/>
      <c r="C149" s="196"/>
      <c r="D149" s="197" t="s">
        <v>999</v>
      </c>
      <c r="E149" s="196"/>
      <c r="F149" s="196"/>
      <c r="G149" s="184" t="s">
        <v>481</v>
      </c>
      <c r="H149" s="184"/>
      <c r="I149" s="184" t="s">
        <v>482</v>
      </c>
      <c r="J149" s="184" t="s">
        <v>88</v>
      </c>
      <c r="K149" s="195" t="s">
        <v>25</v>
      </c>
      <c r="L149" s="195"/>
      <c r="M149" s="195"/>
      <c r="N149" s="198">
        <v>20</v>
      </c>
      <c r="O149" s="186">
        <v>230000000</v>
      </c>
      <c r="P149" s="16" t="s">
        <v>233</v>
      </c>
      <c r="Q149" s="190" t="s">
        <v>795</v>
      </c>
      <c r="R149" s="186" t="s">
        <v>234</v>
      </c>
      <c r="S149" s="184">
        <v>230000000</v>
      </c>
      <c r="T149" s="190" t="s">
        <v>484</v>
      </c>
      <c r="U149" s="190"/>
      <c r="V149" s="190" t="s">
        <v>235</v>
      </c>
      <c r="W149" s="195"/>
      <c r="X149" s="195"/>
      <c r="Y149" s="199">
        <v>0</v>
      </c>
      <c r="Z149" s="186">
        <v>100</v>
      </c>
      <c r="AA149" s="199">
        <v>0</v>
      </c>
      <c r="AB149" s="190"/>
      <c r="AC149" s="186" t="s">
        <v>236</v>
      </c>
      <c r="AD149" s="200"/>
      <c r="AE149" s="201"/>
      <c r="AF149" s="202">
        <v>318159000</v>
      </c>
      <c r="AG149" s="202">
        <f>AF149*1.12</f>
        <v>356338080.00000006</v>
      </c>
      <c r="AH149" s="201"/>
      <c r="AI149" s="201"/>
      <c r="AJ149" s="202">
        <v>968462000</v>
      </c>
      <c r="AK149" s="202">
        <f>AJ149*1.12</f>
        <v>1084677440</v>
      </c>
      <c r="AL149" s="200"/>
      <c r="AM149" s="203"/>
      <c r="AN149" s="203"/>
      <c r="AO149" s="203"/>
      <c r="AP149" s="200"/>
      <c r="AQ149" s="203"/>
      <c r="AR149" s="203"/>
      <c r="AS149" s="203"/>
      <c r="AT149" s="200"/>
      <c r="AU149" s="201"/>
      <c r="AV149" s="201"/>
      <c r="AW149" s="201"/>
      <c r="AX149" s="201"/>
      <c r="AY149" s="202">
        <f>AF149+AJ149+AN149+AR149+AV149</f>
        <v>1286621000</v>
      </c>
      <c r="AZ149" s="202">
        <f t="shared" si="235"/>
        <v>1441015520.0000002</v>
      </c>
      <c r="BA149" s="190" t="s">
        <v>245</v>
      </c>
      <c r="BB149" s="193" t="s">
        <v>669</v>
      </c>
      <c r="BC149" s="193" t="s">
        <v>670</v>
      </c>
      <c r="BD149" s="195"/>
      <c r="BE149" s="195"/>
      <c r="BF149" s="195"/>
      <c r="BG149" s="195"/>
      <c r="BH149" s="195"/>
      <c r="BI149" s="190"/>
      <c r="BJ149" s="190"/>
      <c r="BK149" s="190"/>
      <c r="BL149" s="190"/>
      <c r="BM149" s="194" t="s">
        <v>992</v>
      </c>
      <c r="BN149" s="4"/>
      <c r="BO149" s="4"/>
      <c r="BP149" s="4"/>
      <c r="BQ149" s="4"/>
      <c r="BR149" s="4"/>
      <c r="BS149" s="4"/>
      <c r="BT149" s="4"/>
      <c r="BU149" s="4"/>
      <c r="BV149" s="4"/>
      <c r="BW149" s="4"/>
      <c r="BX149" s="4"/>
      <c r="BY149" s="4"/>
      <c r="BZ149" s="4"/>
      <c r="CA149" s="4"/>
      <c r="CB149" s="4"/>
      <c r="CC149" s="4"/>
      <c r="CD149" s="4"/>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row>
    <row r="150" spans="1:233" ht="12.95" customHeight="1" x14ac:dyDescent="0.2">
      <c r="A150" s="14" t="s">
        <v>614</v>
      </c>
      <c r="B150" s="14"/>
      <c r="C150" s="14"/>
      <c r="D150" s="92" t="s">
        <v>615</v>
      </c>
      <c r="E150" s="96"/>
      <c r="F150" s="96"/>
      <c r="G150" s="26" t="s">
        <v>616</v>
      </c>
      <c r="H150" s="26"/>
      <c r="I150" s="26" t="s">
        <v>617</v>
      </c>
      <c r="J150" s="26" t="s">
        <v>617</v>
      </c>
      <c r="K150" s="26" t="s">
        <v>25</v>
      </c>
      <c r="L150" s="26"/>
      <c r="M150" s="26"/>
      <c r="N150" s="13">
        <v>90</v>
      </c>
      <c r="O150" s="26">
        <v>230000000</v>
      </c>
      <c r="P150" s="16" t="s">
        <v>233</v>
      </c>
      <c r="Q150" s="14" t="s">
        <v>519</v>
      </c>
      <c r="R150" s="26" t="s">
        <v>234</v>
      </c>
      <c r="S150" s="26">
        <v>230000000</v>
      </c>
      <c r="T150" s="26" t="s">
        <v>618</v>
      </c>
      <c r="U150" s="26"/>
      <c r="V150" s="14" t="s">
        <v>235</v>
      </c>
      <c r="W150" s="26"/>
      <c r="X150" s="26"/>
      <c r="Y150" s="26">
        <v>0</v>
      </c>
      <c r="Z150" s="26">
        <v>90</v>
      </c>
      <c r="AA150" s="26">
        <v>10</v>
      </c>
      <c r="AB150" s="26"/>
      <c r="AC150" s="26" t="s">
        <v>236</v>
      </c>
      <c r="AD150" s="26">
        <v>1</v>
      </c>
      <c r="AE150" s="99">
        <v>21000000</v>
      </c>
      <c r="AF150" s="99">
        <v>21000000</v>
      </c>
      <c r="AG150" s="99">
        <f t="shared" si="225"/>
        <v>23520000.000000004</v>
      </c>
      <c r="AH150" s="87">
        <v>1</v>
      </c>
      <c r="AI150" s="99">
        <v>21000000</v>
      </c>
      <c r="AJ150" s="99">
        <v>21000000</v>
      </c>
      <c r="AK150" s="99">
        <f t="shared" si="226"/>
        <v>23520000.000000004</v>
      </c>
      <c r="AL150" s="26"/>
      <c r="AM150" s="26"/>
      <c r="AN150" s="26"/>
      <c r="AO150" s="26"/>
      <c r="AP150" s="26"/>
      <c r="AQ150" s="26"/>
      <c r="AR150" s="26"/>
      <c r="AS150" s="26"/>
      <c r="AT150" s="26"/>
      <c r="AU150" s="26"/>
      <c r="AV150" s="26"/>
      <c r="AW150" s="26"/>
      <c r="AX150" s="26"/>
      <c r="AY150" s="50">
        <v>0</v>
      </c>
      <c r="AZ150" s="50">
        <f t="shared" si="235"/>
        <v>0</v>
      </c>
      <c r="BA150" s="100">
        <v>120240021112</v>
      </c>
      <c r="BB150" s="26" t="s">
        <v>619</v>
      </c>
      <c r="BC150" s="26" t="s">
        <v>620</v>
      </c>
      <c r="BD150" s="26"/>
      <c r="BE150" s="26"/>
      <c r="BF150" s="26"/>
      <c r="BG150" s="26"/>
      <c r="BH150" s="26"/>
      <c r="BI150" s="26"/>
      <c r="BJ150" s="26"/>
      <c r="BK150" s="26"/>
      <c r="BL150" s="26"/>
      <c r="BM150" s="26" t="s">
        <v>416</v>
      </c>
    </row>
    <row r="151" spans="1:233" s="1" customFormat="1" ht="12.95" customHeight="1" x14ac:dyDescent="0.2">
      <c r="A151" s="26" t="s">
        <v>646</v>
      </c>
      <c r="B151" s="26"/>
      <c r="C151" s="26"/>
      <c r="D151" s="92" t="s">
        <v>647</v>
      </c>
      <c r="E151" s="26"/>
      <c r="F151" s="26" t="s">
        <v>648</v>
      </c>
      <c r="G151" s="26" t="s">
        <v>616</v>
      </c>
      <c r="H151" s="26"/>
      <c r="I151" s="26" t="s">
        <v>617</v>
      </c>
      <c r="J151" s="26" t="s">
        <v>617</v>
      </c>
      <c r="K151" s="26" t="s">
        <v>649</v>
      </c>
      <c r="L151" s="26"/>
      <c r="M151" s="26"/>
      <c r="N151" s="13">
        <v>90</v>
      </c>
      <c r="O151" s="26">
        <v>230000000</v>
      </c>
      <c r="P151" s="16" t="s">
        <v>233</v>
      </c>
      <c r="Q151" s="14" t="s">
        <v>483</v>
      </c>
      <c r="R151" s="26" t="s">
        <v>234</v>
      </c>
      <c r="S151" s="26">
        <v>230000000</v>
      </c>
      <c r="T151" s="26" t="s">
        <v>618</v>
      </c>
      <c r="U151" s="26"/>
      <c r="V151" s="14" t="s">
        <v>235</v>
      </c>
      <c r="W151" s="26"/>
      <c r="X151" s="26"/>
      <c r="Y151" s="26">
        <v>0</v>
      </c>
      <c r="Z151" s="26">
        <v>90</v>
      </c>
      <c r="AA151" s="26">
        <v>10</v>
      </c>
      <c r="AB151" s="26"/>
      <c r="AC151" s="26" t="s">
        <v>236</v>
      </c>
      <c r="AD151" s="26">
        <v>1</v>
      </c>
      <c r="AE151" s="99">
        <v>21000000</v>
      </c>
      <c r="AF151" s="99">
        <v>21000000</v>
      </c>
      <c r="AG151" s="99">
        <f t="shared" si="225"/>
        <v>23520000.000000004</v>
      </c>
      <c r="AH151" s="87">
        <v>1</v>
      </c>
      <c r="AI151" s="99">
        <v>21000000</v>
      </c>
      <c r="AJ151" s="99">
        <v>21000000</v>
      </c>
      <c r="AK151" s="99">
        <f t="shared" si="226"/>
        <v>23520000.000000004</v>
      </c>
      <c r="AL151" s="26"/>
      <c r="AM151" s="26"/>
      <c r="AN151" s="26"/>
      <c r="AO151" s="26"/>
      <c r="AP151" s="26"/>
      <c r="AQ151" s="26"/>
      <c r="AR151" s="26"/>
      <c r="AS151" s="26"/>
      <c r="AT151" s="26"/>
      <c r="AU151" s="26"/>
      <c r="AV151" s="26"/>
      <c r="AW151" s="26"/>
      <c r="AX151" s="26"/>
      <c r="AY151" s="50">
        <v>0</v>
      </c>
      <c r="AZ151" s="50">
        <f t="shared" si="235"/>
        <v>0</v>
      </c>
      <c r="BA151" s="100">
        <v>120240021112</v>
      </c>
      <c r="BB151" s="26" t="s">
        <v>619</v>
      </c>
      <c r="BC151" s="26" t="s">
        <v>620</v>
      </c>
      <c r="BD151" s="26"/>
      <c r="BE151" s="26"/>
      <c r="BF151" s="26"/>
      <c r="BG151" s="26"/>
      <c r="BH151" s="26"/>
      <c r="BI151" s="26"/>
      <c r="BJ151" s="26"/>
      <c r="BK151" s="26"/>
      <c r="BL151" s="26"/>
      <c r="BM151" s="26">
        <v>14</v>
      </c>
      <c r="BN151" s="6"/>
      <c r="BO151" s="6"/>
      <c r="BP151" s="6"/>
      <c r="BQ151" s="6"/>
      <c r="BR151" s="3"/>
      <c r="BS151" s="6"/>
      <c r="BT151" s="6"/>
      <c r="BU151" s="6"/>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row>
    <row r="152" spans="1:233" s="1" customFormat="1" ht="12.95" customHeight="1" x14ac:dyDescent="0.2">
      <c r="A152" s="26" t="s">
        <v>646</v>
      </c>
      <c r="B152" s="26"/>
      <c r="C152" s="26"/>
      <c r="D152" s="92" t="s">
        <v>671</v>
      </c>
      <c r="E152" s="26"/>
      <c r="F152" s="26" t="s">
        <v>648</v>
      </c>
      <c r="G152" s="26" t="s">
        <v>616</v>
      </c>
      <c r="H152" s="26"/>
      <c r="I152" s="26" t="s">
        <v>617</v>
      </c>
      <c r="J152" s="26" t="s">
        <v>617</v>
      </c>
      <c r="K152" s="26" t="s">
        <v>649</v>
      </c>
      <c r="L152" s="26"/>
      <c r="M152" s="26"/>
      <c r="N152" s="13">
        <v>90</v>
      </c>
      <c r="O152" s="26">
        <v>230000000</v>
      </c>
      <c r="P152" s="16" t="s">
        <v>233</v>
      </c>
      <c r="Q152" s="14" t="s">
        <v>477</v>
      </c>
      <c r="R152" s="26" t="s">
        <v>234</v>
      </c>
      <c r="S152" s="26">
        <v>230000000</v>
      </c>
      <c r="T152" s="26" t="s">
        <v>618</v>
      </c>
      <c r="U152" s="26"/>
      <c r="V152" s="14" t="s">
        <v>235</v>
      </c>
      <c r="W152" s="26"/>
      <c r="X152" s="26"/>
      <c r="Y152" s="26">
        <v>0</v>
      </c>
      <c r="Z152" s="26">
        <v>90</v>
      </c>
      <c r="AA152" s="26">
        <v>10</v>
      </c>
      <c r="AB152" s="26"/>
      <c r="AC152" s="26" t="s">
        <v>236</v>
      </c>
      <c r="AD152" s="26">
        <v>1</v>
      </c>
      <c r="AE152" s="99">
        <v>21000000</v>
      </c>
      <c r="AF152" s="99">
        <v>21000000</v>
      </c>
      <c r="AG152" s="99">
        <f t="shared" ref="AG152:AG157" si="236">AF152*1.12</f>
        <v>23520000.000000004</v>
      </c>
      <c r="AH152" s="87">
        <v>1</v>
      </c>
      <c r="AI152" s="99">
        <v>21000000</v>
      </c>
      <c r="AJ152" s="99">
        <v>21000000</v>
      </c>
      <c r="AK152" s="99">
        <f t="shared" ref="AK152:AK157" si="237">AJ152*1.12</f>
        <v>23520000.000000004</v>
      </c>
      <c r="AL152" s="26"/>
      <c r="AM152" s="26"/>
      <c r="AN152" s="26"/>
      <c r="AO152" s="26"/>
      <c r="AP152" s="26"/>
      <c r="AQ152" s="26"/>
      <c r="AR152" s="26"/>
      <c r="AS152" s="26"/>
      <c r="AT152" s="26"/>
      <c r="AU152" s="26"/>
      <c r="AV152" s="26"/>
      <c r="AW152" s="26"/>
      <c r="AX152" s="26"/>
      <c r="AY152" s="50">
        <v>0</v>
      </c>
      <c r="AZ152" s="50">
        <v>0</v>
      </c>
      <c r="BA152" s="100">
        <v>120240021112</v>
      </c>
      <c r="BB152" s="26" t="s">
        <v>619</v>
      </c>
      <c r="BC152" s="26" t="s">
        <v>620</v>
      </c>
      <c r="BD152" s="26"/>
      <c r="BE152" s="26"/>
      <c r="BF152" s="26"/>
      <c r="BG152" s="26"/>
      <c r="BH152" s="26"/>
      <c r="BI152" s="26"/>
      <c r="BJ152" s="26"/>
      <c r="BK152" s="26"/>
      <c r="BL152" s="26"/>
      <c r="BM152" s="69">
        <v>14</v>
      </c>
      <c r="BN152" s="6"/>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row>
    <row r="153" spans="1:233" s="1" customFormat="1" ht="12.95" customHeight="1" x14ac:dyDescent="0.2">
      <c r="A153" s="26" t="s">
        <v>646</v>
      </c>
      <c r="B153" s="26"/>
      <c r="C153" s="26"/>
      <c r="D153" s="92" t="s">
        <v>706</v>
      </c>
      <c r="E153" s="26"/>
      <c r="F153" s="26" t="s">
        <v>648</v>
      </c>
      <c r="G153" s="26" t="s">
        <v>616</v>
      </c>
      <c r="H153" s="26"/>
      <c r="I153" s="26" t="s">
        <v>617</v>
      </c>
      <c r="J153" s="26" t="s">
        <v>617</v>
      </c>
      <c r="K153" s="26" t="s">
        <v>649</v>
      </c>
      <c r="L153" s="26"/>
      <c r="M153" s="26"/>
      <c r="N153" s="13">
        <v>90</v>
      </c>
      <c r="O153" s="26">
        <v>230000000</v>
      </c>
      <c r="P153" s="16" t="s">
        <v>233</v>
      </c>
      <c r="Q153" s="14" t="s">
        <v>658</v>
      </c>
      <c r="R153" s="26" t="s">
        <v>234</v>
      </c>
      <c r="S153" s="26">
        <v>230000000</v>
      </c>
      <c r="T153" s="26" t="s">
        <v>618</v>
      </c>
      <c r="U153" s="26"/>
      <c r="V153" s="14" t="s">
        <v>235</v>
      </c>
      <c r="W153" s="26"/>
      <c r="X153" s="26"/>
      <c r="Y153" s="26">
        <v>0</v>
      </c>
      <c r="Z153" s="26">
        <v>90</v>
      </c>
      <c r="AA153" s="26">
        <v>10</v>
      </c>
      <c r="AB153" s="26"/>
      <c r="AC153" s="26" t="s">
        <v>236</v>
      </c>
      <c r="AD153" s="26">
        <v>1</v>
      </c>
      <c r="AE153" s="99">
        <v>21000000</v>
      </c>
      <c r="AF153" s="99">
        <v>21000000</v>
      </c>
      <c r="AG153" s="99">
        <f t="shared" si="236"/>
        <v>23520000.000000004</v>
      </c>
      <c r="AH153" s="87">
        <v>1</v>
      </c>
      <c r="AI153" s="99">
        <v>21000000</v>
      </c>
      <c r="AJ153" s="99">
        <v>21000000</v>
      </c>
      <c r="AK153" s="99">
        <f t="shared" si="237"/>
        <v>23520000.000000004</v>
      </c>
      <c r="AL153" s="26"/>
      <c r="AM153" s="26"/>
      <c r="AN153" s="26"/>
      <c r="AO153" s="26"/>
      <c r="AP153" s="26"/>
      <c r="AQ153" s="26"/>
      <c r="AR153" s="26"/>
      <c r="AS153" s="26"/>
      <c r="AT153" s="26"/>
      <c r="AU153" s="26"/>
      <c r="AV153" s="26"/>
      <c r="AW153" s="26"/>
      <c r="AX153" s="26"/>
      <c r="AY153" s="99">
        <v>42000000</v>
      </c>
      <c r="AZ153" s="99">
        <f t="shared" si="235"/>
        <v>47040000.000000007</v>
      </c>
      <c r="BA153" s="100">
        <v>120240021112</v>
      </c>
      <c r="BB153" s="26" t="s">
        <v>619</v>
      </c>
      <c r="BC153" s="26" t="s">
        <v>620</v>
      </c>
      <c r="BD153" s="26"/>
      <c r="BE153" s="26"/>
      <c r="BF153" s="26"/>
      <c r="BG153" s="26"/>
      <c r="BH153" s="26"/>
      <c r="BI153" s="26"/>
      <c r="BJ153" s="26"/>
      <c r="BK153" s="26"/>
      <c r="BL153" s="26"/>
      <c r="BM153" s="69">
        <v>14</v>
      </c>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row>
    <row r="154" spans="1:233" s="1" customFormat="1" ht="12.95" customHeight="1" x14ac:dyDescent="0.2">
      <c r="A154" s="16" t="s">
        <v>87</v>
      </c>
      <c r="B154" s="26"/>
      <c r="C154" s="26"/>
      <c r="D154" s="92" t="s">
        <v>694</v>
      </c>
      <c r="E154" s="26"/>
      <c r="F154" s="26"/>
      <c r="G154" s="54" t="s">
        <v>481</v>
      </c>
      <c r="H154" s="54"/>
      <c r="I154" s="54" t="s">
        <v>482</v>
      </c>
      <c r="J154" s="54" t="s">
        <v>88</v>
      </c>
      <c r="K154" s="16" t="s">
        <v>9</v>
      </c>
      <c r="L154" s="16" t="s">
        <v>385</v>
      </c>
      <c r="M154" s="16"/>
      <c r="N154" s="47">
        <v>20</v>
      </c>
      <c r="O154" s="15">
        <v>230000000</v>
      </c>
      <c r="P154" s="16" t="s">
        <v>233</v>
      </c>
      <c r="Q154" s="16" t="s">
        <v>483</v>
      </c>
      <c r="R154" s="15" t="s">
        <v>234</v>
      </c>
      <c r="S154" s="54">
        <v>230000000</v>
      </c>
      <c r="T154" s="16" t="s">
        <v>484</v>
      </c>
      <c r="U154" s="16"/>
      <c r="V154" s="16" t="s">
        <v>235</v>
      </c>
      <c r="W154" s="16"/>
      <c r="X154" s="16"/>
      <c r="Y154" s="47">
        <v>0</v>
      </c>
      <c r="Z154" s="15">
        <v>100</v>
      </c>
      <c r="AA154" s="47">
        <v>0</v>
      </c>
      <c r="AB154" s="16"/>
      <c r="AC154" s="15" t="s">
        <v>236</v>
      </c>
      <c r="AD154" s="55"/>
      <c r="AE154" s="46"/>
      <c r="AF154" s="46">
        <v>60500000</v>
      </c>
      <c r="AG154" s="46">
        <f t="shared" si="236"/>
        <v>67760000</v>
      </c>
      <c r="AH154" s="55"/>
      <c r="AI154" s="46"/>
      <c r="AJ154" s="46">
        <v>57400000</v>
      </c>
      <c r="AK154" s="46">
        <f t="shared" si="237"/>
        <v>64288000.000000007</v>
      </c>
      <c r="AL154" s="55"/>
      <c r="AM154" s="46"/>
      <c r="AN154" s="46">
        <v>0</v>
      </c>
      <c r="AO154" s="46">
        <f>AN154*1.12</f>
        <v>0</v>
      </c>
      <c r="AP154" s="55"/>
      <c r="AQ154" s="46"/>
      <c r="AR154" s="46">
        <f>AP154*AQ154</f>
        <v>0</v>
      </c>
      <c r="AS154" s="46">
        <f>AR154*1.12</f>
        <v>0</v>
      </c>
      <c r="AT154" s="55"/>
      <c r="AU154" s="56"/>
      <c r="AV154" s="56">
        <f>AT154*AU154</f>
        <v>0</v>
      </c>
      <c r="AW154" s="56">
        <f>AV154*1.12</f>
        <v>0</v>
      </c>
      <c r="AX154" s="56"/>
      <c r="AY154" s="46">
        <f>AF154+AJ154+AN154+AR154+AV154</f>
        <v>117900000</v>
      </c>
      <c r="AZ154" s="46">
        <f t="shared" si="235"/>
        <v>132048000.00000001</v>
      </c>
      <c r="BA154" s="16" t="s">
        <v>245</v>
      </c>
      <c r="BB154" s="23" t="s">
        <v>672</v>
      </c>
      <c r="BC154" s="23" t="s">
        <v>673</v>
      </c>
      <c r="BD154" s="26"/>
      <c r="BE154" s="26"/>
      <c r="BF154" s="26"/>
      <c r="BG154" s="26"/>
      <c r="BH154" s="26"/>
      <c r="BI154" s="26"/>
      <c r="BJ154" s="26"/>
      <c r="BK154" s="26"/>
      <c r="BL154" s="26"/>
      <c r="BM154" s="69" t="s">
        <v>648</v>
      </c>
      <c r="BN154" s="6"/>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row>
    <row r="155" spans="1:233" s="120" customFormat="1" ht="12.95" customHeight="1" x14ac:dyDescent="0.25">
      <c r="A155" s="95" t="s">
        <v>66</v>
      </c>
      <c r="B155" s="54"/>
      <c r="C155" s="54"/>
      <c r="D155" s="92" t="s">
        <v>753</v>
      </c>
      <c r="E155" s="16"/>
      <c r="F155" s="16"/>
      <c r="G155" s="54" t="s">
        <v>754</v>
      </c>
      <c r="H155" s="54"/>
      <c r="I155" s="54" t="s">
        <v>755</v>
      </c>
      <c r="J155" s="54" t="s">
        <v>756</v>
      </c>
      <c r="K155" s="16" t="s">
        <v>25</v>
      </c>
      <c r="L155" s="16"/>
      <c r="M155" s="16"/>
      <c r="N155" s="16" t="s">
        <v>220</v>
      </c>
      <c r="O155" s="54">
        <v>230000000</v>
      </c>
      <c r="P155" s="16" t="s">
        <v>233</v>
      </c>
      <c r="Q155" s="32" t="s">
        <v>757</v>
      </c>
      <c r="R155" s="32" t="s">
        <v>234</v>
      </c>
      <c r="S155" s="54">
        <v>230000000</v>
      </c>
      <c r="T155" s="95" t="s">
        <v>140</v>
      </c>
      <c r="U155" s="95"/>
      <c r="V155" s="95" t="s">
        <v>235</v>
      </c>
      <c r="W155" s="95"/>
      <c r="X155" s="95"/>
      <c r="Y155" s="95">
        <v>30</v>
      </c>
      <c r="Z155" s="95" t="s">
        <v>243</v>
      </c>
      <c r="AA155" s="95">
        <v>10</v>
      </c>
      <c r="AB155" s="95"/>
      <c r="AC155" s="23" t="s">
        <v>236</v>
      </c>
      <c r="AD155" s="95"/>
      <c r="AE155" s="95"/>
      <c r="AF155" s="77">
        <v>400000000</v>
      </c>
      <c r="AG155" s="77">
        <f t="shared" si="236"/>
        <v>448000000.00000006</v>
      </c>
      <c r="AH155" s="77"/>
      <c r="AI155" s="77"/>
      <c r="AJ155" s="77">
        <v>796525170</v>
      </c>
      <c r="AK155" s="118">
        <f t="shared" si="237"/>
        <v>892108190.4000001</v>
      </c>
      <c r="AL155" s="77"/>
      <c r="AM155" s="77"/>
      <c r="AN155" s="77"/>
      <c r="AO155" s="77"/>
      <c r="AP155" s="77"/>
      <c r="AQ155" s="77"/>
      <c r="AR155" s="77"/>
      <c r="AS155" s="77"/>
      <c r="AT155" s="77"/>
      <c r="AU155" s="77"/>
      <c r="AV155" s="77"/>
      <c r="AW155" s="77"/>
      <c r="AX155" s="77"/>
      <c r="AY155" s="118">
        <v>0</v>
      </c>
      <c r="AZ155" s="118">
        <v>0</v>
      </c>
      <c r="BA155" s="77">
        <v>120240021112</v>
      </c>
      <c r="BB155" s="95" t="s">
        <v>758</v>
      </c>
      <c r="BC155" s="95" t="s">
        <v>759</v>
      </c>
      <c r="BD155" s="91"/>
      <c r="BE155" s="91"/>
      <c r="BF155" s="119"/>
      <c r="BG155" s="13"/>
      <c r="BH155" s="13"/>
      <c r="BI155" s="13"/>
      <c r="BJ155" s="13"/>
      <c r="BK155" s="13"/>
      <c r="BL155" s="13"/>
      <c r="BM155" s="13" t="s">
        <v>416</v>
      </c>
    </row>
    <row r="156" spans="1:233" s="120" customFormat="1" ht="12.95" customHeight="1" x14ac:dyDescent="0.25">
      <c r="A156" s="95" t="s">
        <v>66</v>
      </c>
      <c r="B156" s="54"/>
      <c r="C156" s="54"/>
      <c r="D156" s="92" t="s">
        <v>785</v>
      </c>
      <c r="E156" s="16"/>
      <c r="F156" s="16"/>
      <c r="G156" s="54" t="s">
        <v>754</v>
      </c>
      <c r="H156" s="54" t="s">
        <v>648</v>
      </c>
      <c r="I156" s="54" t="s">
        <v>755</v>
      </c>
      <c r="J156" s="54" t="s">
        <v>756</v>
      </c>
      <c r="K156" s="16" t="s">
        <v>9</v>
      </c>
      <c r="L156" s="16" t="s">
        <v>274</v>
      </c>
      <c r="M156" s="16" t="s">
        <v>684</v>
      </c>
      <c r="N156" s="16" t="s">
        <v>220</v>
      </c>
      <c r="O156" s="54">
        <v>230000000</v>
      </c>
      <c r="P156" s="16" t="s">
        <v>233</v>
      </c>
      <c r="Q156" s="32" t="s">
        <v>757</v>
      </c>
      <c r="R156" s="32" t="s">
        <v>234</v>
      </c>
      <c r="S156" s="54">
        <v>230000000</v>
      </c>
      <c r="T156" s="95" t="s">
        <v>140</v>
      </c>
      <c r="U156" s="95"/>
      <c r="V156" s="95" t="s">
        <v>235</v>
      </c>
      <c r="W156" s="95"/>
      <c r="X156" s="95"/>
      <c r="Y156" s="95">
        <v>30</v>
      </c>
      <c r="Z156" s="95" t="s">
        <v>243</v>
      </c>
      <c r="AA156" s="95">
        <v>10</v>
      </c>
      <c r="AB156" s="95"/>
      <c r="AC156" s="23" t="s">
        <v>236</v>
      </c>
      <c r="AD156" s="95"/>
      <c r="AE156" s="95"/>
      <c r="AF156" s="77">
        <v>400000000</v>
      </c>
      <c r="AG156" s="77">
        <f t="shared" si="236"/>
        <v>448000000.00000006</v>
      </c>
      <c r="AH156" s="77"/>
      <c r="AI156" s="77"/>
      <c r="AJ156" s="77">
        <v>796525170</v>
      </c>
      <c r="AK156" s="77">
        <f t="shared" si="237"/>
        <v>892108190.4000001</v>
      </c>
      <c r="AL156" s="77"/>
      <c r="AM156" s="77"/>
      <c r="AN156" s="77"/>
      <c r="AO156" s="77"/>
      <c r="AP156" s="77"/>
      <c r="AQ156" s="77"/>
      <c r="AR156" s="77"/>
      <c r="AS156" s="77"/>
      <c r="AT156" s="77"/>
      <c r="AU156" s="77"/>
      <c r="AV156" s="77"/>
      <c r="AW156" s="77"/>
      <c r="AX156" s="77"/>
      <c r="AY156" s="118">
        <f>AF156+AJ156</f>
        <v>1196525170</v>
      </c>
      <c r="AZ156" s="118">
        <f>AY156*1.12</f>
        <v>1340108190.4000001</v>
      </c>
      <c r="BA156" s="77">
        <v>120240021112</v>
      </c>
      <c r="BB156" s="95" t="s">
        <v>758</v>
      </c>
      <c r="BC156" s="95" t="s">
        <v>759</v>
      </c>
      <c r="BD156" s="95"/>
      <c r="BE156" s="91"/>
      <c r="BF156" s="91"/>
      <c r="BG156" s="119"/>
      <c r="BH156" s="13"/>
      <c r="BI156" s="13"/>
      <c r="BJ156" s="13"/>
      <c r="BK156" s="13"/>
      <c r="BL156" s="13"/>
      <c r="BM156" s="13" t="s">
        <v>786</v>
      </c>
      <c r="BN156" s="13"/>
    </row>
    <row r="157" spans="1:233" s="120" customFormat="1" ht="12.95" customHeight="1" x14ac:dyDescent="0.25">
      <c r="A157" s="121" t="s">
        <v>66</v>
      </c>
      <c r="B157" s="16"/>
      <c r="C157" s="16"/>
      <c r="D157" s="92" t="s">
        <v>760</v>
      </c>
      <c r="E157" s="16"/>
      <c r="F157" s="16"/>
      <c r="G157" s="16" t="s">
        <v>761</v>
      </c>
      <c r="H157" s="16"/>
      <c r="I157" s="16" t="s">
        <v>762</v>
      </c>
      <c r="J157" s="16" t="s">
        <v>762</v>
      </c>
      <c r="K157" s="16" t="s">
        <v>9</v>
      </c>
      <c r="L157" s="16" t="s">
        <v>274</v>
      </c>
      <c r="M157" s="16" t="s">
        <v>684</v>
      </c>
      <c r="N157" s="16" t="s">
        <v>763</v>
      </c>
      <c r="O157" s="54">
        <v>230000000</v>
      </c>
      <c r="P157" s="16" t="s">
        <v>233</v>
      </c>
      <c r="Q157" s="32" t="s">
        <v>757</v>
      </c>
      <c r="R157" s="32" t="s">
        <v>234</v>
      </c>
      <c r="S157" s="54">
        <v>230000000</v>
      </c>
      <c r="T157" s="95" t="s">
        <v>132</v>
      </c>
      <c r="U157" s="95"/>
      <c r="V157" s="95" t="s">
        <v>764</v>
      </c>
      <c r="W157" s="95"/>
      <c r="X157" s="95"/>
      <c r="Y157" s="95" t="s">
        <v>278</v>
      </c>
      <c r="Z157" s="95" t="s">
        <v>276</v>
      </c>
      <c r="AA157" s="95" t="s">
        <v>278</v>
      </c>
      <c r="AB157" s="95"/>
      <c r="AC157" s="23" t="s">
        <v>236</v>
      </c>
      <c r="AD157" s="95"/>
      <c r="AE157" s="95"/>
      <c r="AF157" s="77">
        <v>28500000</v>
      </c>
      <c r="AG157" s="77">
        <f t="shared" si="236"/>
        <v>31920000.000000004</v>
      </c>
      <c r="AH157" s="77"/>
      <c r="AI157" s="77"/>
      <c r="AJ157" s="77">
        <v>36440000</v>
      </c>
      <c r="AK157" s="77">
        <f t="shared" si="237"/>
        <v>40812800.000000007</v>
      </c>
      <c r="AL157" s="77"/>
      <c r="AM157" s="77"/>
      <c r="AN157" s="77"/>
      <c r="AO157" s="77"/>
      <c r="AP157" s="77"/>
      <c r="AQ157" s="77"/>
      <c r="AR157" s="77"/>
      <c r="AS157" s="77"/>
      <c r="AT157" s="77"/>
      <c r="AU157" s="77"/>
      <c r="AV157" s="77"/>
      <c r="AW157" s="77"/>
      <c r="AX157" s="77"/>
      <c r="AY157" s="77">
        <f>AF157+AJ157+AN157+AR157+AV157</f>
        <v>64940000</v>
      </c>
      <c r="AZ157" s="77">
        <f>AG157+AK157+AO157+AS157+AW157</f>
        <v>72732800.000000015</v>
      </c>
      <c r="BA157" s="77">
        <v>120240021112</v>
      </c>
      <c r="BB157" s="16" t="s">
        <v>765</v>
      </c>
      <c r="BC157" s="16" t="s">
        <v>766</v>
      </c>
      <c r="BD157" s="91"/>
      <c r="BE157" s="91"/>
      <c r="BF157" s="119"/>
      <c r="BG157" s="13"/>
      <c r="BH157" s="13"/>
      <c r="BI157" s="13"/>
      <c r="BJ157" s="13"/>
      <c r="BK157" s="13"/>
      <c r="BL157" s="13"/>
      <c r="BM157" s="23" t="s">
        <v>416</v>
      </c>
    </row>
    <row r="158" spans="1:233" s="120" customFormat="1" ht="12.95" customHeight="1" x14ac:dyDescent="0.2">
      <c r="A158" s="32" t="s">
        <v>805</v>
      </c>
      <c r="B158" s="54"/>
      <c r="C158" s="54"/>
      <c r="D158" s="92" t="s">
        <v>806</v>
      </c>
      <c r="E158" s="16"/>
      <c r="F158" s="16"/>
      <c r="G158" s="16" t="s">
        <v>807</v>
      </c>
      <c r="H158" s="16"/>
      <c r="I158" s="16" t="s">
        <v>808</v>
      </c>
      <c r="J158" s="16" t="s">
        <v>809</v>
      </c>
      <c r="K158" s="54" t="s">
        <v>25</v>
      </c>
      <c r="L158" s="14"/>
      <c r="M158" s="14"/>
      <c r="N158" s="47">
        <v>100</v>
      </c>
      <c r="O158" s="16">
        <v>230000000</v>
      </c>
      <c r="P158" s="16" t="s">
        <v>233</v>
      </c>
      <c r="Q158" s="16" t="s">
        <v>795</v>
      </c>
      <c r="R158" s="32" t="s">
        <v>234</v>
      </c>
      <c r="S158" s="54">
        <v>230000000</v>
      </c>
      <c r="T158" s="16" t="s">
        <v>810</v>
      </c>
      <c r="U158" s="14"/>
      <c r="V158" s="16" t="s">
        <v>764</v>
      </c>
      <c r="W158" s="14"/>
      <c r="X158" s="14"/>
      <c r="Y158" s="86">
        <v>0</v>
      </c>
      <c r="Z158" s="47">
        <v>90</v>
      </c>
      <c r="AA158" s="47">
        <v>10</v>
      </c>
      <c r="AB158" s="14"/>
      <c r="AC158" s="23" t="s">
        <v>236</v>
      </c>
      <c r="AD158" s="47">
        <v>4</v>
      </c>
      <c r="AE158" s="59"/>
      <c r="AF158" s="101">
        <v>249813716.0492</v>
      </c>
      <c r="AG158" s="101">
        <f>IF(Y158="С НДС",AF158*1.12,AF158)</f>
        <v>249813716.0492</v>
      </c>
      <c r="AH158" s="47">
        <v>3</v>
      </c>
      <c r="AI158" s="59"/>
      <c r="AJ158" s="101">
        <v>150000000</v>
      </c>
      <c r="AK158" s="101">
        <f>AJ158*1.12</f>
        <v>168000000.00000003</v>
      </c>
      <c r="AL158" s="105"/>
      <c r="AM158" s="59"/>
      <c r="AN158" s="59">
        <f t="shared" ref="AN158:AN164" si="238">AL158*AM158</f>
        <v>0</v>
      </c>
      <c r="AO158" s="59">
        <f t="shared" ref="AO158:AO164" si="239">IF(Y158="С НДС",AN158*1.12,AN158)</f>
        <v>0</v>
      </c>
      <c r="AP158" s="105"/>
      <c r="AQ158" s="59"/>
      <c r="AR158" s="59">
        <f t="shared" ref="AR158:AR164" si="240">AP158*AQ158</f>
        <v>0</v>
      </c>
      <c r="AS158" s="59">
        <f t="shared" ref="AS158:AS164" si="241">IF(Y158="С НДС",AR158*1.12,AR158)</f>
        <v>0</v>
      </c>
      <c r="AT158" s="105"/>
      <c r="AU158" s="59"/>
      <c r="AV158" s="59">
        <f t="shared" ref="AV158:AV164" si="242">AT158*AU158</f>
        <v>0</v>
      </c>
      <c r="AW158" s="59">
        <f t="shared" ref="AW158:AW164" si="243">IF(Y158="С НДС",AV158*1.12,AV158)</f>
        <v>0</v>
      </c>
      <c r="AX158" s="54">
        <f t="shared" ref="AX158:AX164" si="244">AH158+AD158</f>
        <v>7</v>
      </c>
      <c r="AY158" s="46">
        <v>0</v>
      </c>
      <c r="AZ158" s="46">
        <f>AY158*1.12</f>
        <v>0</v>
      </c>
      <c r="BA158" s="14" t="s">
        <v>245</v>
      </c>
      <c r="BB158" s="14" t="s">
        <v>811</v>
      </c>
      <c r="BC158" s="16" t="s">
        <v>812</v>
      </c>
      <c r="BD158" s="16"/>
      <c r="BE158" s="16"/>
      <c r="BF158" s="14"/>
      <c r="BG158" s="14"/>
      <c r="BH158" s="14"/>
      <c r="BI158" s="14"/>
      <c r="BJ158" s="14"/>
      <c r="BK158" s="14"/>
      <c r="BL158" s="14"/>
      <c r="BM158" s="16" t="s">
        <v>813</v>
      </c>
    </row>
    <row r="159" spans="1:233" ht="12.95" customHeight="1" x14ac:dyDescent="0.2">
      <c r="A159" s="32" t="s">
        <v>805</v>
      </c>
      <c r="B159" s="54"/>
      <c r="C159" s="54"/>
      <c r="D159" s="92" t="s">
        <v>873</v>
      </c>
      <c r="E159" s="16"/>
      <c r="F159" s="16"/>
      <c r="G159" s="16" t="s">
        <v>807</v>
      </c>
      <c r="H159" s="16"/>
      <c r="I159" s="16" t="s">
        <v>808</v>
      </c>
      <c r="J159" s="16" t="s">
        <v>809</v>
      </c>
      <c r="K159" s="54" t="s">
        <v>25</v>
      </c>
      <c r="L159" s="14"/>
      <c r="M159" s="14"/>
      <c r="N159" s="47">
        <v>100</v>
      </c>
      <c r="O159" s="16">
        <v>230000000</v>
      </c>
      <c r="P159" s="16" t="s">
        <v>233</v>
      </c>
      <c r="Q159" s="16" t="s">
        <v>874</v>
      </c>
      <c r="R159" s="32" t="s">
        <v>234</v>
      </c>
      <c r="S159" s="54">
        <v>230000000</v>
      </c>
      <c r="T159" s="16" t="s">
        <v>810</v>
      </c>
      <c r="U159" s="14"/>
      <c r="V159" s="16" t="s">
        <v>764</v>
      </c>
      <c r="W159" s="14"/>
      <c r="X159" s="14"/>
      <c r="Y159" s="86">
        <v>0</v>
      </c>
      <c r="Z159" s="47">
        <v>90</v>
      </c>
      <c r="AA159" s="47">
        <v>10</v>
      </c>
      <c r="AB159" s="14"/>
      <c r="AC159" s="23" t="s">
        <v>236</v>
      </c>
      <c r="AD159" s="47">
        <v>4</v>
      </c>
      <c r="AE159" s="59" t="s">
        <v>648</v>
      </c>
      <c r="AF159" s="101">
        <v>222689600</v>
      </c>
      <c r="AG159" s="101">
        <f>AF159*1.12</f>
        <v>249412352.00000003</v>
      </c>
      <c r="AH159" s="47">
        <v>3</v>
      </c>
      <c r="AI159" s="59"/>
      <c r="AJ159" s="101">
        <v>150000000</v>
      </c>
      <c r="AK159" s="101">
        <f>AJ159*1.12</f>
        <v>168000000.00000003</v>
      </c>
      <c r="AL159" s="105"/>
      <c r="AM159" s="59"/>
      <c r="AN159" s="59">
        <f t="shared" si="238"/>
        <v>0</v>
      </c>
      <c r="AO159" s="59">
        <f t="shared" si="239"/>
        <v>0</v>
      </c>
      <c r="AP159" s="105"/>
      <c r="AQ159" s="59"/>
      <c r="AR159" s="59">
        <f t="shared" si="240"/>
        <v>0</v>
      </c>
      <c r="AS159" s="59">
        <f t="shared" si="241"/>
        <v>0</v>
      </c>
      <c r="AT159" s="105"/>
      <c r="AU159" s="59"/>
      <c r="AV159" s="59">
        <f t="shared" si="242"/>
        <v>0</v>
      </c>
      <c r="AW159" s="59">
        <f t="shared" si="243"/>
        <v>0</v>
      </c>
      <c r="AX159" s="54">
        <f t="shared" si="244"/>
        <v>7</v>
      </c>
      <c r="AY159" s="204">
        <v>0</v>
      </c>
      <c r="AZ159" s="204">
        <v>0</v>
      </c>
      <c r="BA159" s="14" t="s">
        <v>245</v>
      </c>
      <c r="BB159" s="14" t="s">
        <v>811</v>
      </c>
      <c r="BC159" s="16" t="s">
        <v>812</v>
      </c>
      <c r="BD159" s="16"/>
      <c r="BE159" s="16"/>
      <c r="BF159" s="14"/>
      <c r="BG159" s="14"/>
      <c r="BH159" s="14"/>
      <c r="BI159" s="14"/>
      <c r="BJ159" s="14"/>
      <c r="BK159" s="14"/>
      <c r="BL159" s="14"/>
      <c r="BM159" s="16" t="s">
        <v>986</v>
      </c>
    </row>
    <row r="160" spans="1:233" s="120" customFormat="1" ht="12.95" customHeight="1" x14ac:dyDescent="0.2">
      <c r="A160" s="32" t="s">
        <v>805</v>
      </c>
      <c r="B160" s="54"/>
      <c r="C160" s="54"/>
      <c r="D160" s="92" t="s">
        <v>814</v>
      </c>
      <c r="E160" s="16"/>
      <c r="F160" s="16"/>
      <c r="G160" s="54" t="s">
        <v>807</v>
      </c>
      <c r="H160" s="54"/>
      <c r="I160" s="54" t="s">
        <v>808</v>
      </c>
      <c r="J160" s="54" t="s">
        <v>809</v>
      </c>
      <c r="K160" s="54" t="s">
        <v>25</v>
      </c>
      <c r="L160" s="14"/>
      <c r="M160" s="87"/>
      <c r="N160" s="47">
        <v>100</v>
      </c>
      <c r="O160" s="54">
        <v>230000000</v>
      </c>
      <c r="P160" s="16" t="s">
        <v>233</v>
      </c>
      <c r="Q160" s="16" t="s">
        <v>795</v>
      </c>
      <c r="R160" s="32" t="s">
        <v>234</v>
      </c>
      <c r="S160" s="54">
        <v>230000000</v>
      </c>
      <c r="T160" s="54" t="s">
        <v>815</v>
      </c>
      <c r="U160" s="14"/>
      <c r="V160" s="16" t="s">
        <v>764</v>
      </c>
      <c r="W160" s="14"/>
      <c r="X160" s="14"/>
      <c r="Y160" s="86">
        <v>0</v>
      </c>
      <c r="Z160" s="47">
        <v>90</v>
      </c>
      <c r="AA160" s="47">
        <v>10</v>
      </c>
      <c r="AB160" s="87"/>
      <c r="AC160" s="23" t="s">
        <v>236</v>
      </c>
      <c r="AD160" s="54">
        <v>3</v>
      </c>
      <c r="AE160" s="87"/>
      <c r="AF160" s="101">
        <v>222690740</v>
      </c>
      <c r="AG160" s="101">
        <f>IF(Y160="С НДС",AF160*1.12,AF160)</f>
        <v>222690740</v>
      </c>
      <c r="AH160" s="54">
        <v>3</v>
      </c>
      <c r="AI160" s="87"/>
      <c r="AJ160" s="101">
        <v>150000000</v>
      </c>
      <c r="AK160" s="101">
        <f t="shared" ref="AK160:AK172" si="245">AJ160*1.12</f>
        <v>168000000.00000003</v>
      </c>
      <c r="AL160" s="105"/>
      <c r="AM160" s="59"/>
      <c r="AN160" s="59">
        <f t="shared" si="238"/>
        <v>0</v>
      </c>
      <c r="AO160" s="59">
        <f t="shared" si="239"/>
        <v>0</v>
      </c>
      <c r="AP160" s="105"/>
      <c r="AQ160" s="59"/>
      <c r="AR160" s="59">
        <f t="shared" si="240"/>
        <v>0</v>
      </c>
      <c r="AS160" s="59">
        <f t="shared" si="241"/>
        <v>0</v>
      </c>
      <c r="AT160" s="105"/>
      <c r="AU160" s="59"/>
      <c r="AV160" s="59">
        <f t="shared" si="242"/>
        <v>0</v>
      </c>
      <c r="AW160" s="59">
        <f t="shared" si="243"/>
        <v>0</v>
      </c>
      <c r="AX160" s="54">
        <f t="shared" si="244"/>
        <v>6</v>
      </c>
      <c r="AY160" s="46">
        <v>0</v>
      </c>
      <c r="AZ160" s="46">
        <f>AY160*1.12</f>
        <v>0</v>
      </c>
      <c r="BA160" s="14" t="s">
        <v>245</v>
      </c>
      <c r="BB160" s="87" t="s">
        <v>816</v>
      </c>
      <c r="BC160" s="174" t="s">
        <v>817</v>
      </c>
      <c r="BD160" s="175"/>
      <c r="BE160" s="176"/>
      <c r="BF160" s="14"/>
      <c r="BG160" s="14"/>
      <c r="BH160" s="14"/>
      <c r="BI160" s="14"/>
      <c r="BJ160" s="14"/>
      <c r="BK160" s="14"/>
      <c r="BL160" s="14"/>
      <c r="BM160" s="16" t="s">
        <v>813</v>
      </c>
    </row>
    <row r="161" spans="1:65" ht="12.95" customHeight="1" x14ac:dyDescent="0.2">
      <c r="A161" s="32" t="s">
        <v>805</v>
      </c>
      <c r="B161" s="54"/>
      <c r="C161" s="54"/>
      <c r="D161" s="92" t="s">
        <v>875</v>
      </c>
      <c r="E161" s="16"/>
      <c r="F161" s="16"/>
      <c r="G161" s="54" t="s">
        <v>807</v>
      </c>
      <c r="H161" s="54"/>
      <c r="I161" s="54" t="s">
        <v>808</v>
      </c>
      <c r="J161" s="54" t="s">
        <v>809</v>
      </c>
      <c r="K161" s="54" t="s">
        <v>25</v>
      </c>
      <c r="L161" s="14"/>
      <c r="M161" s="87"/>
      <c r="N161" s="47">
        <v>100</v>
      </c>
      <c r="O161" s="54">
        <v>230000000</v>
      </c>
      <c r="P161" s="16" t="s">
        <v>233</v>
      </c>
      <c r="Q161" s="16" t="s">
        <v>874</v>
      </c>
      <c r="R161" s="32" t="s">
        <v>234</v>
      </c>
      <c r="S161" s="54">
        <v>230000000</v>
      </c>
      <c r="T161" s="54" t="s">
        <v>815</v>
      </c>
      <c r="U161" s="14"/>
      <c r="V161" s="16" t="s">
        <v>764</v>
      </c>
      <c r="W161" s="14"/>
      <c r="X161" s="14"/>
      <c r="Y161" s="86">
        <v>0</v>
      </c>
      <c r="Z161" s="47">
        <v>90</v>
      </c>
      <c r="AA161" s="47">
        <v>10</v>
      </c>
      <c r="AB161" s="87"/>
      <c r="AC161" s="23" t="s">
        <v>236</v>
      </c>
      <c r="AD161" s="54">
        <v>3</v>
      </c>
      <c r="AE161" s="87" t="s">
        <v>648</v>
      </c>
      <c r="AF161" s="101">
        <v>249813716</v>
      </c>
      <c r="AG161" s="101">
        <f>AF161*1.12</f>
        <v>279791361.92000002</v>
      </c>
      <c r="AH161" s="54">
        <v>3</v>
      </c>
      <c r="AI161" s="87"/>
      <c r="AJ161" s="101">
        <v>150000000</v>
      </c>
      <c r="AK161" s="101">
        <f>AJ161*1.12</f>
        <v>168000000.00000003</v>
      </c>
      <c r="AL161" s="105"/>
      <c r="AM161" s="59"/>
      <c r="AN161" s="59">
        <f t="shared" si="238"/>
        <v>0</v>
      </c>
      <c r="AO161" s="59">
        <f t="shared" si="239"/>
        <v>0</v>
      </c>
      <c r="AP161" s="105"/>
      <c r="AQ161" s="59"/>
      <c r="AR161" s="59">
        <f t="shared" si="240"/>
        <v>0</v>
      </c>
      <c r="AS161" s="59">
        <f t="shared" si="241"/>
        <v>0</v>
      </c>
      <c r="AT161" s="105"/>
      <c r="AU161" s="59"/>
      <c r="AV161" s="59">
        <f t="shared" si="242"/>
        <v>0</v>
      </c>
      <c r="AW161" s="59">
        <f t="shared" si="243"/>
        <v>0</v>
      </c>
      <c r="AX161" s="54">
        <f t="shared" si="244"/>
        <v>6</v>
      </c>
      <c r="AY161" s="204">
        <v>0</v>
      </c>
      <c r="AZ161" s="204">
        <v>0</v>
      </c>
      <c r="BA161" s="14" t="s">
        <v>245</v>
      </c>
      <c r="BB161" s="87" t="s">
        <v>816</v>
      </c>
      <c r="BC161" s="174" t="s">
        <v>817</v>
      </c>
      <c r="BD161" s="175"/>
      <c r="BE161" s="176"/>
      <c r="BF161" s="14"/>
      <c r="BG161" s="14"/>
      <c r="BH161" s="14"/>
      <c r="BI161" s="14"/>
      <c r="BJ161" s="14"/>
      <c r="BK161" s="14"/>
      <c r="BL161" s="14"/>
      <c r="BM161" s="16" t="s">
        <v>987</v>
      </c>
    </row>
    <row r="162" spans="1:65" s="120" customFormat="1" ht="12.95" customHeight="1" x14ac:dyDescent="0.2">
      <c r="A162" s="32" t="s">
        <v>805</v>
      </c>
      <c r="B162" s="54"/>
      <c r="C162" s="54"/>
      <c r="D162" s="92" t="s">
        <v>84</v>
      </c>
      <c r="E162" s="16"/>
      <c r="F162" s="16"/>
      <c r="G162" s="16" t="s">
        <v>807</v>
      </c>
      <c r="H162" s="16"/>
      <c r="I162" s="16" t="s">
        <v>808</v>
      </c>
      <c r="J162" s="16" t="s">
        <v>809</v>
      </c>
      <c r="K162" s="54" t="s">
        <v>25</v>
      </c>
      <c r="L162" s="14"/>
      <c r="M162" s="14"/>
      <c r="N162" s="47">
        <v>100</v>
      </c>
      <c r="O162" s="16">
        <v>230000000</v>
      </c>
      <c r="P162" s="16" t="s">
        <v>233</v>
      </c>
      <c r="Q162" s="16" t="s">
        <v>795</v>
      </c>
      <c r="R162" s="32" t="s">
        <v>234</v>
      </c>
      <c r="S162" s="54">
        <v>230000000</v>
      </c>
      <c r="T162" s="16" t="s">
        <v>818</v>
      </c>
      <c r="U162" s="14"/>
      <c r="V162" s="16" t="s">
        <v>764</v>
      </c>
      <c r="W162" s="14"/>
      <c r="X162" s="14"/>
      <c r="Y162" s="86">
        <v>0</v>
      </c>
      <c r="Z162" s="47">
        <v>90</v>
      </c>
      <c r="AA162" s="47">
        <v>10</v>
      </c>
      <c r="AB162" s="14"/>
      <c r="AC162" s="23" t="s">
        <v>236</v>
      </c>
      <c r="AD162" s="47">
        <v>1</v>
      </c>
      <c r="AE162" s="59"/>
      <c r="AF162" s="101">
        <v>63741544</v>
      </c>
      <c r="AG162" s="101">
        <f>IF(Y162="С НДС",AF162*1.12,AF162)</f>
        <v>63741544</v>
      </c>
      <c r="AH162" s="47">
        <v>2</v>
      </c>
      <c r="AI162" s="59"/>
      <c r="AJ162" s="101">
        <v>100000000</v>
      </c>
      <c r="AK162" s="101">
        <f t="shared" si="245"/>
        <v>112000000.00000001</v>
      </c>
      <c r="AL162" s="105"/>
      <c r="AM162" s="59"/>
      <c r="AN162" s="59">
        <f t="shared" si="238"/>
        <v>0</v>
      </c>
      <c r="AO162" s="59">
        <f t="shared" si="239"/>
        <v>0</v>
      </c>
      <c r="AP162" s="105"/>
      <c r="AQ162" s="59"/>
      <c r="AR162" s="59">
        <f t="shared" si="240"/>
        <v>0</v>
      </c>
      <c r="AS162" s="59">
        <f t="shared" si="241"/>
        <v>0</v>
      </c>
      <c r="AT162" s="105"/>
      <c r="AU162" s="59"/>
      <c r="AV162" s="59">
        <f t="shared" si="242"/>
        <v>0</v>
      </c>
      <c r="AW162" s="59">
        <f t="shared" si="243"/>
        <v>0</v>
      </c>
      <c r="AX162" s="54">
        <f t="shared" si="244"/>
        <v>3</v>
      </c>
      <c r="AY162" s="46">
        <v>0</v>
      </c>
      <c r="AZ162" s="46">
        <f>AY162*1.12</f>
        <v>0</v>
      </c>
      <c r="BA162" s="14" t="s">
        <v>245</v>
      </c>
      <c r="BB162" s="14" t="s">
        <v>819</v>
      </c>
      <c r="BC162" s="16" t="s">
        <v>820</v>
      </c>
      <c r="BD162" s="16"/>
      <c r="BE162" s="16"/>
      <c r="BF162" s="14"/>
      <c r="BG162" s="14"/>
      <c r="BH162" s="14"/>
      <c r="BI162" s="14"/>
      <c r="BJ162" s="14"/>
      <c r="BK162" s="14"/>
      <c r="BL162" s="14"/>
      <c r="BM162" s="16" t="s">
        <v>813</v>
      </c>
    </row>
    <row r="163" spans="1:65" ht="12.95" customHeight="1" x14ac:dyDescent="0.2">
      <c r="A163" s="32" t="s">
        <v>805</v>
      </c>
      <c r="B163" s="54"/>
      <c r="C163" s="54"/>
      <c r="D163" s="92" t="s">
        <v>876</v>
      </c>
      <c r="E163" s="16"/>
      <c r="F163" s="16"/>
      <c r="G163" s="16" t="s">
        <v>807</v>
      </c>
      <c r="H163" s="16"/>
      <c r="I163" s="16" t="s">
        <v>808</v>
      </c>
      <c r="J163" s="16" t="s">
        <v>809</v>
      </c>
      <c r="K163" s="54" t="s">
        <v>25</v>
      </c>
      <c r="L163" s="14"/>
      <c r="M163" s="14"/>
      <c r="N163" s="47">
        <v>100</v>
      </c>
      <c r="O163" s="16">
        <v>230000000</v>
      </c>
      <c r="P163" s="16" t="s">
        <v>233</v>
      </c>
      <c r="Q163" s="16" t="s">
        <v>874</v>
      </c>
      <c r="R163" s="32" t="s">
        <v>234</v>
      </c>
      <c r="S163" s="54">
        <v>230000000</v>
      </c>
      <c r="T163" s="16" t="s">
        <v>818</v>
      </c>
      <c r="U163" s="14"/>
      <c r="V163" s="16" t="s">
        <v>764</v>
      </c>
      <c r="W163" s="14"/>
      <c r="X163" s="14"/>
      <c r="Y163" s="86">
        <v>0</v>
      </c>
      <c r="Z163" s="47">
        <v>90</v>
      </c>
      <c r="AA163" s="47">
        <v>10</v>
      </c>
      <c r="AB163" s="14"/>
      <c r="AC163" s="23" t="s">
        <v>236</v>
      </c>
      <c r="AD163" s="47">
        <v>1</v>
      </c>
      <c r="AE163" s="59" t="s">
        <v>648</v>
      </c>
      <c r="AF163" s="101">
        <v>63741580</v>
      </c>
      <c r="AG163" s="101">
        <f t="shared" ref="AG163" si="246">AF163*1.12</f>
        <v>71390569.600000009</v>
      </c>
      <c r="AH163" s="47">
        <v>2</v>
      </c>
      <c r="AI163" s="59"/>
      <c r="AJ163" s="101">
        <v>100000000</v>
      </c>
      <c r="AK163" s="101">
        <f t="shared" ref="AK163" si="247">AJ163*1.12</f>
        <v>112000000.00000001</v>
      </c>
      <c r="AL163" s="105"/>
      <c r="AM163" s="59"/>
      <c r="AN163" s="59">
        <f t="shared" si="238"/>
        <v>0</v>
      </c>
      <c r="AO163" s="59">
        <f t="shared" si="239"/>
        <v>0</v>
      </c>
      <c r="AP163" s="105"/>
      <c r="AQ163" s="59"/>
      <c r="AR163" s="59">
        <f t="shared" si="240"/>
        <v>0</v>
      </c>
      <c r="AS163" s="59">
        <f t="shared" si="241"/>
        <v>0</v>
      </c>
      <c r="AT163" s="105"/>
      <c r="AU163" s="59"/>
      <c r="AV163" s="59">
        <f t="shared" si="242"/>
        <v>0</v>
      </c>
      <c r="AW163" s="59">
        <f t="shared" si="243"/>
        <v>0</v>
      </c>
      <c r="AX163" s="54">
        <f t="shared" si="244"/>
        <v>3</v>
      </c>
      <c r="AY163" s="204">
        <v>0</v>
      </c>
      <c r="AZ163" s="204">
        <v>0</v>
      </c>
      <c r="BA163" s="14" t="s">
        <v>245</v>
      </c>
      <c r="BB163" s="14" t="s">
        <v>819</v>
      </c>
      <c r="BC163" s="16" t="s">
        <v>820</v>
      </c>
      <c r="BD163" s="16"/>
      <c r="BE163" s="16"/>
      <c r="BF163" s="14"/>
      <c r="BG163" s="14"/>
      <c r="BH163" s="14"/>
      <c r="BI163" s="14"/>
      <c r="BJ163" s="14"/>
      <c r="BK163" s="14"/>
      <c r="BL163" s="14"/>
      <c r="BM163" s="16" t="s">
        <v>987</v>
      </c>
    </row>
    <row r="164" spans="1:65" s="120" customFormat="1" ht="12.95" customHeight="1" x14ac:dyDescent="0.2">
      <c r="A164" s="32" t="s">
        <v>805</v>
      </c>
      <c r="B164" s="54"/>
      <c r="C164" s="54"/>
      <c r="D164" s="92" t="s">
        <v>85</v>
      </c>
      <c r="E164" s="16"/>
      <c r="F164" s="16"/>
      <c r="G164" s="16" t="s">
        <v>807</v>
      </c>
      <c r="H164" s="16"/>
      <c r="I164" s="16" t="s">
        <v>808</v>
      </c>
      <c r="J164" s="16" t="s">
        <v>809</v>
      </c>
      <c r="K164" s="54" t="s">
        <v>25</v>
      </c>
      <c r="L164" s="14"/>
      <c r="M164" s="14"/>
      <c r="N164" s="47">
        <v>100</v>
      </c>
      <c r="O164" s="16">
        <v>230000000</v>
      </c>
      <c r="P164" s="16" t="s">
        <v>233</v>
      </c>
      <c r="Q164" s="16" t="s">
        <v>795</v>
      </c>
      <c r="R164" s="32" t="s">
        <v>234</v>
      </c>
      <c r="S164" s="54">
        <v>230000000</v>
      </c>
      <c r="T164" s="16" t="s">
        <v>821</v>
      </c>
      <c r="U164" s="14"/>
      <c r="V164" s="16" t="s">
        <v>764</v>
      </c>
      <c r="W164" s="14"/>
      <c r="X164" s="14"/>
      <c r="Y164" s="86">
        <v>0</v>
      </c>
      <c r="Z164" s="47">
        <v>90</v>
      </c>
      <c r="AA164" s="47">
        <v>10</v>
      </c>
      <c r="AB164" s="14"/>
      <c r="AC164" s="23" t="s">
        <v>236</v>
      </c>
      <c r="AD164" s="105"/>
      <c r="AE164" s="59"/>
      <c r="AF164" s="59"/>
      <c r="AG164" s="59"/>
      <c r="AH164" s="47">
        <v>3</v>
      </c>
      <c r="AI164" s="59"/>
      <c r="AJ164" s="101">
        <v>150000000</v>
      </c>
      <c r="AK164" s="101">
        <f t="shared" si="245"/>
        <v>168000000.00000003</v>
      </c>
      <c r="AL164" s="105"/>
      <c r="AM164" s="59"/>
      <c r="AN164" s="59">
        <f t="shared" si="238"/>
        <v>0</v>
      </c>
      <c r="AO164" s="59">
        <f t="shared" si="239"/>
        <v>0</v>
      </c>
      <c r="AP164" s="105"/>
      <c r="AQ164" s="59"/>
      <c r="AR164" s="59">
        <f t="shared" si="240"/>
        <v>0</v>
      </c>
      <c r="AS164" s="59">
        <f t="shared" si="241"/>
        <v>0</v>
      </c>
      <c r="AT164" s="105"/>
      <c r="AU164" s="59"/>
      <c r="AV164" s="59">
        <f t="shared" si="242"/>
        <v>0</v>
      </c>
      <c r="AW164" s="59">
        <f t="shared" si="243"/>
        <v>0</v>
      </c>
      <c r="AX164" s="54">
        <f t="shared" si="244"/>
        <v>3</v>
      </c>
      <c r="AY164" s="46">
        <v>0</v>
      </c>
      <c r="AZ164" s="46">
        <f>AY164*1.12</f>
        <v>0</v>
      </c>
      <c r="BA164" s="14" t="s">
        <v>245</v>
      </c>
      <c r="BB164" s="14" t="s">
        <v>822</v>
      </c>
      <c r="BC164" s="16" t="s">
        <v>823</v>
      </c>
      <c r="BD164" s="16"/>
      <c r="BE164" s="16"/>
      <c r="BF164" s="14"/>
      <c r="BG164" s="14"/>
      <c r="BH164" s="14"/>
      <c r="BI164" s="14"/>
      <c r="BJ164" s="14"/>
      <c r="BK164" s="14"/>
      <c r="BL164" s="14"/>
      <c r="BM164" s="16" t="s">
        <v>813</v>
      </c>
    </row>
    <row r="165" spans="1:65" ht="12.95" customHeight="1" x14ac:dyDescent="0.2">
      <c r="A165" s="32" t="s">
        <v>805</v>
      </c>
      <c r="B165" s="54"/>
      <c r="C165" s="54"/>
      <c r="D165" s="92" t="s">
        <v>85</v>
      </c>
      <c r="E165" s="16"/>
      <c r="F165" s="16"/>
      <c r="G165" s="16" t="s">
        <v>807</v>
      </c>
      <c r="H165" s="16"/>
      <c r="I165" s="16" t="s">
        <v>808</v>
      </c>
      <c r="J165" s="16" t="s">
        <v>809</v>
      </c>
      <c r="K165" s="54" t="s">
        <v>25</v>
      </c>
      <c r="L165" s="14"/>
      <c r="M165" s="14"/>
      <c r="N165" s="47">
        <v>100</v>
      </c>
      <c r="O165" s="16">
        <v>230000000</v>
      </c>
      <c r="P165" s="16" t="s">
        <v>233</v>
      </c>
      <c r="Q165" s="16" t="s">
        <v>795</v>
      </c>
      <c r="R165" s="32" t="s">
        <v>234</v>
      </c>
      <c r="S165" s="54">
        <v>230000000</v>
      </c>
      <c r="T165" s="16" t="s">
        <v>821</v>
      </c>
      <c r="U165" s="14"/>
      <c r="V165" s="16" t="s">
        <v>764</v>
      </c>
      <c r="W165" s="14"/>
      <c r="X165" s="14"/>
      <c r="Y165" s="86">
        <v>0</v>
      </c>
      <c r="Z165" s="47">
        <v>90</v>
      </c>
      <c r="AA165" s="47">
        <v>10</v>
      </c>
      <c r="AB165" s="14"/>
      <c r="AC165" s="23" t="s">
        <v>236</v>
      </c>
      <c r="AD165" s="105"/>
      <c r="AE165" s="59"/>
      <c r="AF165" s="59"/>
      <c r="AG165" s="59"/>
      <c r="AH165" s="47">
        <v>3</v>
      </c>
      <c r="AI165" s="59"/>
      <c r="AJ165" s="101">
        <v>150000000</v>
      </c>
      <c r="AK165" s="101">
        <v>168000000.00000003</v>
      </c>
      <c r="AL165" s="105"/>
      <c r="AM165" s="59"/>
      <c r="AN165" s="59">
        <v>0</v>
      </c>
      <c r="AO165" s="59">
        <v>0</v>
      </c>
      <c r="AP165" s="105"/>
      <c r="AQ165" s="59"/>
      <c r="AR165" s="59">
        <v>0</v>
      </c>
      <c r="AS165" s="59">
        <v>0</v>
      </c>
      <c r="AT165" s="105"/>
      <c r="AU165" s="59"/>
      <c r="AV165" s="59">
        <v>0</v>
      </c>
      <c r="AW165" s="59">
        <v>0</v>
      </c>
      <c r="AX165" s="54">
        <v>3</v>
      </c>
      <c r="AY165" s="46">
        <v>0</v>
      </c>
      <c r="AZ165" s="46">
        <v>0</v>
      </c>
      <c r="BA165" s="14" t="s">
        <v>245</v>
      </c>
      <c r="BB165" s="14" t="s">
        <v>822</v>
      </c>
      <c r="BC165" s="16" t="s">
        <v>823</v>
      </c>
      <c r="BD165" s="16"/>
      <c r="BE165" s="16"/>
      <c r="BF165" s="14"/>
      <c r="BG165" s="14"/>
      <c r="BH165" s="14"/>
      <c r="BI165" s="14"/>
      <c r="BJ165" s="14"/>
      <c r="BK165" s="14"/>
      <c r="BL165" s="14"/>
      <c r="BM165" s="26" t="s">
        <v>984</v>
      </c>
    </row>
    <row r="166" spans="1:65" s="120" customFormat="1" ht="12.95" customHeight="1" x14ac:dyDescent="0.25">
      <c r="A166" s="32" t="s">
        <v>87</v>
      </c>
      <c r="B166" s="54"/>
      <c r="C166" s="54"/>
      <c r="D166" s="92" t="s">
        <v>86</v>
      </c>
      <c r="E166" s="16"/>
      <c r="F166" s="16"/>
      <c r="G166" s="16" t="s">
        <v>481</v>
      </c>
      <c r="H166" s="88"/>
      <c r="I166" s="88" t="s">
        <v>482</v>
      </c>
      <c r="J166" s="88" t="s">
        <v>88</v>
      </c>
      <c r="K166" s="16" t="s">
        <v>25</v>
      </c>
      <c r="L166" s="16"/>
      <c r="M166" s="16"/>
      <c r="N166" s="47">
        <v>20</v>
      </c>
      <c r="O166" s="15">
        <v>230000000</v>
      </c>
      <c r="P166" s="16" t="s">
        <v>233</v>
      </c>
      <c r="Q166" s="16" t="s">
        <v>795</v>
      </c>
      <c r="R166" s="15" t="s">
        <v>234</v>
      </c>
      <c r="S166" s="16">
        <v>230000000</v>
      </c>
      <c r="T166" s="16" t="s">
        <v>75</v>
      </c>
      <c r="U166" s="16"/>
      <c r="V166" s="16" t="s">
        <v>235</v>
      </c>
      <c r="W166" s="16"/>
      <c r="X166" s="16"/>
      <c r="Y166" s="47">
        <v>0</v>
      </c>
      <c r="Z166" s="15">
        <v>100</v>
      </c>
      <c r="AA166" s="47">
        <v>0</v>
      </c>
      <c r="AB166" s="16"/>
      <c r="AC166" s="15" t="s">
        <v>236</v>
      </c>
      <c r="AD166" s="55"/>
      <c r="AE166" s="46"/>
      <c r="AF166" s="46">
        <v>368927500</v>
      </c>
      <c r="AG166" s="46">
        <f>AF166*1.12</f>
        <v>413198800.00000006</v>
      </c>
      <c r="AH166" s="55"/>
      <c r="AI166" s="46"/>
      <c r="AJ166" s="46">
        <v>43572500</v>
      </c>
      <c r="AK166" s="46">
        <f>AJ166*1.12</f>
        <v>48801200.000000007</v>
      </c>
      <c r="AL166" s="55"/>
      <c r="AM166" s="46"/>
      <c r="AN166" s="46"/>
      <c r="AO166" s="46"/>
      <c r="AP166" s="55"/>
      <c r="AQ166" s="46"/>
      <c r="AR166" s="46"/>
      <c r="AS166" s="46"/>
      <c r="AT166" s="55"/>
      <c r="AU166" s="56"/>
      <c r="AV166" s="56"/>
      <c r="AW166" s="56"/>
      <c r="AX166" s="56"/>
      <c r="AY166" s="46">
        <v>0</v>
      </c>
      <c r="AZ166" s="46">
        <f>AY166*1.12</f>
        <v>0</v>
      </c>
      <c r="BA166" s="129" t="s">
        <v>245</v>
      </c>
      <c r="BB166" s="23" t="s">
        <v>824</v>
      </c>
      <c r="BC166" s="23" t="s">
        <v>825</v>
      </c>
      <c r="BD166" s="16"/>
      <c r="BE166" s="16"/>
      <c r="BF166" s="16"/>
      <c r="BG166" s="16"/>
      <c r="BH166" s="16"/>
      <c r="BI166" s="16"/>
      <c r="BJ166" s="16"/>
      <c r="BK166" s="16"/>
      <c r="BL166" s="16"/>
      <c r="BM166" s="16" t="s">
        <v>813</v>
      </c>
    </row>
    <row r="167" spans="1:65" ht="12.95" customHeight="1" x14ac:dyDescent="0.2">
      <c r="A167" s="32" t="s">
        <v>87</v>
      </c>
      <c r="B167" s="54"/>
      <c r="C167" s="54"/>
      <c r="D167" s="92" t="s">
        <v>877</v>
      </c>
      <c r="E167" s="16"/>
      <c r="F167" s="16"/>
      <c r="G167" s="16" t="s">
        <v>481</v>
      </c>
      <c r="H167" s="88"/>
      <c r="I167" s="88" t="s">
        <v>482</v>
      </c>
      <c r="J167" s="88" t="s">
        <v>88</v>
      </c>
      <c r="K167" s="16" t="s">
        <v>25</v>
      </c>
      <c r="L167" s="16"/>
      <c r="M167" s="16"/>
      <c r="N167" s="47">
        <v>20</v>
      </c>
      <c r="O167" s="15">
        <v>230000000</v>
      </c>
      <c r="P167" s="16" t="s">
        <v>233</v>
      </c>
      <c r="Q167" s="16" t="s">
        <v>874</v>
      </c>
      <c r="R167" s="15" t="s">
        <v>234</v>
      </c>
      <c r="S167" s="16">
        <v>230000000</v>
      </c>
      <c r="T167" s="16" t="s">
        <v>75</v>
      </c>
      <c r="U167" s="16"/>
      <c r="V167" s="16" t="s">
        <v>235</v>
      </c>
      <c r="W167" s="16"/>
      <c r="X167" s="16"/>
      <c r="Y167" s="47">
        <v>0</v>
      </c>
      <c r="Z167" s="15">
        <v>100</v>
      </c>
      <c r="AA167" s="47">
        <v>0</v>
      </c>
      <c r="AB167" s="16"/>
      <c r="AC167" s="15" t="s">
        <v>236</v>
      </c>
      <c r="AD167" s="55"/>
      <c r="AE167" s="46"/>
      <c r="AF167" s="46">
        <v>385427500</v>
      </c>
      <c r="AG167" s="46">
        <f>AF167*1.12</f>
        <v>431678800.00000006</v>
      </c>
      <c r="AH167" s="55"/>
      <c r="AI167" s="46"/>
      <c r="AJ167" s="46">
        <v>43572500</v>
      </c>
      <c r="AK167" s="46">
        <f>AJ167*1.12</f>
        <v>48801200.000000007</v>
      </c>
      <c r="AL167" s="55"/>
      <c r="AM167" s="46"/>
      <c r="AN167" s="46"/>
      <c r="AO167" s="46"/>
      <c r="AP167" s="55"/>
      <c r="AQ167" s="46"/>
      <c r="AR167" s="46"/>
      <c r="AS167" s="46"/>
      <c r="AT167" s="55"/>
      <c r="AU167" s="56"/>
      <c r="AV167" s="56"/>
      <c r="AW167" s="56"/>
      <c r="AX167" s="56"/>
      <c r="AY167" s="46">
        <f t="shared" ref="AY167" si="248">AF167+AJ167+AN167+AR167+AV167</f>
        <v>429000000</v>
      </c>
      <c r="AZ167" s="46">
        <f>AY167*1.12</f>
        <v>480480000.00000006</v>
      </c>
      <c r="BA167" s="129" t="s">
        <v>245</v>
      </c>
      <c r="BB167" s="23" t="s">
        <v>824</v>
      </c>
      <c r="BC167" s="23" t="s">
        <v>825</v>
      </c>
      <c r="BD167" s="16"/>
      <c r="BE167" s="16"/>
      <c r="BF167" s="16"/>
      <c r="BG167" s="16"/>
      <c r="BH167" s="16"/>
      <c r="BI167" s="16"/>
      <c r="BJ167" s="16"/>
      <c r="BK167" s="16"/>
      <c r="BL167" s="16"/>
      <c r="BM167" s="23" t="s">
        <v>416</v>
      </c>
    </row>
    <row r="168" spans="1:65" s="120" customFormat="1" ht="12.95" customHeight="1" x14ac:dyDescent="0.25">
      <c r="A168" s="32" t="s">
        <v>87</v>
      </c>
      <c r="B168" s="54"/>
      <c r="C168" s="54"/>
      <c r="D168" s="92" t="s">
        <v>826</v>
      </c>
      <c r="E168" s="16"/>
      <c r="F168" s="16"/>
      <c r="G168" s="16" t="s">
        <v>481</v>
      </c>
      <c r="H168" s="88"/>
      <c r="I168" s="88" t="s">
        <v>482</v>
      </c>
      <c r="J168" s="88" t="s">
        <v>88</v>
      </c>
      <c r="K168" s="16" t="s">
        <v>25</v>
      </c>
      <c r="L168" s="16"/>
      <c r="M168" s="16"/>
      <c r="N168" s="47">
        <v>20</v>
      </c>
      <c r="O168" s="15">
        <v>230000000</v>
      </c>
      <c r="P168" s="16" t="s">
        <v>233</v>
      </c>
      <c r="Q168" s="16" t="s">
        <v>795</v>
      </c>
      <c r="R168" s="15" t="s">
        <v>234</v>
      </c>
      <c r="S168" s="16">
        <v>230000000</v>
      </c>
      <c r="T168" s="16" t="s">
        <v>75</v>
      </c>
      <c r="U168" s="16"/>
      <c r="V168" s="16" t="s">
        <v>235</v>
      </c>
      <c r="W168" s="16"/>
      <c r="X168" s="16"/>
      <c r="Y168" s="47">
        <v>0</v>
      </c>
      <c r="Z168" s="15">
        <v>100</v>
      </c>
      <c r="AA168" s="47">
        <v>0</v>
      </c>
      <c r="AB168" s="16"/>
      <c r="AC168" s="15" t="s">
        <v>236</v>
      </c>
      <c r="AD168" s="55"/>
      <c r="AE168" s="46"/>
      <c r="AF168" s="46">
        <v>76961000</v>
      </c>
      <c r="AG168" s="46">
        <f>AF168*1.12</f>
        <v>86196320.000000015</v>
      </c>
      <c r="AH168" s="55"/>
      <c r="AI168" s="46"/>
      <c r="AJ168" s="46">
        <v>12096000</v>
      </c>
      <c r="AK168" s="46">
        <f>AJ168*1.12</f>
        <v>13547520.000000002</v>
      </c>
      <c r="AL168" s="55"/>
      <c r="AM168" s="46"/>
      <c r="AN168" s="46"/>
      <c r="AO168" s="46"/>
      <c r="AP168" s="55"/>
      <c r="AQ168" s="46"/>
      <c r="AR168" s="46"/>
      <c r="AS168" s="46"/>
      <c r="AT168" s="55"/>
      <c r="AU168" s="56"/>
      <c r="AV168" s="56"/>
      <c r="AW168" s="56"/>
      <c r="AX168" s="56"/>
      <c r="AY168" s="46">
        <v>0</v>
      </c>
      <c r="AZ168" s="46">
        <f>AY168*1.12</f>
        <v>0</v>
      </c>
      <c r="BA168" s="129" t="s">
        <v>245</v>
      </c>
      <c r="BB168" s="23" t="s">
        <v>827</v>
      </c>
      <c r="BC168" s="23" t="s">
        <v>828</v>
      </c>
      <c r="BD168" s="16"/>
      <c r="BE168" s="16"/>
      <c r="BF168" s="16"/>
      <c r="BG168" s="16"/>
      <c r="BH168" s="16"/>
      <c r="BI168" s="16"/>
      <c r="BJ168" s="16"/>
      <c r="BK168" s="16"/>
      <c r="BL168" s="16"/>
      <c r="BM168" s="16" t="s">
        <v>867</v>
      </c>
    </row>
    <row r="169" spans="1:65" s="120" customFormat="1" ht="12.95" customHeight="1" x14ac:dyDescent="0.25">
      <c r="A169" s="32" t="s">
        <v>87</v>
      </c>
      <c r="B169" s="54"/>
      <c r="C169" s="54"/>
      <c r="D169" s="92" t="s">
        <v>829</v>
      </c>
      <c r="E169" s="16"/>
      <c r="F169" s="16"/>
      <c r="G169" s="16" t="s">
        <v>481</v>
      </c>
      <c r="H169" s="88"/>
      <c r="I169" s="88" t="s">
        <v>482</v>
      </c>
      <c r="J169" s="88" t="s">
        <v>88</v>
      </c>
      <c r="K169" s="16" t="s">
        <v>25</v>
      </c>
      <c r="L169" s="16"/>
      <c r="M169" s="16"/>
      <c r="N169" s="47">
        <v>20</v>
      </c>
      <c r="O169" s="15">
        <v>230000000</v>
      </c>
      <c r="P169" s="16" t="s">
        <v>233</v>
      </c>
      <c r="Q169" s="16" t="s">
        <v>795</v>
      </c>
      <c r="R169" s="15" t="s">
        <v>234</v>
      </c>
      <c r="S169" s="16">
        <v>230000000</v>
      </c>
      <c r="T169" s="16" t="s">
        <v>484</v>
      </c>
      <c r="U169" s="16"/>
      <c r="V169" s="16" t="s">
        <v>235</v>
      </c>
      <c r="W169" s="16"/>
      <c r="X169" s="16"/>
      <c r="Y169" s="47">
        <v>0</v>
      </c>
      <c r="Z169" s="15">
        <v>100</v>
      </c>
      <c r="AA169" s="47">
        <v>0</v>
      </c>
      <c r="AB169" s="16"/>
      <c r="AC169" s="15" t="s">
        <v>236</v>
      </c>
      <c r="AD169" s="55"/>
      <c r="AE169" s="46"/>
      <c r="AF169" s="46">
        <v>40062000</v>
      </c>
      <c r="AG169" s="46">
        <f>AF169*1.12</f>
        <v>44869440.000000007</v>
      </c>
      <c r="AH169" s="55"/>
      <c r="AI169" s="46"/>
      <c r="AJ169" s="46">
        <v>5504000</v>
      </c>
      <c r="AK169" s="46">
        <f>AJ169*1.12</f>
        <v>6164480.0000000009</v>
      </c>
      <c r="AL169" s="55"/>
      <c r="AM169" s="46"/>
      <c r="AN169" s="46"/>
      <c r="AO169" s="46"/>
      <c r="AP169" s="55"/>
      <c r="AQ169" s="46"/>
      <c r="AR169" s="46"/>
      <c r="AS169" s="46"/>
      <c r="AT169" s="55"/>
      <c r="AU169" s="56"/>
      <c r="AV169" s="56"/>
      <c r="AW169" s="56"/>
      <c r="AX169" s="56"/>
      <c r="AY169" s="46">
        <v>0</v>
      </c>
      <c r="AZ169" s="46">
        <f>AY169*1.12</f>
        <v>0</v>
      </c>
      <c r="BA169" s="129" t="s">
        <v>245</v>
      </c>
      <c r="BB169" s="23" t="s">
        <v>830</v>
      </c>
      <c r="BC169" s="23" t="s">
        <v>831</v>
      </c>
      <c r="BD169" s="16"/>
      <c r="BE169" s="16"/>
      <c r="BF169" s="16"/>
      <c r="BG169" s="16"/>
      <c r="BH169" s="16"/>
      <c r="BI169" s="16"/>
      <c r="BJ169" s="16"/>
      <c r="BK169" s="16"/>
      <c r="BL169" s="16"/>
      <c r="BM169" s="16" t="s">
        <v>867</v>
      </c>
    </row>
    <row r="170" spans="1:65" s="120" customFormat="1" ht="12.95" customHeight="1" x14ac:dyDescent="0.25">
      <c r="A170" s="32" t="s">
        <v>87</v>
      </c>
      <c r="B170" s="54"/>
      <c r="C170" s="54"/>
      <c r="D170" s="92" t="s">
        <v>832</v>
      </c>
      <c r="E170" s="16"/>
      <c r="F170" s="16"/>
      <c r="G170" s="16" t="s">
        <v>481</v>
      </c>
      <c r="H170" s="88"/>
      <c r="I170" s="88" t="s">
        <v>482</v>
      </c>
      <c r="J170" s="88" t="s">
        <v>88</v>
      </c>
      <c r="K170" s="16" t="s">
        <v>25</v>
      </c>
      <c r="L170" s="16"/>
      <c r="M170" s="16"/>
      <c r="N170" s="47">
        <v>20</v>
      </c>
      <c r="O170" s="15">
        <v>230000000</v>
      </c>
      <c r="P170" s="16" t="s">
        <v>233</v>
      </c>
      <c r="Q170" s="16" t="s">
        <v>795</v>
      </c>
      <c r="R170" s="15" t="s">
        <v>234</v>
      </c>
      <c r="S170" s="54">
        <v>230000000</v>
      </c>
      <c r="T170" s="16" t="s">
        <v>132</v>
      </c>
      <c r="U170" s="16"/>
      <c r="V170" s="16" t="s">
        <v>235</v>
      </c>
      <c r="W170" s="16"/>
      <c r="X170" s="16"/>
      <c r="Y170" s="47">
        <v>0</v>
      </c>
      <c r="Z170" s="15">
        <v>100</v>
      </c>
      <c r="AA170" s="47">
        <v>0</v>
      </c>
      <c r="AB170" s="16"/>
      <c r="AC170" s="15" t="s">
        <v>236</v>
      </c>
      <c r="AD170" s="55"/>
      <c r="AE170" s="46"/>
      <c r="AF170" s="46">
        <v>52912000</v>
      </c>
      <c r="AG170" s="46">
        <f t="shared" ref="AG170:AG172" si="249">AF170*1.12</f>
        <v>59261440.000000007</v>
      </c>
      <c r="AH170" s="55"/>
      <c r="AI170" s="46"/>
      <c r="AJ170" s="46">
        <v>2752000</v>
      </c>
      <c r="AK170" s="46">
        <f t="shared" si="245"/>
        <v>3082240.0000000005</v>
      </c>
      <c r="AL170" s="55"/>
      <c r="AM170" s="46"/>
      <c r="AN170" s="46"/>
      <c r="AO170" s="46"/>
      <c r="AP170" s="55"/>
      <c r="AQ170" s="46"/>
      <c r="AR170" s="46"/>
      <c r="AS170" s="46"/>
      <c r="AT170" s="55"/>
      <c r="AU170" s="56"/>
      <c r="AV170" s="56"/>
      <c r="AW170" s="56"/>
      <c r="AX170" s="56"/>
      <c r="AY170" s="46">
        <v>0</v>
      </c>
      <c r="AZ170" s="46">
        <f t="shared" ref="AZ170" si="250">AY170*1.12</f>
        <v>0</v>
      </c>
      <c r="BA170" s="129" t="s">
        <v>245</v>
      </c>
      <c r="BB170" s="23" t="s">
        <v>833</v>
      </c>
      <c r="BC170" s="23" t="s">
        <v>834</v>
      </c>
      <c r="BD170" s="16"/>
      <c r="BE170" s="16"/>
      <c r="BF170" s="16"/>
      <c r="BG170" s="16"/>
      <c r="BH170" s="16"/>
      <c r="BI170" s="16"/>
      <c r="BJ170" s="16"/>
      <c r="BK170" s="16"/>
      <c r="BL170" s="16"/>
      <c r="BM170" s="16" t="s">
        <v>867</v>
      </c>
    </row>
    <row r="171" spans="1:65" s="6" customFormat="1" ht="12.95" customHeight="1" x14ac:dyDescent="0.2">
      <c r="A171" s="16" t="s">
        <v>66</v>
      </c>
      <c r="B171" s="16" t="s">
        <v>441</v>
      </c>
      <c r="C171" s="16"/>
      <c r="D171" s="92" t="s">
        <v>835</v>
      </c>
      <c r="E171" s="23"/>
      <c r="F171" s="23"/>
      <c r="G171" s="16" t="s">
        <v>754</v>
      </c>
      <c r="H171" s="16"/>
      <c r="I171" s="16" t="s">
        <v>836</v>
      </c>
      <c r="J171" s="16" t="s">
        <v>756</v>
      </c>
      <c r="K171" s="16" t="s">
        <v>25</v>
      </c>
      <c r="L171" s="16"/>
      <c r="M171" s="16"/>
      <c r="N171" s="47">
        <v>80</v>
      </c>
      <c r="O171" s="15">
        <v>230000000</v>
      </c>
      <c r="P171" s="16" t="s">
        <v>233</v>
      </c>
      <c r="Q171" s="15" t="s">
        <v>795</v>
      </c>
      <c r="R171" s="15" t="s">
        <v>234</v>
      </c>
      <c r="S171" s="15">
        <v>230000001</v>
      </c>
      <c r="T171" s="15" t="s">
        <v>90</v>
      </c>
      <c r="U171" s="122"/>
      <c r="V171" s="15" t="s">
        <v>235</v>
      </c>
      <c r="W171" s="122"/>
      <c r="X171" s="122"/>
      <c r="Y171" s="47">
        <v>0</v>
      </c>
      <c r="Z171" s="47">
        <v>90</v>
      </c>
      <c r="AA171" s="47">
        <v>10</v>
      </c>
      <c r="AB171" s="123"/>
      <c r="AC171" s="15" t="s">
        <v>236</v>
      </c>
      <c r="AD171" s="16"/>
      <c r="AE171" s="35">
        <v>46739085</v>
      </c>
      <c r="AF171" s="46">
        <v>46739085</v>
      </c>
      <c r="AG171" s="46">
        <f t="shared" si="249"/>
        <v>52347775.200000003</v>
      </c>
      <c r="AH171" s="124"/>
      <c r="AI171" s="46">
        <v>620647912</v>
      </c>
      <c r="AJ171" s="46">
        <v>620647912</v>
      </c>
      <c r="AK171" s="46">
        <f t="shared" si="245"/>
        <v>695125661.44000006</v>
      </c>
      <c r="AL171" s="123"/>
      <c r="AM171" s="123"/>
      <c r="AN171" s="123"/>
      <c r="AO171" s="123"/>
      <c r="AP171" s="123"/>
      <c r="AQ171" s="123"/>
      <c r="AR171" s="123"/>
      <c r="AS171" s="123"/>
      <c r="AT171" s="123"/>
      <c r="AU171" s="123"/>
      <c r="AV171" s="122"/>
      <c r="AW171" s="122"/>
      <c r="AX171" s="122"/>
      <c r="AY171" s="46">
        <v>0</v>
      </c>
      <c r="AZ171" s="46">
        <v>0</v>
      </c>
      <c r="BA171" s="16" t="s">
        <v>245</v>
      </c>
      <c r="BB171" s="125" t="s">
        <v>837</v>
      </c>
      <c r="BC171" s="126" t="s">
        <v>838</v>
      </c>
      <c r="BD171" s="122"/>
      <c r="BE171" s="122"/>
      <c r="BF171" s="127"/>
      <c r="BG171" s="128"/>
      <c r="BH171" s="33"/>
      <c r="BI171" s="33"/>
      <c r="BJ171" s="33"/>
      <c r="BK171" s="33"/>
      <c r="BL171" s="33"/>
      <c r="BM171" s="16" t="s">
        <v>813</v>
      </c>
    </row>
    <row r="172" spans="1:65" s="6" customFormat="1" ht="12.95" customHeight="1" x14ac:dyDescent="0.2">
      <c r="A172" s="16" t="s">
        <v>66</v>
      </c>
      <c r="B172" s="16" t="s">
        <v>441</v>
      </c>
      <c r="C172" s="16"/>
      <c r="D172" s="92" t="s">
        <v>869</v>
      </c>
      <c r="E172" s="23"/>
      <c r="F172" s="23"/>
      <c r="G172" s="16" t="s">
        <v>754</v>
      </c>
      <c r="H172" s="16"/>
      <c r="I172" s="16" t="s">
        <v>836</v>
      </c>
      <c r="J172" s="16" t="s">
        <v>756</v>
      </c>
      <c r="K172" s="16" t="s">
        <v>25</v>
      </c>
      <c r="L172" s="16"/>
      <c r="M172" s="16"/>
      <c r="N172" s="47">
        <v>80</v>
      </c>
      <c r="O172" s="15">
        <v>230000000</v>
      </c>
      <c r="P172" s="16" t="s">
        <v>233</v>
      </c>
      <c r="Q172" s="15" t="s">
        <v>795</v>
      </c>
      <c r="R172" s="15" t="s">
        <v>234</v>
      </c>
      <c r="S172" s="15">
        <v>230000001</v>
      </c>
      <c r="T172" s="15" t="s">
        <v>90</v>
      </c>
      <c r="U172" s="122"/>
      <c r="V172" s="15" t="s">
        <v>235</v>
      </c>
      <c r="W172" s="122"/>
      <c r="X172" s="122"/>
      <c r="Y172" s="47">
        <v>30</v>
      </c>
      <c r="Z172" s="47">
        <v>60</v>
      </c>
      <c r="AA172" s="47">
        <v>10</v>
      </c>
      <c r="AB172" s="123"/>
      <c r="AC172" s="15" t="s">
        <v>236</v>
      </c>
      <c r="AD172" s="16"/>
      <c r="AE172" s="35">
        <v>46739085</v>
      </c>
      <c r="AF172" s="46">
        <v>46739085</v>
      </c>
      <c r="AG172" s="46">
        <f t="shared" si="249"/>
        <v>52347775.200000003</v>
      </c>
      <c r="AH172" s="124"/>
      <c r="AI172" s="46">
        <v>620647912</v>
      </c>
      <c r="AJ172" s="46">
        <v>620647912</v>
      </c>
      <c r="AK172" s="46">
        <f t="shared" si="245"/>
        <v>695125661.44000006</v>
      </c>
      <c r="AL172" s="123"/>
      <c r="AM172" s="123"/>
      <c r="AN172" s="123"/>
      <c r="AO172" s="123"/>
      <c r="AP172" s="123"/>
      <c r="AQ172" s="123"/>
      <c r="AR172" s="123"/>
      <c r="AS172" s="123"/>
      <c r="AT172" s="123"/>
      <c r="AU172" s="123"/>
      <c r="AV172" s="122"/>
      <c r="AW172" s="122"/>
      <c r="AX172" s="122"/>
      <c r="AY172" s="46">
        <v>0</v>
      </c>
      <c r="AZ172" s="46">
        <v>0</v>
      </c>
      <c r="BA172" s="16" t="s">
        <v>245</v>
      </c>
      <c r="BB172" s="125" t="s">
        <v>837</v>
      </c>
      <c r="BC172" s="126" t="s">
        <v>838</v>
      </c>
      <c r="BD172" s="122"/>
      <c r="BE172" s="122"/>
      <c r="BF172" s="127"/>
      <c r="BG172" s="128"/>
      <c r="BH172" s="33"/>
      <c r="BI172" s="33"/>
      <c r="BJ172" s="33"/>
      <c r="BK172" s="33"/>
      <c r="BL172" s="33"/>
      <c r="BM172" s="16" t="s">
        <v>868</v>
      </c>
    </row>
    <row r="173" spans="1:65" ht="12.95" customHeight="1" x14ac:dyDescent="0.2">
      <c r="A173" s="16" t="s">
        <v>66</v>
      </c>
      <c r="B173" s="16" t="s">
        <v>441</v>
      </c>
      <c r="C173" s="16"/>
      <c r="D173" s="23" t="s">
        <v>878</v>
      </c>
      <c r="E173" s="23"/>
      <c r="F173" s="23"/>
      <c r="G173" s="16" t="s">
        <v>754</v>
      </c>
      <c r="H173" s="16"/>
      <c r="I173" s="16" t="s">
        <v>836</v>
      </c>
      <c r="J173" s="16" t="s">
        <v>756</v>
      </c>
      <c r="K173" s="16" t="s">
        <v>25</v>
      </c>
      <c r="L173" s="16"/>
      <c r="M173" s="16"/>
      <c r="N173" s="47">
        <v>80</v>
      </c>
      <c r="O173" s="15">
        <v>230000000</v>
      </c>
      <c r="P173" s="16" t="s">
        <v>233</v>
      </c>
      <c r="Q173" s="15" t="s">
        <v>874</v>
      </c>
      <c r="R173" s="15" t="s">
        <v>234</v>
      </c>
      <c r="S173" s="15">
        <v>230000001</v>
      </c>
      <c r="T173" s="15" t="s">
        <v>90</v>
      </c>
      <c r="U173" s="122"/>
      <c r="V173" s="15" t="s">
        <v>235</v>
      </c>
      <c r="W173" s="122"/>
      <c r="X173" s="122"/>
      <c r="Y173" s="47">
        <v>30</v>
      </c>
      <c r="Z173" s="47">
        <v>60</v>
      </c>
      <c r="AA173" s="47">
        <v>10</v>
      </c>
      <c r="AB173" s="123"/>
      <c r="AC173" s="15" t="s">
        <v>236</v>
      </c>
      <c r="AD173" s="16"/>
      <c r="AE173" s="35">
        <v>46739085</v>
      </c>
      <c r="AF173" s="46">
        <v>46739085</v>
      </c>
      <c r="AG173" s="46">
        <f>AF173*1.12</f>
        <v>52347775.200000003</v>
      </c>
      <c r="AH173" s="124"/>
      <c r="AI173" s="46">
        <v>620647912</v>
      </c>
      <c r="AJ173" s="46">
        <v>620647912</v>
      </c>
      <c r="AK173" s="46">
        <f>AJ173*1.12</f>
        <v>695125661.44000006</v>
      </c>
      <c r="AL173" s="123"/>
      <c r="AM173" s="123"/>
      <c r="AN173" s="123"/>
      <c r="AO173" s="123"/>
      <c r="AP173" s="123"/>
      <c r="AQ173" s="123"/>
      <c r="AR173" s="123"/>
      <c r="AS173" s="123"/>
      <c r="AT173" s="123"/>
      <c r="AU173" s="123"/>
      <c r="AV173" s="122"/>
      <c r="AW173" s="122"/>
      <c r="AX173" s="122"/>
      <c r="AY173" s="46">
        <f>AF173+AJ173+AN173+AR173+AV173</f>
        <v>667386997</v>
      </c>
      <c r="AZ173" s="46">
        <f>AG173+AK173+AO173+AS173+AW173</f>
        <v>747473436.6400001</v>
      </c>
      <c r="BA173" s="16" t="s">
        <v>245</v>
      </c>
      <c r="BB173" s="125" t="s">
        <v>837</v>
      </c>
      <c r="BC173" s="126" t="s">
        <v>838</v>
      </c>
      <c r="BD173" s="122"/>
      <c r="BE173" s="122"/>
      <c r="BF173" s="127"/>
      <c r="BG173" s="128"/>
      <c r="BH173" s="33"/>
      <c r="BI173" s="33"/>
      <c r="BJ173" s="33"/>
      <c r="BK173" s="33"/>
      <c r="BL173" s="33"/>
      <c r="BM173" s="16" t="s">
        <v>982</v>
      </c>
    </row>
    <row r="174" spans="1:65" s="120" customFormat="1" ht="12.95" customHeight="1" x14ac:dyDescent="0.2">
      <c r="A174" s="32" t="s">
        <v>805</v>
      </c>
      <c r="B174" s="54"/>
      <c r="C174" s="54"/>
      <c r="D174" s="92" t="s">
        <v>839</v>
      </c>
      <c r="E174" s="16"/>
      <c r="F174" s="16"/>
      <c r="G174" s="177" t="s">
        <v>840</v>
      </c>
      <c r="H174" s="16"/>
      <c r="I174" s="16" t="s">
        <v>841</v>
      </c>
      <c r="J174" s="16" t="s">
        <v>841</v>
      </c>
      <c r="K174" s="54" t="s">
        <v>9</v>
      </c>
      <c r="L174" s="16" t="s">
        <v>842</v>
      </c>
      <c r="M174" s="14"/>
      <c r="N174" s="47">
        <v>100</v>
      </c>
      <c r="O174" s="54">
        <v>230000000</v>
      </c>
      <c r="P174" s="16" t="s">
        <v>233</v>
      </c>
      <c r="Q174" s="16" t="s">
        <v>795</v>
      </c>
      <c r="R174" s="16" t="s">
        <v>843</v>
      </c>
      <c r="S174" s="54">
        <v>230000000</v>
      </c>
      <c r="T174" s="54" t="s">
        <v>821</v>
      </c>
      <c r="U174" s="14"/>
      <c r="V174" s="16" t="s">
        <v>844</v>
      </c>
      <c r="W174" s="14"/>
      <c r="X174" s="14"/>
      <c r="Y174" s="86">
        <v>0</v>
      </c>
      <c r="Z174" s="47">
        <v>50</v>
      </c>
      <c r="AA174" s="47">
        <v>50</v>
      </c>
      <c r="AB174" s="14"/>
      <c r="AC174" s="23" t="s">
        <v>236</v>
      </c>
      <c r="AD174" s="47">
        <v>43385</v>
      </c>
      <c r="AE174" s="59"/>
      <c r="AF174" s="101">
        <v>130068230</v>
      </c>
      <c r="AG174" s="101">
        <f>AF174*1.12</f>
        <v>145676417.60000002</v>
      </c>
      <c r="AH174" s="101">
        <v>80480</v>
      </c>
      <c r="AI174" s="59"/>
      <c r="AJ174" s="101">
        <v>241279040</v>
      </c>
      <c r="AK174" s="101">
        <f>AJ174*1.12</f>
        <v>270232524.80000001</v>
      </c>
      <c r="AL174" s="47">
        <v>80365</v>
      </c>
      <c r="AM174" s="59"/>
      <c r="AN174" s="101">
        <v>240934270</v>
      </c>
      <c r="AO174" s="101">
        <f>AN174*1.12</f>
        <v>269846382.40000004</v>
      </c>
      <c r="AP174" s="101">
        <v>43385</v>
      </c>
      <c r="AQ174" s="97"/>
      <c r="AR174" s="101">
        <v>130068230</v>
      </c>
      <c r="AS174" s="101">
        <f>AR174*1.12</f>
        <v>145676417.60000002</v>
      </c>
      <c r="AT174" s="105"/>
      <c r="AU174" s="59"/>
      <c r="AV174" s="59"/>
      <c r="AW174" s="59"/>
      <c r="AX174" s="54"/>
      <c r="AY174" s="101">
        <f>AR174+AN174+AJ174+AF174</f>
        <v>742349770</v>
      </c>
      <c r="AZ174" s="101">
        <f>AS174+AO174+AK174+AG174</f>
        <v>831431742.4000001</v>
      </c>
      <c r="BA174" s="14" t="s">
        <v>245</v>
      </c>
      <c r="BB174" s="16" t="s">
        <v>845</v>
      </c>
      <c r="BC174" s="16" t="s">
        <v>846</v>
      </c>
      <c r="BD174" s="16"/>
      <c r="BE174" s="16"/>
      <c r="BF174" s="14"/>
      <c r="BG174" s="14"/>
      <c r="BH174" s="14"/>
      <c r="BI174" s="14"/>
      <c r="BJ174" s="14"/>
      <c r="BK174" s="14"/>
      <c r="BL174" s="14"/>
      <c r="BM174" s="23" t="s">
        <v>416</v>
      </c>
    </row>
    <row r="175" spans="1:65" s="6" customFormat="1" ht="12.95" customHeight="1" x14ac:dyDescent="0.2">
      <c r="A175" s="129" t="s">
        <v>66</v>
      </c>
      <c r="B175" s="16" t="s">
        <v>441</v>
      </c>
      <c r="C175" s="16"/>
      <c r="D175" s="130" t="s">
        <v>898</v>
      </c>
      <c r="E175" s="23"/>
      <c r="F175" s="16"/>
      <c r="G175" s="23" t="s">
        <v>899</v>
      </c>
      <c r="H175" s="23"/>
      <c r="I175" s="131" t="s">
        <v>900</v>
      </c>
      <c r="J175" s="131" t="s">
        <v>900</v>
      </c>
      <c r="K175" s="16" t="s">
        <v>25</v>
      </c>
      <c r="L175" s="16"/>
      <c r="M175" s="16"/>
      <c r="N175" s="16">
        <v>40</v>
      </c>
      <c r="O175" s="16">
        <v>230000000</v>
      </c>
      <c r="P175" s="16" t="s">
        <v>233</v>
      </c>
      <c r="Q175" s="16" t="s">
        <v>644</v>
      </c>
      <c r="R175" s="16" t="s">
        <v>234</v>
      </c>
      <c r="S175" s="16">
        <v>230000000</v>
      </c>
      <c r="T175" s="16" t="s">
        <v>902</v>
      </c>
      <c r="U175" s="57"/>
      <c r="V175" s="16" t="s">
        <v>961</v>
      </c>
      <c r="W175" s="16" t="s">
        <v>648</v>
      </c>
      <c r="X175" s="16" t="s">
        <v>648</v>
      </c>
      <c r="Y175" s="16">
        <v>30</v>
      </c>
      <c r="Z175" s="16" t="s">
        <v>243</v>
      </c>
      <c r="AA175" s="16">
        <v>10</v>
      </c>
      <c r="AB175" s="16"/>
      <c r="AC175" s="23" t="s">
        <v>236</v>
      </c>
      <c r="AD175" s="16"/>
      <c r="AE175" s="16"/>
      <c r="AF175" s="46"/>
      <c r="AG175" s="46"/>
      <c r="AH175" s="46"/>
      <c r="AI175" s="46"/>
      <c r="AJ175" s="46">
        <v>410400000</v>
      </c>
      <c r="AK175" s="132">
        <f t="shared" ref="AK175" si="251">AJ175*1.12</f>
        <v>459648000.00000006</v>
      </c>
      <c r="AL175" s="124"/>
      <c r="AM175" s="124"/>
      <c r="AN175" s="124">
        <v>30000000</v>
      </c>
      <c r="AO175" s="132">
        <f t="shared" ref="AO175" si="252">AN175*1.12</f>
        <v>33600000</v>
      </c>
      <c r="AP175" s="124"/>
      <c r="AQ175" s="124"/>
      <c r="AR175" s="124"/>
      <c r="AS175" s="124"/>
      <c r="AT175" s="124"/>
      <c r="AU175" s="124"/>
      <c r="AV175" s="124"/>
      <c r="AW175" s="124"/>
      <c r="AX175" s="124"/>
      <c r="AY175" s="132">
        <v>0</v>
      </c>
      <c r="AZ175" s="132">
        <f t="shared" ref="AZ175" si="253">AY175*1.12</f>
        <v>0</v>
      </c>
      <c r="BA175" s="16" t="s">
        <v>245</v>
      </c>
      <c r="BB175" s="16" t="s">
        <v>903</v>
      </c>
      <c r="BC175" s="16" t="s">
        <v>904</v>
      </c>
      <c r="BL175" s="16" t="s">
        <v>250</v>
      </c>
      <c r="BM175" s="178" t="s">
        <v>975</v>
      </c>
    </row>
    <row r="176" spans="1:65" s="6" customFormat="1" ht="12.95" customHeight="1" x14ac:dyDescent="0.2">
      <c r="A176" s="16" t="s">
        <v>66</v>
      </c>
      <c r="B176" s="57" t="s">
        <v>441</v>
      </c>
      <c r="C176" s="16"/>
      <c r="D176" s="130" t="s">
        <v>905</v>
      </c>
      <c r="E176" s="23"/>
      <c r="F176" s="16"/>
      <c r="G176" s="16" t="s">
        <v>476</v>
      </c>
      <c r="H176" s="16"/>
      <c r="I176" s="16" t="s">
        <v>89</v>
      </c>
      <c r="J176" s="16" t="s">
        <v>89</v>
      </c>
      <c r="K176" s="16" t="s">
        <v>25</v>
      </c>
      <c r="L176" s="16"/>
      <c r="M176" s="16"/>
      <c r="N176" s="16">
        <v>40</v>
      </c>
      <c r="O176" s="57" t="s">
        <v>232</v>
      </c>
      <c r="P176" s="16" t="s">
        <v>233</v>
      </c>
      <c r="Q176" s="16" t="s">
        <v>644</v>
      </c>
      <c r="R176" s="57" t="s">
        <v>234</v>
      </c>
      <c r="S176" s="57">
        <v>230000000</v>
      </c>
      <c r="T176" s="57" t="s">
        <v>90</v>
      </c>
      <c r="U176" s="57"/>
      <c r="V176" s="57" t="s">
        <v>251</v>
      </c>
      <c r="W176" s="57"/>
      <c r="X176" s="57"/>
      <c r="Y176" s="57">
        <v>30</v>
      </c>
      <c r="Z176" s="57" t="s">
        <v>243</v>
      </c>
      <c r="AA176" s="57">
        <v>10</v>
      </c>
      <c r="AB176" s="57"/>
      <c r="AC176" s="23" t="s">
        <v>236</v>
      </c>
      <c r="AD176" s="57"/>
      <c r="AE176" s="57"/>
      <c r="AF176" s="132"/>
      <c r="AG176" s="132"/>
      <c r="AH176" s="132"/>
      <c r="AI176" s="132"/>
      <c r="AJ176" s="124">
        <v>1383281622</v>
      </c>
      <c r="AK176" s="132">
        <f t="shared" ref="AK176" si="254">AJ176*1.12</f>
        <v>1549275416.6400001</v>
      </c>
      <c r="AL176" s="133"/>
      <c r="AM176" s="133"/>
      <c r="AN176" s="132">
        <v>1701855000</v>
      </c>
      <c r="AO176" s="132">
        <f t="shared" ref="AO176" si="255">AN176*1.12</f>
        <v>1906077600.0000002</v>
      </c>
      <c r="AP176" s="133"/>
      <c r="AQ176" s="133"/>
      <c r="AR176" s="133"/>
      <c r="AS176" s="133"/>
      <c r="AT176" s="133"/>
      <c r="AU176" s="133"/>
      <c r="AV176" s="133"/>
      <c r="AW176" s="133"/>
      <c r="AX176" s="133"/>
      <c r="AY176" s="132">
        <v>0</v>
      </c>
      <c r="AZ176" s="132">
        <f>AY176*1.12</f>
        <v>0</v>
      </c>
      <c r="BA176" s="57" t="s">
        <v>245</v>
      </c>
      <c r="BB176" s="57" t="s">
        <v>479</v>
      </c>
      <c r="BC176" s="57" t="s">
        <v>906</v>
      </c>
      <c r="BL176" s="16" t="s">
        <v>250</v>
      </c>
      <c r="BM176" s="178" t="s">
        <v>975</v>
      </c>
    </row>
    <row r="177" spans="1:65" s="6" customFormat="1" ht="12.95" customHeight="1" x14ac:dyDescent="0.2">
      <c r="A177" s="129" t="s">
        <v>66</v>
      </c>
      <c r="B177" s="16" t="s">
        <v>441</v>
      </c>
      <c r="C177" s="16"/>
      <c r="D177" s="130" t="s">
        <v>907</v>
      </c>
      <c r="E177" s="23"/>
      <c r="F177" s="16"/>
      <c r="G177" s="23" t="s">
        <v>754</v>
      </c>
      <c r="H177" s="23"/>
      <c r="I177" s="131" t="s">
        <v>755</v>
      </c>
      <c r="J177" s="131" t="s">
        <v>756</v>
      </c>
      <c r="K177" s="16" t="s">
        <v>25</v>
      </c>
      <c r="L177" s="16"/>
      <c r="M177" s="16"/>
      <c r="N177" s="16">
        <v>40</v>
      </c>
      <c r="O177" s="57" t="s">
        <v>232</v>
      </c>
      <c r="P177" s="16" t="s">
        <v>233</v>
      </c>
      <c r="Q177" s="16" t="s">
        <v>644</v>
      </c>
      <c r="R177" s="16" t="s">
        <v>234</v>
      </c>
      <c r="S177" s="16">
        <v>230000000</v>
      </c>
      <c r="T177" s="16" t="s">
        <v>908</v>
      </c>
      <c r="U177" s="57"/>
      <c r="V177" s="16" t="s">
        <v>957</v>
      </c>
      <c r="W177" s="16"/>
      <c r="X177" s="16"/>
      <c r="Y177" s="16">
        <v>30</v>
      </c>
      <c r="Z177" s="16" t="s">
        <v>243</v>
      </c>
      <c r="AA177" s="16">
        <v>10</v>
      </c>
      <c r="AB177" s="16"/>
      <c r="AC177" s="23" t="s">
        <v>236</v>
      </c>
      <c r="AD177" s="16"/>
      <c r="AE177" s="16"/>
      <c r="AF177" s="46"/>
      <c r="AG177" s="46"/>
      <c r="AH177" s="46"/>
      <c r="AI177" s="46"/>
      <c r="AJ177" s="46">
        <v>691154836</v>
      </c>
      <c r="AK177" s="132">
        <f t="shared" ref="AK177" si="256">AJ177*1.12</f>
        <v>774093416.32000005</v>
      </c>
      <c r="AL177" s="124"/>
      <c r="AM177" s="124"/>
      <c r="AN177" s="46">
        <v>255469850</v>
      </c>
      <c r="AO177" s="132">
        <f t="shared" ref="AO177" si="257">AN177*1.12</f>
        <v>286126232</v>
      </c>
      <c r="AP177" s="124"/>
      <c r="AQ177" s="124"/>
      <c r="AR177" s="124"/>
      <c r="AS177" s="124"/>
      <c r="AT177" s="124"/>
      <c r="AU177" s="124"/>
      <c r="AV177" s="124"/>
      <c r="AW177" s="124"/>
      <c r="AX177" s="124"/>
      <c r="AY177" s="132">
        <v>0</v>
      </c>
      <c r="AZ177" s="132">
        <f t="shared" ref="AZ177:AZ178" si="258">AY177*1.12</f>
        <v>0</v>
      </c>
      <c r="BA177" s="16" t="s">
        <v>245</v>
      </c>
      <c r="BB177" s="16" t="s">
        <v>910</v>
      </c>
      <c r="BC177" s="16" t="s">
        <v>911</v>
      </c>
      <c r="BL177" s="16" t="s">
        <v>250</v>
      </c>
      <c r="BM177" s="178" t="s">
        <v>975</v>
      </c>
    </row>
    <row r="178" spans="1:65" s="6" customFormat="1" ht="12.95" customHeight="1" x14ac:dyDescent="0.2">
      <c r="A178" s="134" t="s">
        <v>66</v>
      </c>
      <c r="B178" s="16" t="s">
        <v>441</v>
      </c>
      <c r="C178" s="16"/>
      <c r="D178" s="130" t="s">
        <v>912</v>
      </c>
      <c r="E178" s="23"/>
      <c r="F178" s="16"/>
      <c r="G178" s="16" t="s">
        <v>913</v>
      </c>
      <c r="H178" s="23"/>
      <c r="I178" s="16" t="s">
        <v>914</v>
      </c>
      <c r="J178" s="16" t="s">
        <v>915</v>
      </c>
      <c r="K178" s="16" t="s">
        <v>25</v>
      </c>
      <c r="L178" s="16"/>
      <c r="M178" s="16"/>
      <c r="N178" s="16">
        <v>40</v>
      </c>
      <c r="O178" s="57" t="s">
        <v>232</v>
      </c>
      <c r="P178" s="16" t="s">
        <v>233</v>
      </c>
      <c r="Q178" s="16" t="s">
        <v>644</v>
      </c>
      <c r="R178" s="16" t="s">
        <v>234</v>
      </c>
      <c r="S178" s="16">
        <v>230000000</v>
      </c>
      <c r="T178" s="16" t="s">
        <v>908</v>
      </c>
      <c r="U178" s="57"/>
      <c r="V178" s="16" t="s">
        <v>251</v>
      </c>
      <c r="W178" s="16"/>
      <c r="X178" s="16"/>
      <c r="Y178" s="16">
        <v>30</v>
      </c>
      <c r="Z178" s="16" t="s">
        <v>243</v>
      </c>
      <c r="AA178" s="16">
        <v>10</v>
      </c>
      <c r="AB178" s="16"/>
      <c r="AC178" s="23" t="s">
        <v>236</v>
      </c>
      <c r="AD178" s="16"/>
      <c r="AE178" s="16"/>
      <c r="AF178" s="46"/>
      <c r="AG178" s="46"/>
      <c r="AH178" s="46"/>
      <c r="AI178" s="46"/>
      <c r="AJ178" s="46">
        <v>650000000</v>
      </c>
      <c r="AK178" s="132">
        <f t="shared" ref="AK178" si="259">AJ178*1.12</f>
        <v>728000000.00000012</v>
      </c>
      <c r="AL178" s="124"/>
      <c r="AM178" s="124"/>
      <c r="AN178" s="46">
        <v>1422365290</v>
      </c>
      <c r="AO178" s="132">
        <f t="shared" ref="AO178" si="260">AN178*1.12</f>
        <v>1593049124.8000002</v>
      </c>
      <c r="AP178" s="124"/>
      <c r="AQ178" s="124"/>
      <c r="AR178" s="124"/>
      <c r="AS178" s="124"/>
      <c r="AT178" s="124"/>
      <c r="AU178" s="124"/>
      <c r="AV178" s="124"/>
      <c r="AW178" s="124"/>
      <c r="AX178" s="124"/>
      <c r="AY178" s="132">
        <v>0</v>
      </c>
      <c r="AZ178" s="132">
        <f t="shared" si="258"/>
        <v>0</v>
      </c>
      <c r="BA178" s="16" t="s">
        <v>245</v>
      </c>
      <c r="BB178" s="16" t="s">
        <v>916</v>
      </c>
      <c r="BC178" s="16" t="s">
        <v>917</v>
      </c>
      <c r="BL178" s="16" t="s">
        <v>250</v>
      </c>
      <c r="BM178" s="178" t="s">
        <v>975</v>
      </c>
    </row>
    <row r="179" spans="1:65" s="6" customFormat="1" ht="12.95" customHeight="1" x14ac:dyDescent="0.2">
      <c r="A179" s="129" t="s">
        <v>66</v>
      </c>
      <c r="B179" s="16" t="s">
        <v>441</v>
      </c>
      <c r="C179" s="16"/>
      <c r="D179" s="92" t="s">
        <v>918</v>
      </c>
      <c r="E179" s="23"/>
      <c r="F179" s="16"/>
      <c r="G179" s="23" t="s">
        <v>899</v>
      </c>
      <c r="H179" s="23"/>
      <c r="I179" s="131" t="s">
        <v>900</v>
      </c>
      <c r="J179" s="131" t="s">
        <v>900</v>
      </c>
      <c r="K179" s="16" t="s">
        <v>25</v>
      </c>
      <c r="L179" s="16"/>
      <c r="M179" s="16"/>
      <c r="N179" s="16">
        <v>40</v>
      </c>
      <c r="O179" s="57" t="s">
        <v>232</v>
      </c>
      <c r="P179" s="16" t="s">
        <v>233</v>
      </c>
      <c r="Q179" s="16" t="s">
        <v>901</v>
      </c>
      <c r="R179" s="16" t="s">
        <v>234</v>
      </c>
      <c r="S179" s="16">
        <v>230000000</v>
      </c>
      <c r="T179" s="16" t="s">
        <v>919</v>
      </c>
      <c r="U179" s="16"/>
      <c r="V179" s="16" t="s">
        <v>920</v>
      </c>
      <c r="W179" s="16"/>
      <c r="X179" s="16"/>
      <c r="Y179" s="16">
        <v>30</v>
      </c>
      <c r="Z179" s="16" t="s">
        <v>243</v>
      </c>
      <c r="AA179" s="16">
        <v>10</v>
      </c>
      <c r="AB179" s="16"/>
      <c r="AC179" s="23" t="s">
        <v>236</v>
      </c>
      <c r="AD179" s="16"/>
      <c r="AE179" s="16"/>
      <c r="AF179" s="46">
        <v>14000000</v>
      </c>
      <c r="AG179" s="46">
        <v>15680000.000000002</v>
      </c>
      <c r="AH179" s="46"/>
      <c r="AI179" s="46"/>
      <c r="AJ179" s="46">
        <v>806627176</v>
      </c>
      <c r="AK179" s="46">
        <v>903422437.12000012</v>
      </c>
      <c r="AL179" s="124"/>
      <c r="AM179" s="124"/>
      <c r="AN179" s="46">
        <v>50000000</v>
      </c>
      <c r="AO179" s="46">
        <v>56000000.000000007</v>
      </c>
      <c r="AP179" s="124"/>
      <c r="AQ179" s="124"/>
      <c r="AR179" s="124"/>
      <c r="AS179" s="124"/>
      <c r="AT179" s="124"/>
      <c r="AU179" s="124"/>
      <c r="AV179" s="124"/>
      <c r="AW179" s="124"/>
      <c r="AX179" s="124"/>
      <c r="AY179" s="46">
        <v>0</v>
      </c>
      <c r="AZ179" s="46">
        <v>0</v>
      </c>
      <c r="BA179" s="16" t="s">
        <v>245</v>
      </c>
      <c r="BB179" s="16" t="s">
        <v>921</v>
      </c>
      <c r="BC179" s="16" t="s">
        <v>922</v>
      </c>
      <c r="BD179" s="135"/>
      <c r="BE179" s="16"/>
      <c r="BF179" s="16"/>
      <c r="BG179" s="16"/>
      <c r="BH179" s="16"/>
      <c r="BI179" s="16"/>
      <c r="BJ179" s="16"/>
      <c r="BK179" s="16"/>
      <c r="BL179" s="16"/>
      <c r="BM179" s="136"/>
    </row>
    <row r="180" spans="1:65" s="6" customFormat="1" ht="12.95" customHeight="1" x14ac:dyDescent="0.2">
      <c r="A180" s="129" t="s">
        <v>66</v>
      </c>
      <c r="B180" s="16" t="s">
        <v>441</v>
      </c>
      <c r="C180" s="16"/>
      <c r="D180" s="130" t="s">
        <v>958</v>
      </c>
      <c r="E180" s="23"/>
      <c r="F180" s="16"/>
      <c r="G180" s="23" t="s">
        <v>899</v>
      </c>
      <c r="H180" s="23"/>
      <c r="I180" s="131" t="s">
        <v>900</v>
      </c>
      <c r="J180" s="131" t="s">
        <v>900</v>
      </c>
      <c r="K180" s="16" t="s">
        <v>959</v>
      </c>
      <c r="L180" s="16" t="s">
        <v>960</v>
      </c>
      <c r="M180" s="16"/>
      <c r="N180" s="16">
        <v>40</v>
      </c>
      <c r="O180" s="57" t="s">
        <v>232</v>
      </c>
      <c r="P180" s="16" t="s">
        <v>233</v>
      </c>
      <c r="Q180" s="16" t="s">
        <v>644</v>
      </c>
      <c r="R180" s="16" t="s">
        <v>234</v>
      </c>
      <c r="S180" s="16">
        <v>230000000</v>
      </c>
      <c r="T180" s="16" t="s">
        <v>919</v>
      </c>
      <c r="U180" s="57"/>
      <c r="V180" s="16" t="s">
        <v>909</v>
      </c>
      <c r="W180" s="16"/>
      <c r="X180" s="16"/>
      <c r="Y180" s="16">
        <v>30</v>
      </c>
      <c r="Z180" s="16" t="s">
        <v>243</v>
      </c>
      <c r="AA180" s="16">
        <v>10</v>
      </c>
      <c r="AB180" s="16"/>
      <c r="AC180" s="23" t="s">
        <v>236</v>
      </c>
      <c r="AD180" s="16"/>
      <c r="AE180" s="16"/>
      <c r="AF180" s="46"/>
      <c r="AG180" s="46"/>
      <c r="AH180" s="46"/>
      <c r="AI180" s="46"/>
      <c r="AJ180" s="46">
        <v>678444187</v>
      </c>
      <c r="AK180" s="132">
        <f t="shared" ref="AK180" si="261">AJ180*1.12</f>
        <v>759857489.44000006</v>
      </c>
      <c r="AL180" s="124"/>
      <c r="AM180" s="124"/>
      <c r="AN180" s="46">
        <v>50000000</v>
      </c>
      <c r="AO180" s="132">
        <f t="shared" ref="AO180" si="262">AN180*1.12</f>
        <v>56000000.000000007</v>
      </c>
      <c r="AP180" s="124"/>
      <c r="AQ180" s="124"/>
      <c r="AR180" s="124"/>
      <c r="AS180" s="124"/>
      <c r="AT180" s="124"/>
      <c r="AU180" s="124"/>
      <c r="AV180" s="124"/>
      <c r="AW180" s="124"/>
      <c r="AX180" s="124"/>
      <c r="AY180" s="132">
        <f t="shared" ref="AY180:AZ180" si="263">AJ180+AN180</f>
        <v>728444187</v>
      </c>
      <c r="AZ180" s="132">
        <f t="shared" si="263"/>
        <v>815857489.44000006</v>
      </c>
      <c r="BA180" s="16" t="s">
        <v>245</v>
      </c>
      <c r="BB180" s="16" t="s">
        <v>921</v>
      </c>
      <c r="BC180" s="16" t="s">
        <v>922</v>
      </c>
      <c r="BM180" s="179"/>
    </row>
    <row r="181" spans="1:65" s="6" customFormat="1" ht="12.95" customHeight="1" x14ac:dyDescent="0.2">
      <c r="A181" s="129" t="s">
        <v>66</v>
      </c>
      <c r="B181" s="16" t="s">
        <v>441</v>
      </c>
      <c r="C181" s="16"/>
      <c r="D181" s="130" t="s">
        <v>923</v>
      </c>
      <c r="E181" s="23"/>
      <c r="F181" s="16"/>
      <c r="G181" s="23" t="s">
        <v>754</v>
      </c>
      <c r="H181" s="23"/>
      <c r="I181" s="131" t="s">
        <v>755</v>
      </c>
      <c r="J181" s="131" t="s">
        <v>756</v>
      </c>
      <c r="K181" s="16" t="s">
        <v>25</v>
      </c>
      <c r="L181" s="16"/>
      <c r="M181" s="16"/>
      <c r="N181" s="16">
        <v>40</v>
      </c>
      <c r="O181" s="57" t="s">
        <v>232</v>
      </c>
      <c r="P181" s="16" t="s">
        <v>233</v>
      </c>
      <c r="Q181" s="16" t="s">
        <v>644</v>
      </c>
      <c r="R181" s="16" t="s">
        <v>234</v>
      </c>
      <c r="S181" s="16">
        <v>230000000</v>
      </c>
      <c r="T181" s="16" t="s">
        <v>902</v>
      </c>
      <c r="U181" s="57"/>
      <c r="V181" s="16" t="s">
        <v>962</v>
      </c>
      <c r="W181" s="16"/>
      <c r="X181" s="16"/>
      <c r="Y181" s="16">
        <v>30</v>
      </c>
      <c r="Z181" s="16" t="s">
        <v>243</v>
      </c>
      <c r="AA181" s="16">
        <v>10</v>
      </c>
      <c r="AB181" s="16"/>
      <c r="AC181" s="23" t="s">
        <v>236</v>
      </c>
      <c r="AD181" s="16"/>
      <c r="AE181" s="16"/>
      <c r="AF181" s="46"/>
      <c r="AG181" s="46"/>
      <c r="AH181" s="124"/>
      <c r="AI181" s="124"/>
      <c r="AJ181" s="46">
        <v>650000000</v>
      </c>
      <c r="AK181" s="132">
        <f t="shared" ref="AK181" si="264">AJ181*1.12</f>
        <v>728000000.00000012</v>
      </c>
      <c r="AL181" s="124"/>
      <c r="AM181" s="124"/>
      <c r="AN181" s="46">
        <v>323000000</v>
      </c>
      <c r="AO181" s="132">
        <f t="shared" ref="AO181" si="265">AN181*1.12</f>
        <v>361760000.00000006</v>
      </c>
      <c r="AP181" s="23"/>
      <c r="AQ181" s="124"/>
      <c r="AR181" s="124">
        <v>120584839</v>
      </c>
      <c r="AS181" s="46">
        <v>443584839</v>
      </c>
      <c r="AT181" s="124"/>
      <c r="AU181" s="124"/>
      <c r="AV181" s="124"/>
      <c r="AW181" s="124"/>
      <c r="AX181" s="124"/>
      <c r="AY181" s="132">
        <v>0</v>
      </c>
      <c r="AZ181" s="132">
        <f t="shared" ref="AZ181" si="266">AY181*1.12</f>
        <v>0</v>
      </c>
      <c r="BA181" s="16" t="s">
        <v>245</v>
      </c>
      <c r="BB181" s="16" t="s">
        <v>924</v>
      </c>
      <c r="BC181" s="16" t="s">
        <v>925</v>
      </c>
      <c r="BD181" s="137"/>
      <c r="BE181" s="57"/>
      <c r="BF181" s="57"/>
      <c r="BG181" s="57"/>
      <c r="BH181" s="57"/>
      <c r="BI181" s="57"/>
      <c r="BJ181" s="57"/>
      <c r="BK181" s="57"/>
      <c r="BL181" s="16" t="s">
        <v>250</v>
      </c>
      <c r="BM181" s="178" t="s">
        <v>975</v>
      </c>
    </row>
    <row r="182" spans="1:65" ht="12.95" customHeight="1" x14ac:dyDescent="0.2">
      <c r="A182" s="209"/>
      <c r="B182" s="209"/>
      <c r="C182" s="209"/>
      <c r="D182" s="209"/>
      <c r="E182" s="209"/>
      <c r="F182" s="214" t="s">
        <v>248</v>
      </c>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5">
        <f>SUM(AY130:AY181)</f>
        <v>8358989334.8767004</v>
      </c>
      <c r="AZ182" s="215">
        <f>SUM(AZ130:AZ181)</f>
        <v>9362068055.0619068</v>
      </c>
      <c r="BA182" s="209"/>
      <c r="BB182" s="209"/>
      <c r="BC182" s="209"/>
      <c r="BD182" s="209"/>
      <c r="BE182" s="209"/>
      <c r="BF182" s="209"/>
      <c r="BG182" s="209"/>
      <c r="BH182" s="209"/>
      <c r="BI182" s="209"/>
      <c r="BJ182" s="209"/>
      <c r="BK182" s="209"/>
      <c r="BL182" s="209"/>
      <c r="BM182" s="209"/>
    </row>
    <row r="183" spans="1:65" ht="12.95" customHeight="1" x14ac:dyDescent="0.2">
      <c r="A183" s="209"/>
      <c r="B183" s="209"/>
      <c r="C183" s="209"/>
      <c r="D183" s="209"/>
      <c r="E183" s="209"/>
      <c r="F183" s="212" t="s">
        <v>231</v>
      </c>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09"/>
      <c r="BB183" s="209"/>
      <c r="BC183" s="209"/>
      <c r="BD183" s="209"/>
      <c r="BE183" s="209"/>
      <c r="BF183" s="209"/>
      <c r="BG183" s="209"/>
      <c r="BH183" s="209"/>
      <c r="BI183" s="209"/>
      <c r="BJ183" s="209"/>
      <c r="BK183" s="209"/>
      <c r="BL183" s="209"/>
      <c r="BM183" s="209"/>
    </row>
    <row r="184" spans="1:65" s="6" customFormat="1" ht="12.95" customHeight="1" x14ac:dyDescent="0.2">
      <c r="A184" s="16" t="s">
        <v>71</v>
      </c>
      <c r="B184" s="23" t="s">
        <v>425</v>
      </c>
      <c r="C184" s="14"/>
      <c r="D184" s="92" t="s">
        <v>103</v>
      </c>
      <c r="E184" s="26"/>
      <c r="F184" s="26" t="s">
        <v>96</v>
      </c>
      <c r="G184" s="16" t="s">
        <v>347</v>
      </c>
      <c r="H184" s="16"/>
      <c r="I184" s="16" t="s">
        <v>124</v>
      </c>
      <c r="J184" s="16" t="s">
        <v>125</v>
      </c>
      <c r="K184" s="16" t="s">
        <v>25</v>
      </c>
      <c r="L184" s="16"/>
      <c r="M184" s="16"/>
      <c r="N184" s="138">
        <v>100</v>
      </c>
      <c r="O184" s="54">
        <v>230000000</v>
      </c>
      <c r="P184" s="16" t="s">
        <v>233</v>
      </c>
      <c r="Q184" s="16" t="s">
        <v>279</v>
      </c>
      <c r="R184" s="16" t="s">
        <v>234</v>
      </c>
      <c r="S184" s="54">
        <v>230000000</v>
      </c>
      <c r="T184" s="24" t="s">
        <v>280</v>
      </c>
      <c r="U184" s="16"/>
      <c r="V184" s="16"/>
      <c r="W184" s="16" t="s">
        <v>264</v>
      </c>
      <c r="X184" s="16" t="s">
        <v>284</v>
      </c>
      <c r="Y184" s="47">
        <v>0</v>
      </c>
      <c r="Z184" s="47">
        <v>100</v>
      </c>
      <c r="AA184" s="47">
        <v>0</v>
      </c>
      <c r="AB184" s="16"/>
      <c r="AC184" s="16" t="s">
        <v>236</v>
      </c>
      <c r="AD184" s="55"/>
      <c r="AE184" s="97"/>
      <c r="AF184" s="35">
        <v>114875020</v>
      </c>
      <c r="AG184" s="35">
        <f>AF184*1.12</f>
        <v>128660022.40000001</v>
      </c>
      <c r="AH184" s="55"/>
      <c r="AI184" s="97"/>
      <c r="AJ184" s="35">
        <v>114875020</v>
      </c>
      <c r="AK184" s="35">
        <f>AJ184*1.12</f>
        <v>128660022.40000001</v>
      </c>
      <c r="AL184" s="55"/>
      <c r="AM184" s="97"/>
      <c r="AN184" s="111">
        <v>114875020</v>
      </c>
      <c r="AO184" s="111">
        <f>AN184*1.12</f>
        <v>128660022.40000001</v>
      </c>
      <c r="AP184" s="55"/>
      <c r="AQ184" s="97"/>
      <c r="AR184" s="35">
        <v>114875020</v>
      </c>
      <c r="AS184" s="35">
        <f>AR184*1.12</f>
        <v>128660022.40000001</v>
      </c>
      <c r="AT184" s="55"/>
      <c r="AU184" s="97"/>
      <c r="AV184" s="111">
        <v>114875020</v>
      </c>
      <c r="AW184" s="111">
        <f>AV184*1.12</f>
        <v>128660022.40000001</v>
      </c>
      <c r="AX184" s="56"/>
      <c r="AY184" s="56">
        <v>0</v>
      </c>
      <c r="AZ184" s="56">
        <f>AY184*1.12</f>
        <v>0</v>
      </c>
      <c r="BA184" s="16" t="s">
        <v>245</v>
      </c>
      <c r="BB184" s="16" t="s">
        <v>348</v>
      </c>
      <c r="BC184" s="54" t="s">
        <v>349</v>
      </c>
      <c r="BD184" s="16"/>
      <c r="BE184" s="16"/>
      <c r="BF184" s="16"/>
      <c r="BG184" s="16"/>
      <c r="BH184" s="16"/>
      <c r="BI184" s="16"/>
      <c r="BJ184" s="16"/>
      <c r="BK184" s="16"/>
      <c r="BL184" s="16"/>
      <c r="BM184" s="16" t="s">
        <v>505</v>
      </c>
    </row>
    <row r="185" spans="1:65" s="6" customFormat="1" ht="12.95" customHeight="1" x14ac:dyDescent="0.2">
      <c r="A185" s="16" t="s">
        <v>71</v>
      </c>
      <c r="B185" s="23" t="s">
        <v>425</v>
      </c>
      <c r="C185" s="14"/>
      <c r="D185" s="92" t="s">
        <v>102</v>
      </c>
      <c r="E185" s="26"/>
      <c r="F185" s="26" t="s">
        <v>97</v>
      </c>
      <c r="G185" s="16" t="s">
        <v>347</v>
      </c>
      <c r="H185" s="16"/>
      <c r="I185" s="16" t="s">
        <v>124</v>
      </c>
      <c r="J185" s="16" t="s">
        <v>125</v>
      </c>
      <c r="K185" s="16" t="s">
        <v>25</v>
      </c>
      <c r="L185" s="16"/>
      <c r="M185" s="16"/>
      <c r="N185" s="138">
        <v>100</v>
      </c>
      <c r="O185" s="54">
        <v>230000000</v>
      </c>
      <c r="P185" s="16" t="s">
        <v>233</v>
      </c>
      <c r="Q185" s="16" t="s">
        <v>279</v>
      </c>
      <c r="R185" s="16" t="s">
        <v>234</v>
      </c>
      <c r="S185" s="54">
        <v>230000000</v>
      </c>
      <c r="T185" s="24" t="s">
        <v>75</v>
      </c>
      <c r="U185" s="16"/>
      <c r="V185" s="16"/>
      <c r="W185" s="16" t="s">
        <v>264</v>
      </c>
      <c r="X185" s="16" t="s">
        <v>284</v>
      </c>
      <c r="Y185" s="47">
        <v>0</v>
      </c>
      <c r="Z185" s="47">
        <v>100</v>
      </c>
      <c r="AA185" s="47">
        <v>0</v>
      </c>
      <c r="AB185" s="16"/>
      <c r="AC185" s="16" t="s">
        <v>236</v>
      </c>
      <c r="AD185" s="55"/>
      <c r="AE185" s="97"/>
      <c r="AF185" s="35">
        <v>128973780</v>
      </c>
      <c r="AG185" s="35">
        <f>AF185*1.12</f>
        <v>144450633.60000002</v>
      </c>
      <c r="AH185" s="55"/>
      <c r="AI185" s="97"/>
      <c r="AJ185" s="35">
        <v>128973780</v>
      </c>
      <c r="AK185" s="35">
        <f>AJ185*1.12</f>
        <v>144450633.60000002</v>
      </c>
      <c r="AL185" s="55"/>
      <c r="AM185" s="97"/>
      <c r="AN185" s="111">
        <v>128973780</v>
      </c>
      <c r="AO185" s="111">
        <f>AN185*1.12</f>
        <v>144450633.60000002</v>
      </c>
      <c r="AP185" s="55"/>
      <c r="AQ185" s="97"/>
      <c r="AR185" s="35">
        <v>128973780</v>
      </c>
      <c r="AS185" s="35">
        <f>AR185*1.12</f>
        <v>144450633.60000002</v>
      </c>
      <c r="AT185" s="55"/>
      <c r="AU185" s="97"/>
      <c r="AV185" s="111">
        <v>128973780</v>
      </c>
      <c r="AW185" s="111">
        <f>AV185*1.12</f>
        <v>144450633.60000002</v>
      </c>
      <c r="AX185" s="56"/>
      <c r="AY185" s="56">
        <v>0</v>
      </c>
      <c r="AZ185" s="56">
        <f t="shared" ref="AZ185:AZ226" si="267">AY185*1.12</f>
        <v>0</v>
      </c>
      <c r="BA185" s="16" t="s">
        <v>245</v>
      </c>
      <c r="BB185" s="16" t="s">
        <v>350</v>
      </c>
      <c r="BC185" s="54" t="s">
        <v>351</v>
      </c>
      <c r="BD185" s="16"/>
      <c r="BE185" s="16"/>
      <c r="BF185" s="16"/>
      <c r="BG185" s="16"/>
      <c r="BH185" s="16"/>
      <c r="BI185" s="16"/>
      <c r="BJ185" s="16"/>
      <c r="BK185" s="16"/>
      <c r="BL185" s="16"/>
      <c r="BM185" s="16" t="s">
        <v>505</v>
      </c>
    </row>
    <row r="186" spans="1:65" s="6" customFormat="1" ht="12.95" customHeight="1" x14ac:dyDescent="0.2">
      <c r="A186" s="16" t="s">
        <v>71</v>
      </c>
      <c r="B186" s="23" t="s">
        <v>425</v>
      </c>
      <c r="C186" s="26"/>
      <c r="D186" s="92" t="s">
        <v>108</v>
      </c>
      <c r="E186" s="26"/>
      <c r="F186" s="26" t="s">
        <v>103</v>
      </c>
      <c r="G186" s="24" t="s">
        <v>139</v>
      </c>
      <c r="H186" s="25"/>
      <c r="I186" s="25" t="s">
        <v>123</v>
      </c>
      <c r="J186" s="25" t="s">
        <v>123</v>
      </c>
      <c r="K186" s="16" t="s">
        <v>25</v>
      </c>
      <c r="L186" s="16"/>
      <c r="M186" s="16"/>
      <c r="N186" s="138">
        <v>100</v>
      </c>
      <c r="O186" s="54">
        <v>230000000</v>
      </c>
      <c r="P186" s="16" t="s">
        <v>233</v>
      </c>
      <c r="Q186" s="16" t="s">
        <v>279</v>
      </c>
      <c r="R186" s="16" t="s">
        <v>234</v>
      </c>
      <c r="S186" s="54">
        <v>230000000</v>
      </c>
      <c r="T186" s="24" t="s">
        <v>132</v>
      </c>
      <c r="U186" s="16"/>
      <c r="V186" s="16"/>
      <c r="W186" s="16" t="s">
        <v>264</v>
      </c>
      <c r="X186" s="16" t="s">
        <v>251</v>
      </c>
      <c r="Y186" s="47">
        <v>0</v>
      </c>
      <c r="Z186" s="47">
        <v>100</v>
      </c>
      <c r="AA186" s="47">
        <v>0</v>
      </c>
      <c r="AB186" s="16"/>
      <c r="AC186" s="16" t="s">
        <v>236</v>
      </c>
      <c r="AD186" s="55"/>
      <c r="AE186" s="97"/>
      <c r="AF186" s="97">
        <v>164919375</v>
      </c>
      <c r="AG186" s="35">
        <f>AF186*1.12</f>
        <v>184709700.00000003</v>
      </c>
      <c r="AH186" s="55"/>
      <c r="AI186" s="97"/>
      <c r="AJ186" s="97">
        <v>164919375</v>
      </c>
      <c r="AK186" s="35">
        <f>AJ186*1.12</f>
        <v>184709700.00000003</v>
      </c>
      <c r="AL186" s="55"/>
      <c r="AM186" s="97"/>
      <c r="AN186" s="97">
        <v>164919375</v>
      </c>
      <c r="AO186" s="111">
        <f>AN186*1.12</f>
        <v>184709700.00000003</v>
      </c>
      <c r="AP186" s="55"/>
      <c r="AQ186" s="56"/>
      <c r="AR186" s="35"/>
      <c r="AS186" s="35"/>
      <c r="AT186" s="55"/>
      <c r="AU186" s="56"/>
      <c r="AV186" s="111"/>
      <c r="AW186" s="111"/>
      <c r="AX186" s="56"/>
      <c r="AY186" s="50">
        <v>0</v>
      </c>
      <c r="AZ186" s="50">
        <v>0</v>
      </c>
      <c r="BA186" s="16" t="s">
        <v>245</v>
      </c>
      <c r="BB186" s="16" t="s">
        <v>352</v>
      </c>
      <c r="BC186" s="24" t="s">
        <v>134</v>
      </c>
      <c r="BD186" s="16"/>
      <c r="BE186" s="16"/>
      <c r="BF186" s="16"/>
      <c r="BG186" s="16"/>
      <c r="BH186" s="16"/>
      <c r="BI186" s="16"/>
      <c r="BJ186" s="16"/>
      <c r="BK186" s="16"/>
      <c r="BL186" s="16"/>
      <c r="BM186" s="16"/>
    </row>
    <row r="187" spans="1:65" ht="12.95" customHeight="1" x14ac:dyDescent="0.2">
      <c r="A187" s="16" t="s">
        <v>71</v>
      </c>
      <c r="B187" s="23" t="s">
        <v>425</v>
      </c>
      <c r="C187" s="26"/>
      <c r="D187" s="23" t="s">
        <v>621</v>
      </c>
      <c r="E187" s="26"/>
      <c r="F187" s="26"/>
      <c r="G187" s="24" t="s">
        <v>139</v>
      </c>
      <c r="H187" s="25"/>
      <c r="I187" s="25" t="s">
        <v>123</v>
      </c>
      <c r="J187" s="25" t="s">
        <v>123</v>
      </c>
      <c r="K187" s="16" t="s">
        <v>25</v>
      </c>
      <c r="L187" s="16"/>
      <c r="M187" s="16"/>
      <c r="N187" s="138">
        <v>100</v>
      </c>
      <c r="O187" s="54">
        <v>230000000</v>
      </c>
      <c r="P187" s="16" t="s">
        <v>233</v>
      </c>
      <c r="Q187" s="16" t="s">
        <v>519</v>
      </c>
      <c r="R187" s="16" t="s">
        <v>234</v>
      </c>
      <c r="S187" s="54">
        <v>230000000</v>
      </c>
      <c r="T187" s="24" t="s">
        <v>132</v>
      </c>
      <c r="U187" s="16"/>
      <c r="V187" s="16"/>
      <c r="W187" s="16" t="s">
        <v>477</v>
      </c>
      <c r="X187" s="16" t="s">
        <v>251</v>
      </c>
      <c r="Y187" s="47">
        <v>0</v>
      </c>
      <c r="Z187" s="47">
        <v>100</v>
      </c>
      <c r="AA187" s="47">
        <v>0</v>
      </c>
      <c r="AB187" s="16"/>
      <c r="AC187" s="16" t="s">
        <v>236</v>
      </c>
      <c r="AD187" s="55"/>
      <c r="AE187" s="97"/>
      <c r="AF187" s="22">
        <v>47279062.5</v>
      </c>
      <c r="AG187" s="35">
        <f t="shared" ref="AG187:AG226" si="268">AF187*1.12</f>
        <v>52952550.000000007</v>
      </c>
      <c r="AH187" s="22"/>
      <c r="AI187" s="22"/>
      <c r="AJ187" s="22">
        <v>63038750</v>
      </c>
      <c r="AK187" s="35">
        <f>AJ187*1.12</f>
        <v>70603400</v>
      </c>
      <c r="AL187" s="22"/>
      <c r="AM187" s="22"/>
      <c r="AN187" s="22">
        <v>63038750</v>
      </c>
      <c r="AO187" s="35">
        <f>AN187*1.12</f>
        <v>70603400</v>
      </c>
      <c r="AP187" s="22"/>
      <c r="AQ187" s="22"/>
      <c r="AR187" s="22"/>
      <c r="AS187" s="22"/>
      <c r="AT187" s="22"/>
      <c r="AU187" s="22"/>
      <c r="AV187" s="22"/>
      <c r="AW187" s="22"/>
      <c r="AX187" s="22"/>
      <c r="AY187" s="50">
        <v>0</v>
      </c>
      <c r="AZ187" s="50">
        <f>AY187*1.12</f>
        <v>0</v>
      </c>
      <c r="BA187" s="16" t="s">
        <v>245</v>
      </c>
      <c r="BB187" s="16" t="s">
        <v>352</v>
      </c>
      <c r="BC187" s="24" t="s">
        <v>134</v>
      </c>
      <c r="BD187" s="14"/>
      <c r="BE187" s="14"/>
      <c r="BF187" s="14"/>
      <c r="BG187" s="14"/>
      <c r="BH187" s="14"/>
      <c r="BI187" s="14"/>
      <c r="BJ187" s="14"/>
      <c r="BK187" s="14"/>
      <c r="BL187" s="14"/>
      <c r="BM187" s="14" t="s">
        <v>622</v>
      </c>
    </row>
    <row r="188" spans="1:65" ht="12.95" customHeight="1" x14ac:dyDescent="0.2">
      <c r="A188" s="16" t="s">
        <v>71</v>
      </c>
      <c r="B188" s="23" t="s">
        <v>425</v>
      </c>
      <c r="C188" s="26"/>
      <c r="D188" s="23" t="s">
        <v>662</v>
      </c>
      <c r="E188" s="26"/>
      <c r="F188" s="26"/>
      <c r="G188" s="24" t="s">
        <v>139</v>
      </c>
      <c r="H188" s="25"/>
      <c r="I188" s="25" t="s">
        <v>123</v>
      </c>
      <c r="J188" s="25" t="s">
        <v>123</v>
      </c>
      <c r="K188" s="16" t="s">
        <v>25</v>
      </c>
      <c r="L188" s="16"/>
      <c r="M188" s="16"/>
      <c r="N188" s="138">
        <v>100</v>
      </c>
      <c r="O188" s="54">
        <v>230000000</v>
      </c>
      <c r="P188" s="16" t="s">
        <v>233</v>
      </c>
      <c r="Q188" s="16" t="s">
        <v>519</v>
      </c>
      <c r="R188" s="16" t="s">
        <v>234</v>
      </c>
      <c r="S188" s="54">
        <v>230000000</v>
      </c>
      <c r="T188" s="24" t="s">
        <v>132</v>
      </c>
      <c r="U188" s="16"/>
      <c r="V188" s="16"/>
      <c r="W188" s="16" t="s">
        <v>477</v>
      </c>
      <c r="X188" s="16" t="s">
        <v>251</v>
      </c>
      <c r="Y188" s="47">
        <v>0</v>
      </c>
      <c r="Z188" s="47">
        <v>100</v>
      </c>
      <c r="AA188" s="47">
        <v>0</v>
      </c>
      <c r="AB188" s="16"/>
      <c r="AC188" s="16" t="s">
        <v>236</v>
      </c>
      <c r="AD188" s="55"/>
      <c r="AE188" s="97"/>
      <c r="AF188" s="35">
        <f>47279062.5+8985600</f>
        <v>56264662.5</v>
      </c>
      <c r="AG188" s="35">
        <f t="shared" si="268"/>
        <v>63016422.000000007</v>
      </c>
      <c r="AH188" s="22"/>
      <c r="AI188" s="22"/>
      <c r="AJ188" s="22">
        <v>75019550</v>
      </c>
      <c r="AK188" s="35">
        <f>AJ188*1.12</f>
        <v>84021896.000000015</v>
      </c>
      <c r="AL188" s="22"/>
      <c r="AM188" s="22"/>
      <c r="AN188" s="22">
        <v>75019550</v>
      </c>
      <c r="AO188" s="35">
        <f>AN188*1.12</f>
        <v>84021896.000000015</v>
      </c>
      <c r="AP188" s="22"/>
      <c r="AQ188" s="22"/>
      <c r="AR188" s="22"/>
      <c r="AS188" s="22"/>
      <c r="AT188" s="22"/>
      <c r="AU188" s="22"/>
      <c r="AV188" s="22"/>
      <c r="AW188" s="22"/>
      <c r="AX188" s="22"/>
      <c r="AY188" s="22">
        <v>0</v>
      </c>
      <c r="AZ188" s="22">
        <f t="shared" si="267"/>
        <v>0</v>
      </c>
      <c r="BA188" s="16" t="s">
        <v>245</v>
      </c>
      <c r="BB188" s="16" t="s">
        <v>352</v>
      </c>
      <c r="BC188" s="24" t="s">
        <v>134</v>
      </c>
      <c r="BD188" s="14"/>
      <c r="BE188" s="14"/>
      <c r="BF188" s="14"/>
      <c r="BG188" s="14"/>
      <c r="BH188" s="14"/>
      <c r="BI188" s="14"/>
      <c r="BJ188" s="14"/>
      <c r="BK188" s="14"/>
      <c r="BL188" s="14"/>
      <c r="BM188" s="14" t="s">
        <v>782</v>
      </c>
    </row>
    <row r="189" spans="1:65" s="6" customFormat="1" ht="12.95" customHeight="1" x14ac:dyDescent="0.2">
      <c r="A189" s="16" t="s">
        <v>71</v>
      </c>
      <c r="B189" s="23" t="s">
        <v>425</v>
      </c>
      <c r="C189" s="14"/>
      <c r="D189" s="92" t="s">
        <v>107</v>
      </c>
      <c r="E189" s="26"/>
      <c r="F189" s="26" t="s">
        <v>104</v>
      </c>
      <c r="G189" s="24" t="s">
        <v>139</v>
      </c>
      <c r="H189" s="25"/>
      <c r="I189" s="25" t="s">
        <v>123</v>
      </c>
      <c r="J189" s="25" t="s">
        <v>123</v>
      </c>
      <c r="K189" s="16" t="s">
        <v>25</v>
      </c>
      <c r="L189" s="16"/>
      <c r="M189" s="16"/>
      <c r="N189" s="138">
        <v>100</v>
      </c>
      <c r="O189" s="54">
        <v>230000000</v>
      </c>
      <c r="P189" s="16" t="s">
        <v>233</v>
      </c>
      <c r="Q189" s="16" t="s">
        <v>279</v>
      </c>
      <c r="R189" s="16" t="s">
        <v>234</v>
      </c>
      <c r="S189" s="54">
        <v>230000000</v>
      </c>
      <c r="T189" s="24" t="s">
        <v>75</v>
      </c>
      <c r="U189" s="16"/>
      <c r="V189" s="16"/>
      <c r="W189" s="16" t="s">
        <v>264</v>
      </c>
      <c r="X189" s="16" t="s">
        <v>251</v>
      </c>
      <c r="Y189" s="47">
        <v>0</v>
      </c>
      <c r="Z189" s="47">
        <v>100</v>
      </c>
      <c r="AA189" s="47">
        <v>0</v>
      </c>
      <c r="AB189" s="16"/>
      <c r="AC189" s="16" t="s">
        <v>236</v>
      </c>
      <c r="AD189" s="55"/>
      <c r="AE189" s="97"/>
      <c r="AF189" s="35">
        <v>143527370</v>
      </c>
      <c r="AG189" s="35">
        <f t="shared" si="268"/>
        <v>160750654.40000001</v>
      </c>
      <c r="AH189" s="55"/>
      <c r="AI189" s="97"/>
      <c r="AJ189" s="35">
        <v>143527370</v>
      </c>
      <c r="AK189" s="35">
        <f t="shared" ref="AK189:AK226" si="269">AJ189*1.12</f>
        <v>160750654.40000001</v>
      </c>
      <c r="AL189" s="55"/>
      <c r="AM189" s="97"/>
      <c r="AN189" s="111">
        <v>143527370</v>
      </c>
      <c r="AO189" s="111">
        <f t="shared" ref="AO189:AO206" si="270">AN189*1.12</f>
        <v>160750654.40000001</v>
      </c>
      <c r="AP189" s="55"/>
      <c r="AQ189" s="56"/>
      <c r="AR189" s="35"/>
      <c r="AS189" s="35"/>
      <c r="AT189" s="55"/>
      <c r="AU189" s="56"/>
      <c r="AV189" s="111"/>
      <c r="AW189" s="111"/>
      <c r="AX189" s="56"/>
      <c r="AY189" s="50">
        <v>0</v>
      </c>
      <c r="AZ189" s="50">
        <v>0</v>
      </c>
      <c r="BA189" s="16" t="s">
        <v>245</v>
      </c>
      <c r="BB189" s="16" t="s">
        <v>350</v>
      </c>
      <c r="BC189" s="24" t="s">
        <v>136</v>
      </c>
      <c r="BD189" s="16"/>
      <c r="BE189" s="16"/>
      <c r="BF189" s="16"/>
      <c r="BG189" s="16"/>
      <c r="BH189" s="16"/>
      <c r="BI189" s="16"/>
      <c r="BJ189" s="16"/>
      <c r="BK189" s="16"/>
      <c r="BL189" s="16"/>
      <c r="BM189" s="16"/>
    </row>
    <row r="190" spans="1:65" ht="12.95" customHeight="1" x14ac:dyDescent="0.2">
      <c r="A190" s="16" t="s">
        <v>71</v>
      </c>
      <c r="B190" s="23" t="s">
        <v>425</v>
      </c>
      <c r="C190" s="14"/>
      <c r="D190" s="23" t="s">
        <v>623</v>
      </c>
      <c r="E190" s="26"/>
      <c r="F190" s="26"/>
      <c r="G190" s="24" t="s">
        <v>139</v>
      </c>
      <c r="H190" s="25"/>
      <c r="I190" s="25" t="s">
        <v>123</v>
      </c>
      <c r="J190" s="25" t="s">
        <v>123</v>
      </c>
      <c r="K190" s="16" t="s">
        <v>25</v>
      </c>
      <c r="L190" s="16"/>
      <c r="M190" s="16"/>
      <c r="N190" s="138">
        <v>100</v>
      </c>
      <c r="O190" s="54">
        <v>230000000</v>
      </c>
      <c r="P190" s="16" t="s">
        <v>233</v>
      </c>
      <c r="Q190" s="16" t="s">
        <v>519</v>
      </c>
      <c r="R190" s="16" t="s">
        <v>234</v>
      </c>
      <c r="S190" s="54">
        <v>230000000</v>
      </c>
      <c r="T190" s="24" t="s">
        <v>75</v>
      </c>
      <c r="U190" s="16"/>
      <c r="V190" s="16"/>
      <c r="W190" s="16" t="s">
        <v>477</v>
      </c>
      <c r="X190" s="16" t="s">
        <v>251</v>
      </c>
      <c r="Y190" s="47">
        <v>0</v>
      </c>
      <c r="Z190" s="47">
        <v>100</v>
      </c>
      <c r="AA190" s="47">
        <v>0</v>
      </c>
      <c r="AB190" s="16"/>
      <c r="AC190" s="16" t="s">
        <v>236</v>
      </c>
      <c r="AD190" s="55"/>
      <c r="AE190" s="97"/>
      <c r="AF190" s="22">
        <v>14137500</v>
      </c>
      <c r="AG190" s="35">
        <f t="shared" si="268"/>
        <v>15834000.000000002</v>
      </c>
      <c r="AH190" s="22"/>
      <c r="AI190" s="22"/>
      <c r="AJ190" s="22">
        <v>18850000</v>
      </c>
      <c r="AK190" s="35">
        <f>AJ190*1.12</f>
        <v>21112000.000000004</v>
      </c>
      <c r="AL190" s="22"/>
      <c r="AM190" s="22"/>
      <c r="AN190" s="22">
        <v>18850000</v>
      </c>
      <c r="AO190" s="35">
        <f>AN190*1.12</f>
        <v>21112000.000000004</v>
      </c>
      <c r="AP190" s="22"/>
      <c r="AQ190" s="22"/>
      <c r="AR190" s="22"/>
      <c r="AS190" s="22"/>
      <c r="AT190" s="22"/>
      <c r="AU190" s="22"/>
      <c r="AV190" s="22"/>
      <c r="AW190" s="22"/>
      <c r="AX190" s="22"/>
      <c r="AY190" s="50">
        <v>0</v>
      </c>
      <c r="AZ190" s="50">
        <f>AY190*1.12</f>
        <v>0</v>
      </c>
      <c r="BA190" s="16" t="s">
        <v>245</v>
      </c>
      <c r="BB190" s="16" t="s">
        <v>350</v>
      </c>
      <c r="BC190" s="24" t="s">
        <v>136</v>
      </c>
      <c r="BD190" s="14"/>
      <c r="BE190" s="14"/>
      <c r="BF190" s="14"/>
      <c r="BG190" s="14"/>
      <c r="BH190" s="14"/>
      <c r="BI190" s="14"/>
      <c r="BJ190" s="14"/>
      <c r="BK190" s="14"/>
      <c r="BL190" s="14"/>
      <c r="BM190" s="14" t="s">
        <v>622</v>
      </c>
    </row>
    <row r="191" spans="1:65" ht="12.95" customHeight="1" x14ac:dyDescent="0.2">
      <c r="A191" s="16" t="s">
        <v>71</v>
      </c>
      <c r="B191" s="23" t="s">
        <v>425</v>
      </c>
      <c r="C191" s="14"/>
      <c r="D191" s="23" t="s">
        <v>663</v>
      </c>
      <c r="E191" s="26"/>
      <c r="F191" s="26"/>
      <c r="G191" s="24" t="s">
        <v>139</v>
      </c>
      <c r="H191" s="25"/>
      <c r="I191" s="25" t="s">
        <v>123</v>
      </c>
      <c r="J191" s="25" t="s">
        <v>123</v>
      </c>
      <c r="K191" s="16" t="s">
        <v>25</v>
      </c>
      <c r="L191" s="16"/>
      <c r="M191" s="16"/>
      <c r="N191" s="138">
        <v>100</v>
      </c>
      <c r="O191" s="54">
        <v>230000000</v>
      </c>
      <c r="P191" s="16" t="s">
        <v>233</v>
      </c>
      <c r="Q191" s="16" t="s">
        <v>519</v>
      </c>
      <c r="R191" s="16" t="s">
        <v>234</v>
      </c>
      <c r="S191" s="54">
        <v>230000000</v>
      </c>
      <c r="T191" s="24" t="s">
        <v>75</v>
      </c>
      <c r="U191" s="16"/>
      <c r="V191" s="16"/>
      <c r="W191" s="16" t="s">
        <v>477</v>
      </c>
      <c r="X191" s="16" t="s">
        <v>251</v>
      </c>
      <c r="Y191" s="47">
        <v>0</v>
      </c>
      <c r="Z191" s="47">
        <v>100</v>
      </c>
      <c r="AA191" s="47">
        <v>0</v>
      </c>
      <c r="AB191" s="16"/>
      <c r="AC191" s="16" t="s">
        <v>236</v>
      </c>
      <c r="AD191" s="55"/>
      <c r="AE191" s="97"/>
      <c r="AF191" s="22">
        <f>14137500+17971200</f>
        <v>32108700</v>
      </c>
      <c r="AG191" s="35">
        <f t="shared" si="268"/>
        <v>35961744</v>
      </c>
      <c r="AH191" s="22"/>
      <c r="AI191" s="22"/>
      <c r="AJ191" s="22">
        <v>42811600</v>
      </c>
      <c r="AK191" s="35">
        <f>AJ191*1.12</f>
        <v>47948992.000000007</v>
      </c>
      <c r="AL191" s="22"/>
      <c r="AM191" s="22"/>
      <c r="AN191" s="22">
        <v>42811600</v>
      </c>
      <c r="AO191" s="35">
        <f>AN191*1.12</f>
        <v>47948992.000000007</v>
      </c>
      <c r="AP191" s="22"/>
      <c r="AQ191" s="22"/>
      <c r="AR191" s="22"/>
      <c r="AS191" s="22"/>
      <c r="AT191" s="22"/>
      <c r="AU191" s="22"/>
      <c r="AV191" s="22"/>
      <c r="AW191" s="22"/>
      <c r="AX191" s="22"/>
      <c r="AY191" s="22">
        <v>0</v>
      </c>
      <c r="AZ191" s="22">
        <f t="shared" si="267"/>
        <v>0</v>
      </c>
      <c r="BA191" s="16" t="s">
        <v>245</v>
      </c>
      <c r="BB191" s="16" t="s">
        <v>350</v>
      </c>
      <c r="BC191" s="24" t="s">
        <v>136</v>
      </c>
      <c r="BD191" s="14"/>
      <c r="BE191" s="14"/>
      <c r="BF191" s="14"/>
      <c r="BG191" s="14"/>
      <c r="BH191" s="14"/>
      <c r="BI191" s="14"/>
      <c r="BJ191" s="14"/>
      <c r="BK191" s="14"/>
      <c r="BL191" s="14"/>
      <c r="BM191" s="14" t="s">
        <v>782</v>
      </c>
    </row>
    <row r="192" spans="1:65" s="6" customFormat="1" ht="12.95" customHeight="1" x14ac:dyDescent="0.2">
      <c r="A192" s="16" t="s">
        <v>71</v>
      </c>
      <c r="B192" s="23" t="s">
        <v>425</v>
      </c>
      <c r="C192" s="14"/>
      <c r="D192" s="92" t="s">
        <v>111</v>
      </c>
      <c r="E192" s="26"/>
      <c r="F192" s="26" t="s">
        <v>105</v>
      </c>
      <c r="G192" s="24" t="s">
        <v>139</v>
      </c>
      <c r="H192" s="25"/>
      <c r="I192" s="25" t="s">
        <v>123</v>
      </c>
      <c r="J192" s="25" t="s">
        <v>123</v>
      </c>
      <c r="K192" s="16" t="s">
        <v>25</v>
      </c>
      <c r="L192" s="16"/>
      <c r="M192" s="16"/>
      <c r="N192" s="138">
        <v>100</v>
      </c>
      <c r="O192" s="54">
        <v>230000000</v>
      </c>
      <c r="P192" s="16" t="s">
        <v>233</v>
      </c>
      <c r="Q192" s="16" t="s">
        <v>279</v>
      </c>
      <c r="R192" s="16" t="s">
        <v>234</v>
      </c>
      <c r="S192" s="54">
        <v>230000000</v>
      </c>
      <c r="T192" s="24" t="s">
        <v>280</v>
      </c>
      <c r="U192" s="16"/>
      <c r="V192" s="16"/>
      <c r="W192" s="16" t="s">
        <v>264</v>
      </c>
      <c r="X192" s="16" t="s">
        <v>251</v>
      </c>
      <c r="Y192" s="47">
        <v>0</v>
      </c>
      <c r="Z192" s="47">
        <v>100</v>
      </c>
      <c r="AA192" s="47">
        <v>0</v>
      </c>
      <c r="AB192" s="16"/>
      <c r="AC192" s="16" t="s">
        <v>236</v>
      </c>
      <c r="AD192" s="55"/>
      <c r="AE192" s="97"/>
      <c r="AF192" s="35">
        <v>164672825</v>
      </c>
      <c r="AG192" s="35">
        <f t="shared" si="268"/>
        <v>184433564.00000003</v>
      </c>
      <c r="AH192" s="55"/>
      <c r="AI192" s="97"/>
      <c r="AJ192" s="35">
        <v>164672825</v>
      </c>
      <c r="AK192" s="35">
        <f t="shared" si="269"/>
        <v>184433564.00000003</v>
      </c>
      <c r="AL192" s="55"/>
      <c r="AM192" s="97"/>
      <c r="AN192" s="111">
        <v>164672825</v>
      </c>
      <c r="AO192" s="111">
        <f t="shared" si="270"/>
        <v>184433564.00000003</v>
      </c>
      <c r="AP192" s="55"/>
      <c r="AQ192" s="56"/>
      <c r="AR192" s="35"/>
      <c r="AS192" s="35"/>
      <c r="AT192" s="55"/>
      <c r="AU192" s="56"/>
      <c r="AV192" s="111"/>
      <c r="AW192" s="111"/>
      <c r="AX192" s="56"/>
      <c r="AY192" s="50">
        <v>0</v>
      </c>
      <c r="AZ192" s="50">
        <v>0</v>
      </c>
      <c r="BA192" s="16" t="s">
        <v>245</v>
      </c>
      <c r="BB192" s="16" t="s">
        <v>353</v>
      </c>
      <c r="BC192" s="24" t="s">
        <v>270</v>
      </c>
      <c r="BD192" s="16"/>
      <c r="BE192" s="16"/>
      <c r="BF192" s="16"/>
      <c r="BG192" s="16"/>
      <c r="BH192" s="16"/>
      <c r="BI192" s="16"/>
      <c r="BJ192" s="16"/>
      <c r="BK192" s="16"/>
      <c r="BL192" s="16"/>
      <c r="BM192" s="16"/>
    </row>
    <row r="193" spans="1:65" ht="12.95" customHeight="1" x14ac:dyDescent="0.2">
      <c r="A193" s="16" t="s">
        <v>71</v>
      </c>
      <c r="B193" s="23" t="s">
        <v>425</v>
      </c>
      <c r="C193" s="14"/>
      <c r="D193" s="23" t="s">
        <v>624</v>
      </c>
      <c r="E193" s="26"/>
      <c r="F193" s="26"/>
      <c r="G193" s="24" t="s">
        <v>139</v>
      </c>
      <c r="H193" s="25"/>
      <c r="I193" s="25" t="s">
        <v>123</v>
      </c>
      <c r="J193" s="25" t="s">
        <v>123</v>
      </c>
      <c r="K193" s="16" t="s">
        <v>25</v>
      </c>
      <c r="L193" s="16"/>
      <c r="M193" s="16"/>
      <c r="N193" s="138">
        <v>100</v>
      </c>
      <c r="O193" s="54">
        <v>230000000</v>
      </c>
      <c r="P193" s="16" t="s">
        <v>233</v>
      </c>
      <c r="Q193" s="16" t="s">
        <v>519</v>
      </c>
      <c r="R193" s="16" t="s">
        <v>234</v>
      </c>
      <c r="S193" s="54">
        <v>230000000</v>
      </c>
      <c r="T193" s="24" t="s">
        <v>280</v>
      </c>
      <c r="U193" s="16"/>
      <c r="V193" s="16"/>
      <c r="W193" s="16" t="s">
        <v>477</v>
      </c>
      <c r="X193" s="16" t="s">
        <v>251</v>
      </c>
      <c r="Y193" s="47">
        <v>0</v>
      </c>
      <c r="Z193" s="47">
        <v>100</v>
      </c>
      <c r="AA193" s="47">
        <v>0</v>
      </c>
      <c r="AB193" s="16"/>
      <c r="AC193" s="16" t="s">
        <v>236</v>
      </c>
      <c r="AD193" s="55"/>
      <c r="AE193" s="97"/>
      <c r="AF193" s="22">
        <v>47094150</v>
      </c>
      <c r="AG193" s="35">
        <f t="shared" si="268"/>
        <v>52745448.000000007</v>
      </c>
      <c r="AH193" s="22"/>
      <c r="AI193" s="22"/>
      <c r="AJ193" s="22">
        <v>62792200</v>
      </c>
      <c r="AK193" s="35">
        <f>AJ193*1.12</f>
        <v>70327264</v>
      </c>
      <c r="AL193" s="22"/>
      <c r="AM193" s="22"/>
      <c r="AN193" s="22">
        <v>62792200</v>
      </c>
      <c r="AO193" s="35">
        <f>AN193*1.12</f>
        <v>70327264</v>
      </c>
      <c r="AP193" s="22"/>
      <c r="AQ193" s="22"/>
      <c r="AR193" s="22"/>
      <c r="AS193" s="22"/>
      <c r="AT193" s="22"/>
      <c r="AU193" s="22"/>
      <c r="AV193" s="22"/>
      <c r="AW193" s="22"/>
      <c r="AX193" s="22"/>
      <c r="AY193" s="22">
        <v>0</v>
      </c>
      <c r="AZ193" s="22">
        <f t="shared" si="267"/>
        <v>0</v>
      </c>
      <c r="BA193" s="16" t="s">
        <v>245</v>
      </c>
      <c r="BB193" s="16" t="s">
        <v>353</v>
      </c>
      <c r="BC193" s="24" t="s">
        <v>270</v>
      </c>
      <c r="BD193" s="14"/>
      <c r="BE193" s="14"/>
      <c r="BF193" s="14"/>
      <c r="BG193" s="14"/>
      <c r="BH193" s="14"/>
      <c r="BI193" s="14"/>
      <c r="BJ193" s="14"/>
      <c r="BK193" s="14"/>
      <c r="BL193" s="14"/>
      <c r="BM193" s="14" t="s">
        <v>782</v>
      </c>
    </row>
    <row r="194" spans="1:65" s="6" customFormat="1" ht="12.95" customHeight="1" x14ac:dyDescent="0.2">
      <c r="A194" s="16" t="s">
        <v>71</v>
      </c>
      <c r="B194" s="23" t="s">
        <v>425</v>
      </c>
      <c r="C194" s="14"/>
      <c r="D194" s="92" t="s">
        <v>114</v>
      </c>
      <c r="E194" s="26"/>
      <c r="F194" s="26" t="s">
        <v>106</v>
      </c>
      <c r="G194" s="24" t="s">
        <v>139</v>
      </c>
      <c r="H194" s="25"/>
      <c r="I194" s="25" t="s">
        <v>123</v>
      </c>
      <c r="J194" s="25" t="s">
        <v>123</v>
      </c>
      <c r="K194" s="16" t="s">
        <v>25</v>
      </c>
      <c r="L194" s="16"/>
      <c r="M194" s="16"/>
      <c r="N194" s="138">
        <v>100</v>
      </c>
      <c r="O194" s="54">
        <v>230000000</v>
      </c>
      <c r="P194" s="16" t="s">
        <v>233</v>
      </c>
      <c r="Q194" s="16" t="s">
        <v>279</v>
      </c>
      <c r="R194" s="16" t="s">
        <v>234</v>
      </c>
      <c r="S194" s="54">
        <v>230000000</v>
      </c>
      <c r="T194" s="24" t="s">
        <v>140</v>
      </c>
      <c r="U194" s="16"/>
      <c r="V194" s="16"/>
      <c r="W194" s="16" t="s">
        <v>264</v>
      </c>
      <c r="X194" s="16" t="s">
        <v>251</v>
      </c>
      <c r="Y194" s="47">
        <v>0</v>
      </c>
      <c r="Z194" s="47">
        <v>100</v>
      </c>
      <c r="AA194" s="47">
        <v>0</v>
      </c>
      <c r="AB194" s="16"/>
      <c r="AC194" s="16" t="s">
        <v>236</v>
      </c>
      <c r="AD194" s="55"/>
      <c r="AE194" s="97"/>
      <c r="AF194" s="35">
        <v>149490495</v>
      </c>
      <c r="AG194" s="35">
        <f t="shared" si="268"/>
        <v>167429354.40000001</v>
      </c>
      <c r="AH194" s="55"/>
      <c r="AI194" s="97"/>
      <c r="AJ194" s="35">
        <v>149490495</v>
      </c>
      <c r="AK194" s="35">
        <f t="shared" si="269"/>
        <v>167429354.40000001</v>
      </c>
      <c r="AL194" s="55"/>
      <c r="AM194" s="97"/>
      <c r="AN194" s="111">
        <v>149490495</v>
      </c>
      <c r="AO194" s="111">
        <f t="shared" si="270"/>
        <v>167429354.40000001</v>
      </c>
      <c r="AP194" s="55"/>
      <c r="AQ194" s="56"/>
      <c r="AR194" s="35"/>
      <c r="AS194" s="35"/>
      <c r="AT194" s="55"/>
      <c r="AU194" s="56"/>
      <c r="AV194" s="111"/>
      <c r="AW194" s="111"/>
      <c r="AX194" s="56"/>
      <c r="AY194" s="50">
        <v>0</v>
      </c>
      <c r="AZ194" s="50">
        <v>0</v>
      </c>
      <c r="BA194" s="16" t="s">
        <v>245</v>
      </c>
      <c r="BB194" s="16" t="s">
        <v>354</v>
      </c>
      <c r="BC194" s="24" t="s">
        <v>137</v>
      </c>
      <c r="BD194" s="16"/>
      <c r="BE194" s="16"/>
      <c r="BF194" s="16"/>
      <c r="BG194" s="16"/>
      <c r="BH194" s="16"/>
      <c r="BI194" s="16"/>
      <c r="BJ194" s="16"/>
      <c r="BK194" s="16"/>
      <c r="BL194" s="16"/>
      <c r="BM194" s="16"/>
    </row>
    <row r="195" spans="1:65" ht="12.95" customHeight="1" x14ac:dyDescent="0.2">
      <c r="A195" s="16" t="s">
        <v>71</v>
      </c>
      <c r="B195" s="23" t="s">
        <v>425</v>
      </c>
      <c r="C195" s="14"/>
      <c r="D195" s="23" t="s">
        <v>625</v>
      </c>
      <c r="E195" s="26"/>
      <c r="F195" s="26"/>
      <c r="G195" s="24" t="s">
        <v>139</v>
      </c>
      <c r="H195" s="25"/>
      <c r="I195" s="25" t="s">
        <v>123</v>
      </c>
      <c r="J195" s="25" t="s">
        <v>123</v>
      </c>
      <c r="K195" s="16" t="s">
        <v>25</v>
      </c>
      <c r="L195" s="16"/>
      <c r="M195" s="16"/>
      <c r="N195" s="138">
        <v>100</v>
      </c>
      <c r="O195" s="54">
        <v>230000000</v>
      </c>
      <c r="P195" s="16" t="s">
        <v>233</v>
      </c>
      <c r="Q195" s="16" t="s">
        <v>519</v>
      </c>
      <c r="R195" s="16" t="s">
        <v>234</v>
      </c>
      <c r="S195" s="54">
        <v>230000000</v>
      </c>
      <c r="T195" s="24" t="s">
        <v>140</v>
      </c>
      <c r="U195" s="16"/>
      <c r="V195" s="16"/>
      <c r="W195" s="16" t="s">
        <v>477</v>
      </c>
      <c r="X195" s="16" t="s">
        <v>251</v>
      </c>
      <c r="Y195" s="47">
        <v>0</v>
      </c>
      <c r="Z195" s="47">
        <v>100</v>
      </c>
      <c r="AA195" s="47">
        <v>0</v>
      </c>
      <c r="AB195" s="16"/>
      <c r="AC195" s="16" t="s">
        <v>236</v>
      </c>
      <c r="AD195" s="55"/>
      <c r="AE195" s="97"/>
      <c r="AF195" s="22">
        <v>46623183.75</v>
      </c>
      <c r="AG195" s="35">
        <f t="shared" si="268"/>
        <v>52217965.800000004</v>
      </c>
      <c r="AH195" s="22"/>
      <c r="AI195" s="22"/>
      <c r="AJ195" s="22">
        <v>62164245</v>
      </c>
      <c r="AK195" s="35">
        <f>AJ195*1.12</f>
        <v>69623954.400000006</v>
      </c>
      <c r="AL195" s="22"/>
      <c r="AM195" s="22"/>
      <c r="AN195" s="22">
        <v>62164245</v>
      </c>
      <c r="AO195" s="35">
        <f>AN195*1.12</f>
        <v>69623954.400000006</v>
      </c>
      <c r="AP195" s="22"/>
      <c r="AQ195" s="22"/>
      <c r="AR195" s="22"/>
      <c r="AS195" s="22"/>
      <c r="AT195" s="22"/>
      <c r="AU195" s="22"/>
      <c r="AV195" s="22"/>
      <c r="AW195" s="22"/>
      <c r="AX195" s="22"/>
      <c r="AY195" s="22">
        <v>0</v>
      </c>
      <c r="AZ195" s="22">
        <f t="shared" si="267"/>
        <v>0</v>
      </c>
      <c r="BA195" s="16" t="s">
        <v>245</v>
      </c>
      <c r="BB195" s="16" t="s">
        <v>354</v>
      </c>
      <c r="BC195" s="24" t="s">
        <v>137</v>
      </c>
      <c r="BD195" s="14"/>
      <c r="BE195" s="14"/>
      <c r="BF195" s="14"/>
      <c r="BG195" s="14"/>
      <c r="BH195" s="14"/>
      <c r="BI195" s="14"/>
      <c r="BJ195" s="14"/>
      <c r="BK195" s="14"/>
      <c r="BL195" s="14"/>
      <c r="BM195" s="14" t="s">
        <v>782</v>
      </c>
    </row>
    <row r="196" spans="1:65" s="6" customFormat="1" ht="12.95" customHeight="1" x14ac:dyDescent="0.2">
      <c r="A196" s="16" t="s">
        <v>71</v>
      </c>
      <c r="B196" s="23" t="s">
        <v>425</v>
      </c>
      <c r="C196" s="14"/>
      <c r="D196" s="92" t="s">
        <v>112</v>
      </c>
      <c r="E196" s="26"/>
      <c r="F196" s="26" t="s">
        <v>107</v>
      </c>
      <c r="G196" s="24" t="s">
        <v>139</v>
      </c>
      <c r="H196" s="25"/>
      <c r="I196" s="25" t="s">
        <v>123</v>
      </c>
      <c r="J196" s="25" t="s">
        <v>123</v>
      </c>
      <c r="K196" s="16" t="s">
        <v>25</v>
      </c>
      <c r="L196" s="16"/>
      <c r="M196" s="16"/>
      <c r="N196" s="138">
        <v>100</v>
      </c>
      <c r="O196" s="54">
        <v>230000000</v>
      </c>
      <c r="P196" s="16" t="s">
        <v>233</v>
      </c>
      <c r="Q196" s="16" t="s">
        <v>279</v>
      </c>
      <c r="R196" s="16" t="s">
        <v>234</v>
      </c>
      <c r="S196" s="54">
        <v>230000000</v>
      </c>
      <c r="T196" s="24" t="s">
        <v>72</v>
      </c>
      <c r="U196" s="16"/>
      <c r="V196" s="16"/>
      <c r="W196" s="16" t="s">
        <v>264</v>
      </c>
      <c r="X196" s="16" t="s">
        <v>251</v>
      </c>
      <c r="Y196" s="47">
        <v>0</v>
      </c>
      <c r="Z196" s="47">
        <v>100</v>
      </c>
      <c r="AA196" s="47">
        <v>0</v>
      </c>
      <c r="AB196" s="16"/>
      <c r="AC196" s="16" t="s">
        <v>236</v>
      </c>
      <c r="AD196" s="55"/>
      <c r="AE196" s="97"/>
      <c r="AF196" s="35">
        <v>108554250</v>
      </c>
      <c r="AG196" s="35">
        <f t="shared" si="268"/>
        <v>121580760.00000001</v>
      </c>
      <c r="AH196" s="55"/>
      <c r="AI196" s="97"/>
      <c r="AJ196" s="35">
        <v>108554250</v>
      </c>
      <c r="AK196" s="35">
        <f t="shared" si="269"/>
        <v>121580760.00000001</v>
      </c>
      <c r="AL196" s="55"/>
      <c r="AM196" s="97"/>
      <c r="AN196" s="111">
        <v>108554250</v>
      </c>
      <c r="AO196" s="111">
        <f t="shared" si="270"/>
        <v>121580760.00000001</v>
      </c>
      <c r="AP196" s="55"/>
      <c r="AQ196" s="56"/>
      <c r="AR196" s="35"/>
      <c r="AS196" s="35"/>
      <c r="AT196" s="55"/>
      <c r="AU196" s="56"/>
      <c r="AV196" s="111"/>
      <c r="AW196" s="111"/>
      <c r="AX196" s="56"/>
      <c r="AY196" s="50">
        <v>0</v>
      </c>
      <c r="AZ196" s="50">
        <v>0</v>
      </c>
      <c r="BA196" s="16" t="s">
        <v>245</v>
      </c>
      <c r="BB196" s="16" t="s">
        <v>355</v>
      </c>
      <c r="BC196" s="37" t="s">
        <v>356</v>
      </c>
      <c r="BD196" s="16"/>
      <c r="BE196" s="16"/>
      <c r="BF196" s="16"/>
      <c r="BG196" s="16"/>
      <c r="BH196" s="16"/>
      <c r="BI196" s="16"/>
      <c r="BJ196" s="16"/>
      <c r="BK196" s="16"/>
      <c r="BL196" s="16"/>
      <c r="BM196" s="16"/>
    </row>
    <row r="197" spans="1:65" ht="12.95" customHeight="1" x14ac:dyDescent="0.2">
      <c r="A197" s="16" t="s">
        <v>71</v>
      </c>
      <c r="B197" s="23" t="s">
        <v>425</v>
      </c>
      <c r="C197" s="14"/>
      <c r="D197" s="23" t="s">
        <v>113</v>
      </c>
      <c r="E197" s="26"/>
      <c r="F197" s="26"/>
      <c r="G197" s="24" t="s">
        <v>139</v>
      </c>
      <c r="H197" s="25"/>
      <c r="I197" s="25" t="s">
        <v>123</v>
      </c>
      <c r="J197" s="25" t="s">
        <v>123</v>
      </c>
      <c r="K197" s="16" t="s">
        <v>25</v>
      </c>
      <c r="L197" s="16"/>
      <c r="M197" s="16"/>
      <c r="N197" s="138">
        <v>100</v>
      </c>
      <c r="O197" s="54">
        <v>230000000</v>
      </c>
      <c r="P197" s="16" t="s">
        <v>233</v>
      </c>
      <c r="Q197" s="16" t="s">
        <v>519</v>
      </c>
      <c r="R197" s="16" t="s">
        <v>234</v>
      </c>
      <c r="S197" s="54">
        <v>230000000</v>
      </c>
      <c r="T197" s="24" t="s">
        <v>72</v>
      </c>
      <c r="U197" s="16"/>
      <c r="V197" s="16"/>
      <c r="W197" s="16" t="s">
        <v>477</v>
      </c>
      <c r="X197" s="16" t="s">
        <v>251</v>
      </c>
      <c r="Y197" s="47">
        <v>0</v>
      </c>
      <c r="Z197" s="47">
        <v>100</v>
      </c>
      <c r="AA197" s="47">
        <v>0</v>
      </c>
      <c r="AB197" s="16"/>
      <c r="AC197" s="16" t="s">
        <v>236</v>
      </c>
      <c r="AD197" s="55"/>
      <c r="AE197" s="97"/>
      <c r="AF197" s="22">
        <v>81415687.5</v>
      </c>
      <c r="AG197" s="35">
        <f t="shared" si="268"/>
        <v>91185570.000000015</v>
      </c>
      <c r="AH197" s="22"/>
      <c r="AI197" s="22"/>
      <c r="AJ197" s="35">
        <v>108554250</v>
      </c>
      <c r="AK197" s="35">
        <f t="shared" si="269"/>
        <v>121580760.00000001</v>
      </c>
      <c r="AL197" s="55"/>
      <c r="AM197" s="97"/>
      <c r="AN197" s="111">
        <v>108554250</v>
      </c>
      <c r="AO197" s="111">
        <f t="shared" si="270"/>
        <v>121580760.00000001</v>
      </c>
      <c r="AP197" s="22"/>
      <c r="AQ197" s="22"/>
      <c r="AR197" s="22"/>
      <c r="AS197" s="22"/>
      <c r="AT197" s="22"/>
      <c r="AU197" s="22"/>
      <c r="AV197" s="22"/>
      <c r="AW197" s="22"/>
      <c r="AX197" s="22"/>
      <c r="AY197" s="22">
        <v>0</v>
      </c>
      <c r="AZ197" s="22">
        <f t="shared" si="267"/>
        <v>0</v>
      </c>
      <c r="BA197" s="16" t="s">
        <v>245</v>
      </c>
      <c r="BB197" s="57" t="s">
        <v>355</v>
      </c>
      <c r="BC197" s="37" t="s">
        <v>356</v>
      </c>
      <c r="BD197" s="14"/>
      <c r="BE197" s="14"/>
      <c r="BF197" s="14"/>
      <c r="BG197" s="14"/>
      <c r="BH197" s="14"/>
      <c r="BI197" s="14"/>
      <c r="BJ197" s="14"/>
      <c r="BK197" s="14"/>
      <c r="BL197" s="14"/>
      <c r="BM197" s="14" t="s">
        <v>782</v>
      </c>
    </row>
    <row r="198" spans="1:65" s="6" customFormat="1" ht="12.95" customHeight="1" x14ac:dyDescent="0.2">
      <c r="A198" s="16" t="s">
        <v>71</v>
      </c>
      <c r="B198" s="23" t="s">
        <v>425</v>
      </c>
      <c r="C198" s="14"/>
      <c r="D198" s="92" t="s">
        <v>105</v>
      </c>
      <c r="E198" s="26"/>
      <c r="F198" s="26" t="s">
        <v>99</v>
      </c>
      <c r="G198" s="24" t="s">
        <v>138</v>
      </c>
      <c r="H198" s="25"/>
      <c r="I198" s="25" t="s">
        <v>133</v>
      </c>
      <c r="J198" s="25" t="s">
        <v>133</v>
      </c>
      <c r="K198" s="16" t="s">
        <v>25</v>
      </c>
      <c r="L198" s="16"/>
      <c r="M198" s="16"/>
      <c r="N198" s="138">
        <v>100</v>
      </c>
      <c r="O198" s="54">
        <v>230000000</v>
      </c>
      <c r="P198" s="16" t="s">
        <v>233</v>
      </c>
      <c r="Q198" s="16" t="s">
        <v>279</v>
      </c>
      <c r="R198" s="16" t="s">
        <v>234</v>
      </c>
      <c r="S198" s="54">
        <v>230000000</v>
      </c>
      <c r="T198" s="24" t="s">
        <v>75</v>
      </c>
      <c r="U198" s="16"/>
      <c r="V198" s="16"/>
      <c r="W198" s="16" t="s">
        <v>264</v>
      </c>
      <c r="X198" s="16" t="s">
        <v>251</v>
      </c>
      <c r="Y198" s="47">
        <v>0</v>
      </c>
      <c r="Z198" s="47">
        <v>100</v>
      </c>
      <c r="AA198" s="47">
        <v>0</v>
      </c>
      <c r="AB198" s="16"/>
      <c r="AC198" s="16" t="s">
        <v>236</v>
      </c>
      <c r="AD198" s="55"/>
      <c r="AE198" s="97"/>
      <c r="AF198" s="35">
        <v>51387600</v>
      </c>
      <c r="AG198" s="35">
        <f t="shared" si="268"/>
        <v>57554112.000000007</v>
      </c>
      <c r="AH198" s="55"/>
      <c r="AI198" s="97"/>
      <c r="AJ198" s="35">
        <v>51387600</v>
      </c>
      <c r="AK198" s="35">
        <f t="shared" si="269"/>
        <v>57554112.000000007</v>
      </c>
      <c r="AL198" s="55"/>
      <c r="AM198" s="97"/>
      <c r="AN198" s="111">
        <v>51387600</v>
      </c>
      <c r="AO198" s="111">
        <f t="shared" si="270"/>
        <v>57554112.000000007</v>
      </c>
      <c r="AP198" s="55"/>
      <c r="AQ198" s="56"/>
      <c r="AR198" s="35"/>
      <c r="AS198" s="35"/>
      <c r="AT198" s="55"/>
      <c r="AU198" s="56"/>
      <c r="AV198" s="111"/>
      <c r="AW198" s="111"/>
      <c r="AX198" s="56"/>
      <c r="AY198" s="50">
        <v>0</v>
      </c>
      <c r="AZ198" s="50">
        <v>0</v>
      </c>
      <c r="BA198" s="16" t="s">
        <v>245</v>
      </c>
      <c r="BB198" s="16" t="s">
        <v>357</v>
      </c>
      <c r="BC198" s="24" t="s">
        <v>135</v>
      </c>
      <c r="BD198" s="16"/>
      <c r="BE198" s="16"/>
      <c r="BF198" s="16"/>
      <c r="BG198" s="16"/>
      <c r="BH198" s="16"/>
      <c r="BI198" s="16"/>
      <c r="BJ198" s="16"/>
      <c r="BK198" s="16"/>
      <c r="BL198" s="16"/>
      <c r="BM198" s="16"/>
    </row>
    <row r="199" spans="1:65" s="6" customFormat="1" ht="12.95" customHeight="1" x14ac:dyDescent="0.2">
      <c r="A199" s="16" t="s">
        <v>71</v>
      </c>
      <c r="B199" s="23" t="s">
        <v>425</v>
      </c>
      <c r="C199" s="14"/>
      <c r="D199" s="92" t="s">
        <v>518</v>
      </c>
      <c r="E199" s="26"/>
      <c r="F199" s="26" t="s">
        <v>99</v>
      </c>
      <c r="G199" s="24" t="s">
        <v>138</v>
      </c>
      <c r="H199" s="25"/>
      <c r="I199" s="25" t="s">
        <v>133</v>
      </c>
      <c r="J199" s="25" t="s">
        <v>133</v>
      </c>
      <c r="K199" s="16" t="s">
        <v>25</v>
      </c>
      <c r="L199" s="16"/>
      <c r="M199" s="16"/>
      <c r="N199" s="138">
        <v>100</v>
      </c>
      <c r="O199" s="54">
        <v>230000000</v>
      </c>
      <c r="P199" s="16" t="s">
        <v>233</v>
      </c>
      <c r="Q199" s="16" t="s">
        <v>519</v>
      </c>
      <c r="R199" s="16" t="s">
        <v>234</v>
      </c>
      <c r="S199" s="54">
        <v>230000000</v>
      </c>
      <c r="T199" s="24" t="s">
        <v>75</v>
      </c>
      <c r="U199" s="16"/>
      <c r="V199" s="16"/>
      <c r="W199" s="14" t="s">
        <v>477</v>
      </c>
      <c r="X199" s="16" t="s">
        <v>251</v>
      </c>
      <c r="Y199" s="47">
        <v>0</v>
      </c>
      <c r="Z199" s="47">
        <v>100</v>
      </c>
      <c r="AA199" s="47">
        <v>0</v>
      </c>
      <c r="AB199" s="16"/>
      <c r="AC199" s="16" t="s">
        <v>236</v>
      </c>
      <c r="AD199" s="55"/>
      <c r="AE199" s="97"/>
      <c r="AF199" s="22">
        <v>40107157</v>
      </c>
      <c r="AG199" s="71">
        <f t="shared" si="268"/>
        <v>44920015.840000004</v>
      </c>
      <c r="AH199" s="22"/>
      <c r="AI199" s="22"/>
      <c r="AJ199" s="22">
        <v>53471770</v>
      </c>
      <c r="AK199" s="22">
        <f t="shared" si="269"/>
        <v>59888382.400000006</v>
      </c>
      <c r="AL199" s="22"/>
      <c r="AM199" s="22"/>
      <c r="AN199" s="22">
        <v>53471770</v>
      </c>
      <c r="AO199" s="22">
        <f t="shared" si="270"/>
        <v>59888382.400000006</v>
      </c>
      <c r="AP199" s="22"/>
      <c r="AQ199" s="22"/>
      <c r="AR199" s="22"/>
      <c r="AS199" s="22"/>
      <c r="AT199" s="22"/>
      <c r="AU199" s="22"/>
      <c r="AV199" s="22"/>
      <c r="AW199" s="22"/>
      <c r="AX199" s="22"/>
      <c r="AY199" s="50">
        <v>0</v>
      </c>
      <c r="AZ199" s="50">
        <f t="shared" si="267"/>
        <v>0</v>
      </c>
      <c r="BA199" s="22" t="s">
        <v>245</v>
      </c>
      <c r="BB199" s="100" t="s">
        <v>357</v>
      </c>
      <c r="BC199" s="14" t="s">
        <v>135</v>
      </c>
      <c r="BD199" s="14"/>
      <c r="BE199" s="14"/>
      <c r="BF199" s="14"/>
      <c r="BG199" s="14"/>
      <c r="BH199" s="14"/>
      <c r="BI199" s="14"/>
      <c r="BJ199" s="14"/>
      <c r="BK199" s="14"/>
      <c r="BL199" s="14"/>
      <c r="BM199" s="16"/>
    </row>
    <row r="200" spans="1:65" s="6" customFormat="1" ht="12.95" customHeight="1" x14ac:dyDescent="0.2">
      <c r="A200" s="16" t="s">
        <v>71</v>
      </c>
      <c r="B200" s="23" t="s">
        <v>425</v>
      </c>
      <c r="C200" s="23"/>
      <c r="D200" s="92" t="s">
        <v>518</v>
      </c>
      <c r="E200" s="23"/>
      <c r="F200" s="23"/>
      <c r="G200" s="23" t="s">
        <v>138</v>
      </c>
      <c r="H200" s="24"/>
      <c r="I200" s="24" t="s">
        <v>133</v>
      </c>
      <c r="J200" s="25" t="s">
        <v>133</v>
      </c>
      <c r="K200" s="25" t="s">
        <v>25</v>
      </c>
      <c r="L200" s="16"/>
      <c r="M200" s="26"/>
      <c r="N200" s="138">
        <v>100</v>
      </c>
      <c r="O200" s="54">
        <v>230000000</v>
      </c>
      <c r="P200" s="16" t="s">
        <v>233</v>
      </c>
      <c r="Q200" s="16" t="s">
        <v>519</v>
      </c>
      <c r="R200" s="16" t="s">
        <v>234</v>
      </c>
      <c r="S200" s="54">
        <v>230000000</v>
      </c>
      <c r="T200" s="24" t="s">
        <v>75</v>
      </c>
      <c r="U200" s="24"/>
      <c r="V200" s="26"/>
      <c r="W200" s="14" t="s">
        <v>477</v>
      </c>
      <c r="X200" s="16" t="s">
        <v>251</v>
      </c>
      <c r="Y200" s="16">
        <v>0</v>
      </c>
      <c r="Z200" s="23">
        <v>100</v>
      </c>
      <c r="AA200" s="23">
        <v>0</v>
      </c>
      <c r="AB200" s="23"/>
      <c r="AC200" s="23" t="s">
        <v>236</v>
      </c>
      <c r="AD200" s="16"/>
      <c r="AE200" s="26"/>
      <c r="AF200" s="22">
        <v>40107157</v>
      </c>
      <c r="AG200" s="71">
        <f t="shared" si="268"/>
        <v>44920015.840000004</v>
      </c>
      <c r="AH200" s="22"/>
      <c r="AI200" s="22"/>
      <c r="AJ200" s="22">
        <v>53471770</v>
      </c>
      <c r="AK200" s="22">
        <f t="shared" si="269"/>
        <v>59888382.400000006</v>
      </c>
      <c r="AL200" s="22"/>
      <c r="AM200" s="22"/>
      <c r="AN200" s="22">
        <v>53471770</v>
      </c>
      <c r="AO200" s="22">
        <f t="shared" si="270"/>
        <v>59888382.400000006</v>
      </c>
      <c r="AP200" s="22"/>
      <c r="AQ200" s="22"/>
      <c r="AR200" s="22"/>
      <c r="AS200" s="22"/>
      <c r="AT200" s="22"/>
      <c r="AU200" s="22"/>
      <c r="AV200" s="22"/>
      <c r="AW200" s="22"/>
      <c r="AX200" s="22"/>
      <c r="AY200" s="71">
        <v>0</v>
      </c>
      <c r="AZ200" s="71">
        <f t="shared" si="267"/>
        <v>0</v>
      </c>
      <c r="BA200" s="22" t="s">
        <v>245</v>
      </c>
      <c r="BB200" s="100" t="s">
        <v>357</v>
      </c>
      <c r="BC200" s="14" t="s">
        <v>135</v>
      </c>
      <c r="BD200" s="139"/>
      <c r="BE200" s="26"/>
      <c r="BF200" s="26"/>
      <c r="BG200" s="26"/>
      <c r="BH200" s="26"/>
      <c r="BI200" s="26"/>
      <c r="BJ200" s="26"/>
      <c r="BK200" s="26"/>
      <c r="BL200" s="26"/>
      <c r="BM200" s="14" t="s">
        <v>674</v>
      </c>
    </row>
    <row r="201" spans="1:65" s="6" customFormat="1" ht="12.95" customHeight="1" x14ac:dyDescent="0.2">
      <c r="A201" s="16" t="s">
        <v>71</v>
      </c>
      <c r="B201" s="23" t="s">
        <v>425</v>
      </c>
      <c r="C201" s="14"/>
      <c r="D201" s="92" t="s">
        <v>106</v>
      </c>
      <c r="E201" s="26"/>
      <c r="F201" s="26" t="s">
        <v>101</v>
      </c>
      <c r="G201" s="24" t="s">
        <v>138</v>
      </c>
      <c r="H201" s="25"/>
      <c r="I201" s="25" t="s">
        <v>133</v>
      </c>
      <c r="J201" s="25" t="s">
        <v>133</v>
      </c>
      <c r="K201" s="16" t="s">
        <v>25</v>
      </c>
      <c r="L201" s="16"/>
      <c r="M201" s="16"/>
      <c r="N201" s="138">
        <v>100</v>
      </c>
      <c r="O201" s="54">
        <v>230000000</v>
      </c>
      <c r="P201" s="16" t="s">
        <v>233</v>
      </c>
      <c r="Q201" s="16" t="s">
        <v>279</v>
      </c>
      <c r="R201" s="16" t="s">
        <v>234</v>
      </c>
      <c r="S201" s="54">
        <v>230000000</v>
      </c>
      <c r="T201" s="24" t="s">
        <v>280</v>
      </c>
      <c r="U201" s="16"/>
      <c r="V201" s="16"/>
      <c r="W201" s="16" t="s">
        <v>264</v>
      </c>
      <c r="X201" s="16" t="s">
        <v>251</v>
      </c>
      <c r="Y201" s="47">
        <v>0</v>
      </c>
      <c r="Z201" s="47">
        <v>100</v>
      </c>
      <c r="AA201" s="47">
        <v>0</v>
      </c>
      <c r="AB201" s="16"/>
      <c r="AC201" s="16" t="s">
        <v>236</v>
      </c>
      <c r="AD201" s="55"/>
      <c r="AE201" s="97"/>
      <c r="AF201" s="35">
        <v>9672960</v>
      </c>
      <c r="AG201" s="35">
        <f t="shared" si="268"/>
        <v>10833715.200000001</v>
      </c>
      <c r="AH201" s="55"/>
      <c r="AI201" s="97"/>
      <c r="AJ201" s="35">
        <v>9672960</v>
      </c>
      <c r="AK201" s="35">
        <f t="shared" si="269"/>
        <v>10833715.200000001</v>
      </c>
      <c r="AL201" s="55"/>
      <c r="AM201" s="97"/>
      <c r="AN201" s="111">
        <v>9672960</v>
      </c>
      <c r="AO201" s="111">
        <f t="shared" si="270"/>
        <v>10833715.200000001</v>
      </c>
      <c r="AP201" s="55"/>
      <c r="AQ201" s="56"/>
      <c r="AR201" s="35"/>
      <c r="AS201" s="35"/>
      <c r="AT201" s="55"/>
      <c r="AU201" s="56"/>
      <c r="AV201" s="111"/>
      <c r="AW201" s="111"/>
      <c r="AX201" s="56"/>
      <c r="AY201" s="50">
        <v>0</v>
      </c>
      <c r="AZ201" s="50">
        <v>0</v>
      </c>
      <c r="BA201" s="16" t="s">
        <v>245</v>
      </c>
      <c r="BB201" s="16" t="s">
        <v>358</v>
      </c>
      <c r="BC201" s="25" t="s">
        <v>269</v>
      </c>
      <c r="BD201" s="16"/>
      <c r="BE201" s="16"/>
      <c r="BF201" s="16"/>
      <c r="BG201" s="16"/>
      <c r="BH201" s="16"/>
      <c r="BI201" s="16"/>
      <c r="BJ201" s="16"/>
      <c r="BK201" s="16"/>
      <c r="BL201" s="16"/>
      <c r="BM201" s="16"/>
    </row>
    <row r="202" spans="1:65" s="6" customFormat="1" ht="12.95" customHeight="1" x14ac:dyDescent="0.2">
      <c r="A202" s="16" t="s">
        <v>71</v>
      </c>
      <c r="B202" s="23" t="s">
        <v>425</v>
      </c>
      <c r="C202" s="14"/>
      <c r="D202" s="92" t="s">
        <v>520</v>
      </c>
      <c r="E202" s="26"/>
      <c r="F202" s="26" t="s">
        <v>101</v>
      </c>
      <c r="G202" s="24" t="s">
        <v>138</v>
      </c>
      <c r="H202" s="25"/>
      <c r="I202" s="25" t="s">
        <v>133</v>
      </c>
      <c r="J202" s="25" t="s">
        <v>133</v>
      </c>
      <c r="K202" s="16" t="s">
        <v>25</v>
      </c>
      <c r="L202" s="16"/>
      <c r="M202" s="16"/>
      <c r="N202" s="138">
        <v>100</v>
      </c>
      <c r="O202" s="54">
        <v>230000000</v>
      </c>
      <c r="P202" s="16" t="s">
        <v>233</v>
      </c>
      <c r="Q202" s="16" t="s">
        <v>519</v>
      </c>
      <c r="R202" s="16" t="s">
        <v>234</v>
      </c>
      <c r="S202" s="54">
        <v>230000000</v>
      </c>
      <c r="T202" s="24" t="s">
        <v>280</v>
      </c>
      <c r="U202" s="16"/>
      <c r="V202" s="16"/>
      <c r="W202" s="14" t="s">
        <v>477</v>
      </c>
      <c r="X202" s="32" t="s">
        <v>251</v>
      </c>
      <c r="Y202" s="47">
        <v>0</v>
      </c>
      <c r="Z202" s="47">
        <v>100</v>
      </c>
      <c r="AA202" s="47">
        <v>0</v>
      </c>
      <c r="AB202" s="16"/>
      <c r="AC202" s="16" t="s">
        <v>236</v>
      </c>
      <c r="AD202" s="55"/>
      <c r="AE202" s="97"/>
      <c r="AF202" s="27">
        <v>7254720</v>
      </c>
      <c r="AG202" s="71">
        <f t="shared" si="268"/>
        <v>8125286.4000000004</v>
      </c>
      <c r="AH202" s="27"/>
      <c r="AI202" s="27"/>
      <c r="AJ202" s="71">
        <v>9672960</v>
      </c>
      <c r="AK202" s="71">
        <f t="shared" si="269"/>
        <v>10833715.200000001</v>
      </c>
      <c r="AL202" s="71"/>
      <c r="AM202" s="71"/>
      <c r="AN202" s="71">
        <v>9672960</v>
      </c>
      <c r="AO202" s="71">
        <f t="shared" si="270"/>
        <v>10833715.200000001</v>
      </c>
      <c r="AP202" s="27"/>
      <c r="AQ202" s="27"/>
      <c r="AR202" s="27"/>
      <c r="AS202" s="27"/>
      <c r="AT202" s="27"/>
      <c r="AU202" s="27"/>
      <c r="AV202" s="27"/>
      <c r="AW202" s="27"/>
      <c r="AX202" s="27"/>
      <c r="AY202" s="50">
        <v>0</v>
      </c>
      <c r="AZ202" s="50">
        <f t="shared" si="267"/>
        <v>0</v>
      </c>
      <c r="BA202" s="22" t="s">
        <v>245</v>
      </c>
      <c r="BB202" s="100" t="s">
        <v>358</v>
      </c>
      <c r="BC202" s="14" t="s">
        <v>269</v>
      </c>
      <c r="BD202" s="28"/>
      <c r="BE202" s="28"/>
      <c r="BF202" s="28"/>
      <c r="BG202" s="28"/>
      <c r="BH202" s="28"/>
      <c r="BI202" s="28"/>
      <c r="BJ202" s="28"/>
      <c r="BK202" s="28"/>
      <c r="BL202" s="28"/>
      <c r="BM202" s="16"/>
    </row>
    <row r="203" spans="1:65" s="6" customFormat="1" ht="12.95" customHeight="1" x14ac:dyDescent="0.2">
      <c r="A203" s="32" t="s">
        <v>71</v>
      </c>
      <c r="B203" s="29" t="s">
        <v>425</v>
      </c>
      <c r="C203" s="29"/>
      <c r="D203" s="92" t="s">
        <v>520</v>
      </c>
      <c r="E203" s="140"/>
      <c r="F203" s="29"/>
      <c r="G203" s="29" t="s">
        <v>138</v>
      </c>
      <c r="H203" s="30"/>
      <c r="I203" s="30" t="s">
        <v>133</v>
      </c>
      <c r="J203" s="31" t="s">
        <v>133</v>
      </c>
      <c r="K203" s="31" t="s">
        <v>25</v>
      </c>
      <c r="L203" s="32"/>
      <c r="M203" s="33"/>
      <c r="N203" s="141">
        <v>100</v>
      </c>
      <c r="O203" s="142">
        <v>230000000</v>
      </c>
      <c r="P203" s="16" t="s">
        <v>233</v>
      </c>
      <c r="Q203" s="16" t="s">
        <v>519</v>
      </c>
      <c r="R203" s="32" t="s">
        <v>234</v>
      </c>
      <c r="S203" s="142">
        <v>230000000</v>
      </c>
      <c r="T203" s="30" t="s">
        <v>280</v>
      </c>
      <c r="U203" s="30"/>
      <c r="V203" s="33"/>
      <c r="W203" s="14" t="s">
        <v>477</v>
      </c>
      <c r="X203" s="32" t="s">
        <v>251</v>
      </c>
      <c r="Y203" s="32">
        <v>0</v>
      </c>
      <c r="Z203" s="29">
        <v>100</v>
      </c>
      <c r="AA203" s="29">
        <v>0</v>
      </c>
      <c r="AB203" s="29"/>
      <c r="AC203" s="29" t="s">
        <v>236</v>
      </c>
      <c r="AD203" s="32"/>
      <c r="AE203" s="33"/>
      <c r="AF203" s="27">
        <v>7254720</v>
      </c>
      <c r="AG203" s="71">
        <f t="shared" si="268"/>
        <v>8125286.4000000004</v>
      </c>
      <c r="AH203" s="27"/>
      <c r="AI203" s="27"/>
      <c r="AJ203" s="71">
        <v>9672960</v>
      </c>
      <c r="AK203" s="71">
        <f t="shared" si="269"/>
        <v>10833715.200000001</v>
      </c>
      <c r="AL203" s="71"/>
      <c r="AM203" s="71"/>
      <c r="AN203" s="71">
        <v>9672960</v>
      </c>
      <c r="AO203" s="71">
        <f t="shared" si="270"/>
        <v>10833715.200000001</v>
      </c>
      <c r="AP203" s="27"/>
      <c r="AQ203" s="27"/>
      <c r="AR203" s="27"/>
      <c r="AS203" s="27"/>
      <c r="AT203" s="27"/>
      <c r="AU203" s="27"/>
      <c r="AV203" s="27"/>
      <c r="AW203" s="27"/>
      <c r="AX203" s="27"/>
      <c r="AY203" s="71">
        <v>0</v>
      </c>
      <c r="AZ203" s="71">
        <f t="shared" si="267"/>
        <v>0</v>
      </c>
      <c r="BA203" s="22" t="s">
        <v>245</v>
      </c>
      <c r="BB203" s="100" t="s">
        <v>358</v>
      </c>
      <c r="BC203" s="14" t="s">
        <v>269</v>
      </c>
      <c r="BD203" s="139"/>
      <c r="BE203" s="26"/>
      <c r="BF203" s="26"/>
      <c r="BG203" s="26"/>
      <c r="BH203" s="26"/>
      <c r="BI203" s="26"/>
      <c r="BJ203" s="26"/>
      <c r="BK203" s="26"/>
      <c r="BL203" s="26"/>
      <c r="BM203" s="14" t="s">
        <v>674</v>
      </c>
    </row>
    <row r="204" spans="1:65" s="6" customFormat="1" ht="12.95" customHeight="1" x14ac:dyDescent="0.2">
      <c r="A204" s="16" t="s">
        <v>71</v>
      </c>
      <c r="B204" s="23" t="s">
        <v>425</v>
      </c>
      <c r="C204" s="14"/>
      <c r="D204" s="92" t="s">
        <v>104</v>
      </c>
      <c r="E204" s="26"/>
      <c r="F204" s="26" t="s">
        <v>102</v>
      </c>
      <c r="G204" s="24" t="s">
        <v>138</v>
      </c>
      <c r="H204" s="25"/>
      <c r="I204" s="25" t="s">
        <v>133</v>
      </c>
      <c r="J204" s="25" t="s">
        <v>133</v>
      </c>
      <c r="K204" s="16" t="s">
        <v>25</v>
      </c>
      <c r="L204" s="16"/>
      <c r="M204" s="16"/>
      <c r="N204" s="138">
        <v>100</v>
      </c>
      <c r="O204" s="54">
        <v>230000000</v>
      </c>
      <c r="P204" s="16" t="s">
        <v>233</v>
      </c>
      <c r="Q204" s="16" t="s">
        <v>279</v>
      </c>
      <c r="R204" s="16" t="s">
        <v>234</v>
      </c>
      <c r="S204" s="54">
        <v>230000000</v>
      </c>
      <c r="T204" s="24" t="s">
        <v>72</v>
      </c>
      <c r="U204" s="16"/>
      <c r="V204" s="16"/>
      <c r="W204" s="16" t="s">
        <v>264</v>
      </c>
      <c r="X204" s="16" t="s">
        <v>251</v>
      </c>
      <c r="Y204" s="47">
        <v>0</v>
      </c>
      <c r="Z204" s="47">
        <v>100</v>
      </c>
      <c r="AA204" s="47">
        <v>0</v>
      </c>
      <c r="AB204" s="16"/>
      <c r="AC204" s="16" t="s">
        <v>236</v>
      </c>
      <c r="AD204" s="55"/>
      <c r="AE204" s="97"/>
      <c r="AF204" s="35">
        <v>40903170</v>
      </c>
      <c r="AG204" s="35">
        <f t="shared" si="268"/>
        <v>45811550.400000006</v>
      </c>
      <c r="AH204" s="55"/>
      <c r="AI204" s="97"/>
      <c r="AJ204" s="35">
        <v>40903170</v>
      </c>
      <c r="AK204" s="35">
        <f t="shared" si="269"/>
        <v>45811550.400000006</v>
      </c>
      <c r="AL204" s="55"/>
      <c r="AM204" s="97"/>
      <c r="AN204" s="111">
        <v>40903170</v>
      </c>
      <c r="AO204" s="111">
        <f t="shared" si="270"/>
        <v>45811550.400000006</v>
      </c>
      <c r="AP204" s="55"/>
      <c r="AQ204" s="56"/>
      <c r="AR204" s="35"/>
      <c r="AS204" s="35"/>
      <c r="AT204" s="55"/>
      <c r="AU204" s="56"/>
      <c r="AV204" s="111"/>
      <c r="AW204" s="111"/>
      <c r="AX204" s="56"/>
      <c r="AY204" s="50">
        <v>0</v>
      </c>
      <c r="AZ204" s="50">
        <v>0</v>
      </c>
      <c r="BA204" s="16" t="s">
        <v>245</v>
      </c>
      <c r="BB204" s="16" t="s">
        <v>359</v>
      </c>
      <c r="BC204" s="37" t="s">
        <v>360</v>
      </c>
      <c r="BD204" s="16"/>
      <c r="BE204" s="16"/>
      <c r="BF204" s="16"/>
      <c r="BG204" s="16"/>
      <c r="BH204" s="16"/>
      <c r="BI204" s="16"/>
      <c r="BJ204" s="16"/>
      <c r="BK204" s="16"/>
      <c r="BL204" s="16"/>
      <c r="BM204" s="16"/>
    </row>
    <row r="205" spans="1:65" s="6" customFormat="1" ht="12.95" customHeight="1" x14ac:dyDescent="0.2">
      <c r="A205" s="16" t="s">
        <v>71</v>
      </c>
      <c r="B205" s="23" t="s">
        <v>425</v>
      </c>
      <c r="C205" s="14"/>
      <c r="D205" s="92" t="s">
        <v>521</v>
      </c>
      <c r="E205" s="26"/>
      <c r="F205" s="26" t="s">
        <v>102</v>
      </c>
      <c r="G205" s="24" t="s">
        <v>138</v>
      </c>
      <c r="H205" s="25"/>
      <c r="I205" s="25" t="s">
        <v>133</v>
      </c>
      <c r="J205" s="25" t="s">
        <v>133</v>
      </c>
      <c r="K205" s="16" t="s">
        <v>25</v>
      </c>
      <c r="L205" s="16"/>
      <c r="M205" s="16"/>
      <c r="N205" s="138">
        <v>100</v>
      </c>
      <c r="O205" s="54">
        <v>230000000</v>
      </c>
      <c r="P205" s="16" t="s">
        <v>233</v>
      </c>
      <c r="Q205" s="16" t="s">
        <v>519</v>
      </c>
      <c r="R205" s="16" t="s">
        <v>234</v>
      </c>
      <c r="S205" s="54">
        <v>230000000</v>
      </c>
      <c r="T205" s="24" t="s">
        <v>72</v>
      </c>
      <c r="U205" s="16"/>
      <c r="V205" s="16"/>
      <c r="W205" s="14" t="s">
        <v>477</v>
      </c>
      <c r="X205" s="16" t="s">
        <v>251</v>
      </c>
      <c r="Y205" s="47">
        <v>0</v>
      </c>
      <c r="Z205" s="47">
        <v>100</v>
      </c>
      <c r="AA205" s="47">
        <v>0</v>
      </c>
      <c r="AB205" s="16"/>
      <c r="AC205" s="16" t="s">
        <v>236</v>
      </c>
      <c r="AD205" s="55"/>
      <c r="AE205" s="97"/>
      <c r="AF205" s="27">
        <v>30677377.5</v>
      </c>
      <c r="AG205" s="71">
        <f t="shared" si="268"/>
        <v>34358662.800000004</v>
      </c>
      <c r="AH205" s="22"/>
      <c r="AI205" s="22"/>
      <c r="AJ205" s="71">
        <v>40903170</v>
      </c>
      <c r="AK205" s="71">
        <f t="shared" si="269"/>
        <v>45811550.400000006</v>
      </c>
      <c r="AL205" s="71"/>
      <c r="AM205" s="71"/>
      <c r="AN205" s="71">
        <v>40903170</v>
      </c>
      <c r="AO205" s="71">
        <f t="shared" si="270"/>
        <v>45811550.400000006</v>
      </c>
      <c r="AP205" s="22"/>
      <c r="AQ205" s="22"/>
      <c r="AR205" s="22"/>
      <c r="AS205" s="22"/>
      <c r="AT205" s="22"/>
      <c r="AU205" s="22"/>
      <c r="AV205" s="22"/>
      <c r="AW205" s="22"/>
      <c r="AX205" s="22"/>
      <c r="AY205" s="50">
        <v>0</v>
      </c>
      <c r="AZ205" s="50">
        <f t="shared" si="267"/>
        <v>0</v>
      </c>
      <c r="BA205" s="22" t="s">
        <v>245</v>
      </c>
      <c r="BB205" s="100" t="s">
        <v>359</v>
      </c>
      <c r="BC205" s="14" t="s">
        <v>360</v>
      </c>
      <c r="BD205" s="14"/>
      <c r="BE205" s="14"/>
      <c r="BF205" s="14"/>
      <c r="BG205" s="14"/>
      <c r="BH205" s="14"/>
      <c r="BI205" s="14"/>
      <c r="BJ205" s="14"/>
      <c r="BK205" s="14"/>
      <c r="BL205" s="14"/>
      <c r="BM205" s="16"/>
    </row>
    <row r="206" spans="1:65" s="6" customFormat="1" ht="12.95" customHeight="1" x14ac:dyDescent="0.2">
      <c r="A206" s="16" t="s">
        <v>71</v>
      </c>
      <c r="B206" s="23" t="s">
        <v>425</v>
      </c>
      <c r="C206" s="23"/>
      <c r="D206" s="92" t="s">
        <v>521</v>
      </c>
      <c r="E206" s="94"/>
      <c r="F206" s="23"/>
      <c r="G206" s="23" t="s">
        <v>138</v>
      </c>
      <c r="H206" s="24"/>
      <c r="I206" s="24" t="s">
        <v>133</v>
      </c>
      <c r="J206" s="25" t="s">
        <v>133</v>
      </c>
      <c r="K206" s="25" t="s">
        <v>25</v>
      </c>
      <c r="L206" s="16"/>
      <c r="M206" s="26"/>
      <c r="N206" s="138">
        <v>100</v>
      </c>
      <c r="O206" s="54">
        <v>230000000</v>
      </c>
      <c r="P206" s="16" t="s">
        <v>233</v>
      </c>
      <c r="Q206" s="16" t="s">
        <v>519</v>
      </c>
      <c r="R206" s="16" t="s">
        <v>234</v>
      </c>
      <c r="S206" s="54">
        <v>230000000</v>
      </c>
      <c r="T206" s="24" t="s">
        <v>72</v>
      </c>
      <c r="U206" s="24"/>
      <c r="V206" s="26"/>
      <c r="W206" s="14" t="s">
        <v>477</v>
      </c>
      <c r="X206" s="16" t="s">
        <v>251</v>
      </c>
      <c r="Y206" s="16">
        <v>0</v>
      </c>
      <c r="Z206" s="23">
        <v>100</v>
      </c>
      <c r="AA206" s="23">
        <v>0</v>
      </c>
      <c r="AB206" s="23"/>
      <c r="AC206" s="23" t="s">
        <v>236</v>
      </c>
      <c r="AD206" s="16"/>
      <c r="AE206" s="26"/>
      <c r="AF206" s="27">
        <v>30677377.5</v>
      </c>
      <c r="AG206" s="71">
        <f t="shared" si="268"/>
        <v>34358662.800000004</v>
      </c>
      <c r="AH206" s="22"/>
      <c r="AI206" s="22"/>
      <c r="AJ206" s="71">
        <v>40903170</v>
      </c>
      <c r="AK206" s="71">
        <f t="shared" si="269"/>
        <v>45811550.400000006</v>
      </c>
      <c r="AL206" s="71"/>
      <c r="AM206" s="71"/>
      <c r="AN206" s="71">
        <v>40903170</v>
      </c>
      <c r="AO206" s="71">
        <f t="shared" si="270"/>
        <v>45811550.400000006</v>
      </c>
      <c r="AP206" s="22"/>
      <c r="AQ206" s="22"/>
      <c r="AR206" s="22"/>
      <c r="AS206" s="22"/>
      <c r="AT206" s="22"/>
      <c r="AU206" s="22"/>
      <c r="AV206" s="22"/>
      <c r="AW206" s="22"/>
      <c r="AX206" s="22"/>
      <c r="AY206" s="71">
        <v>0</v>
      </c>
      <c r="AZ206" s="71">
        <f t="shared" si="267"/>
        <v>0</v>
      </c>
      <c r="BA206" s="22" t="s">
        <v>245</v>
      </c>
      <c r="BB206" s="100" t="s">
        <v>359</v>
      </c>
      <c r="BC206" s="14" t="s">
        <v>360</v>
      </c>
      <c r="BD206" s="143"/>
      <c r="BE206" s="34"/>
      <c r="BF206" s="34"/>
      <c r="BG206" s="34"/>
      <c r="BH206" s="34"/>
      <c r="BI206" s="34"/>
      <c r="BJ206" s="34"/>
      <c r="BK206" s="34"/>
      <c r="BL206" s="34"/>
      <c r="BM206" s="14" t="s">
        <v>674</v>
      </c>
    </row>
    <row r="207" spans="1:65" s="6" customFormat="1" ht="12.95" customHeight="1" x14ac:dyDescent="0.2">
      <c r="A207" s="16" t="s">
        <v>361</v>
      </c>
      <c r="B207" s="23" t="s">
        <v>425</v>
      </c>
      <c r="C207" s="14"/>
      <c r="D207" s="26"/>
      <c r="E207" s="26"/>
      <c r="F207" s="26" t="s">
        <v>91</v>
      </c>
      <c r="G207" s="16" t="s">
        <v>362</v>
      </c>
      <c r="H207" s="16"/>
      <c r="I207" s="16" t="s">
        <v>363</v>
      </c>
      <c r="J207" s="16" t="s">
        <v>363</v>
      </c>
      <c r="K207" s="16" t="s">
        <v>25</v>
      </c>
      <c r="L207" s="16"/>
      <c r="M207" s="16"/>
      <c r="N207" s="47">
        <v>30</v>
      </c>
      <c r="O207" s="16">
        <v>230000000</v>
      </c>
      <c r="P207" s="16" t="s">
        <v>233</v>
      </c>
      <c r="Q207" s="16" t="s">
        <v>272</v>
      </c>
      <c r="R207" s="16" t="s">
        <v>234</v>
      </c>
      <c r="S207" s="16">
        <v>230000000</v>
      </c>
      <c r="T207" s="16" t="s">
        <v>68</v>
      </c>
      <c r="U207" s="16"/>
      <c r="V207" s="16" t="s">
        <v>235</v>
      </c>
      <c r="W207" s="16"/>
      <c r="X207" s="16"/>
      <c r="Y207" s="47">
        <v>0</v>
      </c>
      <c r="Z207" s="47">
        <v>90</v>
      </c>
      <c r="AA207" s="47">
        <v>10</v>
      </c>
      <c r="AB207" s="16"/>
      <c r="AC207" s="16" t="s">
        <v>236</v>
      </c>
      <c r="AD207" s="55"/>
      <c r="AE207" s="97"/>
      <c r="AF207" s="35">
        <v>214020000</v>
      </c>
      <c r="AG207" s="35">
        <f t="shared" si="268"/>
        <v>239702400.00000003</v>
      </c>
      <c r="AH207" s="55"/>
      <c r="AI207" s="97"/>
      <c r="AJ207" s="35">
        <v>214020000</v>
      </c>
      <c r="AK207" s="35">
        <f t="shared" si="269"/>
        <v>239702400.00000003</v>
      </c>
      <c r="AL207" s="55"/>
      <c r="AM207" s="97"/>
      <c r="AN207" s="111"/>
      <c r="AO207" s="111"/>
      <c r="AP207" s="55"/>
      <c r="AQ207" s="56"/>
      <c r="AR207" s="35"/>
      <c r="AS207" s="35"/>
      <c r="AT207" s="55"/>
      <c r="AU207" s="56"/>
      <c r="AV207" s="111"/>
      <c r="AW207" s="111"/>
      <c r="AX207" s="56"/>
      <c r="AY207" s="50">
        <v>0</v>
      </c>
      <c r="AZ207" s="50">
        <v>0</v>
      </c>
      <c r="BA207" s="16" t="s">
        <v>245</v>
      </c>
      <c r="BB207" s="16" t="s">
        <v>364</v>
      </c>
      <c r="BC207" s="16" t="s">
        <v>365</v>
      </c>
      <c r="BD207" s="16"/>
      <c r="BE207" s="16"/>
      <c r="BF207" s="16"/>
      <c r="BG207" s="16"/>
      <c r="BH207" s="16"/>
      <c r="BI207" s="16"/>
      <c r="BJ207" s="16"/>
      <c r="BK207" s="16"/>
      <c r="BL207" s="16"/>
      <c r="BM207" s="16"/>
    </row>
    <row r="208" spans="1:65" s="6" customFormat="1" ht="12.95" customHeight="1" x14ac:dyDescent="0.2">
      <c r="A208" s="16" t="s">
        <v>87</v>
      </c>
      <c r="B208" s="16"/>
      <c r="C208" s="14"/>
      <c r="D208" s="26"/>
      <c r="E208" s="26"/>
      <c r="F208" s="26" t="s">
        <v>92</v>
      </c>
      <c r="G208" s="16" t="s">
        <v>141</v>
      </c>
      <c r="H208" s="16"/>
      <c r="I208" s="16" t="s">
        <v>127</v>
      </c>
      <c r="J208" s="16" t="s">
        <v>127</v>
      </c>
      <c r="K208" s="16" t="s">
        <v>25</v>
      </c>
      <c r="L208" s="16"/>
      <c r="M208" s="16"/>
      <c r="N208" s="47">
        <v>100</v>
      </c>
      <c r="O208" s="16" t="s">
        <v>232</v>
      </c>
      <c r="P208" s="16" t="s">
        <v>233</v>
      </c>
      <c r="Q208" s="16" t="s">
        <v>272</v>
      </c>
      <c r="R208" s="16" t="s">
        <v>234</v>
      </c>
      <c r="S208" s="16" t="s">
        <v>232</v>
      </c>
      <c r="T208" s="16" t="s">
        <v>132</v>
      </c>
      <c r="U208" s="16"/>
      <c r="V208" s="16"/>
      <c r="W208" s="16" t="s">
        <v>264</v>
      </c>
      <c r="X208" s="16" t="s">
        <v>251</v>
      </c>
      <c r="Y208" s="47">
        <v>0</v>
      </c>
      <c r="Z208" s="47">
        <v>100</v>
      </c>
      <c r="AA208" s="47">
        <v>0</v>
      </c>
      <c r="AB208" s="16"/>
      <c r="AC208" s="16" t="s">
        <v>236</v>
      </c>
      <c r="AD208" s="55"/>
      <c r="AE208" s="97"/>
      <c r="AF208" s="97">
        <v>143376584.24000001</v>
      </c>
      <c r="AG208" s="35">
        <f t="shared" si="268"/>
        <v>160581774.34880003</v>
      </c>
      <c r="AH208" s="55"/>
      <c r="AI208" s="97"/>
      <c r="AJ208" s="97">
        <v>143376584.24000001</v>
      </c>
      <c r="AK208" s="35">
        <f t="shared" si="269"/>
        <v>160581774.34880003</v>
      </c>
      <c r="AL208" s="55"/>
      <c r="AM208" s="97"/>
      <c r="AN208" s="97">
        <v>143376584.24000001</v>
      </c>
      <c r="AO208" s="35">
        <f>AN208*1.12</f>
        <v>160581774.34880003</v>
      </c>
      <c r="AP208" s="55"/>
      <c r="AQ208" s="56"/>
      <c r="AR208" s="35"/>
      <c r="AS208" s="35"/>
      <c r="AT208" s="55"/>
      <c r="AU208" s="56"/>
      <c r="AV208" s="56"/>
      <c r="AW208" s="56"/>
      <c r="AX208" s="56"/>
      <c r="AY208" s="50">
        <v>0</v>
      </c>
      <c r="AZ208" s="50">
        <v>0</v>
      </c>
      <c r="BA208" s="129" t="s">
        <v>245</v>
      </c>
      <c r="BB208" s="54" t="s">
        <v>366</v>
      </c>
      <c r="BC208" s="54" t="s">
        <v>367</v>
      </c>
      <c r="BD208" s="16"/>
      <c r="BE208" s="16"/>
      <c r="BF208" s="16"/>
      <c r="BG208" s="16"/>
      <c r="BH208" s="16"/>
      <c r="BI208" s="16"/>
      <c r="BJ208" s="16"/>
      <c r="BK208" s="16"/>
      <c r="BL208" s="16"/>
      <c r="BM208" s="16"/>
    </row>
    <row r="209" spans="1:83" s="6" customFormat="1" ht="12.95" customHeight="1" x14ac:dyDescent="0.2">
      <c r="A209" s="16" t="s">
        <v>87</v>
      </c>
      <c r="B209" s="23" t="s">
        <v>425</v>
      </c>
      <c r="C209" s="14"/>
      <c r="D209" s="92" t="s">
        <v>96</v>
      </c>
      <c r="E209" s="26"/>
      <c r="F209" s="26" t="s">
        <v>417</v>
      </c>
      <c r="G209" s="16" t="s">
        <v>141</v>
      </c>
      <c r="H209" s="16"/>
      <c r="I209" s="16" t="s">
        <v>127</v>
      </c>
      <c r="J209" s="16" t="s">
        <v>127</v>
      </c>
      <c r="K209" s="16" t="s">
        <v>25</v>
      </c>
      <c r="L209" s="16"/>
      <c r="M209" s="16"/>
      <c r="N209" s="47">
        <v>100</v>
      </c>
      <c r="O209" s="16" t="s">
        <v>232</v>
      </c>
      <c r="P209" s="16" t="s">
        <v>233</v>
      </c>
      <c r="Q209" s="16" t="s">
        <v>279</v>
      </c>
      <c r="R209" s="16" t="s">
        <v>234</v>
      </c>
      <c r="S209" s="16" t="s">
        <v>232</v>
      </c>
      <c r="T209" s="16" t="s">
        <v>132</v>
      </c>
      <c r="U209" s="16"/>
      <c r="V209" s="16"/>
      <c r="W209" s="16" t="s">
        <v>264</v>
      </c>
      <c r="X209" s="16" t="s">
        <v>251</v>
      </c>
      <c r="Y209" s="47">
        <v>0</v>
      </c>
      <c r="Z209" s="47">
        <v>100</v>
      </c>
      <c r="AA209" s="47">
        <v>0</v>
      </c>
      <c r="AB209" s="16"/>
      <c r="AC209" s="16" t="s">
        <v>236</v>
      </c>
      <c r="AD209" s="55"/>
      <c r="AE209" s="97"/>
      <c r="AF209" s="97">
        <v>143376584.24000001</v>
      </c>
      <c r="AG209" s="35">
        <f t="shared" si="268"/>
        <v>160581774.34880003</v>
      </c>
      <c r="AH209" s="55"/>
      <c r="AI209" s="97"/>
      <c r="AJ209" s="97">
        <v>143376584.24000001</v>
      </c>
      <c r="AK209" s="35">
        <f t="shared" si="269"/>
        <v>160581774.34880003</v>
      </c>
      <c r="AL209" s="55"/>
      <c r="AM209" s="97"/>
      <c r="AN209" s="97">
        <v>143376584.24000001</v>
      </c>
      <c r="AO209" s="35">
        <f>AN209*1.12</f>
        <v>160581774.34880003</v>
      </c>
      <c r="AP209" s="55"/>
      <c r="AQ209" s="56"/>
      <c r="AR209" s="35"/>
      <c r="AS209" s="35"/>
      <c r="AT209" s="55"/>
      <c r="AU209" s="56"/>
      <c r="AV209" s="56"/>
      <c r="AW209" s="56"/>
      <c r="AX209" s="56"/>
      <c r="AY209" s="111">
        <f t="shared" ref="AY209:AY215" si="271">AF209+AJ209+AN209+AR209+AV209</f>
        <v>430129752.72000003</v>
      </c>
      <c r="AZ209" s="111">
        <f t="shared" si="267"/>
        <v>481745323.04640007</v>
      </c>
      <c r="BA209" s="129" t="s">
        <v>245</v>
      </c>
      <c r="BB209" s="54" t="s">
        <v>366</v>
      </c>
      <c r="BC209" s="54" t="s">
        <v>367</v>
      </c>
      <c r="BD209" s="16"/>
      <c r="BE209" s="16"/>
      <c r="BF209" s="16"/>
      <c r="BG209" s="16"/>
      <c r="BH209" s="16"/>
      <c r="BI209" s="16"/>
      <c r="BJ209" s="16"/>
      <c r="BK209" s="16"/>
      <c r="BL209" s="16"/>
      <c r="BM209" s="16"/>
    </row>
    <row r="210" spans="1:83" s="6" customFormat="1" ht="12.95" customHeight="1" x14ac:dyDescent="0.2">
      <c r="A210" s="16" t="s">
        <v>87</v>
      </c>
      <c r="B210" s="16"/>
      <c r="C210" s="14"/>
      <c r="D210" s="26"/>
      <c r="E210" s="26"/>
      <c r="F210" s="26" t="s">
        <v>93</v>
      </c>
      <c r="G210" s="16" t="s">
        <v>141</v>
      </c>
      <c r="H210" s="16"/>
      <c r="I210" s="16" t="s">
        <v>127</v>
      </c>
      <c r="J210" s="16" t="s">
        <v>127</v>
      </c>
      <c r="K210" s="16" t="s">
        <v>25</v>
      </c>
      <c r="L210" s="16"/>
      <c r="M210" s="16"/>
      <c r="N210" s="47">
        <v>100</v>
      </c>
      <c r="O210" s="16" t="s">
        <v>232</v>
      </c>
      <c r="P210" s="16" t="s">
        <v>233</v>
      </c>
      <c r="Q210" s="16" t="s">
        <v>272</v>
      </c>
      <c r="R210" s="16" t="s">
        <v>234</v>
      </c>
      <c r="S210" s="16" t="s">
        <v>232</v>
      </c>
      <c r="T210" s="16" t="s">
        <v>75</v>
      </c>
      <c r="U210" s="16"/>
      <c r="V210" s="16"/>
      <c r="W210" s="16" t="s">
        <v>264</v>
      </c>
      <c r="X210" s="16" t="s">
        <v>251</v>
      </c>
      <c r="Y210" s="47">
        <v>0</v>
      </c>
      <c r="Z210" s="47">
        <v>100</v>
      </c>
      <c r="AA210" s="47">
        <v>0</v>
      </c>
      <c r="AB210" s="16"/>
      <c r="AC210" s="16" t="s">
        <v>236</v>
      </c>
      <c r="AD210" s="55"/>
      <c r="AE210" s="97"/>
      <c r="AF210" s="97">
        <v>125175374</v>
      </c>
      <c r="AG210" s="35">
        <f t="shared" si="268"/>
        <v>140196418.88000003</v>
      </c>
      <c r="AH210" s="55"/>
      <c r="AI210" s="97"/>
      <c r="AJ210" s="97">
        <v>125175374</v>
      </c>
      <c r="AK210" s="35">
        <f t="shared" si="269"/>
        <v>140196418.88000003</v>
      </c>
      <c r="AL210" s="55"/>
      <c r="AM210" s="97"/>
      <c r="AN210" s="97">
        <v>125175374</v>
      </c>
      <c r="AO210" s="35">
        <f t="shared" ref="AO210:AO226" si="272">AN210*1.12</f>
        <v>140196418.88000003</v>
      </c>
      <c r="AP210" s="55"/>
      <c r="AQ210" s="56"/>
      <c r="AR210" s="35"/>
      <c r="AS210" s="35"/>
      <c r="AT210" s="55"/>
      <c r="AU210" s="56"/>
      <c r="AV210" s="56"/>
      <c r="AW210" s="56"/>
      <c r="AX210" s="56"/>
      <c r="AY210" s="50">
        <v>0</v>
      </c>
      <c r="AZ210" s="50">
        <v>0</v>
      </c>
      <c r="BA210" s="129" t="s">
        <v>245</v>
      </c>
      <c r="BB210" s="54" t="s">
        <v>368</v>
      </c>
      <c r="BC210" s="54" t="s">
        <v>369</v>
      </c>
      <c r="BD210" s="16"/>
      <c r="BE210" s="16"/>
      <c r="BF210" s="16"/>
      <c r="BG210" s="16"/>
      <c r="BH210" s="16"/>
      <c r="BI210" s="16"/>
      <c r="BJ210" s="16"/>
      <c r="BK210" s="16"/>
      <c r="BL210" s="16"/>
      <c r="BM210" s="16"/>
    </row>
    <row r="211" spans="1:83" s="6" customFormat="1" ht="12.95" customHeight="1" x14ac:dyDescent="0.2">
      <c r="A211" s="16" t="s">
        <v>87</v>
      </c>
      <c r="B211" s="23" t="s">
        <v>425</v>
      </c>
      <c r="C211" s="14"/>
      <c r="D211" s="92" t="s">
        <v>101</v>
      </c>
      <c r="E211" s="26"/>
      <c r="F211" s="26" t="s">
        <v>418</v>
      </c>
      <c r="G211" s="16" t="s">
        <v>141</v>
      </c>
      <c r="H211" s="16"/>
      <c r="I211" s="16" t="s">
        <v>127</v>
      </c>
      <c r="J211" s="16" t="s">
        <v>127</v>
      </c>
      <c r="K211" s="16" t="s">
        <v>25</v>
      </c>
      <c r="L211" s="16"/>
      <c r="M211" s="16"/>
      <c r="N211" s="47">
        <v>100</v>
      </c>
      <c r="O211" s="16" t="s">
        <v>232</v>
      </c>
      <c r="P211" s="16" t="s">
        <v>233</v>
      </c>
      <c r="Q211" s="16" t="s">
        <v>279</v>
      </c>
      <c r="R211" s="16" t="s">
        <v>234</v>
      </c>
      <c r="S211" s="16" t="s">
        <v>232</v>
      </c>
      <c r="T211" s="16" t="s">
        <v>75</v>
      </c>
      <c r="U211" s="16"/>
      <c r="V211" s="16"/>
      <c r="W211" s="16" t="s">
        <v>264</v>
      </c>
      <c r="X211" s="16" t="s">
        <v>251</v>
      </c>
      <c r="Y211" s="47">
        <v>0</v>
      </c>
      <c r="Z211" s="47">
        <v>100</v>
      </c>
      <c r="AA211" s="47">
        <v>0</v>
      </c>
      <c r="AB211" s="16"/>
      <c r="AC211" s="16" t="s">
        <v>236</v>
      </c>
      <c r="AD211" s="55"/>
      <c r="AE211" s="97"/>
      <c r="AF211" s="97">
        <v>125175374</v>
      </c>
      <c r="AG211" s="35">
        <f t="shared" si="268"/>
        <v>140196418.88000003</v>
      </c>
      <c r="AH211" s="55"/>
      <c r="AI211" s="97"/>
      <c r="AJ211" s="97">
        <v>125175374</v>
      </c>
      <c r="AK211" s="35">
        <f t="shared" si="269"/>
        <v>140196418.88000003</v>
      </c>
      <c r="AL211" s="55"/>
      <c r="AM211" s="97"/>
      <c r="AN211" s="97">
        <v>125175374</v>
      </c>
      <c r="AO211" s="35">
        <f t="shared" si="272"/>
        <v>140196418.88000003</v>
      </c>
      <c r="AP211" s="55"/>
      <c r="AQ211" s="56"/>
      <c r="AR211" s="35"/>
      <c r="AS211" s="35"/>
      <c r="AT211" s="55"/>
      <c r="AU211" s="56"/>
      <c r="AV211" s="56"/>
      <c r="AW211" s="56"/>
      <c r="AX211" s="56"/>
      <c r="AY211" s="111">
        <f t="shared" si="271"/>
        <v>375526122</v>
      </c>
      <c r="AZ211" s="111">
        <f t="shared" si="267"/>
        <v>420589256.64000005</v>
      </c>
      <c r="BA211" s="129" t="s">
        <v>245</v>
      </c>
      <c r="BB211" s="54" t="s">
        <v>368</v>
      </c>
      <c r="BC211" s="54" t="s">
        <v>369</v>
      </c>
      <c r="BD211" s="16"/>
      <c r="BE211" s="16"/>
      <c r="BF211" s="16"/>
      <c r="BG211" s="16"/>
      <c r="BH211" s="16"/>
      <c r="BI211" s="16"/>
      <c r="BJ211" s="16"/>
      <c r="BK211" s="16"/>
      <c r="BL211" s="16"/>
      <c r="BM211" s="16"/>
    </row>
    <row r="212" spans="1:83" s="6" customFormat="1" ht="12.95" customHeight="1" x14ac:dyDescent="0.2">
      <c r="A212" s="16" t="s">
        <v>87</v>
      </c>
      <c r="B212" s="16"/>
      <c r="C212" s="14"/>
      <c r="D212" s="26"/>
      <c r="E212" s="26"/>
      <c r="F212" s="26" t="s">
        <v>94</v>
      </c>
      <c r="G212" s="16" t="s">
        <v>141</v>
      </c>
      <c r="H212" s="16"/>
      <c r="I212" s="16" t="s">
        <v>127</v>
      </c>
      <c r="J212" s="16" t="s">
        <v>127</v>
      </c>
      <c r="K212" s="16" t="s">
        <v>25</v>
      </c>
      <c r="L212" s="16"/>
      <c r="M212" s="16"/>
      <c r="N212" s="47">
        <v>100</v>
      </c>
      <c r="O212" s="16" t="s">
        <v>232</v>
      </c>
      <c r="P212" s="16" t="s">
        <v>233</v>
      </c>
      <c r="Q212" s="16" t="s">
        <v>272</v>
      </c>
      <c r="R212" s="16" t="s">
        <v>234</v>
      </c>
      <c r="S212" s="16" t="s">
        <v>232</v>
      </c>
      <c r="T212" s="16" t="s">
        <v>142</v>
      </c>
      <c r="U212" s="16"/>
      <c r="V212" s="16"/>
      <c r="W212" s="16" t="s">
        <v>264</v>
      </c>
      <c r="X212" s="16" t="s">
        <v>251</v>
      </c>
      <c r="Y212" s="47">
        <v>0</v>
      </c>
      <c r="Z212" s="47">
        <v>100</v>
      </c>
      <c r="AA212" s="47">
        <v>0</v>
      </c>
      <c r="AB212" s="16"/>
      <c r="AC212" s="16" t="s">
        <v>236</v>
      </c>
      <c r="AD212" s="55"/>
      <c r="AE212" s="97"/>
      <c r="AF212" s="97">
        <v>93328850</v>
      </c>
      <c r="AG212" s="35">
        <f t="shared" si="268"/>
        <v>104528312.00000001</v>
      </c>
      <c r="AH212" s="55"/>
      <c r="AI212" s="97"/>
      <c r="AJ212" s="97">
        <v>93328850</v>
      </c>
      <c r="AK212" s="35">
        <f t="shared" si="269"/>
        <v>104528312.00000001</v>
      </c>
      <c r="AL212" s="55"/>
      <c r="AM212" s="97"/>
      <c r="AN212" s="97">
        <v>93328850</v>
      </c>
      <c r="AO212" s="35">
        <f t="shared" si="272"/>
        <v>104528312.00000001</v>
      </c>
      <c r="AP212" s="55"/>
      <c r="AQ212" s="56"/>
      <c r="AR212" s="35"/>
      <c r="AS212" s="35"/>
      <c r="AT212" s="55"/>
      <c r="AU212" s="56"/>
      <c r="AV212" s="56"/>
      <c r="AW212" s="56"/>
      <c r="AX212" s="56"/>
      <c r="AY212" s="50">
        <v>0</v>
      </c>
      <c r="AZ212" s="50">
        <v>0</v>
      </c>
      <c r="BA212" s="129" t="s">
        <v>245</v>
      </c>
      <c r="BB212" s="54" t="s">
        <v>370</v>
      </c>
      <c r="BC212" s="54" t="s">
        <v>371</v>
      </c>
      <c r="BD212" s="16"/>
      <c r="BE212" s="16"/>
      <c r="BF212" s="16"/>
      <c r="BG212" s="16"/>
      <c r="BH212" s="16"/>
      <c r="BI212" s="16"/>
      <c r="BJ212" s="16"/>
      <c r="BK212" s="16"/>
      <c r="BL212" s="16"/>
      <c r="BM212" s="16"/>
    </row>
    <row r="213" spans="1:83" s="6" customFormat="1" ht="12.95" customHeight="1" x14ac:dyDescent="0.2">
      <c r="A213" s="16" t="s">
        <v>87</v>
      </c>
      <c r="B213" s="23" t="s">
        <v>425</v>
      </c>
      <c r="C213" s="14"/>
      <c r="D213" s="92" t="s">
        <v>97</v>
      </c>
      <c r="E213" s="26"/>
      <c r="F213" s="26" t="s">
        <v>419</v>
      </c>
      <c r="G213" s="16" t="s">
        <v>141</v>
      </c>
      <c r="H213" s="16"/>
      <c r="I213" s="16" t="s">
        <v>127</v>
      </c>
      <c r="J213" s="16" t="s">
        <v>127</v>
      </c>
      <c r="K213" s="16" t="s">
        <v>25</v>
      </c>
      <c r="L213" s="16"/>
      <c r="M213" s="16"/>
      <c r="N213" s="47">
        <v>100</v>
      </c>
      <c r="O213" s="16" t="s">
        <v>232</v>
      </c>
      <c r="P213" s="16" t="s">
        <v>233</v>
      </c>
      <c r="Q213" s="16" t="s">
        <v>279</v>
      </c>
      <c r="R213" s="16" t="s">
        <v>234</v>
      </c>
      <c r="S213" s="16" t="s">
        <v>232</v>
      </c>
      <c r="T213" s="16" t="s">
        <v>142</v>
      </c>
      <c r="U213" s="16"/>
      <c r="V213" s="16"/>
      <c r="W213" s="16" t="s">
        <v>264</v>
      </c>
      <c r="X213" s="16" t="s">
        <v>251</v>
      </c>
      <c r="Y213" s="47">
        <v>0</v>
      </c>
      <c r="Z213" s="47">
        <v>100</v>
      </c>
      <c r="AA213" s="47">
        <v>0</v>
      </c>
      <c r="AB213" s="16"/>
      <c r="AC213" s="16" t="s">
        <v>236</v>
      </c>
      <c r="AD213" s="55"/>
      <c r="AE213" s="97"/>
      <c r="AF213" s="97">
        <v>93328850</v>
      </c>
      <c r="AG213" s="35">
        <f t="shared" si="268"/>
        <v>104528312.00000001</v>
      </c>
      <c r="AH213" s="55"/>
      <c r="AI213" s="97"/>
      <c r="AJ213" s="97">
        <v>93328850</v>
      </c>
      <c r="AK213" s="35">
        <f t="shared" si="269"/>
        <v>104528312.00000001</v>
      </c>
      <c r="AL213" s="55"/>
      <c r="AM213" s="97"/>
      <c r="AN213" s="97">
        <v>93328850</v>
      </c>
      <c r="AO213" s="35">
        <f t="shared" si="272"/>
        <v>104528312.00000001</v>
      </c>
      <c r="AP213" s="55"/>
      <c r="AQ213" s="56"/>
      <c r="AR213" s="35"/>
      <c r="AS213" s="35"/>
      <c r="AT213" s="55"/>
      <c r="AU213" s="56"/>
      <c r="AV213" s="56"/>
      <c r="AW213" s="56"/>
      <c r="AX213" s="56"/>
      <c r="AY213" s="111">
        <f t="shared" si="271"/>
        <v>279986550</v>
      </c>
      <c r="AZ213" s="111">
        <f t="shared" si="267"/>
        <v>313584936.00000006</v>
      </c>
      <c r="BA213" s="129" t="s">
        <v>245</v>
      </c>
      <c r="BB213" s="54" t="s">
        <v>370</v>
      </c>
      <c r="BC213" s="54" t="s">
        <v>371</v>
      </c>
      <c r="BD213" s="16"/>
      <c r="BE213" s="16"/>
      <c r="BF213" s="16"/>
      <c r="BG213" s="16"/>
      <c r="BH213" s="16"/>
      <c r="BI213" s="16"/>
      <c r="BJ213" s="16"/>
      <c r="BK213" s="16"/>
      <c r="BL213" s="16"/>
      <c r="BM213" s="16"/>
    </row>
    <row r="214" spans="1:83" s="6" customFormat="1" ht="12.95" customHeight="1" x14ac:dyDescent="0.2">
      <c r="A214" s="16" t="s">
        <v>87</v>
      </c>
      <c r="B214" s="16"/>
      <c r="C214" s="14"/>
      <c r="D214" s="26"/>
      <c r="E214" s="26"/>
      <c r="F214" s="26" t="s">
        <v>95</v>
      </c>
      <c r="G214" s="16" t="s">
        <v>141</v>
      </c>
      <c r="H214" s="16"/>
      <c r="I214" s="16" t="s">
        <v>127</v>
      </c>
      <c r="J214" s="16" t="s">
        <v>127</v>
      </c>
      <c r="K214" s="16" t="s">
        <v>25</v>
      </c>
      <c r="L214" s="16"/>
      <c r="M214" s="16"/>
      <c r="N214" s="47">
        <v>100</v>
      </c>
      <c r="O214" s="16" t="s">
        <v>232</v>
      </c>
      <c r="P214" s="16" t="s">
        <v>233</v>
      </c>
      <c r="Q214" s="16" t="s">
        <v>272</v>
      </c>
      <c r="R214" s="16" t="s">
        <v>234</v>
      </c>
      <c r="S214" s="16" t="s">
        <v>232</v>
      </c>
      <c r="T214" s="16" t="s">
        <v>280</v>
      </c>
      <c r="U214" s="16"/>
      <c r="V214" s="16"/>
      <c r="W214" s="16" t="s">
        <v>264</v>
      </c>
      <c r="X214" s="16" t="s">
        <v>251</v>
      </c>
      <c r="Y214" s="47">
        <v>0</v>
      </c>
      <c r="Z214" s="47">
        <v>100</v>
      </c>
      <c r="AA214" s="47">
        <v>0</v>
      </c>
      <c r="AB214" s="16"/>
      <c r="AC214" s="16" t="s">
        <v>236</v>
      </c>
      <c r="AD214" s="55"/>
      <c r="AE214" s="97"/>
      <c r="AF214" s="97">
        <v>97217713.159999996</v>
      </c>
      <c r="AG214" s="35">
        <f t="shared" si="268"/>
        <v>108883838.73920001</v>
      </c>
      <c r="AH214" s="55"/>
      <c r="AI214" s="97"/>
      <c r="AJ214" s="97">
        <v>97217713.159999996</v>
      </c>
      <c r="AK214" s="35">
        <f t="shared" si="269"/>
        <v>108883838.73920001</v>
      </c>
      <c r="AL214" s="55"/>
      <c r="AM214" s="97"/>
      <c r="AN214" s="97">
        <v>97217713.159999996</v>
      </c>
      <c r="AO214" s="35">
        <f t="shared" si="272"/>
        <v>108883838.73920001</v>
      </c>
      <c r="AP214" s="55"/>
      <c r="AQ214" s="56"/>
      <c r="AR214" s="35"/>
      <c r="AS214" s="35"/>
      <c r="AT214" s="55"/>
      <c r="AU214" s="56"/>
      <c r="AV214" s="56"/>
      <c r="AW214" s="56"/>
      <c r="AX214" s="56"/>
      <c r="AY214" s="50">
        <v>0</v>
      </c>
      <c r="AZ214" s="50">
        <v>0</v>
      </c>
      <c r="BA214" s="129" t="s">
        <v>245</v>
      </c>
      <c r="BB214" s="54" t="s">
        <v>372</v>
      </c>
      <c r="BC214" s="54" t="s">
        <v>373</v>
      </c>
      <c r="BD214" s="16"/>
      <c r="BE214" s="16"/>
      <c r="BF214" s="16"/>
      <c r="BG214" s="16"/>
      <c r="BH214" s="16"/>
      <c r="BI214" s="16"/>
      <c r="BJ214" s="16"/>
      <c r="BK214" s="16"/>
      <c r="BL214" s="16"/>
      <c r="BM214" s="16"/>
    </row>
    <row r="215" spans="1:83" s="6" customFormat="1" ht="12.95" customHeight="1" x14ac:dyDescent="0.2">
      <c r="A215" s="16" t="s">
        <v>87</v>
      </c>
      <c r="B215" s="23" t="s">
        <v>425</v>
      </c>
      <c r="C215" s="14"/>
      <c r="D215" s="92" t="s">
        <v>99</v>
      </c>
      <c r="E215" s="26"/>
      <c r="F215" s="26" t="s">
        <v>420</v>
      </c>
      <c r="G215" s="16" t="s">
        <v>141</v>
      </c>
      <c r="H215" s="16"/>
      <c r="I215" s="16" t="s">
        <v>127</v>
      </c>
      <c r="J215" s="16" t="s">
        <v>127</v>
      </c>
      <c r="K215" s="16" t="s">
        <v>25</v>
      </c>
      <c r="L215" s="16"/>
      <c r="M215" s="16"/>
      <c r="N215" s="47">
        <v>100</v>
      </c>
      <c r="O215" s="16" t="s">
        <v>232</v>
      </c>
      <c r="P215" s="16" t="s">
        <v>233</v>
      </c>
      <c r="Q215" s="16" t="s">
        <v>279</v>
      </c>
      <c r="R215" s="16" t="s">
        <v>234</v>
      </c>
      <c r="S215" s="16" t="s">
        <v>232</v>
      </c>
      <c r="T215" s="16" t="s">
        <v>280</v>
      </c>
      <c r="U215" s="16"/>
      <c r="V215" s="16"/>
      <c r="W215" s="16" t="s">
        <v>264</v>
      </c>
      <c r="X215" s="16" t="s">
        <v>251</v>
      </c>
      <c r="Y215" s="47">
        <v>0</v>
      </c>
      <c r="Z215" s="47">
        <v>100</v>
      </c>
      <c r="AA215" s="47">
        <v>0</v>
      </c>
      <c r="AB215" s="16"/>
      <c r="AC215" s="16" t="s">
        <v>236</v>
      </c>
      <c r="AD215" s="55"/>
      <c r="AE215" s="97"/>
      <c r="AF215" s="97">
        <v>97217713.159999996</v>
      </c>
      <c r="AG215" s="35">
        <f t="shared" si="268"/>
        <v>108883838.73920001</v>
      </c>
      <c r="AH215" s="55"/>
      <c r="AI215" s="97"/>
      <c r="AJ215" s="97">
        <v>97217713.159999996</v>
      </c>
      <c r="AK215" s="35">
        <f t="shared" si="269"/>
        <v>108883838.73920001</v>
      </c>
      <c r="AL215" s="55"/>
      <c r="AM215" s="97"/>
      <c r="AN215" s="97">
        <v>97217713.159999996</v>
      </c>
      <c r="AO215" s="35">
        <f t="shared" si="272"/>
        <v>108883838.73920001</v>
      </c>
      <c r="AP215" s="55"/>
      <c r="AQ215" s="56"/>
      <c r="AR215" s="35"/>
      <c r="AS215" s="35"/>
      <c r="AT215" s="55"/>
      <c r="AU215" s="56"/>
      <c r="AV215" s="56"/>
      <c r="AW215" s="56"/>
      <c r="AX215" s="56"/>
      <c r="AY215" s="111">
        <f t="shared" si="271"/>
        <v>291653139.48000002</v>
      </c>
      <c r="AZ215" s="111">
        <f t="shared" si="267"/>
        <v>326651516.21760005</v>
      </c>
      <c r="BA215" s="129" t="s">
        <v>245</v>
      </c>
      <c r="BB215" s="54" t="s">
        <v>372</v>
      </c>
      <c r="BC215" s="54" t="s">
        <v>373</v>
      </c>
      <c r="BD215" s="16"/>
      <c r="BE215" s="16"/>
      <c r="BF215" s="16"/>
      <c r="BG215" s="16"/>
      <c r="BH215" s="16"/>
      <c r="BI215" s="16"/>
      <c r="BJ215" s="16"/>
      <c r="BK215" s="16"/>
      <c r="BL215" s="16"/>
      <c r="BM215" s="16"/>
    </row>
    <row r="216" spans="1:83" s="6" customFormat="1" ht="12.95" customHeight="1" x14ac:dyDescent="0.2">
      <c r="A216" s="16" t="s">
        <v>87</v>
      </c>
      <c r="B216" s="16"/>
      <c r="C216" s="14"/>
      <c r="D216" s="26"/>
      <c r="E216" s="26"/>
      <c r="F216" s="26" t="s">
        <v>110</v>
      </c>
      <c r="G216" s="16" t="s">
        <v>374</v>
      </c>
      <c r="H216" s="16"/>
      <c r="I216" s="16" t="s">
        <v>128</v>
      </c>
      <c r="J216" s="16" t="s">
        <v>128</v>
      </c>
      <c r="K216" s="16" t="s">
        <v>25</v>
      </c>
      <c r="L216" s="16"/>
      <c r="M216" s="16"/>
      <c r="N216" s="47">
        <v>100</v>
      </c>
      <c r="O216" s="16" t="s">
        <v>232</v>
      </c>
      <c r="P216" s="16" t="s">
        <v>233</v>
      </c>
      <c r="Q216" s="16" t="s">
        <v>272</v>
      </c>
      <c r="R216" s="16" t="s">
        <v>234</v>
      </c>
      <c r="S216" s="16" t="s">
        <v>232</v>
      </c>
      <c r="T216" s="16" t="s">
        <v>72</v>
      </c>
      <c r="U216" s="16"/>
      <c r="V216" s="16"/>
      <c r="W216" s="16" t="s">
        <v>264</v>
      </c>
      <c r="X216" s="16" t="s">
        <v>251</v>
      </c>
      <c r="Y216" s="47">
        <v>0</v>
      </c>
      <c r="Z216" s="47">
        <v>100</v>
      </c>
      <c r="AA216" s="47">
        <v>0</v>
      </c>
      <c r="AB216" s="16"/>
      <c r="AC216" s="16" t="s">
        <v>236</v>
      </c>
      <c r="AD216" s="55"/>
      <c r="AE216" s="97"/>
      <c r="AF216" s="35">
        <v>8567294.4000000004</v>
      </c>
      <c r="AG216" s="35">
        <f t="shared" si="268"/>
        <v>9595369.728000002</v>
      </c>
      <c r="AH216" s="55"/>
      <c r="AI216" s="97"/>
      <c r="AJ216" s="35">
        <v>8567294.4000000004</v>
      </c>
      <c r="AK216" s="35">
        <f t="shared" si="269"/>
        <v>9595369.728000002</v>
      </c>
      <c r="AL216" s="55"/>
      <c r="AM216" s="97"/>
      <c r="AN216" s="35">
        <v>8567294.4000000004</v>
      </c>
      <c r="AO216" s="35">
        <f t="shared" si="272"/>
        <v>9595369.728000002</v>
      </c>
      <c r="AP216" s="55"/>
      <c r="AQ216" s="56"/>
      <c r="AR216" s="35"/>
      <c r="AS216" s="35"/>
      <c r="AT216" s="55"/>
      <c r="AU216" s="56"/>
      <c r="AV216" s="56"/>
      <c r="AW216" s="56"/>
      <c r="AX216" s="56"/>
      <c r="AY216" s="50">
        <v>0</v>
      </c>
      <c r="AZ216" s="50">
        <v>0</v>
      </c>
      <c r="BA216" s="129" t="s">
        <v>245</v>
      </c>
      <c r="BB216" s="54" t="s">
        <v>375</v>
      </c>
      <c r="BC216" s="15" t="s">
        <v>376</v>
      </c>
      <c r="BD216" s="16"/>
      <c r="BE216" s="16"/>
      <c r="BF216" s="16"/>
      <c r="BG216" s="16"/>
      <c r="BH216" s="16"/>
      <c r="BI216" s="16"/>
      <c r="BJ216" s="16"/>
      <c r="BK216" s="16"/>
      <c r="BL216" s="16"/>
      <c r="BM216" s="16"/>
    </row>
    <row r="217" spans="1:83" s="6" customFormat="1" ht="12.95" customHeight="1" x14ac:dyDescent="0.2">
      <c r="A217" s="16" t="s">
        <v>87</v>
      </c>
      <c r="B217" s="23" t="s">
        <v>425</v>
      </c>
      <c r="C217" s="14"/>
      <c r="D217" s="92" t="s">
        <v>122</v>
      </c>
      <c r="E217" s="26"/>
      <c r="F217" s="26" t="s">
        <v>421</v>
      </c>
      <c r="G217" s="16" t="s">
        <v>374</v>
      </c>
      <c r="H217" s="16"/>
      <c r="I217" s="16" t="s">
        <v>128</v>
      </c>
      <c r="J217" s="16" t="s">
        <v>128</v>
      </c>
      <c r="K217" s="16" t="s">
        <v>25</v>
      </c>
      <c r="L217" s="16"/>
      <c r="M217" s="16"/>
      <c r="N217" s="47">
        <v>100</v>
      </c>
      <c r="O217" s="16" t="s">
        <v>232</v>
      </c>
      <c r="P217" s="16" t="s">
        <v>233</v>
      </c>
      <c r="Q217" s="16" t="s">
        <v>279</v>
      </c>
      <c r="R217" s="16" t="s">
        <v>234</v>
      </c>
      <c r="S217" s="16" t="s">
        <v>232</v>
      </c>
      <c r="T217" s="16" t="s">
        <v>72</v>
      </c>
      <c r="U217" s="16"/>
      <c r="V217" s="16"/>
      <c r="W217" s="16" t="s">
        <v>264</v>
      </c>
      <c r="X217" s="16" t="s">
        <v>251</v>
      </c>
      <c r="Y217" s="47">
        <v>0</v>
      </c>
      <c r="Z217" s="47">
        <v>100</v>
      </c>
      <c r="AA217" s="47">
        <v>0</v>
      </c>
      <c r="AB217" s="16"/>
      <c r="AC217" s="16" t="s">
        <v>236</v>
      </c>
      <c r="AD217" s="55"/>
      <c r="AE217" s="97"/>
      <c r="AF217" s="35">
        <v>8567294.4000000004</v>
      </c>
      <c r="AG217" s="35">
        <f t="shared" si="268"/>
        <v>9595369.728000002</v>
      </c>
      <c r="AH217" s="55"/>
      <c r="AI217" s="97"/>
      <c r="AJ217" s="35">
        <v>8567294.4000000004</v>
      </c>
      <c r="AK217" s="35">
        <f t="shared" si="269"/>
        <v>9595369.728000002</v>
      </c>
      <c r="AL217" s="55"/>
      <c r="AM217" s="97"/>
      <c r="AN217" s="35">
        <v>8567294.4000000004</v>
      </c>
      <c r="AO217" s="35">
        <f t="shared" si="272"/>
        <v>9595369.728000002</v>
      </c>
      <c r="AP217" s="55"/>
      <c r="AQ217" s="56"/>
      <c r="AR217" s="35"/>
      <c r="AS217" s="35"/>
      <c r="AT217" s="55"/>
      <c r="AU217" s="56"/>
      <c r="AV217" s="56"/>
      <c r="AW217" s="56"/>
      <c r="AX217" s="56"/>
      <c r="AY217" s="50">
        <v>0</v>
      </c>
      <c r="AZ217" s="50">
        <f>AY217*1.12</f>
        <v>0</v>
      </c>
      <c r="BA217" s="129" t="s">
        <v>245</v>
      </c>
      <c r="BB217" s="54" t="s">
        <v>375</v>
      </c>
      <c r="BC217" s="15" t="s">
        <v>376</v>
      </c>
      <c r="BD217" s="16"/>
      <c r="BE217" s="16"/>
      <c r="BF217" s="16"/>
      <c r="BG217" s="16"/>
      <c r="BH217" s="16"/>
      <c r="BI217" s="16"/>
      <c r="BJ217" s="16"/>
      <c r="BK217" s="16"/>
      <c r="BL217" s="16"/>
      <c r="BM217" s="16"/>
    </row>
    <row r="218" spans="1:83" s="44" customFormat="1" ht="12.95" customHeight="1" x14ac:dyDescent="0.2">
      <c r="A218" s="16" t="s">
        <v>87</v>
      </c>
      <c r="B218" s="14"/>
      <c r="C218" s="14"/>
      <c r="D218" s="92" t="s">
        <v>656</v>
      </c>
      <c r="E218" s="23"/>
      <c r="F218" s="26" t="s">
        <v>657</v>
      </c>
      <c r="G218" s="16" t="s">
        <v>374</v>
      </c>
      <c r="H218" s="16"/>
      <c r="I218" s="16" t="s">
        <v>128</v>
      </c>
      <c r="J218" s="16" t="s">
        <v>128</v>
      </c>
      <c r="K218" s="20" t="s">
        <v>25</v>
      </c>
      <c r="L218" s="20"/>
      <c r="M218" s="20"/>
      <c r="N218" s="47">
        <v>100</v>
      </c>
      <c r="O218" s="16" t="s">
        <v>232</v>
      </c>
      <c r="P218" s="16" t="s">
        <v>233</v>
      </c>
      <c r="Q218" s="16" t="s">
        <v>519</v>
      </c>
      <c r="R218" s="16" t="s">
        <v>234</v>
      </c>
      <c r="S218" s="16" t="s">
        <v>232</v>
      </c>
      <c r="T218" s="16" t="s">
        <v>72</v>
      </c>
      <c r="U218" s="20"/>
      <c r="V218" s="20"/>
      <c r="W218" s="16" t="s">
        <v>658</v>
      </c>
      <c r="X218" s="16" t="s">
        <v>251</v>
      </c>
      <c r="Y218" s="47">
        <v>0</v>
      </c>
      <c r="Z218" s="47">
        <v>100</v>
      </c>
      <c r="AA218" s="47">
        <v>0</v>
      </c>
      <c r="AB218" s="20"/>
      <c r="AC218" s="20"/>
      <c r="AD218" s="102"/>
      <c r="AE218" s="52">
        <v>5711529.5999999996</v>
      </c>
      <c r="AF218" s="52">
        <v>5711529.5999999996</v>
      </c>
      <c r="AG218" s="103">
        <f>AF218*1.12</f>
        <v>6396913.1519999998</v>
      </c>
      <c r="AH218" s="102"/>
      <c r="AI218" s="35">
        <v>8567294.4000000004</v>
      </c>
      <c r="AJ218" s="35">
        <v>8567294.4000000004</v>
      </c>
      <c r="AK218" s="103">
        <f>AJ218*1.12</f>
        <v>9595369.728000002</v>
      </c>
      <c r="AL218" s="102"/>
      <c r="AM218" s="35">
        <v>8567294.4000000004</v>
      </c>
      <c r="AN218" s="35">
        <v>8567294.4000000004</v>
      </c>
      <c r="AO218" s="103">
        <f>AN218*1.12</f>
        <v>9595369.728000002</v>
      </c>
      <c r="AP218" s="102"/>
      <c r="AQ218" s="104"/>
      <c r="AR218" s="104"/>
      <c r="AS218" s="104"/>
      <c r="AT218" s="102"/>
      <c r="AU218" s="104"/>
      <c r="AV218" s="104"/>
      <c r="AW218" s="104"/>
      <c r="AX218" s="104"/>
      <c r="AY218" s="46">
        <f>AF218+AJ218+AN218</f>
        <v>22846118.399999999</v>
      </c>
      <c r="AZ218" s="103">
        <f>AY218*1.12</f>
        <v>25587652.607999999</v>
      </c>
      <c r="BA218" s="129" t="s">
        <v>245</v>
      </c>
      <c r="BB218" s="54" t="s">
        <v>375</v>
      </c>
      <c r="BC218" s="15" t="s">
        <v>376</v>
      </c>
      <c r="BD218" s="20"/>
      <c r="BE218" s="20"/>
      <c r="BF218" s="20"/>
      <c r="BG218" s="20"/>
      <c r="BH218" s="20"/>
      <c r="BI218" s="20"/>
      <c r="BJ218" s="20"/>
      <c r="BK218" s="20"/>
      <c r="BL218" s="20"/>
      <c r="BM218" s="20" t="s">
        <v>659</v>
      </c>
      <c r="BN218" s="43"/>
      <c r="BO218" s="43"/>
      <c r="BP218" s="43"/>
      <c r="BQ218" s="43"/>
      <c r="BR218" s="43"/>
      <c r="BS218" s="43"/>
      <c r="BT218" s="43"/>
      <c r="BU218" s="43"/>
      <c r="BV218" s="43"/>
      <c r="BW218" s="43"/>
      <c r="BX218" s="43"/>
      <c r="BY218" s="43"/>
      <c r="BZ218" s="43"/>
      <c r="CA218" s="43"/>
      <c r="CB218" s="43"/>
      <c r="CC218" s="43"/>
      <c r="CD218" s="43"/>
      <c r="CE218" s="43"/>
    </row>
    <row r="219" spans="1:83" s="6" customFormat="1" ht="12.95" customHeight="1" x14ac:dyDescent="0.2">
      <c r="A219" s="16" t="s">
        <v>87</v>
      </c>
      <c r="B219" s="16"/>
      <c r="C219" s="14"/>
      <c r="D219" s="26"/>
      <c r="E219" s="26"/>
      <c r="F219" s="26" t="s">
        <v>111</v>
      </c>
      <c r="G219" s="16" t="s">
        <v>374</v>
      </c>
      <c r="H219" s="16"/>
      <c r="I219" s="16" t="s">
        <v>128</v>
      </c>
      <c r="J219" s="16" t="s">
        <v>128</v>
      </c>
      <c r="K219" s="16" t="s">
        <v>25</v>
      </c>
      <c r="L219" s="16"/>
      <c r="M219" s="16"/>
      <c r="N219" s="47">
        <v>100</v>
      </c>
      <c r="O219" s="16" t="s">
        <v>232</v>
      </c>
      <c r="P219" s="16" t="s">
        <v>233</v>
      </c>
      <c r="Q219" s="16" t="s">
        <v>272</v>
      </c>
      <c r="R219" s="16" t="s">
        <v>234</v>
      </c>
      <c r="S219" s="16" t="s">
        <v>232</v>
      </c>
      <c r="T219" s="16" t="s">
        <v>72</v>
      </c>
      <c r="U219" s="16"/>
      <c r="V219" s="16"/>
      <c r="W219" s="16" t="s">
        <v>264</v>
      </c>
      <c r="X219" s="16" t="s">
        <v>251</v>
      </c>
      <c r="Y219" s="47">
        <v>0</v>
      </c>
      <c r="Z219" s="47">
        <v>100</v>
      </c>
      <c r="AA219" s="47">
        <v>0</v>
      </c>
      <c r="AB219" s="16"/>
      <c r="AC219" s="16" t="s">
        <v>236</v>
      </c>
      <c r="AD219" s="55"/>
      <c r="AE219" s="97"/>
      <c r="AF219" s="35">
        <v>5368507.2</v>
      </c>
      <c r="AG219" s="35">
        <f t="shared" si="268"/>
        <v>6012728.0640000012</v>
      </c>
      <c r="AH219" s="55"/>
      <c r="AI219" s="97"/>
      <c r="AJ219" s="35">
        <v>5368507.2</v>
      </c>
      <c r="AK219" s="35">
        <f t="shared" si="269"/>
        <v>6012728.0640000012</v>
      </c>
      <c r="AL219" s="55"/>
      <c r="AM219" s="97"/>
      <c r="AN219" s="35">
        <v>5368507.2</v>
      </c>
      <c r="AO219" s="35">
        <f t="shared" si="272"/>
        <v>6012728.0640000012</v>
      </c>
      <c r="AP219" s="55"/>
      <c r="AQ219" s="56"/>
      <c r="AR219" s="35"/>
      <c r="AS219" s="35"/>
      <c r="AT219" s="55"/>
      <c r="AU219" s="56"/>
      <c r="AV219" s="56"/>
      <c r="AW219" s="56"/>
      <c r="AX219" s="56"/>
      <c r="AY219" s="50">
        <v>0</v>
      </c>
      <c r="AZ219" s="50">
        <v>0</v>
      </c>
      <c r="BA219" s="129" t="s">
        <v>245</v>
      </c>
      <c r="BB219" s="54" t="s">
        <v>377</v>
      </c>
      <c r="BC219" s="15" t="s">
        <v>378</v>
      </c>
      <c r="BD219" s="16"/>
      <c r="BE219" s="16"/>
      <c r="BF219" s="16"/>
      <c r="BG219" s="16"/>
      <c r="BH219" s="16"/>
      <c r="BI219" s="16"/>
      <c r="BJ219" s="16"/>
      <c r="BK219" s="16"/>
      <c r="BL219" s="16"/>
      <c r="BM219" s="16"/>
    </row>
    <row r="220" spans="1:83" s="6" customFormat="1" ht="12.95" customHeight="1" x14ac:dyDescent="0.2">
      <c r="A220" s="16" t="s">
        <v>87</v>
      </c>
      <c r="B220" s="23" t="s">
        <v>425</v>
      </c>
      <c r="C220" s="14"/>
      <c r="D220" s="92" t="s">
        <v>120</v>
      </c>
      <c r="E220" s="26"/>
      <c r="F220" s="26" t="s">
        <v>422</v>
      </c>
      <c r="G220" s="16" t="s">
        <v>374</v>
      </c>
      <c r="H220" s="16"/>
      <c r="I220" s="16" t="s">
        <v>128</v>
      </c>
      <c r="J220" s="16" t="s">
        <v>128</v>
      </c>
      <c r="K220" s="16" t="s">
        <v>25</v>
      </c>
      <c r="L220" s="16"/>
      <c r="M220" s="16"/>
      <c r="N220" s="47">
        <v>100</v>
      </c>
      <c r="O220" s="16" t="s">
        <v>232</v>
      </c>
      <c r="P220" s="16" t="s">
        <v>233</v>
      </c>
      <c r="Q220" s="16" t="s">
        <v>279</v>
      </c>
      <c r="R220" s="16" t="s">
        <v>234</v>
      </c>
      <c r="S220" s="16" t="s">
        <v>232</v>
      </c>
      <c r="T220" s="16" t="s">
        <v>72</v>
      </c>
      <c r="U220" s="16"/>
      <c r="V220" s="16"/>
      <c r="W220" s="16" t="s">
        <v>264</v>
      </c>
      <c r="X220" s="16" t="s">
        <v>251</v>
      </c>
      <c r="Y220" s="47">
        <v>0</v>
      </c>
      <c r="Z220" s="47">
        <v>100</v>
      </c>
      <c r="AA220" s="47">
        <v>0</v>
      </c>
      <c r="AB220" s="16"/>
      <c r="AC220" s="16" t="s">
        <v>236</v>
      </c>
      <c r="AD220" s="55"/>
      <c r="AE220" s="97"/>
      <c r="AF220" s="35">
        <v>5368507.2</v>
      </c>
      <c r="AG220" s="35">
        <f t="shared" si="268"/>
        <v>6012728.0640000012</v>
      </c>
      <c r="AH220" s="55"/>
      <c r="AI220" s="97"/>
      <c r="AJ220" s="35">
        <v>5368507.2</v>
      </c>
      <c r="AK220" s="35">
        <f t="shared" si="269"/>
        <v>6012728.0640000012</v>
      </c>
      <c r="AL220" s="55"/>
      <c r="AM220" s="97"/>
      <c r="AN220" s="35">
        <v>5368507.2</v>
      </c>
      <c r="AO220" s="35">
        <f t="shared" si="272"/>
        <v>6012728.0640000012</v>
      </c>
      <c r="AP220" s="55"/>
      <c r="AQ220" s="56"/>
      <c r="AR220" s="35"/>
      <c r="AS220" s="35"/>
      <c r="AT220" s="55"/>
      <c r="AU220" s="56"/>
      <c r="AV220" s="56"/>
      <c r="AW220" s="56"/>
      <c r="AX220" s="56"/>
      <c r="AY220" s="50">
        <v>0</v>
      </c>
      <c r="AZ220" s="50">
        <f>AY220*1.12</f>
        <v>0</v>
      </c>
      <c r="BA220" s="129" t="s">
        <v>245</v>
      </c>
      <c r="BB220" s="54" t="s">
        <v>377</v>
      </c>
      <c r="BC220" s="15" t="s">
        <v>378</v>
      </c>
      <c r="BD220" s="16"/>
      <c r="BE220" s="16"/>
      <c r="BF220" s="16"/>
      <c r="BG220" s="16"/>
      <c r="BH220" s="16"/>
      <c r="BI220" s="16"/>
      <c r="BJ220" s="16"/>
      <c r="BK220" s="16"/>
      <c r="BL220" s="16"/>
      <c r="BM220" s="16"/>
    </row>
    <row r="221" spans="1:83" s="44" customFormat="1" ht="12.95" customHeight="1" x14ac:dyDescent="0.2">
      <c r="A221" s="16" t="s">
        <v>87</v>
      </c>
      <c r="B221" s="14"/>
      <c r="C221" s="14"/>
      <c r="D221" s="92" t="s">
        <v>660</v>
      </c>
      <c r="E221" s="23"/>
      <c r="F221" s="26" t="s">
        <v>624</v>
      </c>
      <c r="G221" s="16" t="s">
        <v>374</v>
      </c>
      <c r="H221" s="16"/>
      <c r="I221" s="16" t="s">
        <v>128</v>
      </c>
      <c r="J221" s="16" t="s">
        <v>128</v>
      </c>
      <c r="K221" s="16" t="s">
        <v>25</v>
      </c>
      <c r="L221" s="16"/>
      <c r="M221" s="16"/>
      <c r="N221" s="47">
        <v>100</v>
      </c>
      <c r="O221" s="16" t="s">
        <v>232</v>
      </c>
      <c r="P221" s="16" t="s">
        <v>233</v>
      </c>
      <c r="Q221" s="16" t="s">
        <v>519</v>
      </c>
      <c r="R221" s="16" t="s">
        <v>234</v>
      </c>
      <c r="S221" s="16" t="s">
        <v>232</v>
      </c>
      <c r="T221" s="16" t="s">
        <v>72</v>
      </c>
      <c r="U221" s="16"/>
      <c r="V221" s="16"/>
      <c r="W221" s="16" t="s">
        <v>658</v>
      </c>
      <c r="X221" s="16" t="s">
        <v>251</v>
      </c>
      <c r="Y221" s="47">
        <v>0</v>
      </c>
      <c r="Z221" s="47">
        <v>100</v>
      </c>
      <c r="AA221" s="47">
        <v>0</v>
      </c>
      <c r="AB221" s="16"/>
      <c r="AC221" s="15"/>
      <c r="AD221" s="102"/>
      <c r="AE221" s="52">
        <v>3579004.8</v>
      </c>
      <c r="AF221" s="52">
        <v>3579004.8</v>
      </c>
      <c r="AG221" s="103">
        <f>AF221*1.12</f>
        <v>4008485.3760000002</v>
      </c>
      <c r="AH221" s="46"/>
      <c r="AI221" s="35">
        <v>5368507.2</v>
      </c>
      <c r="AJ221" s="35">
        <v>5368507.2</v>
      </c>
      <c r="AK221" s="103">
        <f>AJ221*1.12</f>
        <v>6012728.0640000012</v>
      </c>
      <c r="AL221" s="46"/>
      <c r="AM221" s="35">
        <v>5368507.2</v>
      </c>
      <c r="AN221" s="35">
        <v>5368507.2</v>
      </c>
      <c r="AO221" s="103">
        <f>AN221*1.12</f>
        <v>6012728.0640000012</v>
      </c>
      <c r="AP221" s="55"/>
      <c r="AQ221" s="35"/>
      <c r="AR221" s="46"/>
      <c r="AS221" s="46"/>
      <c r="AT221" s="55"/>
      <c r="AU221" s="56"/>
      <c r="AV221" s="56"/>
      <c r="AW221" s="56"/>
      <c r="AX221" s="56"/>
      <c r="AY221" s="46">
        <f>AF221+AJ221+AN221</f>
        <v>14316019.199999999</v>
      </c>
      <c r="AZ221" s="103">
        <f>AY221*1.12</f>
        <v>16033941.504000001</v>
      </c>
      <c r="BA221" s="129" t="s">
        <v>245</v>
      </c>
      <c r="BB221" s="54" t="s">
        <v>377</v>
      </c>
      <c r="BC221" s="15" t="s">
        <v>378</v>
      </c>
      <c r="BD221" s="16"/>
      <c r="BE221" s="16"/>
      <c r="BF221" s="16"/>
      <c r="BG221" s="16"/>
      <c r="BH221" s="16"/>
      <c r="BI221" s="16"/>
      <c r="BJ221" s="16"/>
      <c r="BK221" s="16"/>
      <c r="BL221" s="16"/>
      <c r="BM221" s="20" t="s">
        <v>659</v>
      </c>
      <c r="BN221" s="98"/>
      <c r="BO221" s="98"/>
      <c r="BP221" s="98"/>
      <c r="BQ221" s="98"/>
      <c r="BR221" s="98"/>
      <c r="BS221" s="98"/>
      <c r="BT221" s="98"/>
      <c r="BU221" s="98"/>
      <c r="BV221" s="98"/>
      <c r="BW221" s="98"/>
      <c r="BX221" s="98"/>
      <c r="BY221" s="98"/>
      <c r="BZ221" s="98"/>
      <c r="CA221" s="98"/>
      <c r="CB221" s="98"/>
      <c r="CC221" s="98"/>
      <c r="CD221" s="98"/>
      <c r="CE221" s="98"/>
    </row>
    <row r="222" spans="1:83" s="6" customFormat="1" ht="12.95" customHeight="1" x14ac:dyDescent="0.2">
      <c r="A222" s="16" t="s">
        <v>87</v>
      </c>
      <c r="B222" s="16"/>
      <c r="C222" s="14"/>
      <c r="D222" s="26"/>
      <c r="E222" s="26"/>
      <c r="F222" s="26" t="s">
        <v>112</v>
      </c>
      <c r="G222" s="16" t="s">
        <v>374</v>
      </c>
      <c r="H222" s="16"/>
      <c r="I222" s="16" t="s">
        <v>128</v>
      </c>
      <c r="J222" s="16" t="s">
        <v>128</v>
      </c>
      <c r="K222" s="16" t="s">
        <v>25</v>
      </c>
      <c r="L222" s="16"/>
      <c r="M222" s="16"/>
      <c r="N222" s="47">
        <v>100</v>
      </c>
      <c r="O222" s="16" t="s">
        <v>232</v>
      </c>
      <c r="P222" s="16" t="s">
        <v>233</v>
      </c>
      <c r="Q222" s="16" t="s">
        <v>272</v>
      </c>
      <c r="R222" s="16" t="s">
        <v>234</v>
      </c>
      <c r="S222" s="16" t="s">
        <v>232</v>
      </c>
      <c r="T222" s="16" t="s">
        <v>72</v>
      </c>
      <c r="U222" s="16"/>
      <c r="V222" s="16"/>
      <c r="W222" s="16" t="s">
        <v>264</v>
      </c>
      <c r="X222" s="16" t="s">
        <v>251</v>
      </c>
      <c r="Y222" s="47">
        <v>0</v>
      </c>
      <c r="Z222" s="47">
        <v>100</v>
      </c>
      <c r="AA222" s="47">
        <v>0</v>
      </c>
      <c r="AB222" s="16"/>
      <c r="AC222" s="16" t="s">
        <v>236</v>
      </c>
      <c r="AD222" s="55"/>
      <c r="AE222" s="97"/>
      <c r="AF222" s="35">
        <v>5781925.7999999998</v>
      </c>
      <c r="AG222" s="35">
        <f t="shared" si="268"/>
        <v>6475756.8960000006</v>
      </c>
      <c r="AH222" s="55"/>
      <c r="AI222" s="97"/>
      <c r="AJ222" s="35">
        <v>5781925.7999999998</v>
      </c>
      <c r="AK222" s="35">
        <f t="shared" si="269"/>
        <v>6475756.8960000006</v>
      </c>
      <c r="AL222" s="55"/>
      <c r="AM222" s="97"/>
      <c r="AN222" s="35">
        <v>5781925.7999999998</v>
      </c>
      <c r="AO222" s="35">
        <f t="shared" si="272"/>
        <v>6475756.8960000006</v>
      </c>
      <c r="AP222" s="55"/>
      <c r="AQ222" s="56"/>
      <c r="AR222" s="35"/>
      <c r="AS222" s="35"/>
      <c r="AT222" s="55"/>
      <c r="AU222" s="56"/>
      <c r="AV222" s="56"/>
      <c r="AW222" s="56"/>
      <c r="AX222" s="56"/>
      <c r="AY222" s="50">
        <v>0</v>
      </c>
      <c r="AZ222" s="50">
        <v>0</v>
      </c>
      <c r="BA222" s="129" t="s">
        <v>245</v>
      </c>
      <c r="BB222" s="54" t="s">
        <v>379</v>
      </c>
      <c r="BC222" s="15" t="s">
        <v>380</v>
      </c>
      <c r="BD222" s="16"/>
      <c r="BE222" s="16"/>
      <c r="BF222" s="16"/>
      <c r="BG222" s="16"/>
      <c r="BH222" s="16"/>
      <c r="BI222" s="16"/>
      <c r="BJ222" s="16"/>
      <c r="BK222" s="16"/>
      <c r="BL222" s="16"/>
      <c r="BM222" s="16"/>
    </row>
    <row r="223" spans="1:83" s="6" customFormat="1" ht="12.95" customHeight="1" x14ac:dyDescent="0.2">
      <c r="A223" s="16" t="s">
        <v>87</v>
      </c>
      <c r="B223" s="23" t="s">
        <v>425</v>
      </c>
      <c r="C223" s="14"/>
      <c r="D223" s="92" t="s">
        <v>121</v>
      </c>
      <c r="E223" s="26"/>
      <c r="F223" s="26" t="s">
        <v>113</v>
      </c>
      <c r="G223" s="16" t="s">
        <v>374</v>
      </c>
      <c r="H223" s="16"/>
      <c r="I223" s="16" t="s">
        <v>128</v>
      </c>
      <c r="J223" s="16" t="s">
        <v>128</v>
      </c>
      <c r="K223" s="16" t="s">
        <v>25</v>
      </c>
      <c r="L223" s="16"/>
      <c r="M223" s="16"/>
      <c r="N223" s="47">
        <v>100</v>
      </c>
      <c r="O223" s="16" t="s">
        <v>232</v>
      </c>
      <c r="P223" s="16" t="s">
        <v>233</v>
      </c>
      <c r="Q223" s="16" t="s">
        <v>279</v>
      </c>
      <c r="R223" s="16" t="s">
        <v>234</v>
      </c>
      <c r="S223" s="16" t="s">
        <v>232</v>
      </c>
      <c r="T223" s="16" t="s">
        <v>72</v>
      </c>
      <c r="U223" s="16"/>
      <c r="V223" s="16"/>
      <c r="W223" s="16" t="s">
        <v>264</v>
      </c>
      <c r="X223" s="16" t="s">
        <v>251</v>
      </c>
      <c r="Y223" s="47">
        <v>0</v>
      </c>
      <c r="Z223" s="47">
        <v>100</v>
      </c>
      <c r="AA223" s="47">
        <v>0</v>
      </c>
      <c r="AB223" s="16"/>
      <c r="AC223" s="16" t="s">
        <v>236</v>
      </c>
      <c r="AD223" s="55"/>
      <c r="AE223" s="97"/>
      <c r="AF223" s="35">
        <v>5781925.7999999998</v>
      </c>
      <c r="AG223" s="35">
        <f t="shared" si="268"/>
        <v>6475756.8960000006</v>
      </c>
      <c r="AH223" s="55"/>
      <c r="AI223" s="97"/>
      <c r="AJ223" s="35">
        <v>5781925.7999999998</v>
      </c>
      <c r="AK223" s="35">
        <f t="shared" si="269"/>
        <v>6475756.8960000006</v>
      </c>
      <c r="AL223" s="55"/>
      <c r="AM223" s="97"/>
      <c r="AN223" s="35">
        <v>5781925.7999999998</v>
      </c>
      <c r="AO223" s="35">
        <f t="shared" si="272"/>
        <v>6475756.8960000006</v>
      </c>
      <c r="AP223" s="55"/>
      <c r="AQ223" s="56"/>
      <c r="AR223" s="35"/>
      <c r="AS223" s="35"/>
      <c r="AT223" s="55"/>
      <c r="AU223" s="56"/>
      <c r="AV223" s="56"/>
      <c r="AW223" s="56"/>
      <c r="AX223" s="56"/>
      <c r="AY223" s="50">
        <v>0</v>
      </c>
      <c r="AZ223" s="50">
        <f>AY223*1.12</f>
        <v>0</v>
      </c>
      <c r="BA223" s="129" t="s">
        <v>245</v>
      </c>
      <c r="BB223" s="54" t="s">
        <v>379</v>
      </c>
      <c r="BC223" s="15" t="s">
        <v>380</v>
      </c>
      <c r="BD223" s="16"/>
      <c r="BE223" s="16"/>
      <c r="BF223" s="16"/>
      <c r="BG223" s="16"/>
      <c r="BH223" s="16"/>
      <c r="BI223" s="16"/>
      <c r="BJ223" s="16"/>
      <c r="BK223" s="16"/>
      <c r="BL223" s="16"/>
      <c r="BM223" s="16"/>
    </row>
    <row r="224" spans="1:83" s="44" customFormat="1" ht="12.95" customHeight="1" x14ac:dyDescent="0.2">
      <c r="A224" s="16" t="s">
        <v>87</v>
      </c>
      <c r="B224" s="14"/>
      <c r="C224" s="14"/>
      <c r="D224" s="92" t="s">
        <v>661</v>
      </c>
      <c r="E224" s="23"/>
      <c r="F224" s="26" t="s">
        <v>113</v>
      </c>
      <c r="G224" s="16" t="s">
        <v>374</v>
      </c>
      <c r="H224" s="16"/>
      <c r="I224" s="16" t="s">
        <v>128</v>
      </c>
      <c r="J224" s="16" t="s">
        <v>128</v>
      </c>
      <c r="K224" s="16" t="s">
        <v>25</v>
      </c>
      <c r="L224" s="16"/>
      <c r="M224" s="16"/>
      <c r="N224" s="47">
        <v>100</v>
      </c>
      <c r="O224" s="16" t="s">
        <v>232</v>
      </c>
      <c r="P224" s="16" t="s">
        <v>233</v>
      </c>
      <c r="Q224" s="16" t="s">
        <v>519</v>
      </c>
      <c r="R224" s="16" t="s">
        <v>234</v>
      </c>
      <c r="S224" s="16" t="s">
        <v>232</v>
      </c>
      <c r="T224" s="16" t="s">
        <v>72</v>
      </c>
      <c r="U224" s="16"/>
      <c r="V224" s="16"/>
      <c r="W224" s="16" t="s">
        <v>658</v>
      </c>
      <c r="X224" s="16" t="s">
        <v>251</v>
      </c>
      <c r="Y224" s="47">
        <v>0</v>
      </c>
      <c r="Z224" s="47">
        <v>100</v>
      </c>
      <c r="AA224" s="47">
        <v>0</v>
      </c>
      <c r="AB224" s="16"/>
      <c r="AC224" s="15"/>
      <c r="AD224" s="102"/>
      <c r="AE224" s="52">
        <v>3854617.2</v>
      </c>
      <c r="AF224" s="52">
        <v>3854617.2</v>
      </c>
      <c r="AG224" s="103">
        <f>AF224*1.12</f>
        <v>4317171.2640000004</v>
      </c>
      <c r="AH224" s="46"/>
      <c r="AI224" s="35">
        <v>5781925.7999999998</v>
      </c>
      <c r="AJ224" s="35">
        <v>5781925.7999999998</v>
      </c>
      <c r="AK224" s="103">
        <f>AJ224*1.12</f>
        <v>6475756.8960000006</v>
      </c>
      <c r="AL224" s="46"/>
      <c r="AM224" s="35">
        <v>5781925.7999999998</v>
      </c>
      <c r="AN224" s="35">
        <v>5781925.7999999998</v>
      </c>
      <c r="AO224" s="103">
        <f>AN224*1.12</f>
        <v>6475756.8960000006</v>
      </c>
      <c r="AP224" s="55"/>
      <c r="AQ224" s="35"/>
      <c r="AR224" s="46"/>
      <c r="AS224" s="46"/>
      <c r="AT224" s="55"/>
      <c r="AU224" s="56"/>
      <c r="AV224" s="56"/>
      <c r="AW224" s="56"/>
      <c r="AX224" s="56"/>
      <c r="AY224" s="46">
        <f>AF224+AJ224+AN224</f>
        <v>15418468.800000001</v>
      </c>
      <c r="AZ224" s="103">
        <f>AY224*1.12</f>
        <v>17268685.056000002</v>
      </c>
      <c r="BA224" s="129" t="s">
        <v>245</v>
      </c>
      <c r="BB224" s="54" t="s">
        <v>379</v>
      </c>
      <c r="BC224" s="15" t="s">
        <v>380</v>
      </c>
      <c r="BD224" s="16"/>
      <c r="BE224" s="16"/>
      <c r="BF224" s="16"/>
      <c r="BG224" s="16"/>
      <c r="BH224" s="16"/>
      <c r="BI224" s="16"/>
      <c r="BJ224" s="16"/>
      <c r="BK224" s="16"/>
      <c r="BL224" s="16"/>
      <c r="BM224" s="20" t="s">
        <v>659</v>
      </c>
      <c r="BN224" s="98"/>
      <c r="BO224" s="98"/>
      <c r="BP224" s="98"/>
      <c r="BQ224" s="98"/>
      <c r="BR224" s="98"/>
      <c r="BS224" s="98"/>
      <c r="BT224" s="98"/>
      <c r="BU224" s="98"/>
      <c r="BV224" s="98"/>
      <c r="BW224" s="98"/>
      <c r="BX224" s="98"/>
      <c r="BY224" s="98"/>
      <c r="BZ224" s="98"/>
      <c r="CA224" s="98"/>
      <c r="CB224" s="98"/>
      <c r="CC224" s="98"/>
      <c r="CD224" s="98"/>
      <c r="CE224" s="98"/>
    </row>
    <row r="225" spans="1:65" s="6" customFormat="1" ht="12.95" customHeight="1" x14ac:dyDescent="0.2">
      <c r="A225" s="16" t="s">
        <v>87</v>
      </c>
      <c r="B225" s="16"/>
      <c r="C225" s="14"/>
      <c r="D225" s="26"/>
      <c r="E225" s="26"/>
      <c r="F225" s="26" t="s">
        <v>108</v>
      </c>
      <c r="G225" s="16" t="s">
        <v>381</v>
      </c>
      <c r="H225" s="16"/>
      <c r="I225" s="16" t="s">
        <v>382</v>
      </c>
      <c r="J225" s="16" t="s">
        <v>382</v>
      </c>
      <c r="K225" s="16" t="s">
        <v>25</v>
      </c>
      <c r="L225" s="16"/>
      <c r="M225" s="16"/>
      <c r="N225" s="47">
        <v>100</v>
      </c>
      <c r="O225" s="16">
        <v>230000000</v>
      </c>
      <c r="P225" s="16" t="s">
        <v>233</v>
      </c>
      <c r="Q225" s="16" t="s">
        <v>272</v>
      </c>
      <c r="R225" s="16" t="s">
        <v>234</v>
      </c>
      <c r="S225" s="16">
        <v>230000000</v>
      </c>
      <c r="T225" s="16" t="s">
        <v>72</v>
      </c>
      <c r="U225" s="16"/>
      <c r="V225" s="16"/>
      <c r="W225" s="16" t="s">
        <v>264</v>
      </c>
      <c r="X225" s="16" t="s">
        <v>251</v>
      </c>
      <c r="Y225" s="47">
        <v>0</v>
      </c>
      <c r="Z225" s="47">
        <v>100</v>
      </c>
      <c r="AA225" s="47">
        <v>0</v>
      </c>
      <c r="AB225" s="16"/>
      <c r="AC225" s="16" t="s">
        <v>236</v>
      </c>
      <c r="AD225" s="55"/>
      <c r="AE225" s="97"/>
      <c r="AF225" s="35">
        <v>11021076</v>
      </c>
      <c r="AG225" s="35">
        <f t="shared" si="268"/>
        <v>12343605.120000001</v>
      </c>
      <c r="AH225" s="55"/>
      <c r="AI225" s="97"/>
      <c r="AJ225" s="35">
        <v>11461919.039999999</v>
      </c>
      <c r="AK225" s="35">
        <f t="shared" si="269"/>
        <v>12837349.3248</v>
      </c>
      <c r="AL225" s="55"/>
      <c r="AM225" s="97"/>
      <c r="AN225" s="35">
        <v>11920395.800000001</v>
      </c>
      <c r="AO225" s="35">
        <f t="shared" si="272"/>
        <v>13350843.296000002</v>
      </c>
      <c r="AP225" s="55"/>
      <c r="AQ225" s="56"/>
      <c r="AR225" s="35"/>
      <c r="AS225" s="35"/>
      <c r="AT225" s="55"/>
      <c r="AU225" s="56"/>
      <c r="AV225" s="56"/>
      <c r="AW225" s="56"/>
      <c r="AX225" s="56"/>
      <c r="AY225" s="50">
        <v>0</v>
      </c>
      <c r="AZ225" s="50">
        <v>0</v>
      </c>
      <c r="BA225" s="129" t="s">
        <v>245</v>
      </c>
      <c r="BB225" s="16" t="s">
        <v>383</v>
      </c>
      <c r="BC225" s="16" t="s">
        <v>384</v>
      </c>
      <c r="BD225" s="16"/>
      <c r="BE225" s="16"/>
      <c r="BF225" s="16"/>
      <c r="BG225" s="16"/>
      <c r="BH225" s="16"/>
      <c r="BI225" s="16"/>
      <c r="BJ225" s="16"/>
      <c r="BK225" s="16"/>
      <c r="BL225" s="16"/>
      <c r="BM225" s="16"/>
    </row>
    <row r="226" spans="1:65" s="6" customFormat="1" ht="12.95" customHeight="1" x14ac:dyDescent="0.2">
      <c r="A226" s="16" t="s">
        <v>87</v>
      </c>
      <c r="B226" s="54" t="s">
        <v>424</v>
      </c>
      <c r="C226" s="14"/>
      <c r="D226" s="92" t="s">
        <v>117</v>
      </c>
      <c r="E226" s="26"/>
      <c r="F226" s="26" t="s">
        <v>109</v>
      </c>
      <c r="G226" s="16" t="s">
        <v>381</v>
      </c>
      <c r="H226" s="16"/>
      <c r="I226" s="16" t="s">
        <v>382</v>
      </c>
      <c r="J226" s="16" t="s">
        <v>382</v>
      </c>
      <c r="K226" s="16" t="s">
        <v>9</v>
      </c>
      <c r="L226" s="16" t="s">
        <v>385</v>
      </c>
      <c r="M226" s="16"/>
      <c r="N226" s="47">
        <v>100</v>
      </c>
      <c r="O226" s="16">
        <v>230000000</v>
      </c>
      <c r="P226" s="16" t="s">
        <v>233</v>
      </c>
      <c r="Q226" s="16" t="s">
        <v>279</v>
      </c>
      <c r="R226" s="16" t="s">
        <v>234</v>
      </c>
      <c r="S226" s="16">
        <v>230000000</v>
      </c>
      <c r="T226" s="16" t="s">
        <v>72</v>
      </c>
      <c r="U226" s="16"/>
      <c r="V226" s="16"/>
      <c r="W226" s="16" t="s">
        <v>264</v>
      </c>
      <c r="X226" s="16" t="s">
        <v>251</v>
      </c>
      <c r="Y226" s="47">
        <v>0</v>
      </c>
      <c r="Z226" s="47">
        <v>100</v>
      </c>
      <c r="AA226" s="47">
        <v>0</v>
      </c>
      <c r="AB226" s="16"/>
      <c r="AC226" s="16" t="s">
        <v>236</v>
      </c>
      <c r="AD226" s="55"/>
      <c r="AE226" s="97"/>
      <c r="AF226" s="35">
        <v>11021076</v>
      </c>
      <c r="AG226" s="35">
        <f t="shared" si="268"/>
        <v>12343605.120000001</v>
      </c>
      <c r="AH226" s="55"/>
      <c r="AI226" s="97"/>
      <c r="AJ226" s="35">
        <v>11461919.039999999</v>
      </c>
      <c r="AK226" s="35">
        <f t="shared" si="269"/>
        <v>12837349.3248</v>
      </c>
      <c r="AL226" s="55"/>
      <c r="AM226" s="97"/>
      <c r="AN226" s="35">
        <v>11920395.800000001</v>
      </c>
      <c r="AO226" s="35">
        <f t="shared" si="272"/>
        <v>13350843.296000002</v>
      </c>
      <c r="AP226" s="55"/>
      <c r="AQ226" s="56"/>
      <c r="AR226" s="35"/>
      <c r="AS226" s="35"/>
      <c r="AT226" s="55"/>
      <c r="AU226" s="56"/>
      <c r="AV226" s="56"/>
      <c r="AW226" s="56"/>
      <c r="AX226" s="56"/>
      <c r="AY226" s="111">
        <f t="shared" ref="AY226" si="273">AF226+AJ226+AN226+AR226+AV226</f>
        <v>34403390.840000004</v>
      </c>
      <c r="AZ226" s="111">
        <f t="shared" si="267"/>
        <v>38531797.740800008</v>
      </c>
      <c r="BA226" s="129" t="s">
        <v>245</v>
      </c>
      <c r="BB226" s="16" t="s">
        <v>383</v>
      </c>
      <c r="BC226" s="16" t="s">
        <v>384</v>
      </c>
      <c r="BD226" s="16"/>
      <c r="BE226" s="16"/>
      <c r="BF226" s="16"/>
      <c r="BG226" s="16"/>
      <c r="BH226" s="16"/>
      <c r="BI226" s="16"/>
      <c r="BJ226" s="16"/>
      <c r="BK226" s="16"/>
      <c r="BL226" s="16"/>
      <c r="BM226" s="16"/>
    </row>
    <row r="227" spans="1:65" s="6" customFormat="1" ht="12.95" customHeight="1" x14ac:dyDescent="0.2">
      <c r="A227" s="16" t="s">
        <v>361</v>
      </c>
      <c r="B227" s="23" t="s">
        <v>425</v>
      </c>
      <c r="C227" s="14"/>
      <c r="D227" s="92" t="s">
        <v>91</v>
      </c>
      <c r="E227" s="26"/>
      <c r="F227" s="92" t="s">
        <v>114</v>
      </c>
      <c r="G227" s="23" t="s">
        <v>362</v>
      </c>
      <c r="H227" s="26"/>
      <c r="I227" s="144" t="s">
        <v>363</v>
      </c>
      <c r="J227" s="144" t="s">
        <v>363</v>
      </c>
      <c r="K227" s="16" t="s">
        <v>25</v>
      </c>
      <c r="L227" s="16"/>
      <c r="M227" s="16"/>
      <c r="N227" s="47">
        <v>30</v>
      </c>
      <c r="O227" s="54">
        <v>230000000</v>
      </c>
      <c r="P227" s="16" t="s">
        <v>233</v>
      </c>
      <c r="Q227" s="16" t="s">
        <v>279</v>
      </c>
      <c r="R227" s="16" t="s">
        <v>234</v>
      </c>
      <c r="S227" s="54">
        <v>230000000</v>
      </c>
      <c r="T227" s="145" t="s">
        <v>132</v>
      </c>
      <c r="U227" s="16"/>
      <c r="V227" s="16" t="s">
        <v>235</v>
      </c>
      <c r="W227" s="16"/>
      <c r="X227" s="16"/>
      <c r="Y227" s="47">
        <v>0</v>
      </c>
      <c r="Z227" s="47">
        <v>90</v>
      </c>
      <c r="AA227" s="47">
        <v>10</v>
      </c>
      <c r="AB227" s="16"/>
      <c r="AC227" s="16" t="s">
        <v>236</v>
      </c>
      <c r="AD227" s="46"/>
      <c r="AE227" s="111"/>
      <c r="AF227" s="111">
        <v>44385428.571000002</v>
      </c>
      <c r="AG227" s="46">
        <v>49711679.999520004</v>
      </c>
      <c r="AH227" s="46"/>
      <c r="AI227" s="111"/>
      <c r="AJ227" s="111">
        <v>44385428.571000002</v>
      </c>
      <c r="AK227" s="46">
        <v>49711679.999520004</v>
      </c>
      <c r="AL227" s="55"/>
      <c r="AM227" s="56"/>
      <c r="AN227" s="56">
        <v>0</v>
      </c>
      <c r="AO227" s="56">
        <v>0</v>
      </c>
      <c r="AP227" s="55"/>
      <c r="AQ227" s="56"/>
      <c r="AR227" s="56">
        <v>0</v>
      </c>
      <c r="AS227" s="56">
        <v>0</v>
      </c>
      <c r="AT227" s="55"/>
      <c r="AU227" s="56"/>
      <c r="AV227" s="56">
        <v>0</v>
      </c>
      <c r="AW227" s="56">
        <v>0</v>
      </c>
      <c r="AX227" s="56"/>
      <c r="AY227" s="56">
        <v>0</v>
      </c>
      <c r="AZ227" s="56">
        <v>0</v>
      </c>
      <c r="BA227" s="16" t="s">
        <v>245</v>
      </c>
      <c r="BB227" s="146" t="s">
        <v>409</v>
      </c>
      <c r="BC227" s="146" t="s">
        <v>409</v>
      </c>
      <c r="BD227" s="16"/>
      <c r="BE227" s="16"/>
      <c r="BF227" s="16"/>
      <c r="BG227" s="16"/>
      <c r="BH227" s="16"/>
      <c r="BI227" s="16"/>
      <c r="BJ227" s="16"/>
      <c r="BK227" s="16"/>
      <c r="BL227" s="16"/>
      <c r="BM227" s="16"/>
    </row>
    <row r="228" spans="1:65" s="6" customFormat="1" ht="12.95" customHeight="1" x14ac:dyDescent="0.2">
      <c r="A228" s="16" t="s">
        <v>361</v>
      </c>
      <c r="B228" s="23" t="s">
        <v>425</v>
      </c>
      <c r="C228" s="14"/>
      <c r="D228" s="69" t="s">
        <v>991</v>
      </c>
      <c r="E228" s="26"/>
      <c r="F228" s="69" t="s">
        <v>114</v>
      </c>
      <c r="G228" s="23" t="s">
        <v>362</v>
      </c>
      <c r="H228" s="26"/>
      <c r="I228" s="144" t="s">
        <v>363</v>
      </c>
      <c r="J228" s="144" t="s">
        <v>363</v>
      </c>
      <c r="K228" s="16" t="s">
        <v>25</v>
      </c>
      <c r="L228" s="16"/>
      <c r="M228" s="16"/>
      <c r="N228" s="47">
        <v>30</v>
      </c>
      <c r="O228" s="54">
        <v>230000000</v>
      </c>
      <c r="P228" s="16" t="s">
        <v>233</v>
      </c>
      <c r="Q228" s="16" t="s">
        <v>279</v>
      </c>
      <c r="R228" s="16" t="s">
        <v>234</v>
      </c>
      <c r="S228" s="54">
        <v>230000000</v>
      </c>
      <c r="T228" s="145" t="s">
        <v>132</v>
      </c>
      <c r="U228" s="16"/>
      <c r="V228" s="16" t="s">
        <v>235</v>
      </c>
      <c r="W228" s="16"/>
      <c r="X228" s="16"/>
      <c r="Y228" s="47">
        <v>0</v>
      </c>
      <c r="Z228" s="47">
        <v>90</v>
      </c>
      <c r="AA228" s="47">
        <v>10</v>
      </c>
      <c r="AB228" s="16"/>
      <c r="AC228" s="16" t="s">
        <v>236</v>
      </c>
      <c r="AD228" s="46"/>
      <c r="AE228" s="111"/>
      <c r="AF228" s="111">
        <v>44385428.571000002</v>
      </c>
      <c r="AG228" s="46">
        <f t="shared" ref="AG228" si="274">AF228*1.12</f>
        <v>49711679.999520004</v>
      </c>
      <c r="AH228" s="46"/>
      <c r="AI228" s="111"/>
      <c r="AJ228" s="97">
        <v>11083857</v>
      </c>
      <c r="AK228" s="46">
        <f t="shared" ref="AK228" si="275">AJ228*1.12</f>
        <v>12413919.840000002</v>
      </c>
      <c r="AL228" s="55"/>
      <c r="AM228" s="56"/>
      <c r="AN228" s="56"/>
      <c r="AO228" s="56"/>
      <c r="AP228" s="55"/>
      <c r="AQ228" s="56"/>
      <c r="AR228" s="56"/>
      <c r="AS228" s="56"/>
      <c r="AT228" s="55"/>
      <c r="AU228" s="56"/>
      <c r="AV228" s="56"/>
      <c r="AW228" s="56"/>
      <c r="AX228" s="56"/>
      <c r="AY228" s="111">
        <f>AF228+AJ228</f>
        <v>55469285.571000002</v>
      </c>
      <c r="AZ228" s="111">
        <f>AY228*1.12</f>
        <v>62125599.839520007</v>
      </c>
      <c r="BA228" s="16" t="s">
        <v>245</v>
      </c>
      <c r="BB228" s="146" t="s">
        <v>409</v>
      </c>
      <c r="BC228" s="146" t="s">
        <v>409</v>
      </c>
      <c r="BD228" s="16"/>
      <c r="BE228" s="16"/>
      <c r="BF228" s="16"/>
      <c r="BG228" s="16"/>
      <c r="BH228" s="16"/>
      <c r="BI228" s="16"/>
      <c r="BJ228" s="16"/>
      <c r="BK228" s="16"/>
      <c r="BL228" s="16"/>
      <c r="BM228" s="16" t="s">
        <v>992</v>
      </c>
    </row>
    <row r="229" spans="1:65" s="6" customFormat="1" ht="12.95" customHeight="1" x14ac:dyDescent="0.2">
      <c r="A229" s="16" t="s">
        <v>361</v>
      </c>
      <c r="B229" s="23" t="s">
        <v>425</v>
      </c>
      <c r="C229" s="14"/>
      <c r="D229" s="92" t="s">
        <v>92</v>
      </c>
      <c r="E229" s="26"/>
      <c r="F229" s="92" t="s">
        <v>115</v>
      </c>
      <c r="G229" s="23" t="s">
        <v>362</v>
      </c>
      <c r="H229" s="26"/>
      <c r="I229" s="144" t="s">
        <v>363</v>
      </c>
      <c r="J229" s="144" t="s">
        <v>363</v>
      </c>
      <c r="K229" s="16" t="s">
        <v>25</v>
      </c>
      <c r="L229" s="16"/>
      <c r="M229" s="16"/>
      <c r="N229" s="47">
        <v>30</v>
      </c>
      <c r="O229" s="54">
        <v>230000000</v>
      </c>
      <c r="P229" s="16" t="s">
        <v>233</v>
      </c>
      <c r="Q229" s="16" t="s">
        <v>279</v>
      </c>
      <c r="R229" s="16" t="s">
        <v>234</v>
      </c>
      <c r="S229" s="54">
        <v>230000000</v>
      </c>
      <c r="T229" s="145" t="s">
        <v>75</v>
      </c>
      <c r="U229" s="16"/>
      <c r="V229" s="16" t="s">
        <v>235</v>
      </c>
      <c r="W229" s="16"/>
      <c r="X229" s="16"/>
      <c r="Y229" s="47">
        <v>0</v>
      </c>
      <c r="Z229" s="47">
        <v>90</v>
      </c>
      <c r="AA229" s="47">
        <v>10</v>
      </c>
      <c r="AB229" s="16"/>
      <c r="AC229" s="16" t="s">
        <v>236</v>
      </c>
      <c r="AD229" s="46"/>
      <c r="AE229" s="111"/>
      <c r="AF229" s="111">
        <v>44385428.571000002</v>
      </c>
      <c r="AG229" s="46">
        <v>49711679.999520004</v>
      </c>
      <c r="AH229" s="46"/>
      <c r="AI229" s="111"/>
      <c r="AJ229" s="111">
        <v>44385428.571000002</v>
      </c>
      <c r="AK229" s="46">
        <v>49711679.999520004</v>
      </c>
      <c r="AL229" s="55"/>
      <c r="AM229" s="56"/>
      <c r="AN229" s="56">
        <v>0</v>
      </c>
      <c r="AO229" s="56">
        <v>0</v>
      </c>
      <c r="AP229" s="55"/>
      <c r="AQ229" s="56"/>
      <c r="AR229" s="56">
        <v>0</v>
      </c>
      <c r="AS229" s="56">
        <v>0</v>
      </c>
      <c r="AT229" s="55"/>
      <c r="AU229" s="56"/>
      <c r="AV229" s="56">
        <v>0</v>
      </c>
      <c r="AW229" s="56">
        <v>0</v>
      </c>
      <c r="AX229" s="56"/>
      <c r="AY229" s="56">
        <v>0</v>
      </c>
      <c r="AZ229" s="56">
        <v>0</v>
      </c>
      <c r="BA229" s="16" t="s">
        <v>245</v>
      </c>
      <c r="BB229" s="146" t="s">
        <v>410</v>
      </c>
      <c r="BC229" s="146" t="s">
        <v>410</v>
      </c>
      <c r="BD229" s="16"/>
      <c r="BE229" s="16"/>
      <c r="BF229" s="16"/>
      <c r="BG229" s="16"/>
      <c r="BH229" s="16"/>
      <c r="BI229" s="16"/>
      <c r="BJ229" s="16"/>
      <c r="BK229" s="16"/>
      <c r="BL229" s="16"/>
      <c r="BM229" s="16"/>
    </row>
    <row r="230" spans="1:65" s="6" customFormat="1" ht="12.95" customHeight="1" x14ac:dyDescent="0.2">
      <c r="A230" s="16" t="s">
        <v>361</v>
      </c>
      <c r="B230" s="23" t="s">
        <v>425</v>
      </c>
      <c r="C230" s="14"/>
      <c r="D230" s="69" t="s">
        <v>993</v>
      </c>
      <c r="E230" s="26"/>
      <c r="F230" s="69" t="s">
        <v>115</v>
      </c>
      <c r="G230" s="23" t="s">
        <v>362</v>
      </c>
      <c r="H230" s="26"/>
      <c r="I230" s="144" t="s">
        <v>363</v>
      </c>
      <c r="J230" s="144" t="s">
        <v>363</v>
      </c>
      <c r="K230" s="16" t="s">
        <v>25</v>
      </c>
      <c r="L230" s="16"/>
      <c r="M230" s="16"/>
      <c r="N230" s="47">
        <v>30</v>
      </c>
      <c r="O230" s="54">
        <v>230000000</v>
      </c>
      <c r="P230" s="16" t="s">
        <v>233</v>
      </c>
      <c r="Q230" s="16" t="s">
        <v>279</v>
      </c>
      <c r="R230" s="16" t="s">
        <v>234</v>
      </c>
      <c r="S230" s="54">
        <v>230000000</v>
      </c>
      <c r="T230" s="145" t="s">
        <v>75</v>
      </c>
      <c r="U230" s="16"/>
      <c r="V230" s="16" t="s">
        <v>235</v>
      </c>
      <c r="W230" s="16"/>
      <c r="X230" s="16"/>
      <c r="Y230" s="47">
        <v>0</v>
      </c>
      <c r="Z230" s="47">
        <v>90</v>
      </c>
      <c r="AA230" s="47">
        <v>10</v>
      </c>
      <c r="AB230" s="16"/>
      <c r="AC230" s="16" t="s">
        <v>236</v>
      </c>
      <c r="AD230" s="46"/>
      <c r="AE230" s="111"/>
      <c r="AF230" s="111">
        <v>44385428.571000002</v>
      </c>
      <c r="AG230" s="46">
        <f t="shared" ref="AG230" si="276">AF230*1.12</f>
        <v>49711679.999520004</v>
      </c>
      <c r="AH230" s="46"/>
      <c r="AI230" s="111"/>
      <c r="AJ230" s="97">
        <v>11083857</v>
      </c>
      <c r="AK230" s="46">
        <f t="shared" ref="AK230" si="277">AJ230*1.12</f>
        <v>12413919.840000002</v>
      </c>
      <c r="AL230" s="55"/>
      <c r="AM230" s="56"/>
      <c r="AN230" s="56"/>
      <c r="AO230" s="56"/>
      <c r="AP230" s="55"/>
      <c r="AQ230" s="56"/>
      <c r="AR230" s="56"/>
      <c r="AS230" s="56"/>
      <c r="AT230" s="55"/>
      <c r="AU230" s="56"/>
      <c r="AV230" s="56"/>
      <c r="AW230" s="56"/>
      <c r="AX230" s="56"/>
      <c r="AY230" s="111">
        <f t="shared" ref="AY230" si="278">AF230+AJ230</f>
        <v>55469285.571000002</v>
      </c>
      <c r="AZ230" s="111">
        <f t="shared" ref="AZ230" si="279">AY230*1.12</f>
        <v>62125599.839520007</v>
      </c>
      <c r="BA230" s="16" t="s">
        <v>245</v>
      </c>
      <c r="BB230" s="146" t="s">
        <v>410</v>
      </c>
      <c r="BC230" s="146" t="s">
        <v>410</v>
      </c>
      <c r="BD230" s="16"/>
      <c r="BE230" s="16"/>
      <c r="BF230" s="16"/>
      <c r="BG230" s="16"/>
      <c r="BH230" s="16"/>
      <c r="BI230" s="16"/>
      <c r="BJ230" s="16"/>
      <c r="BK230" s="16"/>
      <c r="BL230" s="16"/>
      <c r="BM230" s="16" t="s">
        <v>992</v>
      </c>
    </row>
    <row r="231" spans="1:65" s="6" customFormat="1" ht="12.95" customHeight="1" x14ac:dyDescent="0.2">
      <c r="A231" s="16" t="s">
        <v>361</v>
      </c>
      <c r="B231" s="23" t="s">
        <v>425</v>
      </c>
      <c r="C231" s="14"/>
      <c r="D231" s="92" t="s">
        <v>95</v>
      </c>
      <c r="E231" s="26"/>
      <c r="F231" s="92" t="s">
        <v>116</v>
      </c>
      <c r="G231" s="23" t="s">
        <v>362</v>
      </c>
      <c r="H231" s="26"/>
      <c r="I231" s="144" t="s">
        <v>363</v>
      </c>
      <c r="J231" s="144" t="s">
        <v>363</v>
      </c>
      <c r="K231" s="16" t="s">
        <v>25</v>
      </c>
      <c r="L231" s="16"/>
      <c r="M231" s="16"/>
      <c r="N231" s="47">
        <v>30</v>
      </c>
      <c r="O231" s="54">
        <v>230000000</v>
      </c>
      <c r="P231" s="16" t="s">
        <v>233</v>
      </c>
      <c r="Q231" s="16" t="s">
        <v>279</v>
      </c>
      <c r="R231" s="16" t="s">
        <v>234</v>
      </c>
      <c r="S231" s="54">
        <v>230000000</v>
      </c>
      <c r="T231" s="145" t="s">
        <v>140</v>
      </c>
      <c r="U231" s="16"/>
      <c r="V231" s="16" t="s">
        <v>235</v>
      </c>
      <c r="W231" s="16"/>
      <c r="X231" s="16"/>
      <c r="Y231" s="47">
        <v>0</v>
      </c>
      <c r="Z231" s="47">
        <v>90</v>
      </c>
      <c r="AA231" s="47">
        <v>10</v>
      </c>
      <c r="AB231" s="16"/>
      <c r="AC231" s="16" t="s">
        <v>236</v>
      </c>
      <c r="AD231" s="46"/>
      <c r="AE231" s="111"/>
      <c r="AF231" s="111">
        <v>36478285.714285597</v>
      </c>
      <c r="AG231" s="46">
        <v>40855679.999999873</v>
      </c>
      <c r="AH231" s="46"/>
      <c r="AI231" s="111"/>
      <c r="AJ231" s="111">
        <v>36478285.714285597</v>
      </c>
      <c r="AK231" s="46">
        <v>40855679.999999873</v>
      </c>
      <c r="AL231" s="55"/>
      <c r="AM231" s="56"/>
      <c r="AN231" s="56">
        <v>0</v>
      </c>
      <c r="AO231" s="56">
        <v>0</v>
      </c>
      <c r="AP231" s="55"/>
      <c r="AQ231" s="56"/>
      <c r="AR231" s="56">
        <v>0</v>
      </c>
      <c r="AS231" s="56">
        <v>0</v>
      </c>
      <c r="AT231" s="55"/>
      <c r="AU231" s="56"/>
      <c r="AV231" s="56">
        <v>0</v>
      </c>
      <c r="AW231" s="56">
        <v>0</v>
      </c>
      <c r="AX231" s="56"/>
      <c r="AY231" s="56">
        <v>0</v>
      </c>
      <c r="AZ231" s="56">
        <v>0</v>
      </c>
      <c r="BA231" s="16" t="s">
        <v>245</v>
      </c>
      <c r="BB231" s="146" t="s">
        <v>411</v>
      </c>
      <c r="BC231" s="146" t="s">
        <v>411</v>
      </c>
      <c r="BD231" s="16"/>
      <c r="BE231" s="16"/>
      <c r="BF231" s="16"/>
      <c r="BG231" s="16"/>
      <c r="BH231" s="16"/>
      <c r="BI231" s="16"/>
      <c r="BJ231" s="16"/>
      <c r="BK231" s="16"/>
      <c r="BL231" s="16"/>
      <c r="BM231" s="16"/>
    </row>
    <row r="232" spans="1:65" s="6" customFormat="1" ht="12.95" customHeight="1" x14ac:dyDescent="0.2">
      <c r="A232" s="16" t="s">
        <v>361</v>
      </c>
      <c r="B232" s="23" t="s">
        <v>425</v>
      </c>
      <c r="C232" s="14"/>
      <c r="D232" s="69" t="s">
        <v>994</v>
      </c>
      <c r="E232" s="26"/>
      <c r="F232" s="69" t="s">
        <v>116</v>
      </c>
      <c r="G232" s="23" t="s">
        <v>362</v>
      </c>
      <c r="H232" s="26"/>
      <c r="I232" s="144" t="s">
        <v>363</v>
      </c>
      <c r="J232" s="144" t="s">
        <v>363</v>
      </c>
      <c r="K232" s="16" t="s">
        <v>25</v>
      </c>
      <c r="L232" s="16"/>
      <c r="M232" s="16"/>
      <c r="N232" s="47">
        <v>30</v>
      </c>
      <c r="O232" s="54">
        <v>230000000</v>
      </c>
      <c r="P232" s="16" t="s">
        <v>233</v>
      </c>
      <c r="Q232" s="16" t="s">
        <v>279</v>
      </c>
      <c r="R232" s="16" t="s">
        <v>234</v>
      </c>
      <c r="S232" s="54">
        <v>230000000</v>
      </c>
      <c r="T232" s="145" t="s">
        <v>140</v>
      </c>
      <c r="U232" s="16"/>
      <c r="V232" s="16" t="s">
        <v>235</v>
      </c>
      <c r="W232" s="16"/>
      <c r="X232" s="16"/>
      <c r="Y232" s="47">
        <v>0</v>
      </c>
      <c r="Z232" s="47">
        <v>90</v>
      </c>
      <c r="AA232" s="47">
        <v>10</v>
      </c>
      <c r="AB232" s="16"/>
      <c r="AC232" s="16" t="s">
        <v>236</v>
      </c>
      <c r="AD232" s="46"/>
      <c r="AE232" s="111"/>
      <c r="AF232" s="111">
        <v>36478285.714285597</v>
      </c>
      <c r="AG232" s="46">
        <f t="shared" ref="AG232" si="280">AF232*1.12</f>
        <v>40855679.999999873</v>
      </c>
      <c r="AH232" s="46"/>
      <c r="AI232" s="111"/>
      <c r="AJ232" s="97">
        <v>9107071.2599999998</v>
      </c>
      <c r="AK232" s="46">
        <f t="shared" ref="AK232" si="281">AJ232*1.12</f>
        <v>10199919.8112</v>
      </c>
      <c r="AL232" s="55"/>
      <c r="AM232" s="56"/>
      <c r="AN232" s="56"/>
      <c r="AO232" s="56"/>
      <c r="AP232" s="55"/>
      <c r="AQ232" s="56"/>
      <c r="AR232" s="56"/>
      <c r="AS232" s="56"/>
      <c r="AT232" s="55"/>
      <c r="AU232" s="56"/>
      <c r="AV232" s="56"/>
      <c r="AW232" s="56"/>
      <c r="AX232" s="56"/>
      <c r="AY232" s="111">
        <f t="shared" ref="AY232" si="282">AF232+AJ232</f>
        <v>45585356.974285595</v>
      </c>
      <c r="AZ232" s="111">
        <f t="shared" ref="AZ232" si="283">AY232*1.12</f>
        <v>51055599.811199874</v>
      </c>
      <c r="BA232" s="16" t="s">
        <v>245</v>
      </c>
      <c r="BB232" s="146" t="s">
        <v>411</v>
      </c>
      <c r="BC232" s="146" t="s">
        <v>411</v>
      </c>
      <c r="BD232" s="16"/>
      <c r="BE232" s="16"/>
      <c r="BF232" s="16"/>
      <c r="BG232" s="16"/>
      <c r="BH232" s="16"/>
      <c r="BI232" s="16"/>
      <c r="BJ232" s="16"/>
      <c r="BK232" s="16"/>
      <c r="BL232" s="16"/>
      <c r="BM232" s="16" t="s">
        <v>992</v>
      </c>
    </row>
    <row r="233" spans="1:65" s="6" customFormat="1" ht="12.95" customHeight="1" x14ac:dyDescent="0.2">
      <c r="A233" s="16" t="s">
        <v>361</v>
      </c>
      <c r="B233" s="23" t="s">
        <v>425</v>
      </c>
      <c r="C233" s="14"/>
      <c r="D233" s="92" t="s">
        <v>94</v>
      </c>
      <c r="E233" s="26"/>
      <c r="F233" s="92" t="s">
        <v>117</v>
      </c>
      <c r="G233" s="23" t="s">
        <v>362</v>
      </c>
      <c r="H233" s="26"/>
      <c r="I233" s="144" t="s">
        <v>363</v>
      </c>
      <c r="J233" s="144" t="s">
        <v>363</v>
      </c>
      <c r="K233" s="16" t="s">
        <v>25</v>
      </c>
      <c r="L233" s="16"/>
      <c r="M233" s="16"/>
      <c r="N233" s="47">
        <v>30</v>
      </c>
      <c r="O233" s="54">
        <v>230000000</v>
      </c>
      <c r="P233" s="16" t="s">
        <v>233</v>
      </c>
      <c r="Q233" s="16" t="s">
        <v>279</v>
      </c>
      <c r="R233" s="16" t="s">
        <v>234</v>
      </c>
      <c r="S233" s="54">
        <v>230000000</v>
      </c>
      <c r="T233" s="145" t="s">
        <v>280</v>
      </c>
      <c r="U233" s="16"/>
      <c r="V233" s="16" t="s">
        <v>235</v>
      </c>
      <c r="W233" s="16"/>
      <c r="X233" s="16"/>
      <c r="Y233" s="47">
        <v>0</v>
      </c>
      <c r="Z233" s="47">
        <v>90</v>
      </c>
      <c r="AA233" s="47">
        <v>10</v>
      </c>
      <c r="AB233" s="16"/>
      <c r="AC233" s="16" t="s">
        <v>236</v>
      </c>
      <c r="AD233" s="46"/>
      <c r="AE233" s="111"/>
      <c r="AF233" s="111">
        <v>44385428.571000002</v>
      </c>
      <c r="AG233" s="46">
        <v>49711679.999520004</v>
      </c>
      <c r="AH233" s="46"/>
      <c r="AI233" s="111"/>
      <c r="AJ233" s="111">
        <v>44385428.571000002</v>
      </c>
      <c r="AK233" s="46">
        <v>49711679.999520004</v>
      </c>
      <c r="AL233" s="55"/>
      <c r="AM233" s="56"/>
      <c r="AN233" s="56">
        <v>0</v>
      </c>
      <c r="AO233" s="56">
        <v>0</v>
      </c>
      <c r="AP233" s="55"/>
      <c r="AQ233" s="56"/>
      <c r="AR233" s="56">
        <v>0</v>
      </c>
      <c r="AS233" s="56">
        <v>0</v>
      </c>
      <c r="AT233" s="55"/>
      <c r="AU233" s="56"/>
      <c r="AV233" s="56">
        <v>0</v>
      </c>
      <c r="AW233" s="56">
        <v>0</v>
      </c>
      <c r="AX233" s="56"/>
      <c r="AY233" s="56">
        <v>0</v>
      </c>
      <c r="AZ233" s="56">
        <v>0</v>
      </c>
      <c r="BA233" s="16" t="s">
        <v>245</v>
      </c>
      <c r="BB233" s="146" t="s">
        <v>412</v>
      </c>
      <c r="BC233" s="146" t="s">
        <v>412</v>
      </c>
      <c r="BD233" s="16"/>
      <c r="BE233" s="16"/>
      <c r="BF233" s="16"/>
      <c r="BG233" s="16"/>
      <c r="BH233" s="16"/>
      <c r="BI233" s="16"/>
      <c r="BJ233" s="16"/>
      <c r="BK233" s="16"/>
      <c r="BL233" s="16"/>
      <c r="BM233" s="16"/>
    </row>
    <row r="234" spans="1:65" s="6" customFormat="1" ht="12.95" customHeight="1" x14ac:dyDescent="0.2">
      <c r="A234" s="16" t="s">
        <v>361</v>
      </c>
      <c r="B234" s="23" t="s">
        <v>425</v>
      </c>
      <c r="C234" s="14"/>
      <c r="D234" s="69" t="s">
        <v>995</v>
      </c>
      <c r="E234" s="26"/>
      <c r="F234" s="69" t="s">
        <v>117</v>
      </c>
      <c r="G234" s="23" t="s">
        <v>362</v>
      </c>
      <c r="H234" s="26"/>
      <c r="I234" s="144" t="s">
        <v>363</v>
      </c>
      <c r="J234" s="144" t="s">
        <v>363</v>
      </c>
      <c r="K234" s="16" t="s">
        <v>25</v>
      </c>
      <c r="L234" s="16"/>
      <c r="M234" s="16"/>
      <c r="N234" s="47">
        <v>30</v>
      </c>
      <c r="O234" s="54">
        <v>230000000</v>
      </c>
      <c r="P234" s="16" t="s">
        <v>233</v>
      </c>
      <c r="Q234" s="16" t="s">
        <v>279</v>
      </c>
      <c r="R234" s="16" t="s">
        <v>234</v>
      </c>
      <c r="S234" s="54">
        <v>230000000</v>
      </c>
      <c r="T234" s="145" t="s">
        <v>280</v>
      </c>
      <c r="U234" s="16"/>
      <c r="V234" s="16" t="s">
        <v>235</v>
      </c>
      <c r="W234" s="16"/>
      <c r="X234" s="16"/>
      <c r="Y234" s="47">
        <v>0</v>
      </c>
      <c r="Z234" s="47">
        <v>90</v>
      </c>
      <c r="AA234" s="47">
        <v>10</v>
      </c>
      <c r="AB234" s="16"/>
      <c r="AC234" s="16" t="s">
        <v>236</v>
      </c>
      <c r="AD234" s="46"/>
      <c r="AE234" s="111"/>
      <c r="AF234" s="111">
        <v>44385428.571000002</v>
      </c>
      <c r="AG234" s="46">
        <f t="shared" ref="AG234" si="284">AF234*1.12</f>
        <v>49711679.999520004</v>
      </c>
      <c r="AH234" s="46"/>
      <c r="AI234" s="111"/>
      <c r="AJ234" s="97">
        <v>11083857</v>
      </c>
      <c r="AK234" s="46">
        <f t="shared" ref="AK234" si="285">AJ234*1.12</f>
        <v>12413919.840000002</v>
      </c>
      <c r="AL234" s="55"/>
      <c r="AM234" s="56"/>
      <c r="AN234" s="56"/>
      <c r="AO234" s="56"/>
      <c r="AP234" s="55"/>
      <c r="AQ234" s="56"/>
      <c r="AR234" s="56"/>
      <c r="AS234" s="56"/>
      <c r="AT234" s="55"/>
      <c r="AU234" s="56"/>
      <c r="AV234" s="56"/>
      <c r="AW234" s="56"/>
      <c r="AX234" s="56"/>
      <c r="AY234" s="111">
        <f t="shared" ref="AY234" si="286">AF234+AJ234</f>
        <v>55469285.571000002</v>
      </c>
      <c r="AZ234" s="111">
        <f t="shared" ref="AZ234" si="287">AY234*1.12</f>
        <v>62125599.839520007</v>
      </c>
      <c r="BA234" s="16" t="s">
        <v>245</v>
      </c>
      <c r="BB234" s="146" t="s">
        <v>412</v>
      </c>
      <c r="BC234" s="146" t="s">
        <v>412</v>
      </c>
      <c r="BD234" s="16"/>
      <c r="BE234" s="16"/>
      <c r="BF234" s="16"/>
      <c r="BG234" s="16"/>
      <c r="BH234" s="16"/>
      <c r="BI234" s="16"/>
      <c r="BJ234" s="16"/>
      <c r="BK234" s="16"/>
      <c r="BL234" s="16"/>
      <c r="BM234" s="16" t="s">
        <v>992</v>
      </c>
    </row>
    <row r="235" spans="1:65" s="6" customFormat="1" ht="12.95" customHeight="1" x14ac:dyDescent="0.2">
      <c r="A235" s="16" t="s">
        <v>361</v>
      </c>
      <c r="B235" s="23" t="s">
        <v>425</v>
      </c>
      <c r="C235" s="14"/>
      <c r="D235" s="92" t="s">
        <v>93</v>
      </c>
      <c r="E235" s="26"/>
      <c r="F235" s="92" t="s">
        <v>118</v>
      </c>
      <c r="G235" s="23" t="s">
        <v>362</v>
      </c>
      <c r="H235" s="26"/>
      <c r="I235" s="144" t="s">
        <v>363</v>
      </c>
      <c r="J235" s="144" t="s">
        <v>363</v>
      </c>
      <c r="K235" s="16" t="s">
        <v>25</v>
      </c>
      <c r="L235" s="16"/>
      <c r="M235" s="16"/>
      <c r="N235" s="47">
        <v>30</v>
      </c>
      <c r="O235" s="54">
        <v>230000000</v>
      </c>
      <c r="P235" s="16" t="s">
        <v>233</v>
      </c>
      <c r="Q235" s="16" t="s">
        <v>279</v>
      </c>
      <c r="R235" s="16" t="s">
        <v>234</v>
      </c>
      <c r="S235" s="54">
        <v>230000000</v>
      </c>
      <c r="T235" s="145" t="s">
        <v>267</v>
      </c>
      <c r="U235" s="16"/>
      <c r="V235" s="16" t="s">
        <v>235</v>
      </c>
      <c r="W235" s="16"/>
      <c r="X235" s="16"/>
      <c r="Y235" s="47">
        <v>0</v>
      </c>
      <c r="Z235" s="47">
        <v>90</v>
      </c>
      <c r="AA235" s="47">
        <v>10</v>
      </c>
      <c r="AB235" s="16"/>
      <c r="AC235" s="16" t="s">
        <v>236</v>
      </c>
      <c r="AD235" s="46"/>
      <c r="AE235" s="111"/>
      <c r="AF235" s="111">
        <v>44385428.571000002</v>
      </c>
      <c r="AG235" s="46">
        <v>49711679.999520004</v>
      </c>
      <c r="AH235" s="46"/>
      <c r="AI235" s="111"/>
      <c r="AJ235" s="111">
        <v>44385428.571000002</v>
      </c>
      <c r="AK235" s="46">
        <v>49711679.999520004</v>
      </c>
      <c r="AL235" s="55"/>
      <c r="AM235" s="56"/>
      <c r="AN235" s="56">
        <v>0</v>
      </c>
      <c r="AO235" s="56">
        <v>0</v>
      </c>
      <c r="AP235" s="55"/>
      <c r="AQ235" s="56"/>
      <c r="AR235" s="56">
        <v>0</v>
      </c>
      <c r="AS235" s="56">
        <v>0</v>
      </c>
      <c r="AT235" s="55"/>
      <c r="AU235" s="56"/>
      <c r="AV235" s="56">
        <v>0</v>
      </c>
      <c r="AW235" s="56">
        <v>0</v>
      </c>
      <c r="AX235" s="56"/>
      <c r="AY235" s="56">
        <v>0</v>
      </c>
      <c r="AZ235" s="56">
        <v>0</v>
      </c>
      <c r="BA235" s="16" t="s">
        <v>245</v>
      </c>
      <c r="BB235" s="146" t="s">
        <v>413</v>
      </c>
      <c r="BC235" s="146" t="s">
        <v>413</v>
      </c>
      <c r="BD235" s="16"/>
      <c r="BE235" s="16"/>
      <c r="BF235" s="16"/>
      <c r="BG235" s="16"/>
      <c r="BH235" s="16"/>
      <c r="BI235" s="16"/>
      <c r="BJ235" s="16"/>
      <c r="BK235" s="16"/>
      <c r="BL235" s="16"/>
      <c r="BM235" s="16"/>
    </row>
    <row r="236" spans="1:65" s="6" customFormat="1" ht="12.95" customHeight="1" x14ac:dyDescent="0.2">
      <c r="A236" s="16" t="s">
        <v>361</v>
      </c>
      <c r="B236" s="23" t="s">
        <v>425</v>
      </c>
      <c r="C236" s="14"/>
      <c r="D236" s="69" t="s">
        <v>996</v>
      </c>
      <c r="E236" s="26"/>
      <c r="F236" s="69" t="s">
        <v>118</v>
      </c>
      <c r="G236" s="23" t="s">
        <v>362</v>
      </c>
      <c r="H236" s="26"/>
      <c r="I236" s="144" t="s">
        <v>363</v>
      </c>
      <c r="J236" s="144" t="s">
        <v>363</v>
      </c>
      <c r="K236" s="16" t="s">
        <v>25</v>
      </c>
      <c r="L236" s="16"/>
      <c r="M236" s="16"/>
      <c r="N236" s="47">
        <v>30</v>
      </c>
      <c r="O236" s="54">
        <v>230000000</v>
      </c>
      <c r="P236" s="16" t="s">
        <v>233</v>
      </c>
      <c r="Q236" s="16" t="s">
        <v>279</v>
      </c>
      <c r="R236" s="16" t="s">
        <v>234</v>
      </c>
      <c r="S236" s="54">
        <v>230000000</v>
      </c>
      <c r="T236" s="145" t="s">
        <v>267</v>
      </c>
      <c r="U236" s="16"/>
      <c r="V236" s="16" t="s">
        <v>235</v>
      </c>
      <c r="W236" s="16"/>
      <c r="X236" s="16"/>
      <c r="Y236" s="47">
        <v>0</v>
      </c>
      <c r="Z236" s="47">
        <v>90</v>
      </c>
      <c r="AA236" s="47">
        <v>10</v>
      </c>
      <c r="AB236" s="16"/>
      <c r="AC236" s="16" t="s">
        <v>236</v>
      </c>
      <c r="AD236" s="46"/>
      <c r="AE236" s="111"/>
      <c r="AF236" s="111">
        <v>44385428.571000002</v>
      </c>
      <c r="AG236" s="46">
        <f t="shared" ref="AG236" si="288">AF236*1.12</f>
        <v>49711679.999520004</v>
      </c>
      <c r="AH236" s="46"/>
      <c r="AI236" s="111"/>
      <c r="AJ236" s="97">
        <v>11083857</v>
      </c>
      <c r="AK236" s="46">
        <f t="shared" ref="AK236" si="289">AJ236*1.12</f>
        <v>12413919.840000002</v>
      </c>
      <c r="AL236" s="55"/>
      <c r="AM236" s="56"/>
      <c r="AN236" s="56"/>
      <c r="AO236" s="56"/>
      <c r="AP236" s="55"/>
      <c r="AQ236" s="56"/>
      <c r="AR236" s="56"/>
      <c r="AS236" s="56"/>
      <c r="AT236" s="55"/>
      <c r="AU236" s="56"/>
      <c r="AV236" s="56"/>
      <c r="AW236" s="56"/>
      <c r="AX236" s="56"/>
      <c r="AY236" s="111">
        <f t="shared" ref="AY236" si="290">AF236+AJ236</f>
        <v>55469285.571000002</v>
      </c>
      <c r="AZ236" s="111">
        <f t="shared" ref="AZ236" si="291">AY236*1.12</f>
        <v>62125599.839520007</v>
      </c>
      <c r="BA236" s="16" t="s">
        <v>245</v>
      </c>
      <c r="BB236" s="146" t="s">
        <v>413</v>
      </c>
      <c r="BC236" s="146" t="s">
        <v>413</v>
      </c>
      <c r="BD236" s="16"/>
      <c r="BE236" s="16"/>
      <c r="BF236" s="16"/>
      <c r="BG236" s="16"/>
      <c r="BH236" s="16"/>
      <c r="BI236" s="16"/>
      <c r="BJ236" s="16"/>
      <c r="BK236" s="16"/>
      <c r="BL236" s="16"/>
      <c r="BM236" s="16" t="s">
        <v>992</v>
      </c>
    </row>
    <row r="237" spans="1:65" s="6" customFormat="1" ht="12.95" customHeight="1" x14ac:dyDescent="0.2">
      <c r="A237" s="26" t="s">
        <v>71</v>
      </c>
      <c r="B237" s="23" t="s">
        <v>425</v>
      </c>
      <c r="C237" s="14"/>
      <c r="D237" s="92" t="s">
        <v>110</v>
      </c>
      <c r="E237" s="26"/>
      <c r="F237" s="26" t="s">
        <v>119</v>
      </c>
      <c r="G237" s="24" t="s">
        <v>139</v>
      </c>
      <c r="H237" s="24"/>
      <c r="I237" s="25" t="s">
        <v>123</v>
      </c>
      <c r="J237" s="25" t="s">
        <v>123</v>
      </c>
      <c r="K237" s="16" t="s">
        <v>25</v>
      </c>
      <c r="L237" s="26"/>
      <c r="M237" s="26"/>
      <c r="N237" s="24">
        <v>100</v>
      </c>
      <c r="O237" s="15">
        <v>230000000</v>
      </c>
      <c r="P237" s="16" t="s">
        <v>233</v>
      </c>
      <c r="Q237" s="16" t="s">
        <v>279</v>
      </c>
      <c r="R237" s="13" t="s">
        <v>234</v>
      </c>
      <c r="S237" s="23" t="s">
        <v>232</v>
      </c>
      <c r="T237" s="24" t="s">
        <v>72</v>
      </c>
      <c r="U237" s="26"/>
      <c r="V237" s="14"/>
      <c r="W237" s="16" t="s">
        <v>264</v>
      </c>
      <c r="X237" s="16" t="s">
        <v>251</v>
      </c>
      <c r="Y237" s="26">
        <v>0</v>
      </c>
      <c r="Z237" s="26">
        <v>100</v>
      </c>
      <c r="AA237" s="26">
        <v>0</v>
      </c>
      <c r="AB237" s="26"/>
      <c r="AC237" s="14" t="s">
        <v>236</v>
      </c>
      <c r="AF237" s="22">
        <v>11520000</v>
      </c>
      <c r="AG237" s="71">
        <f>AF237*1.12</f>
        <v>12902400.000000002</v>
      </c>
      <c r="AH237" s="26"/>
      <c r="AI237" s="26"/>
      <c r="AJ237" s="22">
        <v>11520000</v>
      </c>
      <c r="AK237" s="71">
        <f>AJ237*1.12</f>
        <v>12902400.000000002</v>
      </c>
      <c r="AL237" s="26"/>
      <c r="AM237" s="26"/>
      <c r="AN237" s="22">
        <v>11520000</v>
      </c>
      <c r="AO237" s="71">
        <f>AN237*1.12</f>
        <v>12902400.000000002</v>
      </c>
      <c r="AP237" s="26"/>
      <c r="AQ237" s="26"/>
      <c r="AR237" s="26"/>
      <c r="AS237" s="26"/>
      <c r="AT237" s="26"/>
      <c r="AU237" s="26"/>
      <c r="AV237" s="26"/>
      <c r="AW237" s="26"/>
      <c r="AX237" s="26"/>
      <c r="AY237" s="35">
        <v>0</v>
      </c>
      <c r="AZ237" s="35">
        <f>AY237*1.12</f>
        <v>0</v>
      </c>
      <c r="BA237" s="36">
        <v>120240021112</v>
      </c>
      <c r="BB237" s="16" t="s">
        <v>414</v>
      </c>
      <c r="BC237" s="37" t="s">
        <v>415</v>
      </c>
      <c r="BD237" s="26"/>
      <c r="BE237" s="26"/>
      <c r="BF237" s="26"/>
      <c r="BG237" s="26"/>
      <c r="BH237" s="26"/>
      <c r="BI237" s="26"/>
      <c r="BJ237" s="26"/>
      <c r="BK237" s="26"/>
      <c r="BL237" s="26" t="s">
        <v>416</v>
      </c>
      <c r="BM237" s="26"/>
    </row>
    <row r="238" spans="1:65" ht="12.95" customHeight="1" x14ac:dyDescent="0.2">
      <c r="A238" s="23" t="s">
        <v>71</v>
      </c>
      <c r="B238" s="23" t="s">
        <v>626</v>
      </c>
      <c r="C238" s="14"/>
      <c r="D238" s="23" t="s">
        <v>627</v>
      </c>
      <c r="E238" s="26"/>
      <c r="F238" s="23"/>
      <c r="G238" s="24" t="s">
        <v>139</v>
      </c>
      <c r="H238" s="24"/>
      <c r="I238" s="25" t="s">
        <v>123</v>
      </c>
      <c r="J238" s="25" t="s">
        <v>123</v>
      </c>
      <c r="K238" s="16" t="s">
        <v>25</v>
      </c>
      <c r="L238" s="26"/>
      <c r="M238" s="26"/>
      <c r="N238" s="24">
        <v>100</v>
      </c>
      <c r="O238" s="15">
        <v>230000000</v>
      </c>
      <c r="P238" s="16" t="s">
        <v>233</v>
      </c>
      <c r="Q238" s="16" t="s">
        <v>519</v>
      </c>
      <c r="R238" s="13" t="s">
        <v>234</v>
      </c>
      <c r="S238" s="23" t="s">
        <v>232</v>
      </c>
      <c r="T238" s="24" t="s">
        <v>72</v>
      </c>
      <c r="U238" s="26"/>
      <c r="V238" s="14"/>
      <c r="W238" s="16" t="s">
        <v>477</v>
      </c>
      <c r="X238" s="16" t="s">
        <v>251</v>
      </c>
      <c r="Y238" s="23">
        <v>0</v>
      </c>
      <c r="Z238" s="23">
        <v>100</v>
      </c>
      <c r="AA238" s="23">
        <v>0</v>
      </c>
      <c r="AB238" s="23"/>
      <c r="AC238" s="16" t="s">
        <v>236</v>
      </c>
      <c r="AD238" s="26"/>
      <c r="AE238" s="26"/>
      <c r="AF238" s="22">
        <v>8640000</v>
      </c>
      <c r="AG238" s="35">
        <f t="shared" ref="AG238" si="292">AF238*1.12</f>
        <v>9676800</v>
      </c>
      <c r="AH238" s="22"/>
      <c r="AI238" s="22"/>
      <c r="AJ238" s="22">
        <v>11520000</v>
      </c>
      <c r="AK238" s="71">
        <f>AJ238*1.12</f>
        <v>12902400.000000002</v>
      </c>
      <c r="AL238" s="26"/>
      <c r="AM238" s="26"/>
      <c r="AN238" s="22">
        <v>11520000</v>
      </c>
      <c r="AO238" s="71">
        <f>AN238*1.12</f>
        <v>12902400.000000002</v>
      </c>
      <c r="AP238" s="22"/>
      <c r="AQ238" s="22"/>
      <c r="AR238" s="22"/>
      <c r="AS238" s="22"/>
      <c r="AT238" s="22"/>
      <c r="AU238" s="22"/>
      <c r="AV238" s="22"/>
      <c r="AW238" s="22"/>
      <c r="AX238" s="22"/>
      <c r="AY238" s="22">
        <v>0</v>
      </c>
      <c r="AZ238" s="22">
        <f t="shared" ref="AZ238" si="293">AY238*1.12</f>
        <v>0</v>
      </c>
      <c r="BA238" s="100">
        <v>120240021112</v>
      </c>
      <c r="BB238" s="14" t="s">
        <v>414</v>
      </c>
      <c r="BC238" s="139" t="s">
        <v>415</v>
      </c>
      <c r="BD238" s="14"/>
      <c r="BE238" s="14"/>
      <c r="BF238" s="14"/>
      <c r="BG238" s="14"/>
      <c r="BH238" s="14"/>
      <c r="BI238" s="14"/>
      <c r="BJ238" s="14"/>
      <c r="BK238" s="14"/>
      <c r="BL238" s="14"/>
      <c r="BM238" s="14" t="s">
        <v>782</v>
      </c>
    </row>
    <row r="239" spans="1:65" s="6" customFormat="1" ht="12.95" customHeight="1" x14ac:dyDescent="0.2">
      <c r="A239" s="26" t="s">
        <v>87</v>
      </c>
      <c r="B239" s="23" t="s">
        <v>425</v>
      </c>
      <c r="C239" s="112"/>
      <c r="D239" s="92" t="s">
        <v>115</v>
      </c>
      <c r="E239" s="26"/>
      <c r="F239" s="110" t="s">
        <v>120</v>
      </c>
      <c r="G239" s="16" t="s">
        <v>426</v>
      </c>
      <c r="H239" s="26"/>
      <c r="I239" s="16" t="s">
        <v>126</v>
      </c>
      <c r="J239" s="16" t="s">
        <v>129</v>
      </c>
      <c r="K239" s="16" t="s">
        <v>9</v>
      </c>
      <c r="L239" s="16" t="s">
        <v>427</v>
      </c>
      <c r="M239" s="16"/>
      <c r="N239" s="47">
        <v>85</v>
      </c>
      <c r="O239" s="16">
        <v>230000000</v>
      </c>
      <c r="P239" s="16" t="s">
        <v>233</v>
      </c>
      <c r="Q239" s="16" t="s">
        <v>277</v>
      </c>
      <c r="R239" s="16" t="s">
        <v>234</v>
      </c>
      <c r="S239" s="16">
        <v>230000000</v>
      </c>
      <c r="T239" s="16" t="s">
        <v>72</v>
      </c>
      <c r="U239" s="16"/>
      <c r="V239" s="16"/>
      <c r="W239" s="16" t="s">
        <v>264</v>
      </c>
      <c r="X239" s="16" t="s">
        <v>251</v>
      </c>
      <c r="Y239" s="47">
        <v>0</v>
      </c>
      <c r="Z239" s="47">
        <v>100</v>
      </c>
      <c r="AA239" s="47">
        <v>0</v>
      </c>
      <c r="AB239" s="16"/>
      <c r="AC239" s="16" t="s">
        <v>236</v>
      </c>
      <c r="AD239" s="26"/>
      <c r="AE239" s="26"/>
      <c r="AF239" s="35">
        <v>119349968.8</v>
      </c>
      <c r="AG239" s="35">
        <v>133671965.05600001</v>
      </c>
      <c r="AH239" s="55"/>
      <c r="AI239" s="56"/>
      <c r="AJ239" s="35">
        <v>119349968.8</v>
      </c>
      <c r="AK239" s="35">
        <v>133671965.05600001</v>
      </c>
      <c r="AL239" s="55"/>
      <c r="AM239" s="56"/>
      <c r="AN239" s="35">
        <v>119349968.8</v>
      </c>
      <c r="AO239" s="35">
        <v>133671965.05600001</v>
      </c>
      <c r="AP239" s="26"/>
      <c r="AQ239" s="26"/>
      <c r="AR239" s="26"/>
      <c r="AS239" s="26"/>
      <c r="AT239" s="26"/>
      <c r="AU239" s="26"/>
      <c r="AV239" s="16"/>
      <c r="AW239" s="16"/>
      <c r="AX239" s="16"/>
      <c r="AY239" s="46">
        <v>0</v>
      </c>
      <c r="AZ239" s="46">
        <f>AY239*1.12</f>
        <v>0</v>
      </c>
      <c r="BA239" s="16" t="s">
        <v>245</v>
      </c>
      <c r="BB239" s="16" t="s">
        <v>428</v>
      </c>
      <c r="BC239" s="16" t="s">
        <v>429</v>
      </c>
      <c r="BD239" s="16"/>
      <c r="BE239" s="35"/>
      <c r="BF239" s="36"/>
      <c r="BG239" s="16"/>
      <c r="BH239" s="146"/>
      <c r="BI239" s="26"/>
      <c r="BJ239" s="26"/>
      <c r="BK239" s="26"/>
      <c r="BL239" s="26"/>
      <c r="BM239" s="26" t="s">
        <v>416</v>
      </c>
    </row>
    <row r="240" spans="1:65" s="6" customFormat="1" ht="12.95" customHeight="1" x14ac:dyDescent="0.2">
      <c r="A240" s="26" t="s">
        <v>87</v>
      </c>
      <c r="B240" s="23" t="s">
        <v>425</v>
      </c>
      <c r="C240" s="112"/>
      <c r="D240" s="92" t="s">
        <v>736</v>
      </c>
      <c r="E240" s="26"/>
      <c r="F240" s="110" t="s">
        <v>660</v>
      </c>
      <c r="G240" s="16" t="s">
        <v>426</v>
      </c>
      <c r="H240" s="26"/>
      <c r="I240" s="16" t="s">
        <v>126</v>
      </c>
      <c r="J240" s="16" t="s">
        <v>129</v>
      </c>
      <c r="K240" s="16" t="s">
        <v>9</v>
      </c>
      <c r="L240" s="16" t="s">
        <v>427</v>
      </c>
      <c r="M240" s="16"/>
      <c r="N240" s="47">
        <v>85</v>
      </c>
      <c r="O240" s="16">
        <v>230000000</v>
      </c>
      <c r="P240" s="16" t="s">
        <v>233</v>
      </c>
      <c r="Q240" s="16" t="s">
        <v>277</v>
      </c>
      <c r="R240" s="16" t="s">
        <v>234</v>
      </c>
      <c r="S240" s="16">
        <v>230000000</v>
      </c>
      <c r="T240" s="16" t="s">
        <v>72</v>
      </c>
      <c r="U240" s="16"/>
      <c r="V240" s="16"/>
      <c r="W240" s="16" t="s">
        <v>264</v>
      </c>
      <c r="X240" s="16" t="s">
        <v>251</v>
      </c>
      <c r="Y240" s="47">
        <v>0</v>
      </c>
      <c r="Z240" s="47">
        <v>100</v>
      </c>
      <c r="AA240" s="47">
        <v>0</v>
      </c>
      <c r="AB240" s="16"/>
      <c r="AC240" s="16" t="s">
        <v>236</v>
      </c>
      <c r="AD240" s="26"/>
      <c r="AE240" s="26"/>
      <c r="AF240" s="35">
        <v>131573894.83</v>
      </c>
      <c r="AG240" s="35">
        <f>AF240*1.12</f>
        <v>147362762.2096</v>
      </c>
      <c r="AH240" s="55"/>
      <c r="AI240" s="56"/>
      <c r="AJ240" s="35">
        <v>119349968.8</v>
      </c>
      <c r="AK240" s="35">
        <v>133671965.05600001</v>
      </c>
      <c r="AL240" s="55"/>
      <c r="AM240" s="56"/>
      <c r="AN240" s="35">
        <v>119349968.8</v>
      </c>
      <c r="AO240" s="35">
        <v>133671965.05600001</v>
      </c>
      <c r="AP240" s="26"/>
      <c r="AQ240" s="26"/>
      <c r="AR240" s="26"/>
      <c r="AS240" s="26"/>
      <c r="AT240" s="26"/>
      <c r="AU240" s="26"/>
      <c r="AV240" s="16"/>
      <c r="AW240" s="16"/>
      <c r="AX240" s="16"/>
      <c r="AY240" s="46">
        <f>AF240+AJ240+AN240+AR240+AV240</f>
        <v>370273832.43000001</v>
      </c>
      <c r="AZ240" s="46">
        <f>AY240*1.12</f>
        <v>414706692.32160002</v>
      </c>
      <c r="BA240" s="16" t="s">
        <v>245</v>
      </c>
      <c r="BB240" s="16" t="s">
        <v>428</v>
      </c>
      <c r="BC240" s="16" t="s">
        <v>429</v>
      </c>
      <c r="BD240" s="16"/>
      <c r="BE240" s="35"/>
      <c r="BF240" s="36"/>
      <c r="BG240" s="16"/>
      <c r="BH240" s="146"/>
      <c r="BI240" s="26"/>
      <c r="BJ240" s="26"/>
      <c r="BK240" s="26"/>
      <c r="BL240" s="26"/>
      <c r="BM240" s="26" t="s">
        <v>983</v>
      </c>
    </row>
    <row r="241" spans="1:68" s="6" customFormat="1" ht="12.95" customHeight="1" x14ac:dyDescent="0.2">
      <c r="A241" s="26" t="s">
        <v>87</v>
      </c>
      <c r="B241" s="23" t="s">
        <v>425</v>
      </c>
      <c r="C241" s="26"/>
      <c r="D241" s="147" t="s">
        <v>116</v>
      </c>
      <c r="E241" s="34"/>
      <c r="F241" s="148" t="s">
        <v>121</v>
      </c>
      <c r="G241" s="57" t="s">
        <v>430</v>
      </c>
      <c r="H241" s="34"/>
      <c r="I241" s="16" t="s">
        <v>130</v>
      </c>
      <c r="J241" s="16" t="s">
        <v>131</v>
      </c>
      <c r="K241" s="16" t="s">
        <v>9</v>
      </c>
      <c r="L241" s="16" t="s">
        <v>427</v>
      </c>
      <c r="M241" s="16"/>
      <c r="N241" s="47">
        <v>85</v>
      </c>
      <c r="O241" s="16">
        <v>230000000</v>
      </c>
      <c r="P241" s="16" t="s">
        <v>233</v>
      </c>
      <c r="Q241" s="16" t="s">
        <v>277</v>
      </c>
      <c r="R241" s="16" t="s">
        <v>234</v>
      </c>
      <c r="S241" s="16">
        <v>230000000</v>
      </c>
      <c r="T241" s="16" t="s">
        <v>72</v>
      </c>
      <c r="U241" s="16"/>
      <c r="V241" s="16"/>
      <c r="W241" s="16" t="s">
        <v>264</v>
      </c>
      <c r="X241" s="16" t="s">
        <v>251</v>
      </c>
      <c r="Y241" s="47">
        <v>0</v>
      </c>
      <c r="Z241" s="47">
        <v>100</v>
      </c>
      <c r="AA241" s="47">
        <v>0</v>
      </c>
      <c r="AB241" s="16"/>
      <c r="AC241" s="16" t="s">
        <v>236</v>
      </c>
      <c r="AD241" s="26"/>
      <c r="AE241" s="26"/>
      <c r="AF241" s="35">
        <v>8460060</v>
      </c>
      <c r="AG241" s="35">
        <f>AF241*1.12</f>
        <v>9475267.2000000011</v>
      </c>
      <c r="AH241" s="55"/>
      <c r="AI241" s="56"/>
      <c r="AJ241" s="35">
        <f>9150415-18.43</f>
        <v>9150396.5700000003</v>
      </c>
      <c r="AK241" s="35">
        <f>AJ241*1.12</f>
        <v>10248444.158400001</v>
      </c>
      <c r="AL241" s="55"/>
      <c r="AM241" s="56"/>
      <c r="AN241" s="35">
        <f>9516417-4.57</f>
        <v>9516412.4299999997</v>
      </c>
      <c r="AO241" s="35">
        <f>AN241*1.12</f>
        <v>10658381.921600001</v>
      </c>
      <c r="AP241" s="26"/>
      <c r="AQ241" s="26"/>
      <c r="AR241" s="26"/>
      <c r="AS241" s="26"/>
      <c r="AT241" s="26"/>
      <c r="AU241" s="26"/>
      <c r="AV241" s="14"/>
      <c r="AW241" s="16"/>
      <c r="AX241" s="16"/>
      <c r="AY241" s="46">
        <f t="shared" ref="AY241" si="294">AF241+AJ241+AN241+AR241+AV241</f>
        <v>27126869</v>
      </c>
      <c r="AZ241" s="46">
        <f>AY241*1.12</f>
        <v>30382093.280000001</v>
      </c>
      <c r="BA241" s="98" t="s">
        <v>245</v>
      </c>
      <c r="BB241" s="16" t="s">
        <v>431</v>
      </c>
      <c r="BC241" s="56" t="s">
        <v>432</v>
      </c>
      <c r="BD241" s="14"/>
      <c r="BE241" s="111"/>
      <c r="BF241" s="16"/>
      <c r="BG241" s="54"/>
      <c r="BH241" s="54"/>
      <c r="BI241" s="16"/>
      <c r="BJ241" s="16"/>
      <c r="BK241" s="16"/>
      <c r="BL241" s="16"/>
      <c r="BM241" s="23" t="s">
        <v>416</v>
      </c>
    </row>
    <row r="242" spans="1:68" s="98" customFormat="1" ht="12.95" customHeight="1" x14ac:dyDescent="0.2">
      <c r="A242" s="16" t="s">
        <v>98</v>
      </c>
      <c r="B242" s="14" t="s">
        <v>441</v>
      </c>
      <c r="C242" s="16"/>
      <c r="D242" s="69" t="s">
        <v>118</v>
      </c>
      <c r="E242" s="69"/>
      <c r="F242" s="69" t="s">
        <v>118</v>
      </c>
      <c r="G242" s="26" t="s">
        <v>487</v>
      </c>
      <c r="H242" s="16"/>
      <c r="I242" s="16" t="s">
        <v>100</v>
      </c>
      <c r="J242" s="16" t="s">
        <v>488</v>
      </c>
      <c r="K242" s="16" t="s">
        <v>9</v>
      </c>
      <c r="L242" s="16" t="s">
        <v>489</v>
      </c>
      <c r="M242" s="16"/>
      <c r="N242" s="16" t="s">
        <v>490</v>
      </c>
      <c r="O242" s="16" t="s">
        <v>232</v>
      </c>
      <c r="P242" s="16" t="s">
        <v>233</v>
      </c>
      <c r="Q242" s="16" t="s">
        <v>483</v>
      </c>
      <c r="R242" s="38" t="s">
        <v>234</v>
      </c>
      <c r="S242" s="16" t="s">
        <v>232</v>
      </c>
      <c r="T242" s="16" t="s">
        <v>273</v>
      </c>
      <c r="U242" s="16"/>
      <c r="V242" s="16"/>
      <c r="W242" s="16" t="s">
        <v>483</v>
      </c>
      <c r="X242" s="16" t="s">
        <v>491</v>
      </c>
      <c r="Y242" s="16" t="s">
        <v>210</v>
      </c>
      <c r="Z242" s="16" t="s">
        <v>278</v>
      </c>
      <c r="AA242" s="16" t="s">
        <v>492</v>
      </c>
      <c r="AB242" s="16" t="s">
        <v>493</v>
      </c>
      <c r="AC242" s="15" t="s">
        <v>236</v>
      </c>
      <c r="AD242" s="16" t="s">
        <v>181</v>
      </c>
      <c r="AE242" s="97"/>
      <c r="AF242" s="97">
        <f>47260000*Y242%</f>
        <v>14178000</v>
      </c>
      <c r="AG242" s="97">
        <f>AF242*112%</f>
        <v>15879360.000000002</v>
      </c>
      <c r="AH242" s="16" t="s">
        <v>181</v>
      </c>
      <c r="AI242" s="97"/>
      <c r="AJ242" s="97">
        <f>(47260000*AA242%)+(51100000*Y242%)</f>
        <v>48412000</v>
      </c>
      <c r="AK242" s="97">
        <f>AJ242*112%</f>
        <v>54221440.000000007</v>
      </c>
      <c r="AL242" s="16" t="s">
        <v>181</v>
      </c>
      <c r="AM242" s="97"/>
      <c r="AN242" s="97">
        <f>(51100000*AA242%)+(55080000*Y242%)</f>
        <v>52294000</v>
      </c>
      <c r="AO242" s="97">
        <f>AN242*112%</f>
        <v>58569280.000000007</v>
      </c>
      <c r="AP242" s="16" t="s">
        <v>181</v>
      </c>
      <c r="AQ242" s="16"/>
      <c r="AR242" s="97">
        <f>55080000*AA242%</f>
        <v>38556000</v>
      </c>
      <c r="AS242" s="97">
        <f>AR242*112%</f>
        <v>43182720.000000007</v>
      </c>
      <c r="AT242" s="16"/>
      <c r="AU242" s="16"/>
      <c r="AV242" s="97"/>
      <c r="AW242" s="97"/>
      <c r="AX242" s="16"/>
      <c r="AY242" s="149">
        <v>0</v>
      </c>
      <c r="AZ242" s="149">
        <v>0</v>
      </c>
      <c r="BA242" s="16" t="s">
        <v>245</v>
      </c>
      <c r="BB242" s="16" t="s">
        <v>494</v>
      </c>
      <c r="BC242" s="16" t="s">
        <v>488</v>
      </c>
      <c r="BD242" s="16"/>
      <c r="BE242" s="16"/>
      <c r="BF242" s="97"/>
      <c r="BG242" s="97"/>
      <c r="BH242" s="16"/>
      <c r="BI242" s="16"/>
      <c r="BJ242" s="16"/>
      <c r="BK242" s="16"/>
      <c r="BL242" s="16"/>
      <c r="BM242" s="16"/>
    </row>
    <row r="243" spans="1:68" ht="12.95" customHeight="1" x14ac:dyDescent="0.2">
      <c r="A243" s="16" t="s">
        <v>98</v>
      </c>
      <c r="B243" s="14" t="s">
        <v>441</v>
      </c>
      <c r="C243" s="16"/>
      <c r="D243" s="69" t="s">
        <v>675</v>
      </c>
      <c r="E243" s="69"/>
      <c r="F243" s="69" t="s">
        <v>118</v>
      </c>
      <c r="G243" s="23" t="s">
        <v>487</v>
      </c>
      <c r="H243" s="16"/>
      <c r="I243" s="13" t="s">
        <v>100</v>
      </c>
      <c r="J243" s="13" t="s">
        <v>488</v>
      </c>
      <c r="K243" s="13" t="s">
        <v>9</v>
      </c>
      <c r="L243" s="13" t="s">
        <v>676</v>
      </c>
      <c r="M243" s="13"/>
      <c r="N243" s="13" t="s">
        <v>490</v>
      </c>
      <c r="O243" s="13" t="s">
        <v>232</v>
      </c>
      <c r="P243" s="16" t="s">
        <v>233</v>
      </c>
      <c r="Q243" s="13" t="s">
        <v>483</v>
      </c>
      <c r="R243" s="38" t="s">
        <v>234</v>
      </c>
      <c r="S243" s="13" t="s">
        <v>232</v>
      </c>
      <c r="T243" s="13" t="s">
        <v>273</v>
      </c>
      <c r="U243" s="16"/>
      <c r="V243" s="16"/>
      <c r="W243" s="16" t="s">
        <v>483</v>
      </c>
      <c r="X243" s="16" t="s">
        <v>491</v>
      </c>
      <c r="Y243" s="16" t="s">
        <v>278</v>
      </c>
      <c r="Z243" s="16" t="s">
        <v>276</v>
      </c>
      <c r="AA243" s="16" t="s">
        <v>278</v>
      </c>
      <c r="AB243" s="16" t="s">
        <v>493</v>
      </c>
      <c r="AC243" s="15" t="s">
        <v>236</v>
      </c>
      <c r="AD243" s="16" t="s">
        <v>181</v>
      </c>
      <c r="AE243" s="97"/>
      <c r="AF243" s="97">
        <v>14178000</v>
      </c>
      <c r="AG243" s="97">
        <v>15879360.000000002</v>
      </c>
      <c r="AH243" s="16" t="s">
        <v>181</v>
      </c>
      <c r="AI243" s="97"/>
      <c r="AJ243" s="97">
        <v>48412000</v>
      </c>
      <c r="AK243" s="97">
        <v>54221440.000000007</v>
      </c>
      <c r="AL243" s="16" t="s">
        <v>181</v>
      </c>
      <c r="AM243" s="97"/>
      <c r="AN243" s="97">
        <v>52294000</v>
      </c>
      <c r="AO243" s="97">
        <v>58569280.000000007</v>
      </c>
      <c r="AP243" s="16" t="s">
        <v>181</v>
      </c>
      <c r="AQ243" s="16"/>
      <c r="AR243" s="97">
        <v>38556000</v>
      </c>
      <c r="AS243" s="97">
        <v>43182720.000000007</v>
      </c>
      <c r="AT243" s="16"/>
      <c r="AU243" s="16"/>
      <c r="AV243" s="97"/>
      <c r="AW243" s="97"/>
      <c r="AX243" s="16"/>
      <c r="AY243" s="149">
        <v>153440000</v>
      </c>
      <c r="AZ243" s="97">
        <v>171852800.00000003</v>
      </c>
      <c r="BA243" s="16" t="s">
        <v>245</v>
      </c>
      <c r="BB243" s="16" t="s">
        <v>494</v>
      </c>
      <c r="BC243" s="16" t="s">
        <v>488</v>
      </c>
      <c r="BD243" s="16"/>
      <c r="BE243" s="16"/>
      <c r="BF243" s="97"/>
      <c r="BG243" s="97"/>
      <c r="BH243" s="16"/>
      <c r="BI243" s="16"/>
      <c r="BJ243" s="16"/>
      <c r="BK243" s="16"/>
      <c r="BL243" s="16"/>
      <c r="BM243" s="13" t="s">
        <v>677</v>
      </c>
      <c r="BN243" s="98"/>
      <c r="BO243" s="98"/>
      <c r="BP243" s="98"/>
    </row>
    <row r="244" spans="1:68" s="98" customFormat="1" ht="12.95" customHeight="1" x14ac:dyDescent="0.2">
      <c r="A244" s="14" t="s">
        <v>66</v>
      </c>
      <c r="B244" s="14" t="s">
        <v>441</v>
      </c>
      <c r="C244" s="16"/>
      <c r="D244" s="69" t="s">
        <v>119</v>
      </c>
      <c r="E244" s="69"/>
      <c r="F244" s="69" t="s">
        <v>119</v>
      </c>
      <c r="G244" s="13" t="s">
        <v>265</v>
      </c>
      <c r="H244" s="16"/>
      <c r="I244" s="13" t="s">
        <v>266</v>
      </c>
      <c r="J244" s="13" t="s">
        <v>266</v>
      </c>
      <c r="K244" s="91" t="s">
        <v>25</v>
      </c>
      <c r="L244" s="91"/>
      <c r="M244" s="91"/>
      <c r="N244" s="89">
        <v>80</v>
      </c>
      <c r="O244" s="13">
        <v>231010000</v>
      </c>
      <c r="P244" s="16" t="s">
        <v>233</v>
      </c>
      <c r="Q244" s="38" t="s">
        <v>264</v>
      </c>
      <c r="R244" s="38" t="s">
        <v>234</v>
      </c>
      <c r="S244" s="91">
        <v>230000000</v>
      </c>
      <c r="T244" s="91" t="s">
        <v>90</v>
      </c>
      <c r="U244" s="91"/>
      <c r="V244" s="91"/>
      <c r="W244" s="91" t="s">
        <v>477</v>
      </c>
      <c r="X244" s="91" t="s">
        <v>478</v>
      </c>
      <c r="Y244" s="89">
        <v>0</v>
      </c>
      <c r="Z244" s="89">
        <v>90</v>
      </c>
      <c r="AA244" s="89">
        <v>10</v>
      </c>
      <c r="AB244" s="91"/>
      <c r="AC244" s="15" t="s">
        <v>236</v>
      </c>
      <c r="AD244" s="91"/>
      <c r="AE244" s="91"/>
      <c r="AF244" s="115">
        <v>63324660</v>
      </c>
      <c r="AG244" s="115">
        <f t="shared" ref="AG244:AG267" si="295">AF244*1.12</f>
        <v>70923619.200000003</v>
      </c>
      <c r="AH244" s="115"/>
      <c r="AI244" s="115"/>
      <c r="AJ244" s="115">
        <v>51928931</v>
      </c>
      <c r="AK244" s="115">
        <f t="shared" ref="AK244:AK267" si="296">AJ244*1.12</f>
        <v>58160402.720000006</v>
      </c>
      <c r="AL244" s="115"/>
      <c r="AM244" s="115"/>
      <c r="AN244" s="115"/>
      <c r="AO244" s="115"/>
      <c r="AP244" s="115"/>
      <c r="AQ244" s="115"/>
      <c r="AR244" s="115"/>
      <c r="AS244" s="115"/>
      <c r="AT244" s="115"/>
      <c r="AU244" s="115"/>
      <c r="AV244" s="115"/>
      <c r="AW244" s="115"/>
      <c r="AX244" s="115"/>
      <c r="AY244" s="50">
        <v>0</v>
      </c>
      <c r="AZ244" s="50">
        <v>0</v>
      </c>
      <c r="BA244" s="16" t="s">
        <v>245</v>
      </c>
      <c r="BB244" s="91" t="s">
        <v>495</v>
      </c>
      <c r="BC244" s="91" t="s">
        <v>496</v>
      </c>
      <c r="BD244" s="16"/>
      <c r="BE244" s="16"/>
      <c r="BF244" s="16"/>
      <c r="BG244" s="16"/>
      <c r="BH244" s="16"/>
      <c r="BI244" s="16"/>
      <c r="BJ244" s="16"/>
      <c r="BK244" s="16"/>
      <c r="BL244" s="16"/>
      <c r="BM244" s="16"/>
    </row>
    <row r="245" spans="1:68" s="98" customFormat="1" ht="12.95" customHeight="1" x14ac:dyDescent="0.2">
      <c r="A245" s="14" t="s">
        <v>66</v>
      </c>
      <c r="B245" s="14" t="s">
        <v>441</v>
      </c>
      <c r="C245" s="14"/>
      <c r="D245" s="69" t="s">
        <v>517</v>
      </c>
      <c r="E245" s="69"/>
      <c r="F245" s="69"/>
      <c r="G245" s="13" t="s">
        <v>265</v>
      </c>
      <c r="H245" s="13"/>
      <c r="I245" s="13" t="s">
        <v>266</v>
      </c>
      <c r="J245" s="13" t="s">
        <v>266</v>
      </c>
      <c r="K245" s="91" t="s">
        <v>25</v>
      </c>
      <c r="L245" s="91"/>
      <c r="M245" s="91"/>
      <c r="N245" s="89">
        <v>80</v>
      </c>
      <c r="O245" s="13">
        <v>231010000</v>
      </c>
      <c r="P245" s="16" t="s">
        <v>233</v>
      </c>
      <c r="Q245" s="38" t="s">
        <v>483</v>
      </c>
      <c r="R245" s="38" t="s">
        <v>234</v>
      </c>
      <c r="S245" s="91">
        <v>230000000</v>
      </c>
      <c r="T245" s="91" t="s">
        <v>90</v>
      </c>
      <c r="U245" s="91"/>
      <c r="V245" s="91"/>
      <c r="W245" s="91" t="s">
        <v>477</v>
      </c>
      <c r="X245" s="91" t="s">
        <v>478</v>
      </c>
      <c r="Y245" s="89">
        <v>0</v>
      </c>
      <c r="Z245" s="89">
        <v>90</v>
      </c>
      <c r="AA245" s="89">
        <v>10</v>
      </c>
      <c r="AB245" s="91"/>
      <c r="AC245" s="15" t="s">
        <v>236</v>
      </c>
      <c r="AD245" s="91"/>
      <c r="AE245" s="91"/>
      <c r="AF245" s="115">
        <v>63324660</v>
      </c>
      <c r="AG245" s="115">
        <f t="shared" si="295"/>
        <v>70923619.200000003</v>
      </c>
      <c r="AH245" s="115"/>
      <c r="AI245" s="115"/>
      <c r="AJ245" s="115">
        <v>51928931</v>
      </c>
      <c r="AK245" s="115">
        <f t="shared" si="296"/>
        <v>58160402.720000006</v>
      </c>
      <c r="AL245" s="115"/>
      <c r="AM245" s="115"/>
      <c r="AN245" s="115"/>
      <c r="AO245" s="115"/>
      <c r="AP245" s="115"/>
      <c r="AQ245" s="115"/>
      <c r="AR245" s="115"/>
      <c r="AS245" s="115"/>
      <c r="AT245" s="115"/>
      <c r="AU245" s="115"/>
      <c r="AV245" s="115"/>
      <c r="AW245" s="115"/>
      <c r="AX245" s="115"/>
      <c r="AY245" s="50">
        <v>0</v>
      </c>
      <c r="AZ245" s="50">
        <f t="shared" ref="AZ245" si="297">AY245*1.12</f>
        <v>0</v>
      </c>
      <c r="BA245" s="16" t="s">
        <v>245</v>
      </c>
      <c r="BB245" s="91" t="s">
        <v>495</v>
      </c>
      <c r="BC245" s="91" t="s">
        <v>496</v>
      </c>
      <c r="BD245" s="16"/>
      <c r="BE245" s="16"/>
      <c r="BF245" s="16"/>
      <c r="BG245" s="16"/>
      <c r="BH245" s="16"/>
      <c r="BI245" s="16"/>
      <c r="BM245" s="6" t="s">
        <v>592</v>
      </c>
    </row>
    <row r="246" spans="1:68" s="6" customFormat="1" ht="12.95" customHeight="1" x14ac:dyDescent="0.2">
      <c r="A246" s="39" t="s">
        <v>66</v>
      </c>
      <c r="B246" s="39" t="s">
        <v>441</v>
      </c>
      <c r="C246" s="57"/>
      <c r="D246" s="150" t="s">
        <v>517</v>
      </c>
      <c r="E246" s="150"/>
      <c r="F246" s="150" t="s">
        <v>119</v>
      </c>
      <c r="G246" s="151" t="s">
        <v>265</v>
      </c>
      <c r="H246" s="16"/>
      <c r="I246" s="151" t="s">
        <v>266</v>
      </c>
      <c r="J246" s="151" t="s">
        <v>266</v>
      </c>
      <c r="K246" s="152" t="s">
        <v>25</v>
      </c>
      <c r="L246" s="152"/>
      <c r="M246" s="152"/>
      <c r="N246" s="153">
        <v>80</v>
      </c>
      <c r="O246" s="151">
        <v>231010000</v>
      </c>
      <c r="P246" s="16" t="s">
        <v>233</v>
      </c>
      <c r="Q246" s="13" t="s">
        <v>477</v>
      </c>
      <c r="R246" s="40" t="s">
        <v>234</v>
      </c>
      <c r="S246" s="152">
        <v>230000000</v>
      </c>
      <c r="T246" s="152" t="s">
        <v>90</v>
      </c>
      <c r="U246" s="152"/>
      <c r="V246" s="152"/>
      <c r="W246" s="152" t="s">
        <v>477</v>
      </c>
      <c r="X246" s="152" t="s">
        <v>478</v>
      </c>
      <c r="Y246" s="153">
        <v>0</v>
      </c>
      <c r="Z246" s="153">
        <v>90</v>
      </c>
      <c r="AA246" s="153">
        <v>10</v>
      </c>
      <c r="AB246" s="152"/>
      <c r="AC246" s="41" t="s">
        <v>236</v>
      </c>
      <c r="AD246" s="152"/>
      <c r="AE246" s="152"/>
      <c r="AF246" s="154">
        <v>63324660</v>
      </c>
      <c r="AG246" s="154">
        <f>AF246*1.12</f>
        <v>70923619.200000003</v>
      </c>
      <c r="AH246" s="154"/>
      <c r="AI246" s="154"/>
      <c r="AJ246" s="154">
        <v>51928931</v>
      </c>
      <c r="AK246" s="154">
        <f>AJ246*1.12</f>
        <v>58160402.720000006</v>
      </c>
      <c r="AL246" s="154"/>
      <c r="AM246" s="154"/>
      <c r="AN246" s="154"/>
      <c r="AO246" s="154"/>
      <c r="AP246" s="154"/>
      <c r="AQ246" s="154"/>
      <c r="AR246" s="154"/>
      <c r="AS246" s="154"/>
      <c r="AT246" s="154"/>
      <c r="AU246" s="154"/>
      <c r="AV246" s="154"/>
      <c r="AW246" s="154"/>
      <c r="AX246" s="154"/>
      <c r="AY246" s="50">
        <v>0</v>
      </c>
      <c r="AZ246" s="50">
        <v>0</v>
      </c>
      <c r="BA246" s="57" t="s">
        <v>245</v>
      </c>
      <c r="BB246" s="152" t="s">
        <v>495</v>
      </c>
      <c r="BC246" s="152" t="s">
        <v>496</v>
      </c>
      <c r="BD246" s="57"/>
      <c r="BE246" s="57"/>
      <c r="BF246" s="57"/>
      <c r="BG246" s="57"/>
      <c r="BH246" s="57"/>
      <c r="BI246" s="57"/>
      <c r="BJ246" s="57"/>
      <c r="BK246" s="57"/>
      <c r="BL246" s="57"/>
      <c r="BM246" s="13" t="s">
        <v>667</v>
      </c>
    </row>
    <row r="247" spans="1:68" s="6" customFormat="1" ht="12.95" customHeight="1" x14ac:dyDescent="0.2">
      <c r="A247" s="16" t="s">
        <v>71</v>
      </c>
      <c r="B247" s="23" t="s">
        <v>425</v>
      </c>
      <c r="C247" s="14"/>
      <c r="D247" s="69" t="s">
        <v>500</v>
      </c>
      <c r="E247" s="69"/>
      <c r="F247" s="26"/>
      <c r="G247" s="16" t="s">
        <v>501</v>
      </c>
      <c r="H247" s="26"/>
      <c r="I247" s="16" t="s">
        <v>502</v>
      </c>
      <c r="J247" s="16" t="s">
        <v>503</v>
      </c>
      <c r="K247" s="16" t="s">
        <v>25</v>
      </c>
      <c r="L247" s="16"/>
      <c r="M247" s="16"/>
      <c r="N247" s="138">
        <v>100</v>
      </c>
      <c r="O247" s="54">
        <v>230000000</v>
      </c>
      <c r="P247" s="16" t="s">
        <v>233</v>
      </c>
      <c r="Q247" s="16" t="s">
        <v>277</v>
      </c>
      <c r="R247" s="16" t="s">
        <v>234</v>
      </c>
      <c r="S247" s="54">
        <v>230000000</v>
      </c>
      <c r="T247" s="24" t="s">
        <v>280</v>
      </c>
      <c r="U247" s="16"/>
      <c r="V247" s="16"/>
      <c r="W247" s="16" t="s">
        <v>264</v>
      </c>
      <c r="X247" s="16" t="s">
        <v>284</v>
      </c>
      <c r="Y247" s="47">
        <v>0</v>
      </c>
      <c r="Z247" s="47">
        <v>100</v>
      </c>
      <c r="AA247" s="47">
        <v>0</v>
      </c>
      <c r="AB247" s="16"/>
      <c r="AC247" s="16" t="s">
        <v>236</v>
      </c>
      <c r="AD247" s="97"/>
      <c r="AE247" s="53"/>
      <c r="AF247" s="35">
        <v>114875020</v>
      </c>
      <c r="AG247" s="35">
        <f t="shared" si="295"/>
        <v>128660022.40000001</v>
      </c>
      <c r="AH247" s="55"/>
      <c r="AI247" s="97"/>
      <c r="AJ247" s="35">
        <v>114875020</v>
      </c>
      <c r="AK247" s="35">
        <f t="shared" si="296"/>
        <v>128660022.40000001</v>
      </c>
      <c r="AL247" s="55"/>
      <c r="AM247" s="97"/>
      <c r="AN247" s="111">
        <v>114875020</v>
      </c>
      <c r="AO247" s="111">
        <f>AN247*1.12</f>
        <v>128660022.40000001</v>
      </c>
      <c r="AP247" s="55"/>
      <c r="AQ247" s="97"/>
      <c r="AR247" s="35">
        <v>114875020</v>
      </c>
      <c r="AS247" s="35">
        <f>AR247*1.12</f>
        <v>128660022.40000001</v>
      </c>
      <c r="AT247" s="55"/>
      <c r="AU247" s="97"/>
      <c r="AV247" s="111">
        <v>114875020</v>
      </c>
      <c r="AW247" s="111">
        <f>AV247*1.12</f>
        <v>128660022.40000001</v>
      </c>
      <c r="AX247" s="56"/>
      <c r="AY247" s="50">
        <v>0</v>
      </c>
      <c r="AZ247" s="50">
        <v>0</v>
      </c>
      <c r="BA247" s="16" t="s">
        <v>245</v>
      </c>
      <c r="BB247" s="16" t="s">
        <v>348</v>
      </c>
      <c r="BC247" s="54" t="s">
        <v>349</v>
      </c>
      <c r="BD247" s="16"/>
      <c r="BE247" s="16"/>
      <c r="BF247" s="16"/>
      <c r="BG247" s="16"/>
      <c r="BH247" s="16"/>
      <c r="BI247" s="16"/>
      <c r="BJ247" s="16"/>
      <c r="BK247" s="16"/>
      <c r="BM247" s="6" t="s">
        <v>592</v>
      </c>
    </row>
    <row r="248" spans="1:68" s="6" customFormat="1" ht="12.95" customHeight="1" x14ac:dyDescent="0.2">
      <c r="A248" s="16" t="s">
        <v>71</v>
      </c>
      <c r="B248" s="23" t="s">
        <v>425</v>
      </c>
      <c r="C248" s="14"/>
      <c r="D248" s="155" t="s">
        <v>504</v>
      </c>
      <c r="E248" s="155"/>
      <c r="G248" s="32" t="s">
        <v>501</v>
      </c>
      <c r="I248" s="16" t="s">
        <v>502</v>
      </c>
      <c r="J248" s="16" t="s">
        <v>503</v>
      </c>
      <c r="K248" s="16" t="s">
        <v>25</v>
      </c>
      <c r="L248" s="16"/>
      <c r="M248" s="16"/>
      <c r="N248" s="138">
        <v>100</v>
      </c>
      <c r="O248" s="54">
        <v>230000000</v>
      </c>
      <c r="P248" s="16" t="s">
        <v>233</v>
      </c>
      <c r="Q248" s="16" t="s">
        <v>277</v>
      </c>
      <c r="R248" s="16" t="s">
        <v>234</v>
      </c>
      <c r="S248" s="54">
        <v>230000000</v>
      </c>
      <c r="T248" s="24" t="s">
        <v>75</v>
      </c>
      <c r="U248" s="16"/>
      <c r="V248" s="16"/>
      <c r="W248" s="16" t="s">
        <v>264</v>
      </c>
      <c r="X248" s="16" t="s">
        <v>284</v>
      </c>
      <c r="Y248" s="47">
        <v>0</v>
      </c>
      <c r="Z248" s="47">
        <v>100</v>
      </c>
      <c r="AA248" s="47">
        <v>0</v>
      </c>
      <c r="AB248" s="16"/>
      <c r="AC248" s="16" t="s">
        <v>236</v>
      </c>
      <c r="AD248" s="97"/>
      <c r="AE248" s="53"/>
      <c r="AF248" s="35">
        <v>128973780</v>
      </c>
      <c r="AG248" s="35">
        <f t="shared" si="295"/>
        <v>144450633.60000002</v>
      </c>
      <c r="AH248" s="55"/>
      <c r="AI248" s="97"/>
      <c r="AJ248" s="35">
        <v>128973780</v>
      </c>
      <c r="AK248" s="35">
        <f t="shared" si="296"/>
        <v>144450633.60000002</v>
      </c>
      <c r="AL248" s="55"/>
      <c r="AM248" s="97"/>
      <c r="AN248" s="111">
        <v>128973780</v>
      </c>
      <c r="AO248" s="111">
        <f>AN248*1.12</f>
        <v>144450633.60000002</v>
      </c>
      <c r="AP248" s="55"/>
      <c r="AQ248" s="97"/>
      <c r="AR248" s="35">
        <v>128973780</v>
      </c>
      <c r="AS248" s="35">
        <f>AR248*1.12</f>
        <v>144450633.60000002</v>
      </c>
      <c r="AT248" s="55"/>
      <c r="AU248" s="97"/>
      <c r="AV248" s="111">
        <v>128973780</v>
      </c>
      <c r="AW248" s="111">
        <f>AV248*1.12</f>
        <v>144450633.60000002</v>
      </c>
      <c r="AX248" s="56"/>
      <c r="AY248" s="50">
        <v>0</v>
      </c>
      <c r="AZ248" s="50">
        <v>0</v>
      </c>
      <c r="BA248" s="16" t="s">
        <v>245</v>
      </c>
      <c r="BB248" s="16" t="s">
        <v>350</v>
      </c>
      <c r="BC248" s="54" t="s">
        <v>351</v>
      </c>
      <c r="BD248" s="16"/>
      <c r="BE248" s="16"/>
      <c r="BF248" s="16"/>
      <c r="BG248" s="16"/>
      <c r="BH248" s="16"/>
      <c r="BI248" s="16"/>
      <c r="BJ248" s="16"/>
      <c r="BK248" s="16"/>
    </row>
    <row r="249" spans="1:68" s="6" customFormat="1" ht="12.95" customHeight="1" x14ac:dyDescent="0.2">
      <c r="A249" s="39" t="s">
        <v>66</v>
      </c>
      <c r="B249" s="156"/>
      <c r="C249" s="156"/>
      <c r="D249" s="92" t="s">
        <v>522</v>
      </c>
      <c r="E249" s="34"/>
      <c r="F249" s="147"/>
      <c r="G249" s="151" t="s">
        <v>265</v>
      </c>
      <c r="H249" s="151"/>
      <c r="I249" s="151" t="s">
        <v>266</v>
      </c>
      <c r="J249" s="151" t="s">
        <v>266</v>
      </c>
      <c r="K249" s="152" t="s">
        <v>9</v>
      </c>
      <c r="L249" s="152" t="s">
        <v>523</v>
      </c>
      <c r="M249" s="152"/>
      <c r="N249" s="153">
        <v>80</v>
      </c>
      <c r="O249" s="151">
        <v>231010000</v>
      </c>
      <c r="P249" s="16" t="s">
        <v>233</v>
      </c>
      <c r="Q249" s="40" t="s">
        <v>483</v>
      </c>
      <c r="R249" s="40" t="s">
        <v>234</v>
      </c>
      <c r="S249" s="152">
        <v>230000000</v>
      </c>
      <c r="T249" s="152" t="s">
        <v>90</v>
      </c>
      <c r="U249" s="152"/>
      <c r="V249" s="152"/>
      <c r="W249" s="152" t="s">
        <v>477</v>
      </c>
      <c r="X249" s="152" t="s">
        <v>478</v>
      </c>
      <c r="Y249" s="153">
        <v>0</v>
      </c>
      <c r="Z249" s="153">
        <v>90</v>
      </c>
      <c r="AA249" s="153">
        <v>10</v>
      </c>
      <c r="AB249" s="152"/>
      <c r="AC249" s="14" t="s">
        <v>236</v>
      </c>
      <c r="AD249" s="152"/>
      <c r="AE249" s="152"/>
      <c r="AF249" s="154">
        <v>14545160</v>
      </c>
      <c r="AG249" s="154">
        <f t="shared" si="295"/>
        <v>16290579.200000001</v>
      </c>
      <c r="AH249" s="154"/>
      <c r="AI249" s="154"/>
      <c r="AJ249" s="154">
        <v>11933163</v>
      </c>
      <c r="AK249" s="154">
        <f t="shared" si="296"/>
        <v>13365142.560000001</v>
      </c>
      <c r="AL249" s="154"/>
      <c r="AM249" s="154"/>
      <c r="AN249" s="154"/>
      <c r="AO249" s="154"/>
      <c r="AP249" s="154"/>
      <c r="AQ249" s="154"/>
      <c r="AR249" s="154"/>
      <c r="AS249" s="154"/>
      <c r="AT249" s="154"/>
      <c r="AU249" s="154"/>
      <c r="AV249" s="154"/>
      <c r="AW249" s="154"/>
      <c r="AX249" s="154"/>
      <c r="AY249" s="50">
        <v>0</v>
      </c>
      <c r="AZ249" s="50">
        <v>0</v>
      </c>
      <c r="BA249" s="16" t="s">
        <v>245</v>
      </c>
      <c r="BB249" s="152" t="s">
        <v>524</v>
      </c>
      <c r="BC249" s="152" t="s">
        <v>525</v>
      </c>
      <c r="BD249" s="152"/>
      <c r="BE249" s="152"/>
      <c r="BF249" s="152"/>
      <c r="BG249" s="152"/>
      <c r="BH249" s="157"/>
      <c r="BI249" s="151" t="s">
        <v>526</v>
      </c>
      <c r="BJ249" s="57"/>
      <c r="BK249" s="57"/>
      <c r="BL249" s="57"/>
      <c r="BM249" s="57" t="s">
        <v>416</v>
      </c>
    </row>
    <row r="250" spans="1:68" s="6" customFormat="1" ht="12.95" customHeight="1" x14ac:dyDescent="0.2">
      <c r="A250" s="14" t="s">
        <v>66</v>
      </c>
      <c r="B250" s="14" t="s">
        <v>441</v>
      </c>
      <c r="C250" s="16"/>
      <c r="D250" s="92" t="s">
        <v>522</v>
      </c>
      <c r="E250" s="69"/>
      <c r="F250" s="26"/>
      <c r="G250" s="13" t="s">
        <v>265</v>
      </c>
      <c r="H250" s="26"/>
      <c r="I250" s="13" t="s">
        <v>266</v>
      </c>
      <c r="J250" s="13" t="s">
        <v>266</v>
      </c>
      <c r="K250" s="13" t="s">
        <v>9</v>
      </c>
      <c r="L250" s="13" t="s">
        <v>523</v>
      </c>
      <c r="M250" s="13"/>
      <c r="N250" s="89">
        <v>80</v>
      </c>
      <c r="O250" s="13">
        <v>231010000</v>
      </c>
      <c r="P250" s="16" t="s">
        <v>233</v>
      </c>
      <c r="Q250" s="13" t="s">
        <v>477</v>
      </c>
      <c r="R250" s="13" t="s">
        <v>234</v>
      </c>
      <c r="S250" s="13">
        <v>230000000</v>
      </c>
      <c r="T250" s="13" t="s">
        <v>90</v>
      </c>
      <c r="U250" s="13"/>
      <c r="V250" s="13"/>
      <c r="W250" s="13" t="s">
        <v>477</v>
      </c>
      <c r="X250" s="13" t="s">
        <v>478</v>
      </c>
      <c r="Y250" s="89">
        <v>0</v>
      </c>
      <c r="Z250" s="89">
        <v>90</v>
      </c>
      <c r="AA250" s="89">
        <v>10</v>
      </c>
      <c r="AB250" s="13"/>
      <c r="AC250" s="41" t="s">
        <v>236</v>
      </c>
      <c r="AD250" s="13"/>
      <c r="AE250" s="13"/>
      <c r="AF250" s="117">
        <v>14545160</v>
      </c>
      <c r="AG250" s="117">
        <f>AF250*1.12</f>
        <v>16290579.200000001</v>
      </c>
      <c r="AH250" s="117"/>
      <c r="AI250" s="117"/>
      <c r="AJ250" s="117">
        <v>11933163</v>
      </c>
      <c r="AK250" s="117">
        <f>AJ250*1.12</f>
        <v>13365142.560000001</v>
      </c>
      <c r="AL250" s="117"/>
      <c r="AM250" s="117"/>
      <c r="AN250" s="117"/>
      <c r="AO250" s="117"/>
      <c r="AP250" s="117"/>
      <c r="AQ250" s="117"/>
      <c r="AR250" s="117"/>
      <c r="AS250" s="117"/>
      <c r="AT250" s="117"/>
      <c r="AU250" s="117"/>
      <c r="AV250" s="117"/>
      <c r="AW250" s="117"/>
      <c r="AX250" s="117"/>
      <c r="AY250" s="50">
        <v>0</v>
      </c>
      <c r="AZ250" s="50">
        <v>0</v>
      </c>
      <c r="BA250" s="57" t="s">
        <v>245</v>
      </c>
      <c r="BB250" s="13" t="s">
        <v>524</v>
      </c>
      <c r="BC250" s="13" t="s">
        <v>525</v>
      </c>
      <c r="BD250" s="13"/>
      <c r="BE250" s="13"/>
      <c r="BF250" s="13"/>
      <c r="BG250" s="13"/>
      <c r="BH250" s="13"/>
      <c r="BI250" s="13"/>
      <c r="BJ250" s="13"/>
      <c r="BK250" s="13"/>
      <c r="BL250" s="13"/>
      <c r="BM250" s="13" t="s">
        <v>667</v>
      </c>
    </row>
    <row r="251" spans="1:68" ht="12.95" customHeight="1" x14ac:dyDescent="0.2">
      <c r="A251" s="14" t="s">
        <v>527</v>
      </c>
      <c r="B251" s="14" t="s">
        <v>441</v>
      </c>
      <c r="C251" s="14"/>
      <c r="D251" s="92" t="s">
        <v>528</v>
      </c>
      <c r="E251" s="14"/>
      <c r="F251" s="113"/>
      <c r="G251" s="23" t="s">
        <v>529</v>
      </c>
      <c r="H251" s="23"/>
      <c r="I251" s="23" t="s">
        <v>530</v>
      </c>
      <c r="J251" s="23" t="s">
        <v>530</v>
      </c>
      <c r="K251" s="158" t="s">
        <v>25</v>
      </c>
      <c r="L251" s="16"/>
      <c r="M251" s="16"/>
      <c r="N251" s="47">
        <v>50</v>
      </c>
      <c r="O251" s="13">
        <v>230000000</v>
      </c>
      <c r="P251" s="16" t="s">
        <v>233</v>
      </c>
      <c r="Q251" s="13" t="s">
        <v>519</v>
      </c>
      <c r="R251" s="13" t="s">
        <v>234</v>
      </c>
      <c r="S251" s="13">
        <v>230000000</v>
      </c>
      <c r="T251" s="23" t="s">
        <v>531</v>
      </c>
      <c r="U251" s="16"/>
      <c r="V251" s="14" t="s">
        <v>284</v>
      </c>
      <c r="W251" s="16"/>
      <c r="X251" s="16"/>
      <c r="Y251" s="26">
        <v>0</v>
      </c>
      <c r="Z251" s="54">
        <v>90</v>
      </c>
      <c r="AA251" s="47">
        <v>10</v>
      </c>
      <c r="AB251" s="16"/>
      <c r="AC251" s="14" t="s">
        <v>236</v>
      </c>
      <c r="AD251" s="55"/>
      <c r="AE251" s="56"/>
      <c r="AF251" s="46">
        <v>268469030</v>
      </c>
      <c r="AG251" s="46">
        <f t="shared" si="295"/>
        <v>300685313.60000002</v>
      </c>
      <c r="AH251" s="55"/>
      <c r="AI251" s="56"/>
      <c r="AJ251" s="49">
        <v>309133834</v>
      </c>
      <c r="AK251" s="49">
        <f t="shared" si="296"/>
        <v>346229894.08000004</v>
      </c>
      <c r="AL251" s="55"/>
      <c r="AM251" s="56"/>
      <c r="AN251" s="49">
        <v>347698180</v>
      </c>
      <c r="AO251" s="49">
        <f>AN251*0.12</f>
        <v>41723781.600000001</v>
      </c>
      <c r="AP251" s="55"/>
      <c r="AQ251" s="56"/>
      <c r="AR251" s="49">
        <v>385130722</v>
      </c>
      <c r="AS251" s="49">
        <f>AR251*1.12</f>
        <v>431346408.64000005</v>
      </c>
      <c r="AT251" s="55"/>
      <c r="AU251" s="56"/>
      <c r="AV251" s="49">
        <v>408261764</v>
      </c>
      <c r="AW251" s="49">
        <f>AV251*1.12</f>
        <v>457253175.68000007</v>
      </c>
      <c r="AX251" s="16"/>
      <c r="AY251" s="50">
        <v>0</v>
      </c>
      <c r="AZ251" s="50">
        <f t="shared" ref="AZ251:AZ338" si="298">AY251*1.12</f>
        <v>0</v>
      </c>
      <c r="BA251" s="45">
        <v>120240021112</v>
      </c>
      <c r="BB251" s="16" t="s">
        <v>532</v>
      </c>
      <c r="BC251" s="25" t="s">
        <v>533</v>
      </c>
      <c r="BD251" s="16"/>
      <c r="BE251" s="16"/>
      <c r="BF251" s="16"/>
      <c r="BG251" s="16"/>
      <c r="BH251" s="16"/>
      <c r="BI251" s="16"/>
      <c r="BJ251" s="16"/>
      <c r="BK251" s="16"/>
      <c r="BL251" s="14"/>
      <c r="BM251" s="57" t="s">
        <v>416</v>
      </c>
    </row>
    <row r="252" spans="1:68" ht="12.95" customHeight="1" x14ac:dyDescent="0.2">
      <c r="A252" s="14" t="s">
        <v>527</v>
      </c>
      <c r="B252" s="14" t="s">
        <v>441</v>
      </c>
      <c r="C252" s="14"/>
      <c r="D252" s="69" t="s">
        <v>707</v>
      </c>
      <c r="E252" s="14"/>
      <c r="F252" s="14"/>
      <c r="G252" s="23" t="s">
        <v>529</v>
      </c>
      <c r="H252" s="23"/>
      <c r="I252" s="23" t="s">
        <v>530</v>
      </c>
      <c r="J252" s="23" t="s">
        <v>530</v>
      </c>
      <c r="K252" s="16" t="s">
        <v>25</v>
      </c>
      <c r="L252" s="16"/>
      <c r="M252" s="16"/>
      <c r="N252" s="47">
        <v>50</v>
      </c>
      <c r="O252" s="13">
        <v>230000000</v>
      </c>
      <c r="P252" s="16" t="s">
        <v>233</v>
      </c>
      <c r="Q252" s="14" t="s">
        <v>658</v>
      </c>
      <c r="R252" s="13" t="s">
        <v>234</v>
      </c>
      <c r="S252" s="13">
        <v>230000000</v>
      </c>
      <c r="T252" s="23" t="s">
        <v>531</v>
      </c>
      <c r="U252" s="16"/>
      <c r="V252" s="14" t="s">
        <v>284</v>
      </c>
      <c r="W252" s="16"/>
      <c r="X252" s="16"/>
      <c r="Y252" s="26">
        <v>0</v>
      </c>
      <c r="Z252" s="54">
        <v>90</v>
      </c>
      <c r="AA252" s="47">
        <v>10</v>
      </c>
      <c r="AB252" s="16"/>
      <c r="AC252" s="14" t="s">
        <v>236</v>
      </c>
      <c r="AD252" s="55"/>
      <c r="AE252" s="56"/>
      <c r="AF252" s="97">
        <f>268469030-34.5</f>
        <v>268468995.5</v>
      </c>
      <c r="AG252" s="46">
        <f t="shared" si="295"/>
        <v>300685274.96000004</v>
      </c>
      <c r="AH252" s="55"/>
      <c r="AI252" s="56"/>
      <c r="AJ252" s="49">
        <v>309133834</v>
      </c>
      <c r="AK252" s="49">
        <f t="shared" si="296"/>
        <v>346229894.08000004</v>
      </c>
      <c r="AL252" s="55"/>
      <c r="AM252" s="56"/>
      <c r="AN252" s="49">
        <v>347698180</v>
      </c>
      <c r="AO252" s="49">
        <f>AN252*0.12</f>
        <v>41723781.600000001</v>
      </c>
      <c r="AP252" s="55"/>
      <c r="AQ252" s="56"/>
      <c r="AR252" s="49">
        <v>385130722</v>
      </c>
      <c r="AS252" s="49">
        <f>AR252*1.12</f>
        <v>431346408.64000005</v>
      </c>
      <c r="AT252" s="55"/>
      <c r="AU252" s="56"/>
      <c r="AV252" s="49">
        <v>408261764</v>
      </c>
      <c r="AW252" s="49">
        <f>AV252*1.12</f>
        <v>457253175.68000007</v>
      </c>
      <c r="AX252" s="16"/>
      <c r="AY252" s="50">
        <v>0</v>
      </c>
      <c r="AZ252" s="50">
        <f t="shared" si="298"/>
        <v>0</v>
      </c>
      <c r="BA252" s="45">
        <v>120240021112</v>
      </c>
      <c r="BB252" s="16" t="s">
        <v>532</v>
      </c>
      <c r="BC252" s="25" t="s">
        <v>708</v>
      </c>
      <c r="BD252" s="16"/>
      <c r="BE252" s="16"/>
      <c r="BF252" s="16"/>
      <c r="BG252" s="16"/>
      <c r="BH252" s="16"/>
      <c r="BI252" s="16"/>
      <c r="BJ252" s="16"/>
      <c r="BK252" s="16"/>
      <c r="BL252" s="14"/>
      <c r="BM252" s="16" t="s">
        <v>743</v>
      </c>
    </row>
    <row r="253" spans="1:68" ht="12.95" customHeight="1" x14ac:dyDescent="0.2">
      <c r="A253" s="14" t="s">
        <v>527</v>
      </c>
      <c r="B253" s="14" t="s">
        <v>441</v>
      </c>
      <c r="C253" s="14"/>
      <c r="D253" s="69" t="s">
        <v>767</v>
      </c>
      <c r="E253" s="14"/>
      <c r="F253" s="14"/>
      <c r="G253" s="23" t="s">
        <v>529</v>
      </c>
      <c r="H253" s="23"/>
      <c r="I253" s="23" t="s">
        <v>530</v>
      </c>
      <c r="J253" s="23" t="s">
        <v>530</v>
      </c>
      <c r="K253" s="16" t="s">
        <v>25</v>
      </c>
      <c r="L253" s="16"/>
      <c r="M253" s="16"/>
      <c r="N253" s="47">
        <v>50</v>
      </c>
      <c r="O253" s="13">
        <v>230000000</v>
      </c>
      <c r="P253" s="16" t="s">
        <v>233</v>
      </c>
      <c r="Q253" s="14" t="s">
        <v>757</v>
      </c>
      <c r="R253" s="13" t="s">
        <v>234</v>
      </c>
      <c r="S253" s="13">
        <v>230000000</v>
      </c>
      <c r="T253" s="23" t="s">
        <v>531</v>
      </c>
      <c r="U253" s="16"/>
      <c r="V253" s="14" t="s">
        <v>284</v>
      </c>
      <c r="W253" s="16"/>
      <c r="X253" s="16"/>
      <c r="Y253" s="26">
        <v>0</v>
      </c>
      <c r="Z253" s="54">
        <v>90</v>
      </c>
      <c r="AA253" s="47">
        <v>10</v>
      </c>
      <c r="AB253" s="16"/>
      <c r="AC253" s="14" t="s">
        <v>236</v>
      </c>
      <c r="AD253" s="55"/>
      <c r="AE253" s="56"/>
      <c r="AF253" s="97">
        <v>268468995.5</v>
      </c>
      <c r="AG253" s="46">
        <v>300685274.96000004</v>
      </c>
      <c r="AH253" s="55"/>
      <c r="AI253" s="56"/>
      <c r="AJ253" s="49">
        <v>309133834</v>
      </c>
      <c r="AK253" s="49">
        <v>346229894.08000004</v>
      </c>
      <c r="AL253" s="55"/>
      <c r="AM253" s="56"/>
      <c r="AN253" s="49">
        <v>347698180</v>
      </c>
      <c r="AO253" s="49">
        <v>41723781.600000001</v>
      </c>
      <c r="AP253" s="55"/>
      <c r="AQ253" s="56"/>
      <c r="AR253" s="49">
        <v>385130722</v>
      </c>
      <c r="AS253" s="49">
        <v>431346408.64000005</v>
      </c>
      <c r="AT253" s="55"/>
      <c r="AU253" s="56"/>
      <c r="AV253" s="49">
        <v>408261764</v>
      </c>
      <c r="AW253" s="49">
        <v>457253175.68000007</v>
      </c>
      <c r="AX253" s="16"/>
      <c r="AY253" s="50">
        <v>0</v>
      </c>
      <c r="AZ253" s="50">
        <v>0</v>
      </c>
      <c r="BA253" s="45">
        <v>120240021112</v>
      </c>
      <c r="BB253" s="16" t="s">
        <v>532</v>
      </c>
      <c r="BC253" s="25" t="s">
        <v>708</v>
      </c>
      <c r="BD253" s="16"/>
      <c r="BE253" s="16"/>
      <c r="BF253" s="16"/>
      <c r="BG253" s="16"/>
      <c r="BH253" s="16"/>
      <c r="BI253" s="16"/>
      <c r="BJ253" s="16"/>
      <c r="BK253" s="16"/>
      <c r="BL253" s="14"/>
      <c r="BM253" s="16" t="s">
        <v>191</v>
      </c>
    </row>
    <row r="254" spans="1:68" s="43" customFormat="1" ht="12.95" customHeight="1" x14ac:dyDescent="0.2">
      <c r="A254" s="14" t="s">
        <v>527</v>
      </c>
      <c r="B254" s="14" t="s">
        <v>441</v>
      </c>
      <c r="C254" s="14"/>
      <c r="D254" s="69" t="s">
        <v>787</v>
      </c>
      <c r="E254" s="14"/>
      <c r="F254" s="14"/>
      <c r="G254" s="23" t="s">
        <v>529</v>
      </c>
      <c r="H254" s="23"/>
      <c r="I254" s="23" t="s">
        <v>530</v>
      </c>
      <c r="J254" s="23" t="s">
        <v>530</v>
      </c>
      <c r="K254" s="16" t="s">
        <v>25</v>
      </c>
      <c r="L254" s="16"/>
      <c r="M254" s="16"/>
      <c r="N254" s="47">
        <v>50</v>
      </c>
      <c r="O254" s="13">
        <v>230000000</v>
      </c>
      <c r="P254" s="16" t="s">
        <v>233</v>
      </c>
      <c r="Q254" s="14" t="s">
        <v>757</v>
      </c>
      <c r="R254" s="13" t="s">
        <v>234</v>
      </c>
      <c r="S254" s="13">
        <v>230000000</v>
      </c>
      <c r="T254" s="23" t="s">
        <v>531</v>
      </c>
      <c r="U254" s="16"/>
      <c r="V254" s="14" t="s">
        <v>284</v>
      </c>
      <c r="W254" s="16"/>
      <c r="X254" s="16"/>
      <c r="Y254" s="26">
        <v>0</v>
      </c>
      <c r="Z254" s="54">
        <v>90</v>
      </c>
      <c r="AA254" s="47">
        <v>10</v>
      </c>
      <c r="AB254" s="16"/>
      <c r="AC254" s="14" t="s">
        <v>236</v>
      </c>
      <c r="AD254" s="55"/>
      <c r="AE254" s="56"/>
      <c r="AF254" s="97">
        <v>268059044</v>
      </c>
      <c r="AG254" s="46">
        <f>AF254*1.12</f>
        <v>300226129.28000003</v>
      </c>
      <c r="AH254" s="55"/>
      <c r="AI254" s="56"/>
      <c r="AJ254" s="49">
        <v>309133834</v>
      </c>
      <c r="AK254" s="49">
        <v>346229894.08000004</v>
      </c>
      <c r="AL254" s="55"/>
      <c r="AM254" s="56"/>
      <c r="AN254" s="49">
        <v>347698180</v>
      </c>
      <c r="AO254" s="49">
        <v>41723781.600000001</v>
      </c>
      <c r="AP254" s="55"/>
      <c r="AQ254" s="56"/>
      <c r="AR254" s="49">
        <v>385130722</v>
      </c>
      <c r="AS254" s="49">
        <v>431346408.64000005</v>
      </c>
      <c r="AT254" s="55"/>
      <c r="AU254" s="56"/>
      <c r="AV254" s="49">
        <v>408261764</v>
      </c>
      <c r="AW254" s="49">
        <v>457253175.68000007</v>
      </c>
      <c r="AX254" s="16"/>
      <c r="AY254" s="50">
        <v>0</v>
      </c>
      <c r="AZ254" s="50">
        <f>AY254*1.12</f>
        <v>0</v>
      </c>
      <c r="BA254" s="45">
        <v>120240021112</v>
      </c>
      <c r="BB254" s="16" t="s">
        <v>532</v>
      </c>
      <c r="BC254" s="25" t="s">
        <v>708</v>
      </c>
      <c r="BD254" s="16"/>
      <c r="BE254" s="16"/>
      <c r="BF254" s="16"/>
      <c r="BG254" s="16"/>
      <c r="BH254" s="16"/>
      <c r="BI254" s="16"/>
      <c r="BJ254" s="16"/>
      <c r="BK254" s="16"/>
      <c r="BL254" s="14"/>
      <c r="BM254" s="16" t="s">
        <v>788</v>
      </c>
    </row>
    <row r="255" spans="1:68" s="43" customFormat="1" ht="12.95" customHeight="1" x14ac:dyDescent="0.2">
      <c r="A255" s="14" t="s">
        <v>527</v>
      </c>
      <c r="B255" s="14" t="s">
        <v>441</v>
      </c>
      <c r="C255" s="14"/>
      <c r="D255" s="69" t="s">
        <v>1001</v>
      </c>
      <c r="E255" s="14"/>
      <c r="F255" s="14"/>
      <c r="G255" s="23" t="s">
        <v>529</v>
      </c>
      <c r="H255" s="23"/>
      <c r="I255" s="23" t="s">
        <v>530</v>
      </c>
      <c r="J255" s="23" t="s">
        <v>530</v>
      </c>
      <c r="K255" s="16" t="s">
        <v>25</v>
      </c>
      <c r="L255" s="16"/>
      <c r="M255" s="16"/>
      <c r="N255" s="47">
        <v>50</v>
      </c>
      <c r="O255" s="13">
        <v>230000000</v>
      </c>
      <c r="P255" s="16" t="s">
        <v>233</v>
      </c>
      <c r="Q255" s="14" t="s">
        <v>757</v>
      </c>
      <c r="R255" s="13" t="s">
        <v>234</v>
      </c>
      <c r="S255" s="13">
        <v>230000000</v>
      </c>
      <c r="T255" s="23" t="s">
        <v>531</v>
      </c>
      <c r="U255" s="16"/>
      <c r="V255" s="14" t="s">
        <v>284</v>
      </c>
      <c r="W255" s="16"/>
      <c r="X255" s="16"/>
      <c r="Y255" s="26">
        <v>0</v>
      </c>
      <c r="Z255" s="54">
        <v>90</v>
      </c>
      <c r="AA255" s="47">
        <v>10</v>
      </c>
      <c r="AB255" s="16"/>
      <c r="AC255" s="14" t="s">
        <v>236</v>
      </c>
      <c r="AD255" s="55"/>
      <c r="AE255" s="56"/>
      <c r="AF255" s="48">
        <v>265577558</v>
      </c>
      <c r="AG255" s="46">
        <f>AF255*1.12</f>
        <v>297446864.96000004</v>
      </c>
      <c r="AH255" s="55"/>
      <c r="AI255" s="56"/>
      <c r="AJ255" s="49">
        <v>305716000</v>
      </c>
      <c r="AK255" s="49">
        <f>AJ255*1.12</f>
        <v>342401920.00000006</v>
      </c>
      <c r="AL255" s="55"/>
      <c r="AM255" s="56"/>
      <c r="AN255" s="49">
        <v>212313000</v>
      </c>
      <c r="AO255" s="49">
        <f>AN255*1.12</f>
        <v>237790560.00000003</v>
      </c>
      <c r="AP255" s="55"/>
      <c r="AQ255" s="56"/>
      <c r="AR255" s="49">
        <v>209392000</v>
      </c>
      <c r="AS255" s="49">
        <f>AR255*1.12</f>
        <v>234519040.00000003</v>
      </c>
      <c r="AT255" s="55"/>
      <c r="AU255" s="56"/>
      <c r="AV255" s="49">
        <v>204113500</v>
      </c>
      <c r="AW255" s="49">
        <f>AV255*1.12</f>
        <v>228607120.00000003</v>
      </c>
      <c r="AX255" s="16"/>
      <c r="AY255" s="50">
        <f>AF255+AJ255+AN255+AR255+AV255</f>
        <v>1197112058</v>
      </c>
      <c r="AZ255" s="50">
        <f>AY255*1.12</f>
        <v>1340765504.96</v>
      </c>
      <c r="BA255" s="45">
        <v>120240021112</v>
      </c>
      <c r="BB255" s="16" t="s">
        <v>532</v>
      </c>
      <c r="BC255" s="25" t="s">
        <v>708</v>
      </c>
      <c r="BD255" s="16"/>
      <c r="BE255" s="16"/>
      <c r="BF255" s="16"/>
      <c r="BG255" s="16"/>
      <c r="BH255" s="16"/>
      <c r="BI255" s="16"/>
      <c r="BJ255" s="16"/>
      <c r="BK255" s="16"/>
      <c r="BL255" s="14"/>
      <c r="BM255" s="16" t="s">
        <v>788</v>
      </c>
    </row>
    <row r="256" spans="1:68" s="12" customFormat="1" ht="12.95" customHeight="1" x14ac:dyDescent="0.2">
      <c r="A256" s="16" t="s">
        <v>527</v>
      </c>
      <c r="B256" s="14" t="s">
        <v>441</v>
      </c>
      <c r="C256" s="14"/>
      <c r="D256" s="92" t="s">
        <v>534</v>
      </c>
      <c r="E256" s="18"/>
      <c r="F256" s="159"/>
      <c r="G256" s="23" t="s">
        <v>529</v>
      </c>
      <c r="H256" s="23"/>
      <c r="I256" s="23" t="s">
        <v>530</v>
      </c>
      <c r="J256" s="23" t="s">
        <v>530</v>
      </c>
      <c r="K256" s="158" t="s">
        <v>25</v>
      </c>
      <c r="L256" s="16"/>
      <c r="M256" s="16"/>
      <c r="N256" s="47">
        <v>50</v>
      </c>
      <c r="O256" s="13">
        <v>230000000</v>
      </c>
      <c r="P256" s="16" t="s">
        <v>233</v>
      </c>
      <c r="Q256" s="13" t="s">
        <v>519</v>
      </c>
      <c r="R256" s="13" t="s">
        <v>234</v>
      </c>
      <c r="S256" s="13">
        <v>230000000</v>
      </c>
      <c r="T256" s="16" t="s">
        <v>535</v>
      </c>
      <c r="U256" s="16"/>
      <c r="V256" s="14" t="s">
        <v>284</v>
      </c>
      <c r="W256" s="18"/>
      <c r="X256" s="18"/>
      <c r="Y256" s="26">
        <v>0</v>
      </c>
      <c r="Z256" s="47">
        <v>90</v>
      </c>
      <c r="AA256" s="47">
        <v>10</v>
      </c>
      <c r="AB256" s="56"/>
      <c r="AC256" s="14" t="s">
        <v>236</v>
      </c>
      <c r="AD256" s="55"/>
      <c r="AE256" s="56"/>
      <c r="AF256" s="46">
        <v>258694030</v>
      </c>
      <c r="AG256" s="46">
        <f t="shared" si="295"/>
        <v>289737313.60000002</v>
      </c>
      <c r="AH256" s="55"/>
      <c r="AI256" s="56"/>
      <c r="AJ256" s="49">
        <v>297878222</v>
      </c>
      <c r="AK256" s="49">
        <f t="shared" si="296"/>
        <v>333623608.64000005</v>
      </c>
      <c r="AL256" s="55"/>
      <c r="AM256" s="56"/>
      <c r="AN256" s="49">
        <v>335038434</v>
      </c>
      <c r="AO256" s="49">
        <f t="shared" ref="AO256:AO267" si="299">AN256*0.12</f>
        <v>40204612.079999998</v>
      </c>
      <c r="AP256" s="55"/>
      <c r="AQ256" s="56"/>
      <c r="AR256" s="49">
        <v>371108051</v>
      </c>
      <c r="AS256" s="49">
        <f t="shared" ref="AS256:AS267" si="300">AR256*1.12</f>
        <v>415641017.12000006</v>
      </c>
      <c r="AT256" s="55"/>
      <c r="AU256" s="56"/>
      <c r="AV256" s="49">
        <v>393396889</v>
      </c>
      <c r="AW256" s="49">
        <f t="shared" ref="AW256:AW267" si="301">AV256*1.12</f>
        <v>440604515.68000007</v>
      </c>
      <c r="AX256" s="16"/>
      <c r="AY256" s="50">
        <v>0</v>
      </c>
      <c r="AZ256" s="50">
        <f t="shared" si="298"/>
        <v>0</v>
      </c>
      <c r="BA256" s="45">
        <v>120240021112</v>
      </c>
      <c r="BB256" s="16" t="s">
        <v>536</v>
      </c>
      <c r="BC256" s="25" t="s">
        <v>537</v>
      </c>
      <c r="BD256" s="16"/>
      <c r="BE256" s="16"/>
      <c r="BF256" s="16"/>
      <c r="BG256" s="16"/>
      <c r="BH256" s="16"/>
      <c r="BI256" s="16"/>
      <c r="BJ256" s="16"/>
      <c r="BK256" s="16"/>
      <c r="BL256" s="16"/>
      <c r="BM256" s="57" t="s">
        <v>416</v>
      </c>
      <c r="BN256" s="19"/>
    </row>
    <row r="257" spans="1:65" s="12" customFormat="1" ht="12.95" customHeight="1" x14ac:dyDescent="0.2">
      <c r="A257" s="16" t="s">
        <v>527</v>
      </c>
      <c r="B257" s="14" t="s">
        <v>441</v>
      </c>
      <c r="C257" s="14"/>
      <c r="D257" s="69" t="s">
        <v>709</v>
      </c>
      <c r="E257" s="18"/>
      <c r="F257" s="14"/>
      <c r="G257" s="23" t="s">
        <v>529</v>
      </c>
      <c r="H257" s="23"/>
      <c r="I257" s="23" t="s">
        <v>530</v>
      </c>
      <c r="J257" s="23" t="s">
        <v>530</v>
      </c>
      <c r="K257" s="16" t="s">
        <v>25</v>
      </c>
      <c r="L257" s="16"/>
      <c r="M257" s="16"/>
      <c r="N257" s="47">
        <v>50</v>
      </c>
      <c r="O257" s="13">
        <v>230000000</v>
      </c>
      <c r="P257" s="16" t="s">
        <v>233</v>
      </c>
      <c r="Q257" s="14" t="s">
        <v>658</v>
      </c>
      <c r="R257" s="13" t="s">
        <v>234</v>
      </c>
      <c r="S257" s="13">
        <v>230000000</v>
      </c>
      <c r="T257" s="16" t="s">
        <v>535</v>
      </c>
      <c r="U257" s="16"/>
      <c r="V257" s="14" t="s">
        <v>284</v>
      </c>
      <c r="W257" s="18"/>
      <c r="X257" s="18"/>
      <c r="Y257" s="26">
        <v>0</v>
      </c>
      <c r="Z257" s="47">
        <v>90</v>
      </c>
      <c r="AA257" s="47">
        <v>10</v>
      </c>
      <c r="AB257" s="56"/>
      <c r="AC257" s="14" t="s">
        <v>236</v>
      </c>
      <c r="AD257" s="55"/>
      <c r="AE257" s="56"/>
      <c r="AF257" s="46">
        <v>258694030</v>
      </c>
      <c r="AG257" s="46">
        <f t="shared" si="295"/>
        <v>289737313.60000002</v>
      </c>
      <c r="AH257" s="55"/>
      <c r="AI257" s="56"/>
      <c r="AJ257" s="49">
        <v>297878222</v>
      </c>
      <c r="AK257" s="49">
        <f t="shared" si="296"/>
        <v>333623608.64000005</v>
      </c>
      <c r="AL257" s="55"/>
      <c r="AM257" s="56"/>
      <c r="AN257" s="49">
        <v>335038434</v>
      </c>
      <c r="AO257" s="49">
        <f t="shared" si="299"/>
        <v>40204612.079999998</v>
      </c>
      <c r="AP257" s="55"/>
      <c r="AQ257" s="56"/>
      <c r="AR257" s="49">
        <v>371108051</v>
      </c>
      <c r="AS257" s="49">
        <f t="shared" si="300"/>
        <v>415641017.12000006</v>
      </c>
      <c r="AT257" s="55"/>
      <c r="AU257" s="56"/>
      <c r="AV257" s="49">
        <v>393396889</v>
      </c>
      <c r="AW257" s="49">
        <f t="shared" si="301"/>
        <v>440604515.68000007</v>
      </c>
      <c r="AX257" s="16"/>
      <c r="AY257" s="50">
        <v>0</v>
      </c>
      <c r="AZ257" s="50">
        <f t="shared" si="298"/>
        <v>0</v>
      </c>
      <c r="BA257" s="45">
        <v>120240021112</v>
      </c>
      <c r="BB257" s="16" t="s">
        <v>536</v>
      </c>
      <c r="BC257" s="25" t="s">
        <v>710</v>
      </c>
      <c r="BD257" s="16"/>
      <c r="BE257" s="16"/>
      <c r="BF257" s="16"/>
      <c r="BG257" s="16"/>
      <c r="BH257" s="16"/>
      <c r="BI257" s="16"/>
      <c r="BJ257" s="16"/>
      <c r="BK257" s="16"/>
      <c r="BL257" s="16"/>
      <c r="BM257" s="16" t="s">
        <v>744</v>
      </c>
    </row>
    <row r="258" spans="1:65" s="12" customFormat="1" ht="12.95" customHeight="1" x14ac:dyDescent="0.2">
      <c r="A258" s="16" t="s">
        <v>527</v>
      </c>
      <c r="B258" s="14" t="s">
        <v>441</v>
      </c>
      <c r="C258" s="14"/>
      <c r="D258" s="69" t="s">
        <v>768</v>
      </c>
      <c r="E258" s="18"/>
      <c r="F258" s="14"/>
      <c r="G258" s="23" t="s">
        <v>529</v>
      </c>
      <c r="H258" s="23"/>
      <c r="I258" s="23" t="s">
        <v>530</v>
      </c>
      <c r="J258" s="23" t="s">
        <v>530</v>
      </c>
      <c r="K258" s="16" t="s">
        <v>25</v>
      </c>
      <c r="L258" s="16"/>
      <c r="M258" s="16"/>
      <c r="N258" s="47">
        <v>50</v>
      </c>
      <c r="O258" s="13">
        <v>230000000</v>
      </c>
      <c r="P258" s="16" t="s">
        <v>233</v>
      </c>
      <c r="Q258" s="14" t="s">
        <v>757</v>
      </c>
      <c r="R258" s="13" t="s">
        <v>234</v>
      </c>
      <c r="S258" s="13">
        <v>230000000</v>
      </c>
      <c r="T258" s="16" t="s">
        <v>535</v>
      </c>
      <c r="U258" s="16"/>
      <c r="V258" s="14" t="s">
        <v>284</v>
      </c>
      <c r="W258" s="18"/>
      <c r="X258" s="18"/>
      <c r="Y258" s="26">
        <v>0</v>
      </c>
      <c r="Z258" s="47">
        <v>90</v>
      </c>
      <c r="AA258" s="47">
        <v>10</v>
      </c>
      <c r="AB258" s="56"/>
      <c r="AC258" s="14" t="s">
        <v>236</v>
      </c>
      <c r="AD258" s="55"/>
      <c r="AE258" s="56"/>
      <c r="AF258" s="46">
        <v>258694030</v>
      </c>
      <c r="AG258" s="46">
        <v>289737313.60000002</v>
      </c>
      <c r="AH258" s="55"/>
      <c r="AI258" s="56"/>
      <c r="AJ258" s="49">
        <v>297878222</v>
      </c>
      <c r="AK258" s="49">
        <v>333623608.64000005</v>
      </c>
      <c r="AL258" s="55"/>
      <c r="AM258" s="56"/>
      <c r="AN258" s="49">
        <v>335038434</v>
      </c>
      <c r="AO258" s="49">
        <v>40204612.079999998</v>
      </c>
      <c r="AP258" s="55"/>
      <c r="AQ258" s="56"/>
      <c r="AR258" s="49">
        <v>371108051</v>
      </c>
      <c r="AS258" s="49">
        <v>415641017.12000006</v>
      </c>
      <c r="AT258" s="55"/>
      <c r="AU258" s="56"/>
      <c r="AV258" s="49">
        <v>393396889</v>
      </c>
      <c r="AW258" s="49">
        <v>440604515.68000007</v>
      </c>
      <c r="AX258" s="16"/>
      <c r="AY258" s="50">
        <v>0</v>
      </c>
      <c r="AZ258" s="50">
        <v>0</v>
      </c>
      <c r="BA258" s="45">
        <v>120240021112</v>
      </c>
      <c r="BB258" s="16" t="s">
        <v>536</v>
      </c>
      <c r="BC258" s="25" t="s">
        <v>710</v>
      </c>
      <c r="BD258" s="16"/>
      <c r="BE258" s="16"/>
      <c r="BF258" s="16"/>
      <c r="BG258" s="16"/>
      <c r="BH258" s="16"/>
      <c r="BI258" s="16"/>
      <c r="BJ258" s="16"/>
      <c r="BK258" s="16"/>
      <c r="BL258" s="16"/>
      <c r="BM258" s="16" t="s">
        <v>191</v>
      </c>
    </row>
    <row r="259" spans="1:65" s="43" customFormat="1" ht="12.95" customHeight="1" x14ac:dyDescent="0.2">
      <c r="A259" s="16" t="s">
        <v>527</v>
      </c>
      <c r="B259" s="14" t="s">
        <v>441</v>
      </c>
      <c r="C259" s="14"/>
      <c r="D259" s="69" t="s">
        <v>789</v>
      </c>
      <c r="E259" s="18"/>
      <c r="F259" s="14"/>
      <c r="G259" s="23" t="s">
        <v>529</v>
      </c>
      <c r="H259" s="23"/>
      <c r="I259" s="23" t="s">
        <v>530</v>
      </c>
      <c r="J259" s="23" t="s">
        <v>530</v>
      </c>
      <c r="K259" s="16" t="s">
        <v>25</v>
      </c>
      <c r="L259" s="16"/>
      <c r="M259" s="16"/>
      <c r="N259" s="47">
        <v>50</v>
      </c>
      <c r="O259" s="13">
        <v>230000000</v>
      </c>
      <c r="P259" s="16" t="s">
        <v>233</v>
      </c>
      <c r="Q259" s="14" t="s">
        <v>757</v>
      </c>
      <c r="R259" s="13" t="s">
        <v>234</v>
      </c>
      <c r="S259" s="13">
        <v>230000000</v>
      </c>
      <c r="T259" s="16" t="s">
        <v>535</v>
      </c>
      <c r="U259" s="16"/>
      <c r="V259" s="14" t="s">
        <v>284</v>
      </c>
      <c r="W259" s="18"/>
      <c r="X259" s="18"/>
      <c r="Y259" s="26">
        <v>0</v>
      </c>
      <c r="Z259" s="47">
        <v>90</v>
      </c>
      <c r="AA259" s="47">
        <v>10</v>
      </c>
      <c r="AB259" s="56"/>
      <c r="AC259" s="14" t="s">
        <v>236</v>
      </c>
      <c r="AD259" s="55"/>
      <c r="AE259" s="56"/>
      <c r="AF259" s="46">
        <v>259195940</v>
      </c>
      <c r="AG259" s="46">
        <f t="shared" ref="AG259:AG260" si="302">AF259*1.12</f>
        <v>290299452.80000001</v>
      </c>
      <c r="AH259" s="55"/>
      <c r="AI259" s="56"/>
      <c r="AJ259" s="49">
        <v>297878222</v>
      </c>
      <c r="AK259" s="49">
        <v>333623608.64000005</v>
      </c>
      <c r="AL259" s="55"/>
      <c r="AM259" s="56"/>
      <c r="AN259" s="49">
        <v>335038434</v>
      </c>
      <c r="AO259" s="49">
        <v>40204612.079999998</v>
      </c>
      <c r="AP259" s="55"/>
      <c r="AQ259" s="56"/>
      <c r="AR259" s="49">
        <v>371108051</v>
      </c>
      <c r="AS259" s="49">
        <v>415641017.12000006</v>
      </c>
      <c r="AT259" s="55"/>
      <c r="AU259" s="56"/>
      <c r="AV259" s="49">
        <v>393396889</v>
      </c>
      <c r="AW259" s="49">
        <v>440604515.68000007</v>
      </c>
      <c r="AX259" s="16"/>
      <c r="AY259" s="50">
        <v>0</v>
      </c>
      <c r="AZ259" s="50">
        <f t="shared" ref="AZ259:AZ260" si="303">AY259*1.12</f>
        <v>0</v>
      </c>
      <c r="BA259" s="45">
        <v>120240021112</v>
      </c>
      <c r="BB259" s="16" t="s">
        <v>536</v>
      </c>
      <c r="BC259" s="25" t="s">
        <v>710</v>
      </c>
      <c r="BD259" s="16"/>
      <c r="BE259" s="16"/>
      <c r="BF259" s="16"/>
      <c r="BG259" s="16"/>
      <c r="BH259" s="16"/>
      <c r="BI259" s="16"/>
      <c r="BJ259" s="16"/>
      <c r="BK259" s="16"/>
      <c r="BL259" s="16"/>
      <c r="BM259" s="16" t="s">
        <v>788</v>
      </c>
    </row>
    <row r="260" spans="1:65" s="43" customFormat="1" ht="12.95" customHeight="1" x14ac:dyDescent="0.2">
      <c r="A260" s="16" t="s">
        <v>527</v>
      </c>
      <c r="B260" s="14" t="s">
        <v>441</v>
      </c>
      <c r="C260" s="14"/>
      <c r="D260" s="69" t="s">
        <v>1002</v>
      </c>
      <c r="E260" s="18"/>
      <c r="F260" s="14"/>
      <c r="G260" s="23" t="s">
        <v>529</v>
      </c>
      <c r="H260" s="23"/>
      <c r="I260" s="23" t="s">
        <v>530</v>
      </c>
      <c r="J260" s="23" t="s">
        <v>530</v>
      </c>
      <c r="K260" s="16" t="s">
        <v>25</v>
      </c>
      <c r="L260" s="16"/>
      <c r="M260" s="16"/>
      <c r="N260" s="47">
        <v>50</v>
      </c>
      <c r="O260" s="13">
        <v>230000000</v>
      </c>
      <c r="P260" s="16" t="s">
        <v>233</v>
      </c>
      <c r="Q260" s="14" t="s">
        <v>757</v>
      </c>
      <c r="R260" s="13" t="s">
        <v>234</v>
      </c>
      <c r="S260" s="13">
        <v>230000000</v>
      </c>
      <c r="T260" s="16" t="s">
        <v>535</v>
      </c>
      <c r="U260" s="16"/>
      <c r="V260" s="14" t="s">
        <v>284</v>
      </c>
      <c r="W260" s="18"/>
      <c r="X260" s="18"/>
      <c r="Y260" s="26">
        <v>0</v>
      </c>
      <c r="Z260" s="47">
        <v>90</v>
      </c>
      <c r="AA260" s="47">
        <v>10</v>
      </c>
      <c r="AB260" s="56"/>
      <c r="AC260" s="14" t="s">
        <v>236</v>
      </c>
      <c r="AD260" s="55"/>
      <c r="AE260" s="56"/>
      <c r="AF260" s="46">
        <v>256670330</v>
      </c>
      <c r="AG260" s="46">
        <f t="shared" si="302"/>
        <v>287470769.60000002</v>
      </c>
      <c r="AH260" s="55"/>
      <c r="AI260" s="56"/>
      <c r="AJ260" s="49">
        <v>257358500</v>
      </c>
      <c r="AK260" s="49">
        <f t="shared" ref="AK260" si="304">AJ260*1.12</f>
        <v>288241520</v>
      </c>
      <c r="AL260" s="55"/>
      <c r="AM260" s="56"/>
      <c r="AN260" s="49">
        <v>197248000</v>
      </c>
      <c r="AO260" s="49">
        <f t="shared" ref="AO260" si="305">AN260*1.12</f>
        <v>220917760.00000003</v>
      </c>
      <c r="AP260" s="55"/>
      <c r="AQ260" s="56"/>
      <c r="AR260" s="49">
        <v>192234000</v>
      </c>
      <c r="AS260" s="49">
        <f t="shared" ref="AS260" si="306">AR260*1.12</f>
        <v>215302080.00000003</v>
      </c>
      <c r="AT260" s="55"/>
      <c r="AU260" s="56"/>
      <c r="AV260" s="49">
        <v>185610000</v>
      </c>
      <c r="AW260" s="49">
        <f t="shared" ref="AW260" si="307">AV260*1.12</f>
        <v>207883200.00000003</v>
      </c>
      <c r="AX260" s="16"/>
      <c r="AY260" s="50">
        <f t="shared" ref="AY260" si="308">AF260+AJ260+AN260+AR260+AV260</f>
        <v>1089120830</v>
      </c>
      <c r="AZ260" s="50">
        <f t="shared" si="303"/>
        <v>1219815329.6000001</v>
      </c>
      <c r="BA260" s="45">
        <v>120240021112</v>
      </c>
      <c r="BB260" s="16" t="s">
        <v>536</v>
      </c>
      <c r="BC260" s="25" t="s">
        <v>710</v>
      </c>
      <c r="BD260" s="16"/>
      <c r="BE260" s="16"/>
      <c r="BF260" s="16"/>
      <c r="BG260" s="16"/>
      <c r="BH260" s="16"/>
      <c r="BI260" s="16"/>
      <c r="BJ260" s="16"/>
      <c r="BK260" s="16"/>
      <c r="BL260" s="16"/>
      <c r="BM260" s="16" t="s">
        <v>788</v>
      </c>
    </row>
    <row r="261" spans="1:65" s="43" customFormat="1" ht="12.95" customHeight="1" x14ac:dyDescent="0.2">
      <c r="A261" s="46" t="s">
        <v>527</v>
      </c>
      <c r="B261" s="14" t="s">
        <v>441</v>
      </c>
      <c r="C261" s="14"/>
      <c r="D261" s="92" t="s">
        <v>538</v>
      </c>
      <c r="E261" s="16"/>
      <c r="F261" s="96"/>
      <c r="G261" s="23" t="s">
        <v>529</v>
      </c>
      <c r="H261" s="23"/>
      <c r="I261" s="23" t="s">
        <v>530</v>
      </c>
      <c r="J261" s="23" t="s">
        <v>530</v>
      </c>
      <c r="K261" s="158" t="s">
        <v>25</v>
      </c>
      <c r="L261" s="16"/>
      <c r="M261" s="16"/>
      <c r="N261" s="47">
        <v>50</v>
      </c>
      <c r="O261" s="13">
        <v>230000000</v>
      </c>
      <c r="P261" s="16" t="s">
        <v>233</v>
      </c>
      <c r="Q261" s="13" t="s">
        <v>519</v>
      </c>
      <c r="R261" s="13" t="s">
        <v>234</v>
      </c>
      <c r="S261" s="13">
        <v>230000000</v>
      </c>
      <c r="T261" s="23" t="s">
        <v>280</v>
      </c>
      <c r="U261" s="16"/>
      <c r="V261" s="14" t="s">
        <v>284</v>
      </c>
      <c r="W261" s="16"/>
      <c r="X261" s="16"/>
      <c r="Y261" s="26">
        <v>0</v>
      </c>
      <c r="Z261" s="47">
        <v>90</v>
      </c>
      <c r="AA261" s="23">
        <v>10</v>
      </c>
      <c r="AB261" s="16"/>
      <c r="AC261" s="14" t="s">
        <v>236</v>
      </c>
      <c r="AD261" s="35"/>
      <c r="AE261" s="48"/>
      <c r="AF261" s="48">
        <v>120973130</v>
      </c>
      <c r="AG261" s="46">
        <f t="shared" si="295"/>
        <v>135489905.60000002</v>
      </c>
      <c r="AH261" s="35"/>
      <c r="AI261" s="49"/>
      <c r="AJ261" s="49">
        <v>139296840</v>
      </c>
      <c r="AK261" s="49">
        <f t="shared" si="296"/>
        <v>156012460.80000001</v>
      </c>
      <c r="AL261" s="16"/>
      <c r="AM261" s="49"/>
      <c r="AN261" s="49">
        <v>156674076</v>
      </c>
      <c r="AO261" s="49">
        <f t="shared" si="299"/>
        <v>18800889.120000001</v>
      </c>
      <c r="AP261" s="16"/>
      <c r="AQ261" s="16"/>
      <c r="AR261" s="49">
        <v>173541317</v>
      </c>
      <c r="AS261" s="49">
        <f t="shared" si="300"/>
        <v>194366275.04000002</v>
      </c>
      <c r="AT261" s="16"/>
      <c r="AU261" s="16"/>
      <c r="AV261" s="49">
        <v>183964249</v>
      </c>
      <c r="AW261" s="49">
        <f t="shared" si="301"/>
        <v>206039958.88000003</v>
      </c>
      <c r="AX261" s="16"/>
      <c r="AY261" s="50">
        <v>0</v>
      </c>
      <c r="AZ261" s="50">
        <f t="shared" si="298"/>
        <v>0</v>
      </c>
      <c r="BA261" s="45">
        <v>120240021112</v>
      </c>
      <c r="BB261" s="16" t="s">
        <v>539</v>
      </c>
      <c r="BC261" s="25" t="s">
        <v>540</v>
      </c>
      <c r="BD261" s="16"/>
      <c r="BE261" s="16"/>
      <c r="BF261" s="16"/>
      <c r="BG261" s="16"/>
      <c r="BH261" s="16"/>
      <c r="BI261" s="16"/>
      <c r="BJ261" s="16"/>
      <c r="BK261" s="16"/>
      <c r="BL261" s="20"/>
      <c r="BM261" s="57" t="s">
        <v>416</v>
      </c>
    </row>
    <row r="262" spans="1:65" s="43" customFormat="1" ht="12.95" customHeight="1" x14ac:dyDescent="0.2">
      <c r="A262" s="46" t="s">
        <v>527</v>
      </c>
      <c r="B262" s="14" t="s">
        <v>441</v>
      </c>
      <c r="C262" s="14"/>
      <c r="D262" s="69" t="s">
        <v>711</v>
      </c>
      <c r="E262" s="16"/>
      <c r="F262" s="69"/>
      <c r="G262" s="23" t="s">
        <v>529</v>
      </c>
      <c r="H262" s="23"/>
      <c r="I262" s="23" t="s">
        <v>530</v>
      </c>
      <c r="J262" s="23" t="s">
        <v>530</v>
      </c>
      <c r="K262" s="16" t="s">
        <v>25</v>
      </c>
      <c r="L262" s="16"/>
      <c r="M262" s="16"/>
      <c r="N262" s="47">
        <v>50</v>
      </c>
      <c r="O262" s="13">
        <v>230000000</v>
      </c>
      <c r="P262" s="16" t="s">
        <v>233</v>
      </c>
      <c r="Q262" s="14" t="s">
        <v>658</v>
      </c>
      <c r="R262" s="13" t="s">
        <v>234</v>
      </c>
      <c r="S262" s="13">
        <v>230000000</v>
      </c>
      <c r="T262" s="23" t="s">
        <v>280</v>
      </c>
      <c r="U262" s="16"/>
      <c r="V262" s="14" t="s">
        <v>284</v>
      </c>
      <c r="W262" s="16"/>
      <c r="X262" s="16"/>
      <c r="Y262" s="26">
        <v>0</v>
      </c>
      <c r="Z262" s="47">
        <v>90</v>
      </c>
      <c r="AA262" s="23">
        <v>10</v>
      </c>
      <c r="AB262" s="16"/>
      <c r="AC262" s="14" t="s">
        <v>236</v>
      </c>
      <c r="AD262" s="35"/>
      <c r="AE262" s="48"/>
      <c r="AF262" s="48">
        <v>120973130</v>
      </c>
      <c r="AG262" s="46">
        <f t="shared" si="295"/>
        <v>135489905.60000002</v>
      </c>
      <c r="AH262" s="35"/>
      <c r="AI262" s="49"/>
      <c r="AJ262" s="49">
        <v>139296840</v>
      </c>
      <c r="AK262" s="49">
        <f t="shared" si="296"/>
        <v>156012460.80000001</v>
      </c>
      <c r="AL262" s="16"/>
      <c r="AM262" s="49"/>
      <c r="AN262" s="49">
        <v>156674076</v>
      </c>
      <c r="AO262" s="49">
        <f t="shared" si="299"/>
        <v>18800889.120000001</v>
      </c>
      <c r="AP262" s="16"/>
      <c r="AQ262" s="16"/>
      <c r="AR262" s="49">
        <v>173541317</v>
      </c>
      <c r="AS262" s="49">
        <f t="shared" si="300"/>
        <v>194366275.04000002</v>
      </c>
      <c r="AT262" s="16"/>
      <c r="AU262" s="16"/>
      <c r="AV262" s="49">
        <v>183964249</v>
      </c>
      <c r="AW262" s="49">
        <f t="shared" si="301"/>
        <v>206039958.88000003</v>
      </c>
      <c r="AX262" s="16"/>
      <c r="AY262" s="50">
        <v>0</v>
      </c>
      <c r="AZ262" s="50">
        <f t="shared" si="298"/>
        <v>0</v>
      </c>
      <c r="BA262" s="45">
        <v>120240021112</v>
      </c>
      <c r="BB262" s="16" t="s">
        <v>539</v>
      </c>
      <c r="BC262" s="25" t="s">
        <v>712</v>
      </c>
      <c r="BD262" s="16"/>
      <c r="BE262" s="16"/>
      <c r="BF262" s="16"/>
      <c r="BG262" s="16"/>
      <c r="BH262" s="16"/>
      <c r="BI262" s="16"/>
      <c r="BJ262" s="16"/>
      <c r="BK262" s="16"/>
      <c r="BL262" s="20"/>
      <c r="BM262" s="16" t="s">
        <v>744</v>
      </c>
    </row>
    <row r="263" spans="1:65" s="43" customFormat="1" ht="12.95" customHeight="1" x14ac:dyDescent="0.2">
      <c r="A263" s="46" t="s">
        <v>527</v>
      </c>
      <c r="B263" s="14" t="s">
        <v>441</v>
      </c>
      <c r="C263" s="14"/>
      <c r="D263" s="69" t="s">
        <v>769</v>
      </c>
      <c r="E263" s="16"/>
      <c r="F263" s="69"/>
      <c r="G263" s="23" t="s">
        <v>529</v>
      </c>
      <c r="H263" s="23"/>
      <c r="I263" s="23" t="s">
        <v>530</v>
      </c>
      <c r="J263" s="23" t="s">
        <v>530</v>
      </c>
      <c r="K263" s="16" t="s">
        <v>25</v>
      </c>
      <c r="L263" s="16"/>
      <c r="M263" s="16"/>
      <c r="N263" s="47">
        <v>50</v>
      </c>
      <c r="O263" s="13">
        <v>230000000</v>
      </c>
      <c r="P263" s="16" t="s">
        <v>233</v>
      </c>
      <c r="Q263" s="14" t="s">
        <v>757</v>
      </c>
      <c r="R263" s="13" t="s">
        <v>234</v>
      </c>
      <c r="S263" s="13">
        <v>230000000</v>
      </c>
      <c r="T263" s="23" t="s">
        <v>280</v>
      </c>
      <c r="U263" s="16"/>
      <c r="V263" s="14" t="s">
        <v>284</v>
      </c>
      <c r="W263" s="16"/>
      <c r="X263" s="16"/>
      <c r="Y263" s="26">
        <v>0</v>
      </c>
      <c r="Z263" s="47">
        <v>90</v>
      </c>
      <c r="AA263" s="23">
        <v>10</v>
      </c>
      <c r="AB263" s="16"/>
      <c r="AC263" s="14" t="s">
        <v>236</v>
      </c>
      <c r="AD263" s="35"/>
      <c r="AE263" s="48"/>
      <c r="AF263" s="48">
        <v>120973130</v>
      </c>
      <c r="AG263" s="46">
        <v>135489905.60000002</v>
      </c>
      <c r="AH263" s="35"/>
      <c r="AI263" s="49"/>
      <c r="AJ263" s="49">
        <v>139296840</v>
      </c>
      <c r="AK263" s="49">
        <v>156012460.80000001</v>
      </c>
      <c r="AL263" s="16"/>
      <c r="AM263" s="49"/>
      <c r="AN263" s="49">
        <v>156674076</v>
      </c>
      <c r="AO263" s="49">
        <v>18800889.120000001</v>
      </c>
      <c r="AP263" s="16"/>
      <c r="AQ263" s="16"/>
      <c r="AR263" s="49">
        <v>173541317</v>
      </c>
      <c r="AS263" s="49">
        <v>194366275.04000002</v>
      </c>
      <c r="AT263" s="16"/>
      <c r="AU263" s="16"/>
      <c r="AV263" s="49">
        <v>183964249</v>
      </c>
      <c r="AW263" s="49">
        <v>206039958.88000003</v>
      </c>
      <c r="AX263" s="16"/>
      <c r="AY263" s="50">
        <v>0</v>
      </c>
      <c r="AZ263" s="50">
        <v>0</v>
      </c>
      <c r="BA263" s="45">
        <v>120240021112</v>
      </c>
      <c r="BB263" s="16" t="s">
        <v>539</v>
      </c>
      <c r="BC263" s="25" t="s">
        <v>712</v>
      </c>
      <c r="BD263" s="16"/>
      <c r="BE263" s="16"/>
      <c r="BF263" s="16"/>
      <c r="BG263" s="16"/>
      <c r="BH263" s="16"/>
      <c r="BI263" s="16"/>
      <c r="BJ263" s="16"/>
      <c r="BK263" s="16"/>
      <c r="BL263" s="20"/>
      <c r="BM263" s="16" t="s">
        <v>191</v>
      </c>
    </row>
    <row r="264" spans="1:65" s="43" customFormat="1" ht="12.95" customHeight="1" x14ac:dyDescent="0.2">
      <c r="A264" s="46" t="s">
        <v>527</v>
      </c>
      <c r="B264" s="14" t="s">
        <v>441</v>
      </c>
      <c r="C264" s="14"/>
      <c r="D264" s="69" t="s">
        <v>790</v>
      </c>
      <c r="E264" s="16"/>
      <c r="F264" s="69"/>
      <c r="G264" s="23" t="s">
        <v>529</v>
      </c>
      <c r="H264" s="23"/>
      <c r="I264" s="23" t="s">
        <v>530</v>
      </c>
      <c r="J264" s="23" t="s">
        <v>530</v>
      </c>
      <c r="K264" s="16" t="s">
        <v>25</v>
      </c>
      <c r="L264" s="16"/>
      <c r="M264" s="16"/>
      <c r="N264" s="47">
        <v>50</v>
      </c>
      <c r="O264" s="13">
        <v>230000000</v>
      </c>
      <c r="P264" s="16" t="s">
        <v>233</v>
      </c>
      <c r="Q264" s="14" t="s">
        <v>757</v>
      </c>
      <c r="R264" s="13" t="s">
        <v>234</v>
      </c>
      <c r="S264" s="13">
        <v>230000000</v>
      </c>
      <c r="T264" s="23" t="s">
        <v>280</v>
      </c>
      <c r="U264" s="16"/>
      <c r="V264" s="14" t="s">
        <v>284</v>
      </c>
      <c r="W264" s="16"/>
      <c r="X264" s="16"/>
      <c r="Y264" s="26">
        <v>0</v>
      </c>
      <c r="Z264" s="47">
        <v>90</v>
      </c>
      <c r="AA264" s="23">
        <v>10</v>
      </c>
      <c r="AB264" s="16"/>
      <c r="AC264" s="14" t="s">
        <v>236</v>
      </c>
      <c r="AD264" s="35"/>
      <c r="AE264" s="48"/>
      <c r="AF264" s="48">
        <v>120927340</v>
      </c>
      <c r="AG264" s="46">
        <f>AF264*1.12</f>
        <v>135438620.80000001</v>
      </c>
      <c r="AH264" s="35"/>
      <c r="AI264" s="49"/>
      <c r="AJ264" s="49">
        <v>139296840</v>
      </c>
      <c r="AK264" s="49">
        <v>156012460.80000001</v>
      </c>
      <c r="AL264" s="16"/>
      <c r="AM264" s="49"/>
      <c r="AN264" s="49">
        <v>156674076</v>
      </c>
      <c r="AO264" s="49">
        <v>18800889.120000001</v>
      </c>
      <c r="AP264" s="16"/>
      <c r="AQ264" s="16"/>
      <c r="AR264" s="49">
        <v>173541317</v>
      </c>
      <c r="AS264" s="49">
        <v>194366275.04000002</v>
      </c>
      <c r="AT264" s="16"/>
      <c r="AU264" s="16"/>
      <c r="AV264" s="49">
        <v>183964249</v>
      </c>
      <c r="AW264" s="49">
        <v>206039958.88000003</v>
      </c>
      <c r="AX264" s="16"/>
      <c r="AY264" s="50">
        <v>0</v>
      </c>
      <c r="AZ264" s="50">
        <f t="shared" ref="AZ264:AZ265" si="309">AY264*1.12</f>
        <v>0</v>
      </c>
      <c r="BA264" s="45">
        <v>120240021112</v>
      </c>
      <c r="BB264" s="16" t="s">
        <v>539</v>
      </c>
      <c r="BC264" s="25" t="s">
        <v>712</v>
      </c>
      <c r="BD264" s="16"/>
      <c r="BE264" s="16"/>
      <c r="BF264" s="16"/>
      <c r="BG264" s="16"/>
      <c r="BH264" s="16"/>
      <c r="BI264" s="16"/>
      <c r="BJ264" s="16"/>
      <c r="BK264" s="16"/>
      <c r="BL264" s="20"/>
      <c r="BM264" s="16" t="s">
        <v>788</v>
      </c>
    </row>
    <row r="265" spans="1:65" s="43" customFormat="1" ht="12.95" customHeight="1" x14ac:dyDescent="0.2">
      <c r="A265" s="46" t="s">
        <v>527</v>
      </c>
      <c r="B265" s="14" t="s">
        <v>441</v>
      </c>
      <c r="C265" s="14"/>
      <c r="D265" s="69" t="s">
        <v>1003</v>
      </c>
      <c r="E265" s="16"/>
      <c r="F265" s="69"/>
      <c r="G265" s="23" t="s">
        <v>529</v>
      </c>
      <c r="H265" s="23"/>
      <c r="I265" s="23" t="s">
        <v>530</v>
      </c>
      <c r="J265" s="23" t="s">
        <v>530</v>
      </c>
      <c r="K265" s="16" t="s">
        <v>25</v>
      </c>
      <c r="L265" s="16"/>
      <c r="M265" s="16"/>
      <c r="N265" s="47">
        <v>50</v>
      </c>
      <c r="O265" s="13">
        <v>230000000</v>
      </c>
      <c r="P265" s="16" t="s">
        <v>233</v>
      </c>
      <c r="Q265" s="14" t="s">
        <v>757</v>
      </c>
      <c r="R265" s="13" t="s">
        <v>234</v>
      </c>
      <c r="S265" s="13">
        <v>230000000</v>
      </c>
      <c r="T265" s="23" t="s">
        <v>280</v>
      </c>
      <c r="U265" s="16"/>
      <c r="V265" s="14" t="s">
        <v>284</v>
      </c>
      <c r="W265" s="16"/>
      <c r="X265" s="16"/>
      <c r="Y265" s="26">
        <v>0</v>
      </c>
      <c r="Z265" s="47">
        <v>90</v>
      </c>
      <c r="AA265" s="23">
        <v>10</v>
      </c>
      <c r="AB265" s="16"/>
      <c r="AC265" s="14" t="s">
        <v>236</v>
      </c>
      <c r="AD265" s="35"/>
      <c r="AE265" s="48"/>
      <c r="AF265" s="48">
        <v>119527630</v>
      </c>
      <c r="AG265" s="46">
        <f>AF265*1.12</f>
        <v>133870945.60000001</v>
      </c>
      <c r="AH265" s="35"/>
      <c r="AI265" s="49"/>
      <c r="AJ265" s="49">
        <v>86273000</v>
      </c>
      <c r="AK265" s="49">
        <f t="shared" ref="AK265" si="310">AJ265*1.12</f>
        <v>96625760.000000015</v>
      </c>
      <c r="AL265" s="16"/>
      <c r="AM265" s="49"/>
      <c r="AN265" s="49">
        <v>80316000</v>
      </c>
      <c r="AO265" s="49">
        <f t="shared" ref="AO265" si="311">AN265*1.12</f>
        <v>89953920.000000015</v>
      </c>
      <c r="AP265" s="16"/>
      <c r="AQ265" s="16"/>
      <c r="AR265" s="49">
        <v>74416500</v>
      </c>
      <c r="AS265" s="49">
        <f t="shared" ref="AS265" si="312">AR265*1.12</f>
        <v>83346480.000000015</v>
      </c>
      <c r="AT265" s="16"/>
      <c r="AU265" s="16"/>
      <c r="AV265" s="49">
        <v>68804500</v>
      </c>
      <c r="AW265" s="49">
        <f t="shared" ref="AW265" si="313">AV265*1.12</f>
        <v>77061040</v>
      </c>
      <c r="AX265" s="16"/>
      <c r="AY265" s="50">
        <f t="shared" ref="AY265" si="314">AF265+AJ265+AN265+AR265+AV265</f>
        <v>429337630</v>
      </c>
      <c r="AZ265" s="50">
        <f t="shared" si="309"/>
        <v>480858145.60000002</v>
      </c>
      <c r="BA265" s="45">
        <v>120240021112</v>
      </c>
      <c r="BB265" s="16" t="s">
        <v>539</v>
      </c>
      <c r="BC265" s="25" t="s">
        <v>712</v>
      </c>
      <c r="BD265" s="16"/>
      <c r="BE265" s="16"/>
      <c r="BF265" s="16"/>
      <c r="BG265" s="16"/>
      <c r="BH265" s="16"/>
      <c r="BI265" s="16"/>
      <c r="BJ265" s="16"/>
      <c r="BK265" s="16"/>
      <c r="BL265" s="20"/>
      <c r="BM265" s="16" t="s">
        <v>788</v>
      </c>
    </row>
    <row r="266" spans="1:65" s="43" customFormat="1" ht="12.95" customHeight="1" x14ac:dyDescent="0.2">
      <c r="A266" s="46" t="s">
        <v>527</v>
      </c>
      <c r="B266" s="14" t="s">
        <v>441</v>
      </c>
      <c r="C266" s="14"/>
      <c r="D266" s="92" t="s">
        <v>541</v>
      </c>
      <c r="E266" s="16"/>
      <c r="F266" s="96"/>
      <c r="G266" s="23" t="s">
        <v>529</v>
      </c>
      <c r="H266" s="23"/>
      <c r="I266" s="23" t="s">
        <v>530</v>
      </c>
      <c r="J266" s="23" t="s">
        <v>530</v>
      </c>
      <c r="K266" s="158" t="s">
        <v>25</v>
      </c>
      <c r="L266" s="16"/>
      <c r="M266" s="16"/>
      <c r="N266" s="47">
        <v>50</v>
      </c>
      <c r="O266" s="13">
        <v>230000000</v>
      </c>
      <c r="P266" s="16" t="s">
        <v>233</v>
      </c>
      <c r="Q266" s="13" t="s">
        <v>519</v>
      </c>
      <c r="R266" s="13" t="s">
        <v>234</v>
      </c>
      <c r="S266" s="13">
        <v>230000000</v>
      </c>
      <c r="T266" s="23" t="s">
        <v>140</v>
      </c>
      <c r="U266" s="16"/>
      <c r="V266" s="14" t="s">
        <v>284</v>
      </c>
      <c r="W266" s="16"/>
      <c r="X266" s="16"/>
      <c r="Y266" s="26">
        <v>0</v>
      </c>
      <c r="Z266" s="47">
        <v>90</v>
      </c>
      <c r="AA266" s="23">
        <v>10</v>
      </c>
      <c r="AB266" s="16"/>
      <c r="AC266" s="14" t="s">
        <v>236</v>
      </c>
      <c r="AD266" s="35"/>
      <c r="AE266" s="48"/>
      <c r="AF266" s="48">
        <v>123840814</v>
      </c>
      <c r="AG266" s="46">
        <f t="shared" si="295"/>
        <v>138701711.68000001</v>
      </c>
      <c r="AH266" s="35"/>
      <c r="AI266" s="48"/>
      <c r="AJ266" s="48">
        <v>142598889</v>
      </c>
      <c r="AK266" s="49">
        <f t="shared" si="296"/>
        <v>159710755.68000001</v>
      </c>
      <c r="AL266" s="16"/>
      <c r="AM266" s="48"/>
      <c r="AN266" s="49">
        <v>160388055</v>
      </c>
      <c r="AO266" s="49">
        <f t="shared" si="299"/>
        <v>19246566.599999998</v>
      </c>
      <c r="AP266" s="16"/>
      <c r="AQ266" s="16"/>
      <c r="AR266" s="49">
        <v>177655136</v>
      </c>
      <c r="AS266" s="49">
        <f t="shared" si="300"/>
        <v>198973752.32000002</v>
      </c>
      <c r="AT266" s="16"/>
      <c r="AU266" s="16"/>
      <c r="AV266" s="49">
        <v>188325146</v>
      </c>
      <c r="AW266" s="49">
        <f t="shared" si="301"/>
        <v>210924163.52000001</v>
      </c>
      <c r="AX266" s="16"/>
      <c r="AY266" s="50">
        <v>0</v>
      </c>
      <c r="AZ266" s="50">
        <f t="shared" si="298"/>
        <v>0</v>
      </c>
      <c r="BA266" s="45">
        <v>120240021112</v>
      </c>
      <c r="BB266" s="16" t="s">
        <v>542</v>
      </c>
      <c r="BC266" s="25" t="s">
        <v>543</v>
      </c>
      <c r="BD266" s="16"/>
      <c r="BE266" s="16"/>
      <c r="BF266" s="16"/>
      <c r="BG266" s="16"/>
      <c r="BH266" s="16"/>
      <c r="BI266" s="16"/>
      <c r="BJ266" s="16"/>
      <c r="BK266" s="16"/>
      <c r="BL266" s="20"/>
      <c r="BM266" s="57" t="s">
        <v>416</v>
      </c>
    </row>
    <row r="267" spans="1:65" s="43" customFormat="1" ht="12.95" customHeight="1" x14ac:dyDescent="0.2">
      <c r="A267" s="46" t="s">
        <v>527</v>
      </c>
      <c r="B267" s="14" t="s">
        <v>441</v>
      </c>
      <c r="C267" s="14"/>
      <c r="D267" s="69" t="s">
        <v>713</v>
      </c>
      <c r="E267" s="16"/>
      <c r="F267" s="69"/>
      <c r="G267" s="23" t="s">
        <v>529</v>
      </c>
      <c r="H267" s="23"/>
      <c r="I267" s="23" t="s">
        <v>530</v>
      </c>
      <c r="J267" s="23" t="s">
        <v>530</v>
      </c>
      <c r="K267" s="16" t="s">
        <v>25</v>
      </c>
      <c r="L267" s="16"/>
      <c r="M267" s="16"/>
      <c r="N267" s="47">
        <v>50</v>
      </c>
      <c r="O267" s="13">
        <v>230000000</v>
      </c>
      <c r="P267" s="16" t="s">
        <v>233</v>
      </c>
      <c r="Q267" s="14" t="s">
        <v>658</v>
      </c>
      <c r="R267" s="13" t="s">
        <v>234</v>
      </c>
      <c r="S267" s="13">
        <v>230000000</v>
      </c>
      <c r="T267" s="23" t="s">
        <v>140</v>
      </c>
      <c r="U267" s="16"/>
      <c r="V267" s="14" t="s">
        <v>284</v>
      </c>
      <c r="W267" s="16"/>
      <c r="X267" s="16"/>
      <c r="Y267" s="26">
        <v>0</v>
      </c>
      <c r="Z267" s="47">
        <v>90</v>
      </c>
      <c r="AA267" s="23">
        <v>10</v>
      </c>
      <c r="AB267" s="16"/>
      <c r="AC267" s="14" t="s">
        <v>236</v>
      </c>
      <c r="AD267" s="35"/>
      <c r="AE267" s="48"/>
      <c r="AF267" s="48">
        <v>123840814</v>
      </c>
      <c r="AG267" s="46">
        <f t="shared" si="295"/>
        <v>138701711.68000001</v>
      </c>
      <c r="AH267" s="35"/>
      <c r="AI267" s="48"/>
      <c r="AJ267" s="48">
        <v>142598889</v>
      </c>
      <c r="AK267" s="49">
        <f t="shared" si="296"/>
        <v>159710755.68000001</v>
      </c>
      <c r="AL267" s="16"/>
      <c r="AM267" s="48"/>
      <c r="AN267" s="49">
        <v>160388055</v>
      </c>
      <c r="AO267" s="49">
        <f t="shared" si="299"/>
        <v>19246566.599999998</v>
      </c>
      <c r="AP267" s="16"/>
      <c r="AQ267" s="16"/>
      <c r="AR267" s="49">
        <v>177655136</v>
      </c>
      <c r="AS267" s="49">
        <f t="shared" si="300"/>
        <v>198973752.32000002</v>
      </c>
      <c r="AT267" s="16"/>
      <c r="AU267" s="16"/>
      <c r="AV267" s="49">
        <v>188325146</v>
      </c>
      <c r="AW267" s="49">
        <f t="shared" si="301"/>
        <v>210924163.52000001</v>
      </c>
      <c r="AX267" s="16"/>
      <c r="AY267" s="50">
        <v>0</v>
      </c>
      <c r="AZ267" s="50">
        <f t="shared" si="298"/>
        <v>0</v>
      </c>
      <c r="BA267" s="45">
        <v>120240021112</v>
      </c>
      <c r="BB267" s="16" t="s">
        <v>542</v>
      </c>
      <c r="BC267" s="25" t="s">
        <v>714</v>
      </c>
      <c r="BD267" s="16"/>
      <c r="BE267" s="16"/>
      <c r="BF267" s="16"/>
      <c r="BG267" s="16"/>
      <c r="BH267" s="16"/>
      <c r="BI267" s="16"/>
      <c r="BJ267" s="16"/>
      <c r="BK267" s="16"/>
      <c r="BL267" s="20"/>
      <c r="BM267" s="16" t="s">
        <v>194</v>
      </c>
    </row>
    <row r="268" spans="1:65" s="43" customFormat="1" ht="12.95" customHeight="1" x14ac:dyDescent="0.2">
      <c r="A268" s="46" t="s">
        <v>527</v>
      </c>
      <c r="B268" s="14" t="s">
        <v>441</v>
      </c>
      <c r="C268" s="14"/>
      <c r="D268" s="69" t="s">
        <v>770</v>
      </c>
      <c r="E268" s="16"/>
      <c r="F268" s="69"/>
      <c r="G268" s="23" t="s">
        <v>529</v>
      </c>
      <c r="H268" s="23"/>
      <c r="I268" s="23" t="s">
        <v>530</v>
      </c>
      <c r="J268" s="23" t="s">
        <v>530</v>
      </c>
      <c r="K268" s="16" t="s">
        <v>25</v>
      </c>
      <c r="L268" s="16"/>
      <c r="M268" s="16"/>
      <c r="N268" s="47">
        <v>50</v>
      </c>
      <c r="O268" s="13">
        <v>230000000</v>
      </c>
      <c r="P268" s="16" t="s">
        <v>233</v>
      </c>
      <c r="Q268" s="14" t="s">
        <v>757</v>
      </c>
      <c r="R268" s="13" t="s">
        <v>234</v>
      </c>
      <c r="S268" s="13">
        <v>230000000</v>
      </c>
      <c r="T268" s="23" t="s">
        <v>140</v>
      </c>
      <c r="U268" s="16"/>
      <c r="V268" s="14" t="s">
        <v>284</v>
      </c>
      <c r="W268" s="16"/>
      <c r="X268" s="16"/>
      <c r="Y268" s="26">
        <v>0</v>
      </c>
      <c r="Z268" s="47">
        <v>90</v>
      </c>
      <c r="AA268" s="23">
        <v>10</v>
      </c>
      <c r="AB268" s="16"/>
      <c r="AC268" s="14" t="s">
        <v>236</v>
      </c>
      <c r="AD268" s="35"/>
      <c r="AE268" s="48"/>
      <c r="AF268" s="48">
        <v>123840814</v>
      </c>
      <c r="AG268" s="46">
        <v>138701711.68000001</v>
      </c>
      <c r="AH268" s="35"/>
      <c r="AI268" s="48"/>
      <c r="AJ268" s="48">
        <v>142598889</v>
      </c>
      <c r="AK268" s="49">
        <v>159710755.68000001</v>
      </c>
      <c r="AL268" s="16"/>
      <c r="AM268" s="48"/>
      <c r="AN268" s="49">
        <v>160388055</v>
      </c>
      <c r="AO268" s="49">
        <v>19246566.599999998</v>
      </c>
      <c r="AP268" s="16"/>
      <c r="AQ268" s="16"/>
      <c r="AR268" s="49">
        <v>177655136</v>
      </c>
      <c r="AS268" s="49">
        <v>198973752.32000002</v>
      </c>
      <c r="AT268" s="16"/>
      <c r="AU268" s="16"/>
      <c r="AV268" s="49">
        <v>188325146</v>
      </c>
      <c r="AW268" s="49">
        <v>210924163.52000001</v>
      </c>
      <c r="AX268" s="16"/>
      <c r="AY268" s="50">
        <v>0</v>
      </c>
      <c r="AZ268" s="50">
        <v>0</v>
      </c>
      <c r="BA268" s="45">
        <v>120240021112</v>
      </c>
      <c r="BB268" s="16" t="s">
        <v>542</v>
      </c>
      <c r="BC268" s="25" t="s">
        <v>714</v>
      </c>
      <c r="BD268" s="16"/>
      <c r="BE268" s="16"/>
      <c r="BF268" s="16"/>
      <c r="BG268" s="16"/>
      <c r="BH268" s="16"/>
      <c r="BI268" s="16"/>
      <c r="BJ268" s="16"/>
      <c r="BK268" s="16"/>
      <c r="BL268" s="20"/>
      <c r="BM268" s="16" t="s">
        <v>191</v>
      </c>
    </row>
    <row r="269" spans="1:65" ht="12.95" customHeight="1" x14ac:dyDescent="0.2">
      <c r="A269" s="46" t="s">
        <v>527</v>
      </c>
      <c r="B269" s="14" t="s">
        <v>441</v>
      </c>
      <c r="C269" s="14"/>
      <c r="D269" s="69" t="s">
        <v>791</v>
      </c>
      <c r="E269" s="16"/>
      <c r="F269" s="69"/>
      <c r="G269" s="23" t="s">
        <v>529</v>
      </c>
      <c r="H269" s="23"/>
      <c r="I269" s="23" t="s">
        <v>530</v>
      </c>
      <c r="J269" s="23" t="s">
        <v>530</v>
      </c>
      <c r="K269" s="16" t="s">
        <v>25</v>
      </c>
      <c r="L269" s="16"/>
      <c r="M269" s="16"/>
      <c r="N269" s="47">
        <v>50</v>
      </c>
      <c r="O269" s="13">
        <v>230000000</v>
      </c>
      <c r="P269" s="16" t="s">
        <v>233</v>
      </c>
      <c r="Q269" s="14" t="s">
        <v>757</v>
      </c>
      <c r="R269" s="13" t="s">
        <v>234</v>
      </c>
      <c r="S269" s="13">
        <v>230000000</v>
      </c>
      <c r="T269" s="23" t="s">
        <v>140</v>
      </c>
      <c r="U269" s="16"/>
      <c r="V269" s="14" t="s">
        <v>284</v>
      </c>
      <c r="W269" s="16"/>
      <c r="X269" s="16"/>
      <c r="Y269" s="26">
        <v>0</v>
      </c>
      <c r="Z269" s="47">
        <v>90</v>
      </c>
      <c r="AA269" s="23">
        <v>10</v>
      </c>
      <c r="AB269" s="16"/>
      <c r="AC269" s="14" t="s">
        <v>236</v>
      </c>
      <c r="AD269" s="35"/>
      <c r="AE269" s="48"/>
      <c r="AF269" s="48">
        <v>123794652</v>
      </c>
      <c r="AG269" s="46">
        <f t="shared" ref="AG269:AG270" si="315">AF269*1.12</f>
        <v>138650010.24000001</v>
      </c>
      <c r="AH269" s="35"/>
      <c r="AI269" s="48"/>
      <c r="AJ269" s="48">
        <v>142598889</v>
      </c>
      <c r="AK269" s="49">
        <v>159710755.68000001</v>
      </c>
      <c r="AL269" s="16"/>
      <c r="AM269" s="48"/>
      <c r="AN269" s="49">
        <v>160388055</v>
      </c>
      <c r="AO269" s="49">
        <v>19246566.599999998</v>
      </c>
      <c r="AP269" s="16"/>
      <c r="AQ269" s="16"/>
      <c r="AR269" s="49">
        <v>177655136</v>
      </c>
      <c r="AS269" s="49">
        <v>198973752.32000002</v>
      </c>
      <c r="AT269" s="16"/>
      <c r="AU269" s="16"/>
      <c r="AV269" s="49">
        <v>188325146</v>
      </c>
      <c r="AW269" s="49">
        <v>210924163.52000001</v>
      </c>
      <c r="AX269" s="16"/>
      <c r="AY269" s="50">
        <v>0</v>
      </c>
      <c r="AZ269" s="50">
        <f t="shared" ref="AZ269:AZ270" si="316">AY269*1.12</f>
        <v>0</v>
      </c>
      <c r="BA269" s="45">
        <v>120240021112</v>
      </c>
      <c r="BB269" s="16" t="s">
        <v>542</v>
      </c>
      <c r="BC269" s="25" t="s">
        <v>714</v>
      </c>
      <c r="BD269" s="16"/>
      <c r="BE269" s="16"/>
      <c r="BF269" s="16"/>
      <c r="BG269" s="16"/>
      <c r="BH269" s="16"/>
      <c r="BI269" s="16"/>
      <c r="BJ269" s="16"/>
      <c r="BK269" s="16"/>
      <c r="BL269" s="20"/>
      <c r="BM269" s="16" t="s">
        <v>788</v>
      </c>
    </row>
    <row r="270" spans="1:65" ht="12.95" customHeight="1" x14ac:dyDescent="0.2">
      <c r="A270" s="46" t="s">
        <v>527</v>
      </c>
      <c r="B270" s="14" t="s">
        <v>441</v>
      </c>
      <c r="C270" s="14"/>
      <c r="D270" s="69" t="s">
        <v>1004</v>
      </c>
      <c r="E270" s="16"/>
      <c r="F270" s="69"/>
      <c r="G270" s="23" t="s">
        <v>529</v>
      </c>
      <c r="H270" s="23"/>
      <c r="I270" s="23" t="s">
        <v>530</v>
      </c>
      <c r="J270" s="23" t="s">
        <v>530</v>
      </c>
      <c r="K270" s="16" t="s">
        <v>25</v>
      </c>
      <c r="L270" s="16"/>
      <c r="M270" s="16"/>
      <c r="N270" s="47">
        <v>50</v>
      </c>
      <c r="O270" s="13">
        <v>230000000</v>
      </c>
      <c r="P270" s="16" t="s">
        <v>233</v>
      </c>
      <c r="Q270" s="14" t="s">
        <v>757</v>
      </c>
      <c r="R270" s="13" t="s">
        <v>234</v>
      </c>
      <c r="S270" s="13">
        <v>230000000</v>
      </c>
      <c r="T270" s="23" t="s">
        <v>140</v>
      </c>
      <c r="U270" s="16"/>
      <c r="V270" s="14" t="s">
        <v>284</v>
      </c>
      <c r="W270" s="16"/>
      <c r="X270" s="16"/>
      <c r="Y270" s="26">
        <v>0</v>
      </c>
      <c r="Z270" s="47">
        <v>90</v>
      </c>
      <c r="AA270" s="23">
        <v>10</v>
      </c>
      <c r="AB270" s="16"/>
      <c r="AC270" s="14" t="s">
        <v>236</v>
      </c>
      <c r="AD270" s="35"/>
      <c r="AE270" s="48"/>
      <c r="AF270" s="48">
        <v>122395314</v>
      </c>
      <c r="AG270" s="46">
        <f t="shared" si="315"/>
        <v>137082751.68000001</v>
      </c>
      <c r="AH270" s="35"/>
      <c r="AI270" s="48"/>
      <c r="AJ270" s="48">
        <v>89562000</v>
      </c>
      <c r="AK270" s="49">
        <f t="shared" ref="AK270" si="317">AJ270*1.12</f>
        <v>100309440.00000001</v>
      </c>
      <c r="AL270" s="16"/>
      <c r="AM270" s="48"/>
      <c r="AN270" s="49">
        <v>84042000</v>
      </c>
      <c r="AO270" s="49">
        <f t="shared" ref="AO270" si="318">AN270*1.12</f>
        <v>94127040.000000015</v>
      </c>
      <c r="AP270" s="16"/>
      <c r="AQ270" s="16"/>
      <c r="AR270" s="49">
        <v>78545000</v>
      </c>
      <c r="AS270" s="49">
        <f t="shared" ref="AS270" si="319">AR270*1.12</f>
        <v>87970400.000000015</v>
      </c>
      <c r="AT270" s="16"/>
      <c r="AU270" s="16"/>
      <c r="AV270" s="49">
        <v>73197500</v>
      </c>
      <c r="AW270" s="49">
        <f t="shared" ref="AW270" si="320">AV270*1.12</f>
        <v>81981200.000000015</v>
      </c>
      <c r="AX270" s="16"/>
      <c r="AY270" s="50">
        <f t="shared" ref="AY270" si="321">AF270+AJ270+AN270+AR270+AV270</f>
        <v>447741814</v>
      </c>
      <c r="AZ270" s="50">
        <f t="shared" si="316"/>
        <v>501470831.68000007</v>
      </c>
      <c r="BA270" s="45">
        <v>120240021112</v>
      </c>
      <c r="BB270" s="16" t="s">
        <v>542</v>
      </c>
      <c r="BC270" s="25" t="s">
        <v>714</v>
      </c>
      <c r="BD270" s="16"/>
      <c r="BE270" s="16"/>
      <c r="BF270" s="16"/>
      <c r="BG270" s="16"/>
      <c r="BH270" s="16"/>
      <c r="BI270" s="16"/>
      <c r="BJ270" s="16"/>
      <c r="BK270" s="16"/>
      <c r="BL270" s="20"/>
      <c r="BM270" s="16" t="s">
        <v>788</v>
      </c>
    </row>
    <row r="271" spans="1:65" s="43" customFormat="1" ht="12.95" customHeight="1" x14ac:dyDescent="0.2">
      <c r="A271" s="46" t="s">
        <v>527</v>
      </c>
      <c r="B271" s="14" t="s">
        <v>441</v>
      </c>
      <c r="C271" s="14"/>
      <c r="D271" s="92" t="s">
        <v>544</v>
      </c>
      <c r="E271" s="16"/>
      <c r="F271" s="96"/>
      <c r="G271" s="23" t="s">
        <v>529</v>
      </c>
      <c r="H271" s="23"/>
      <c r="I271" s="23" t="s">
        <v>530</v>
      </c>
      <c r="J271" s="23" t="s">
        <v>530</v>
      </c>
      <c r="K271" s="158" t="s">
        <v>25</v>
      </c>
      <c r="L271" s="16"/>
      <c r="M271" s="16"/>
      <c r="N271" s="47">
        <v>50</v>
      </c>
      <c r="O271" s="13">
        <v>230000000</v>
      </c>
      <c r="P271" s="16" t="s">
        <v>233</v>
      </c>
      <c r="Q271" s="13" t="s">
        <v>519</v>
      </c>
      <c r="R271" s="13" t="s">
        <v>234</v>
      </c>
      <c r="S271" s="13">
        <v>230000000</v>
      </c>
      <c r="T271" s="23" t="s">
        <v>531</v>
      </c>
      <c r="U271" s="16"/>
      <c r="V271" s="14" t="s">
        <v>284</v>
      </c>
      <c r="W271" s="16"/>
      <c r="X271" s="16"/>
      <c r="Y271" s="26">
        <v>0</v>
      </c>
      <c r="Z271" s="47">
        <v>90</v>
      </c>
      <c r="AA271" s="23">
        <v>10</v>
      </c>
      <c r="AB271" s="16"/>
      <c r="AC271" s="14" t="s">
        <v>236</v>
      </c>
      <c r="AD271" s="35"/>
      <c r="AE271" s="48"/>
      <c r="AF271" s="48">
        <v>179981150</v>
      </c>
      <c r="AG271" s="46">
        <f t="shared" ref="AG271:AG287" si="322">AF271*1.12</f>
        <v>201578888.00000003</v>
      </c>
      <c r="AH271" s="35"/>
      <c r="AI271" s="48"/>
      <c r="AJ271" s="48">
        <v>463427200</v>
      </c>
      <c r="AK271" s="49">
        <f>AJ271*1.12</f>
        <v>519038464.00000006</v>
      </c>
      <c r="AL271" s="16"/>
      <c r="AM271" s="48"/>
      <c r="AN271" s="49">
        <v>543750600</v>
      </c>
      <c r="AO271" s="49">
        <f t="shared" ref="AO271:AO287" si="323">AN271*1.12</f>
        <v>609000672</v>
      </c>
      <c r="AP271" s="16"/>
      <c r="AQ271" s="16"/>
      <c r="AR271" s="49">
        <v>558307350</v>
      </c>
      <c r="AS271" s="49">
        <f t="shared" ref="AS271:AS287" si="324">AR271*1.12</f>
        <v>625304232</v>
      </c>
      <c r="AT271" s="16"/>
      <c r="AU271" s="16"/>
      <c r="AV271" s="49">
        <v>558307350</v>
      </c>
      <c r="AW271" s="49">
        <f t="shared" ref="AW271:AW287" si="325">AV271*1.12</f>
        <v>625304232</v>
      </c>
      <c r="AX271" s="16"/>
      <c r="AY271" s="50">
        <v>0</v>
      </c>
      <c r="AZ271" s="50">
        <f t="shared" si="298"/>
        <v>0</v>
      </c>
      <c r="BA271" s="45">
        <v>120240021112</v>
      </c>
      <c r="BB271" s="16" t="s">
        <v>545</v>
      </c>
      <c r="BC271" s="25" t="s">
        <v>546</v>
      </c>
      <c r="BD271" s="16"/>
      <c r="BE271" s="16"/>
      <c r="BF271" s="16"/>
      <c r="BG271" s="16"/>
      <c r="BH271" s="16"/>
      <c r="BI271" s="16"/>
      <c r="BJ271" s="16"/>
      <c r="BK271" s="16"/>
      <c r="BL271" s="20"/>
      <c r="BM271" s="57" t="s">
        <v>416</v>
      </c>
    </row>
    <row r="272" spans="1:65" s="43" customFormat="1" ht="12.95" customHeight="1" x14ac:dyDescent="0.2">
      <c r="A272" s="46" t="s">
        <v>527</v>
      </c>
      <c r="B272" s="14" t="s">
        <v>441</v>
      </c>
      <c r="C272" s="14"/>
      <c r="D272" s="69" t="s">
        <v>715</v>
      </c>
      <c r="E272" s="16"/>
      <c r="F272" s="69"/>
      <c r="G272" s="23" t="s">
        <v>529</v>
      </c>
      <c r="H272" s="23"/>
      <c r="I272" s="23" t="s">
        <v>530</v>
      </c>
      <c r="J272" s="23" t="s">
        <v>530</v>
      </c>
      <c r="K272" s="16" t="s">
        <v>25</v>
      </c>
      <c r="L272" s="16"/>
      <c r="M272" s="16"/>
      <c r="N272" s="47">
        <v>50</v>
      </c>
      <c r="O272" s="13" t="s">
        <v>242</v>
      </c>
      <c r="P272" s="160" t="s">
        <v>716</v>
      </c>
      <c r="Q272" s="14" t="s">
        <v>658</v>
      </c>
      <c r="R272" s="13" t="s">
        <v>234</v>
      </c>
      <c r="S272" s="13">
        <v>230000000</v>
      </c>
      <c r="T272" s="23" t="s">
        <v>531</v>
      </c>
      <c r="U272" s="16"/>
      <c r="V272" s="14" t="s">
        <v>284</v>
      </c>
      <c r="W272" s="16"/>
      <c r="X272" s="16"/>
      <c r="Y272" s="26">
        <v>0</v>
      </c>
      <c r="Z272" s="47">
        <v>90</v>
      </c>
      <c r="AA272" s="23">
        <v>10</v>
      </c>
      <c r="AB272" s="16"/>
      <c r="AC272" s="14" t="s">
        <v>236</v>
      </c>
      <c r="AD272" s="35"/>
      <c r="AE272" s="48"/>
      <c r="AF272" s="48">
        <v>179981150</v>
      </c>
      <c r="AG272" s="46">
        <f t="shared" si="322"/>
        <v>201578888.00000003</v>
      </c>
      <c r="AH272" s="35"/>
      <c r="AI272" s="48"/>
      <c r="AJ272" s="48">
        <v>463427200</v>
      </c>
      <c r="AK272" s="49">
        <f>AJ272*1.12</f>
        <v>519038464.00000006</v>
      </c>
      <c r="AL272" s="16"/>
      <c r="AM272" s="48"/>
      <c r="AN272" s="49">
        <v>543750600</v>
      </c>
      <c r="AO272" s="49">
        <f t="shared" si="323"/>
        <v>609000672</v>
      </c>
      <c r="AP272" s="16"/>
      <c r="AQ272" s="16"/>
      <c r="AR272" s="49">
        <v>558307350</v>
      </c>
      <c r="AS272" s="49">
        <f t="shared" si="324"/>
        <v>625304232</v>
      </c>
      <c r="AT272" s="16"/>
      <c r="AU272" s="16"/>
      <c r="AV272" s="49">
        <v>558307350</v>
      </c>
      <c r="AW272" s="49">
        <f t="shared" si="325"/>
        <v>625304232</v>
      </c>
      <c r="AX272" s="16"/>
      <c r="AY272" s="50">
        <v>0</v>
      </c>
      <c r="AZ272" s="50">
        <f t="shared" si="298"/>
        <v>0</v>
      </c>
      <c r="BA272" s="16" t="s">
        <v>446</v>
      </c>
      <c r="BB272" s="16" t="s">
        <v>545</v>
      </c>
      <c r="BC272" s="25" t="s">
        <v>717</v>
      </c>
      <c r="BD272" s="16"/>
      <c r="BE272" s="16"/>
      <c r="BF272" s="16"/>
      <c r="BG272" s="16"/>
      <c r="BH272" s="16"/>
      <c r="BI272" s="16"/>
      <c r="BJ272" s="16"/>
      <c r="BK272" s="16"/>
      <c r="BL272" s="20"/>
      <c r="BM272" s="16" t="s">
        <v>745</v>
      </c>
    </row>
    <row r="273" spans="1:65" s="43" customFormat="1" ht="12.95" customHeight="1" x14ac:dyDescent="0.2">
      <c r="A273" s="46" t="s">
        <v>527</v>
      </c>
      <c r="B273" s="14" t="s">
        <v>441</v>
      </c>
      <c r="C273" s="14"/>
      <c r="D273" s="69" t="s">
        <v>771</v>
      </c>
      <c r="E273" s="16"/>
      <c r="F273" s="69"/>
      <c r="G273" s="23" t="s">
        <v>529</v>
      </c>
      <c r="H273" s="23"/>
      <c r="I273" s="23" t="s">
        <v>530</v>
      </c>
      <c r="J273" s="23" t="s">
        <v>530</v>
      </c>
      <c r="K273" s="16" t="s">
        <v>25</v>
      </c>
      <c r="L273" s="16"/>
      <c r="M273" s="16"/>
      <c r="N273" s="47">
        <v>50</v>
      </c>
      <c r="O273" s="13" t="s">
        <v>242</v>
      </c>
      <c r="P273" s="160" t="s">
        <v>716</v>
      </c>
      <c r="Q273" s="14" t="s">
        <v>757</v>
      </c>
      <c r="R273" s="13" t="s">
        <v>234</v>
      </c>
      <c r="S273" s="13">
        <v>230000000</v>
      </c>
      <c r="T273" s="23" t="s">
        <v>531</v>
      </c>
      <c r="U273" s="16"/>
      <c r="V273" s="14" t="s">
        <v>284</v>
      </c>
      <c r="W273" s="16"/>
      <c r="X273" s="16"/>
      <c r="Y273" s="26">
        <v>0</v>
      </c>
      <c r="Z273" s="47">
        <v>90</v>
      </c>
      <c r="AA273" s="23">
        <v>10</v>
      </c>
      <c r="AB273" s="16"/>
      <c r="AC273" s="14" t="s">
        <v>236</v>
      </c>
      <c r="AD273" s="35"/>
      <c r="AE273" s="48"/>
      <c r="AF273" s="48">
        <v>179981150</v>
      </c>
      <c r="AG273" s="46">
        <v>201578888.00000003</v>
      </c>
      <c r="AH273" s="35"/>
      <c r="AI273" s="48"/>
      <c r="AJ273" s="48">
        <v>463427200</v>
      </c>
      <c r="AK273" s="49">
        <v>519038464.00000006</v>
      </c>
      <c r="AL273" s="16"/>
      <c r="AM273" s="48"/>
      <c r="AN273" s="49">
        <v>543750600</v>
      </c>
      <c r="AO273" s="49">
        <v>609000672</v>
      </c>
      <c r="AP273" s="16"/>
      <c r="AQ273" s="16"/>
      <c r="AR273" s="49">
        <v>558307350</v>
      </c>
      <c r="AS273" s="49">
        <v>625304232</v>
      </c>
      <c r="AT273" s="16"/>
      <c r="AU273" s="16"/>
      <c r="AV273" s="49">
        <v>558307350</v>
      </c>
      <c r="AW273" s="49">
        <v>625304232</v>
      </c>
      <c r="AX273" s="16"/>
      <c r="AY273" s="50">
        <v>0</v>
      </c>
      <c r="AZ273" s="50">
        <v>0</v>
      </c>
      <c r="BA273" s="16" t="s">
        <v>446</v>
      </c>
      <c r="BB273" s="16" t="s">
        <v>545</v>
      </c>
      <c r="BC273" s="25" t="s">
        <v>717</v>
      </c>
      <c r="BD273" s="16"/>
      <c r="BE273" s="16"/>
      <c r="BF273" s="16"/>
      <c r="BG273" s="16"/>
      <c r="BH273" s="16"/>
      <c r="BI273" s="16"/>
      <c r="BJ273" s="16"/>
      <c r="BK273" s="16"/>
      <c r="BL273" s="20"/>
      <c r="BM273" s="16" t="s">
        <v>191</v>
      </c>
    </row>
    <row r="274" spans="1:65" s="43" customFormat="1" ht="12.95" customHeight="1" x14ac:dyDescent="0.2">
      <c r="A274" s="46" t="s">
        <v>527</v>
      </c>
      <c r="B274" s="14" t="s">
        <v>441</v>
      </c>
      <c r="C274" s="14"/>
      <c r="D274" s="69" t="s">
        <v>797</v>
      </c>
      <c r="E274" s="16"/>
      <c r="F274" s="69"/>
      <c r="G274" s="23" t="s">
        <v>529</v>
      </c>
      <c r="H274" s="23"/>
      <c r="I274" s="23" t="s">
        <v>530</v>
      </c>
      <c r="J274" s="23" t="s">
        <v>530</v>
      </c>
      <c r="K274" s="16" t="s">
        <v>25</v>
      </c>
      <c r="L274" s="16"/>
      <c r="M274" s="16"/>
      <c r="N274" s="47">
        <v>50</v>
      </c>
      <c r="O274" s="13">
        <v>230000000</v>
      </c>
      <c r="P274" s="16" t="s">
        <v>233</v>
      </c>
      <c r="Q274" s="14" t="s">
        <v>445</v>
      </c>
      <c r="R274" s="13" t="s">
        <v>234</v>
      </c>
      <c r="S274" s="13">
        <v>230000000</v>
      </c>
      <c r="T274" s="23" t="s">
        <v>531</v>
      </c>
      <c r="U274" s="16"/>
      <c r="V274" s="14" t="s">
        <v>284</v>
      </c>
      <c r="W274" s="16"/>
      <c r="X274" s="16"/>
      <c r="Y274" s="26">
        <v>0</v>
      </c>
      <c r="Z274" s="47">
        <v>90</v>
      </c>
      <c r="AA274" s="23">
        <v>10</v>
      </c>
      <c r="AB274" s="16"/>
      <c r="AC274" s="14" t="s">
        <v>236</v>
      </c>
      <c r="AD274" s="35"/>
      <c r="AE274" s="48"/>
      <c r="AF274" s="48">
        <v>179981150</v>
      </c>
      <c r="AG274" s="46">
        <f>AF274*1.12</f>
        <v>201578888.00000003</v>
      </c>
      <c r="AH274" s="35"/>
      <c r="AI274" s="48"/>
      <c r="AJ274" s="48">
        <v>463427200</v>
      </c>
      <c r="AK274" s="49">
        <f>AJ274*1.12</f>
        <v>519038464.00000006</v>
      </c>
      <c r="AL274" s="16"/>
      <c r="AM274" s="48"/>
      <c r="AN274" s="49">
        <v>543750600</v>
      </c>
      <c r="AO274" s="49">
        <f>AN274*1.12</f>
        <v>609000672</v>
      </c>
      <c r="AP274" s="16"/>
      <c r="AQ274" s="16"/>
      <c r="AR274" s="49">
        <v>558307350</v>
      </c>
      <c r="AS274" s="49">
        <f>AR274*1.12</f>
        <v>625304232</v>
      </c>
      <c r="AT274" s="16"/>
      <c r="AU274" s="16"/>
      <c r="AV274" s="49">
        <v>558307350</v>
      </c>
      <c r="AW274" s="49">
        <f>AV274*1.12</f>
        <v>625304232</v>
      </c>
      <c r="AX274" s="16"/>
      <c r="AY274" s="50">
        <v>0</v>
      </c>
      <c r="AZ274" s="50">
        <f t="shared" ref="AZ274" si="326">AY274*1.12</f>
        <v>0</v>
      </c>
      <c r="BA274" s="45">
        <v>120240021112</v>
      </c>
      <c r="BB274" s="16" t="s">
        <v>545</v>
      </c>
      <c r="BC274" s="25" t="s">
        <v>546</v>
      </c>
      <c r="BD274" s="16"/>
      <c r="BE274" s="16"/>
      <c r="BF274" s="16"/>
      <c r="BG274" s="16"/>
      <c r="BH274" s="16"/>
      <c r="BI274" s="16"/>
      <c r="BJ274" s="16"/>
      <c r="BK274" s="16"/>
      <c r="BL274" s="20"/>
      <c r="BM274" s="16"/>
    </row>
    <row r="275" spans="1:65" s="43" customFormat="1" ht="12.95" customHeight="1" x14ac:dyDescent="0.2">
      <c r="A275" s="46" t="s">
        <v>527</v>
      </c>
      <c r="B275" s="14" t="s">
        <v>441</v>
      </c>
      <c r="C275" s="14"/>
      <c r="D275" s="69" t="s">
        <v>854</v>
      </c>
      <c r="E275" s="16"/>
      <c r="F275" s="69"/>
      <c r="G275" s="23" t="s">
        <v>529</v>
      </c>
      <c r="H275" s="23"/>
      <c r="I275" s="23" t="s">
        <v>530</v>
      </c>
      <c r="J275" s="23" t="s">
        <v>530</v>
      </c>
      <c r="K275" s="16" t="s">
        <v>848</v>
      </c>
      <c r="L275" s="16"/>
      <c r="M275" s="16"/>
      <c r="N275" s="47">
        <v>50</v>
      </c>
      <c r="O275" s="13">
        <v>230000000</v>
      </c>
      <c r="P275" s="16" t="s">
        <v>233</v>
      </c>
      <c r="Q275" s="14" t="s">
        <v>795</v>
      </c>
      <c r="R275" s="13" t="s">
        <v>234</v>
      </c>
      <c r="S275" s="13">
        <v>230000000</v>
      </c>
      <c r="T275" s="23" t="s">
        <v>531</v>
      </c>
      <c r="U275" s="16"/>
      <c r="V275" s="14" t="s">
        <v>284</v>
      </c>
      <c r="W275" s="16"/>
      <c r="X275" s="16"/>
      <c r="Y275" s="26">
        <v>0</v>
      </c>
      <c r="Z275" s="47">
        <v>90</v>
      </c>
      <c r="AA275" s="23">
        <v>10</v>
      </c>
      <c r="AB275" s="16"/>
      <c r="AC275" s="14" t="s">
        <v>236</v>
      </c>
      <c r="AD275" s="35"/>
      <c r="AE275" s="48"/>
      <c r="AF275" s="48">
        <v>179981150</v>
      </c>
      <c r="AG275" s="46">
        <f>AF275*1.12</f>
        <v>201578888.00000003</v>
      </c>
      <c r="AH275" s="35"/>
      <c r="AI275" s="48"/>
      <c r="AJ275" s="48">
        <v>463427200</v>
      </c>
      <c r="AK275" s="49">
        <f>AJ275*1.12</f>
        <v>519038464.00000006</v>
      </c>
      <c r="AL275" s="16"/>
      <c r="AM275" s="48"/>
      <c r="AN275" s="49">
        <v>543750600</v>
      </c>
      <c r="AO275" s="49">
        <f>AN275*1.12</f>
        <v>609000672</v>
      </c>
      <c r="AP275" s="16"/>
      <c r="AQ275" s="16"/>
      <c r="AR275" s="49">
        <v>558307350</v>
      </c>
      <c r="AS275" s="49">
        <f>AR275*1.12</f>
        <v>625304232</v>
      </c>
      <c r="AT275" s="16"/>
      <c r="AU275" s="16"/>
      <c r="AV275" s="49">
        <v>558307350</v>
      </c>
      <c r="AW275" s="49">
        <f>AV275*1.12</f>
        <v>625304232</v>
      </c>
      <c r="AX275" s="16"/>
      <c r="AY275" s="50">
        <v>0</v>
      </c>
      <c r="AZ275" s="50">
        <f>AY275*1.12</f>
        <v>0</v>
      </c>
      <c r="BA275" s="45">
        <v>120240021112</v>
      </c>
      <c r="BB275" s="16" t="s">
        <v>545</v>
      </c>
      <c r="BC275" s="25" t="s">
        <v>546</v>
      </c>
      <c r="BD275" s="16"/>
      <c r="BE275" s="16"/>
      <c r="BF275" s="16"/>
      <c r="BG275" s="16"/>
      <c r="BH275" s="16"/>
      <c r="BI275" s="16"/>
      <c r="BJ275" s="16"/>
      <c r="BK275" s="16"/>
      <c r="BL275" s="20"/>
      <c r="BM275" s="16" t="s">
        <v>194</v>
      </c>
    </row>
    <row r="276" spans="1:65" s="43" customFormat="1" ht="12.95" customHeight="1" x14ac:dyDescent="0.2">
      <c r="A276" s="46" t="s">
        <v>527</v>
      </c>
      <c r="B276" s="14" t="s">
        <v>441</v>
      </c>
      <c r="C276" s="14"/>
      <c r="D276" s="69" t="s">
        <v>872</v>
      </c>
      <c r="E276" s="16"/>
      <c r="F276" s="69"/>
      <c r="G276" s="23" t="s">
        <v>529</v>
      </c>
      <c r="H276" s="23"/>
      <c r="I276" s="23" t="s">
        <v>530</v>
      </c>
      <c r="J276" s="23" t="s">
        <v>530</v>
      </c>
      <c r="K276" s="16" t="s">
        <v>848</v>
      </c>
      <c r="L276" s="16"/>
      <c r="M276" s="16"/>
      <c r="N276" s="47">
        <v>50</v>
      </c>
      <c r="O276" s="13">
        <v>230000000</v>
      </c>
      <c r="P276" s="16" t="s">
        <v>233</v>
      </c>
      <c r="Q276" s="14" t="s">
        <v>795</v>
      </c>
      <c r="R276" s="13" t="s">
        <v>234</v>
      </c>
      <c r="S276" s="13">
        <v>230000000</v>
      </c>
      <c r="T276" s="23" t="s">
        <v>531</v>
      </c>
      <c r="U276" s="16"/>
      <c r="V276" s="14" t="s">
        <v>284</v>
      </c>
      <c r="W276" s="16"/>
      <c r="X276" s="16"/>
      <c r="Y276" s="26">
        <v>0</v>
      </c>
      <c r="Z276" s="47">
        <v>90</v>
      </c>
      <c r="AA276" s="23">
        <v>10</v>
      </c>
      <c r="AB276" s="16"/>
      <c r="AC276" s="14" t="s">
        <v>236</v>
      </c>
      <c r="AD276" s="35"/>
      <c r="AE276" s="48"/>
      <c r="AF276" s="48">
        <v>179981150</v>
      </c>
      <c r="AG276" s="46">
        <f>AF276*1.12</f>
        <v>201578888.00000003</v>
      </c>
      <c r="AH276" s="35"/>
      <c r="AI276" s="48"/>
      <c r="AJ276" s="48">
        <v>463427200</v>
      </c>
      <c r="AK276" s="49">
        <f>AJ276*1.12</f>
        <v>519038464.00000006</v>
      </c>
      <c r="AL276" s="16"/>
      <c r="AM276" s="48"/>
      <c r="AN276" s="49">
        <v>543750600</v>
      </c>
      <c r="AO276" s="49">
        <f>AN276*1.12</f>
        <v>609000672</v>
      </c>
      <c r="AP276" s="16"/>
      <c r="AQ276" s="16"/>
      <c r="AR276" s="49">
        <v>558307350</v>
      </c>
      <c r="AS276" s="49">
        <f>AR276*1.12</f>
        <v>625304232</v>
      </c>
      <c r="AT276" s="16"/>
      <c r="AU276" s="16"/>
      <c r="AV276" s="49">
        <v>558307287</v>
      </c>
      <c r="AW276" s="49">
        <f>AV276*1.12</f>
        <v>625304161.44000006</v>
      </c>
      <c r="AX276" s="16"/>
      <c r="AY276" s="50">
        <v>0</v>
      </c>
      <c r="AZ276" s="50">
        <f>AY276*1.12</f>
        <v>0</v>
      </c>
      <c r="BA276" s="45">
        <v>120240021112</v>
      </c>
      <c r="BB276" s="16" t="s">
        <v>545</v>
      </c>
      <c r="BC276" s="25" t="s">
        <v>870</v>
      </c>
      <c r="BD276" s="16"/>
      <c r="BE276" s="16"/>
      <c r="BF276" s="16"/>
      <c r="BG276" s="16"/>
      <c r="BH276" s="16"/>
      <c r="BI276" s="16"/>
      <c r="BJ276" s="16"/>
      <c r="BK276" s="16"/>
      <c r="BL276" s="20"/>
      <c r="BM276" s="16" t="s">
        <v>871</v>
      </c>
    </row>
    <row r="277" spans="1:65" ht="12.95" customHeight="1" x14ac:dyDescent="0.2">
      <c r="A277" s="46" t="s">
        <v>527</v>
      </c>
      <c r="B277" s="14" t="s">
        <v>441</v>
      </c>
      <c r="C277" s="14"/>
      <c r="D277" s="69" t="s">
        <v>879</v>
      </c>
      <c r="E277" s="16"/>
      <c r="F277" s="69"/>
      <c r="G277" s="23" t="s">
        <v>529</v>
      </c>
      <c r="H277" s="23"/>
      <c r="I277" s="23" t="s">
        <v>530</v>
      </c>
      <c r="J277" s="23" t="s">
        <v>530</v>
      </c>
      <c r="K277" s="16" t="s">
        <v>848</v>
      </c>
      <c r="L277" s="16"/>
      <c r="M277" s="16"/>
      <c r="N277" s="47">
        <v>50</v>
      </c>
      <c r="O277" s="13">
        <v>230000000</v>
      </c>
      <c r="P277" s="16" t="s">
        <v>233</v>
      </c>
      <c r="Q277" s="14" t="s">
        <v>874</v>
      </c>
      <c r="R277" s="13" t="s">
        <v>234</v>
      </c>
      <c r="S277" s="13">
        <v>230000000</v>
      </c>
      <c r="T277" s="23" t="s">
        <v>531</v>
      </c>
      <c r="U277" s="16"/>
      <c r="V277" s="14" t="s">
        <v>284</v>
      </c>
      <c r="W277" s="16"/>
      <c r="X277" s="16"/>
      <c r="Y277" s="26">
        <v>0</v>
      </c>
      <c r="Z277" s="47">
        <v>90</v>
      </c>
      <c r="AA277" s="23">
        <v>10</v>
      </c>
      <c r="AB277" s="16"/>
      <c r="AC277" s="14" t="s">
        <v>236</v>
      </c>
      <c r="AD277" s="35"/>
      <c r="AE277" s="48"/>
      <c r="AF277" s="48">
        <v>179981150</v>
      </c>
      <c r="AG277" s="46">
        <f>AF277*1.12</f>
        <v>201578888.00000003</v>
      </c>
      <c r="AH277" s="35"/>
      <c r="AI277" s="48"/>
      <c r="AJ277" s="48">
        <v>463427200</v>
      </c>
      <c r="AK277" s="49">
        <f>AJ277*1.12</f>
        <v>519038464.00000006</v>
      </c>
      <c r="AL277" s="16"/>
      <c r="AM277" s="48"/>
      <c r="AN277" s="49">
        <v>543750600</v>
      </c>
      <c r="AO277" s="49">
        <f>AN277*1.12</f>
        <v>609000672</v>
      </c>
      <c r="AP277" s="16"/>
      <c r="AQ277" s="16"/>
      <c r="AR277" s="49">
        <v>558307350</v>
      </c>
      <c r="AS277" s="49">
        <f>AR277*1.12</f>
        <v>625304232</v>
      </c>
      <c r="AT277" s="16"/>
      <c r="AU277" s="16"/>
      <c r="AV277" s="49">
        <v>558307287</v>
      </c>
      <c r="AW277" s="49">
        <f>AV277*1.12</f>
        <v>625304161.44000006</v>
      </c>
      <c r="AX277" s="16"/>
      <c r="AY277" s="50">
        <v>0</v>
      </c>
      <c r="AZ277" s="50">
        <f>AY277*1.12</f>
        <v>0</v>
      </c>
      <c r="BA277" s="45">
        <v>120240021112</v>
      </c>
      <c r="BB277" s="16" t="s">
        <v>545</v>
      </c>
      <c r="BC277" s="25" t="s">
        <v>870</v>
      </c>
      <c r="BD277" s="16"/>
      <c r="BE277" s="16"/>
      <c r="BF277" s="16"/>
      <c r="BG277" s="16"/>
      <c r="BH277" s="16"/>
      <c r="BI277" s="16"/>
      <c r="BJ277" s="16"/>
      <c r="BK277" s="16"/>
      <c r="BL277" s="20"/>
      <c r="BM277" s="16" t="s">
        <v>194</v>
      </c>
    </row>
    <row r="278" spans="1:65" ht="12.95" customHeight="1" x14ac:dyDescent="0.2">
      <c r="A278" s="46" t="s">
        <v>527</v>
      </c>
      <c r="B278" s="14" t="s">
        <v>441</v>
      </c>
      <c r="C278" s="14"/>
      <c r="D278" s="69" t="s">
        <v>954</v>
      </c>
      <c r="E278" s="16"/>
      <c r="F278" s="69"/>
      <c r="G278" s="23" t="s">
        <v>529</v>
      </c>
      <c r="H278" s="23"/>
      <c r="I278" s="23" t="s">
        <v>530</v>
      </c>
      <c r="J278" s="23" t="s">
        <v>530</v>
      </c>
      <c r="K278" s="16" t="s">
        <v>848</v>
      </c>
      <c r="L278" s="16"/>
      <c r="M278" s="16"/>
      <c r="N278" s="47">
        <v>50</v>
      </c>
      <c r="O278" s="13">
        <v>230000000</v>
      </c>
      <c r="P278" s="16" t="s">
        <v>233</v>
      </c>
      <c r="Q278" s="14" t="s">
        <v>901</v>
      </c>
      <c r="R278" s="13" t="s">
        <v>234</v>
      </c>
      <c r="S278" s="13">
        <v>230000000</v>
      </c>
      <c r="T278" s="23" t="s">
        <v>531</v>
      </c>
      <c r="U278" s="16"/>
      <c r="V278" s="14" t="s">
        <v>284</v>
      </c>
      <c r="W278" s="16"/>
      <c r="X278" s="16"/>
      <c r="Y278" s="26">
        <v>0</v>
      </c>
      <c r="Z278" s="47">
        <v>90</v>
      </c>
      <c r="AA278" s="23">
        <v>10</v>
      </c>
      <c r="AB278" s="16"/>
      <c r="AC278" s="14" t="s">
        <v>236</v>
      </c>
      <c r="AD278" s="35"/>
      <c r="AE278" s="48"/>
      <c r="AF278" s="48">
        <v>179981150</v>
      </c>
      <c r="AG278" s="46">
        <f>AF278*1.12</f>
        <v>201578888.00000003</v>
      </c>
      <c r="AH278" s="35"/>
      <c r="AI278" s="48"/>
      <c r="AJ278" s="48">
        <v>463427200</v>
      </c>
      <c r="AK278" s="49">
        <f>AJ278*1.12</f>
        <v>519038464.00000006</v>
      </c>
      <c r="AL278" s="16"/>
      <c r="AM278" s="48"/>
      <c r="AN278" s="49">
        <v>543750600</v>
      </c>
      <c r="AO278" s="49">
        <f>AN278*1.12</f>
        <v>609000672</v>
      </c>
      <c r="AP278" s="16"/>
      <c r="AQ278" s="16"/>
      <c r="AR278" s="49">
        <v>558307350</v>
      </c>
      <c r="AS278" s="49">
        <f>AR278*1.12</f>
        <v>625304232</v>
      </c>
      <c r="AT278" s="16"/>
      <c r="AU278" s="16"/>
      <c r="AV278" s="49">
        <v>558307287</v>
      </c>
      <c r="AW278" s="49">
        <f>AV278*1.12</f>
        <v>625304161.44000006</v>
      </c>
      <c r="AX278" s="16"/>
      <c r="AY278" s="50">
        <v>0</v>
      </c>
      <c r="AZ278" s="50">
        <f>AY278*1.12</f>
        <v>0</v>
      </c>
      <c r="BA278" s="45">
        <v>120240021112</v>
      </c>
      <c r="BB278" s="16" t="s">
        <v>545</v>
      </c>
      <c r="BC278" s="25" t="s">
        <v>870</v>
      </c>
      <c r="BD278" s="16"/>
      <c r="BE278" s="16"/>
      <c r="BF278" s="16"/>
      <c r="BG278" s="16"/>
      <c r="BH278" s="16"/>
      <c r="BI278" s="16"/>
      <c r="BJ278" s="16"/>
      <c r="BK278" s="16"/>
      <c r="BL278" s="20"/>
      <c r="BM278" s="16" t="s">
        <v>988</v>
      </c>
    </row>
    <row r="279" spans="1:65" s="43" customFormat="1" ht="12.95" customHeight="1" x14ac:dyDescent="0.2">
      <c r="A279" s="46" t="s">
        <v>527</v>
      </c>
      <c r="B279" s="14" t="s">
        <v>441</v>
      </c>
      <c r="C279" s="14"/>
      <c r="D279" s="92" t="s">
        <v>547</v>
      </c>
      <c r="E279" s="16"/>
      <c r="F279" s="96"/>
      <c r="G279" s="23" t="s">
        <v>529</v>
      </c>
      <c r="H279" s="23"/>
      <c r="I279" s="23" t="s">
        <v>530</v>
      </c>
      <c r="J279" s="23" t="s">
        <v>530</v>
      </c>
      <c r="K279" s="158" t="s">
        <v>25</v>
      </c>
      <c r="L279" s="16"/>
      <c r="M279" s="16"/>
      <c r="N279" s="47">
        <v>50</v>
      </c>
      <c r="O279" s="13">
        <v>230000000</v>
      </c>
      <c r="P279" s="16" t="s">
        <v>233</v>
      </c>
      <c r="Q279" s="13" t="s">
        <v>519</v>
      </c>
      <c r="R279" s="13" t="s">
        <v>234</v>
      </c>
      <c r="S279" s="13">
        <v>230000000</v>
      </c>
      <c r="T279" s="16" t="s">
        <v>535</v>
      </c>
      <c r="U279" s="16"/>
      <c r="V279" s="14" t="s">
        <v>284</v>
      </c>
      <c r="W279" s="16"/>
      <c r="X279" s="16"/>
      <c r="Y279" s="26">
        <v>0</v>
      </c>
      <c r="Z279" s="47">
        <v>90</v>
      </c>
      <c r="AA279" s="23">
        <v>10</v>
      </c>
      <c r="AB279" s="16"/>
      <c r="AC279" s="14" t="s">
        <v>236</v>
      </c>
      <c r="AD279" s="35"/>
      <c r="AE279" s="48"/>
      <c r="AF279" s="48">
        <v>140043400</v>
      </c>
      <c r="AG279" s="46">
        <f t="shared" si="322"/>
        <v>156848608.00000003</v>
      </c>
      <c r="AH279" s="35"/>
      <c r="AI279" s="48"/>
      <c r="AJ279" s="48">
        <v>235744700</v>
      </c>
      <c r="AK279" s="49">
        <f t="shared" ref="AK279:AK280" si="327">AJ279*1.12</f>
        <v>264034064.00000003</v>
      </c>
      <c r="AL279" s="16"/>
      <c r="AM279" s="48"/>
      <c r="AN279" s="49">
        <v>270158350</v>
      </c>
      <c r="AO279" s="49">
        <f t="shared" si="323"/>
        <v>302577352</v>
      </c>
      <c r="AP279" s="16"/>
      <c r="AQ279" s="16"/>
      <c r="AR279" s="49">
        <v>266649800</v>
      </c>
      <c r="AS279" s="49">
        <f t="shared" si="324"/>
        <v>298647776</v>
      </c>
      <c r="AT279" s="16"/>
      <c r="AU279" s="16"/>
      <c r="AV279" s="49">
        <v>266649800</v>
      </c>
      <c r="AW279" s="49">
        <f t="shared" si="325"/>
        <v>298647776</v>
      </c>
      <c r="AX279" s="16"/>
      <c r="AY279" s="50">
        <v>0</v>
      </c>
      <c r="AZ279" s="50">
        <f t="shared" si="298"/>
        <v>0</v>
      </c>
      <c r="BA279" s="45">
        <v>120240021112</v>
      </c>
      <c r="BB279" s="16" t="s">
        <v>548</v>
      </c>
      <c r="BC279" s="25" t="s">
        <v>549</v>
      </c>
      <c r="BD279" s="16"/>
      <c r="BE279" s="16"/>
      <c r="BF279" s="16"/>
      <c r="BG279" s="16"/>
      <c r="BH279" s="16"/>
      <c r="BI279" s="16"/>
      <c r="BJ279" s="16"/>
      <c r="BK279" s="16"/>
      <c r="BL279" s="20"/>
      <c r="BM279" s="57" t="s">
        <v>416</v>
      </c>
    </row>
    <row r="280" spans="1:65" s="43" customFormat="1" ht="12.95" customHeight="1" x14ac:dyDescent="0.2">
      <c r="A280" s="46" t="s">
        <v>527</v>
      </c>
      <c r="B280" s="14" t="s">
        <v>441</v>
      </c>
      <c r="C280" s="14"/>
      <c r="D280" s="69" t="s">
        <v>718</v>
      </c>
      <c r="E280" s="16"/>
      <c r="F280" s="69"/>
      <c r="G280" s="23" t="s">
        <v>529</v>
      </c>
      <c r="H280" s="23"/>
      <c r="I280" s="23" t="s">
        <v>530</v>
      </c>
      <c r="J280" s="23" t="s">
        <v>530</v>
      </c>
      <c r="K280" s="16" t="s">
        <v>25</v>
      </c>
      <c r="L280" s="16"/>
      <c r="M280" s="16"/>
      <c r="N280" s="47">
        <v>50</v>
      </c>
      <c r="O280" s="13" t="s">
        <v>242</v>
      </c>
      <c r="P280" s="160" t="s">
        <v>716</v>
      </c>
      <c r="Q280" s="14" t="s">
        <v>658</v>
      </c>
      <c r="R280" s="13" t="s">
        <v>234</v>
      </c>
      <c r="S280" s="13">
        <v>230000000</v>
      </c>
      <c r="T280" s="16" t="s">
        <v>535</v>
      </c>
      <c r="U280" s="16"/>
      <c r="V280" s="14" t="s">
        <v>284</v>
      </c>
      <c r="W280" s="16"/>
      <c r="X280" s="16"/>
      <c r="Y280" s="26">
        <v>0</v>
      </c>
      <c r="Z280" s="47">
        <v>90</v>
      </c>
      <c r="AA280" s="23">
        <v>10</v>
      </c>
      <c r="AB280" s="16"/>
      <c r="AC280" s="14" t="s">
        <v>236</v>
      </c>
      <c r="AD280" s="35"/>
      <c r="AE280" s="48"/>
      <c r="AF280" s="48">
        <v>140043400</v>
      </c>
      <c r="AG280" s="46">
        <f t="shared" si="322"/>
        <v>156848608.00000003</v>
      </c>
      <c r="AH280" s="35"/>
      <c r="AI280" s="48"/>
      <c r="AJ280" s="48">
        <v>235744700</v>
      </c>
      <c r="AK280" s="49">
        <f t="shared" si="327"/>
        <v>264034064.00000003</v>
      </c>
      <c r="AL280" s="16"/>
      <c r="AM280" s="48"/>
      <c r="AN280" s="49">
        <v>270158350</v>
      </c>
      <c r="AO280" s="49">
        <f t="shared" si="323"/>
        <v>302577352</v>
      </c>
      <c r="AP280" s="16"/>
      <c r="AQ280" s="16"/>
      <c r="AR280" s="49">
        <v>266649800</v>
      </c>
      <c r="AS280" s="49">
        <f t="shared" si="324"/>
        <v>298647776</v>
      </c>
      <c r="AT280" s="16"/>
      <c r="AU280" s="16"/>
      <c r="AV280" s="49">
        <v>266649800</v>
      </c>
      <c r="AW280" s="49">
        <f t="shared" si="325"/>
        <v>298647776</v>
      </c>
      <c r="AX280" s="16"/>
      <c r="AY280" s="50">
        <v>0</v>
      </c>
      <c r="AZ280" s="50">
        <f t="shared" si="298"/>
        <v>0</v>
      </c>
      <c r="BA280" s="16" t="s">
        <v>446</v>
      </c>
      <c r="BB280" s="16" t="s">
        <v>548</v>
      </c>
      <c r="BC280" s="25" t="s">
        <v>719</v>
      </c>
      <c r="BD280" s="16"/>
      <c r="BE280" s="16"/>
      <c r="BF280" s="16"/>
      <c r="BG280" s="16"/>
      <c r="BH280" s="16"/>
      <c r="BI280" s="16"/>
      <c r="BJ280" s="16"/>
      <c r="BK280" s="16"/>
      <c r="BL280" s="20"/>
      <c r="BM280" s="16" t="s">
        <v>745</v>
      </c>
    </row>
    <row r="281" spans="1:65" s="43" customFormat="1" ht="12.95" customHeight="1" x14ac:dyDescent="0.2">
      <c r="A281" s="46" t="s">
        <v>527</v>
      </c>
      <c r="B281" s="14" t="s">
        <v>441</v>
      </c>
      <c r="C281" s="14"/>
      <c r="D281" s="69" t="s">
        <v>772</v>
      </c>
      <c r="E281" s="16"/>
      <c r="F281" s="69"/>
      <c r="G281" s="23" t="s">
        <v>529</v>
      </c>
      <c r="H281" s="23"/>
      <c r="I281" s="23" t="s">
        <v>530</v>
      </c>
      <c r="J281" s="23" t="s">
        <v>530</v>
      </c>
      <c r="K281" s="16" t="s">
        <v>25</v>
      </c>
      <c r="L281" s="16"/>
      <c r="M281" s="16"/>
      <c r="N281" s="47">
        <v>50</v>
      </c>
      <c r="O281" s="13" t="s">
        <v>242</v>
      </c>
      <c r="P281" s="160" t="s">
        <v>716</v>
      </c>
      <c r="Q281" s="14" t="s">
        <v>757</v>
      </c>
      <c r="R281" s="13" t="s">
        <v>234</v>
      </c>
      <c r="S281" s="13">
        <v>230000000</v>
      </c>
      <c r="T281" s="16" t="s">
        <v>535</v>
      </c>
      <c r="U281" s="16"/>
      <c r="V281" s="14" t="s">
        <v>284</v>
      </c>
      <c r="W281" s="16"/>
      <c r="X281" s="16"/>
      <c r="Y281" s="26">
        <v>0</v>
      </c>
      <c r="Z281" s="47">
        <v>90</v>
      </c>
      <c r="AA281" s="23">
        <v>10</v>
      </c>
      <c r="AB281" s="16"/>
      <c r="AC281" s="14" t="s">
        <v>236</v>
      </c>
      <c r="AD281" s="35"/>
      <c r="AE281" s="48"/>
      <c r="AF281" s="48">
        <v>140043400</v>
      </c>
      <c r="AG281" s="46">
        <v>156848608.00000003</v>
      </c>
      <c r="AH281" s="35"/>
      <c r="AI281" s="48"/>
      <c r="AJ281" s="48">
        <v>235744700</v>
      </c>
      <c r="AK281" s="49">
        <v>264034064.00000003</v>
      </c>
      <c r="AL281" s="16"/>
      <c r="AM281" s="48"/>
      <c r="AN281" s="49">
        <v>270158350</v>
      </c>
      <c r="AO281" s="49">
        <v>302577352</v>
      </c>
      <c r="AP281" s="16"/>
      <c r="AQ281" s="16"/>
      <c r="AR281" s="49">
        <v>266649800</v>
      </c>
      <c r="AS281" s="49">
        <v>298647776</v>
      </c>
      <c r="AT281" s="16"/>
      <c r="AU281" s="16"/>
      <c r="AV281" s="49">
        <v>266649800</v>
      </c>
      <c r="AW281" s="49">
        <v>298647776</v>
      </c>
      <c r="AX281" s="16"/>
      <c r="AY281" s="50">
        <v>0</v>
      </c>
      <c r="AZ281" s="50">
        <v>0</v>
      </c>
      <c r="BA281" s="16" t="s">
        <v>446</v>
      </c>
      <c r="BB281" s="16" t="s">
        <v>548</v>
      </c>
      <c r="BC281" s="25" t="s">
        <v>719</v>
      </c>
      <c r="BD281" s="16"/>
      <c r="BE281" s="16"/>
      <c r="BF281" s="16"/>
      <c r="BG281" s="16"/>
      <c r="BH281" s="16"/>
      <c r="BI281" s="16"/>
      <c r="BJ281" s="16"/>
      <c r="BK281" s="16"/>
      <c r="BL281" s="20"/>
      <c r="BM281" s="16" t="s">
        <v>191</v>
      </c>
    </row>
    <row r="282" spans="1:65" s="43" customFormat="1" ht="12.95" customHeight="1" x14ac:dyDescent="0.2">
      <c r="A282" s="46" t="s">
        <v>527</v>
      </c>
      <c r="B282" s="14" t="s">
        <v>441</v>
      </c>
      <c r="C282" s="14"/>
      <c r="D282" s="69" t="s">
        <v>853</v>
      </c>
      <c r="E282" s="16"/>
      <c r="F282" s="69"/>
      <c r="G282" s="23" t="s">
        <v>529</v>
      </c>
      <c r="H282" s="23"/>
      <c r="I282" s="23" t="s">
        <v>530</v>
      </c>
      <c r="J282" s="23" t="s">
        <v>530</v>
      </c>
      <c r="K282" s="23" t="s">
        <v>25</v>
      </c>
      <c r="L282" s="16"/>
      <c r="M282" s="16"/>
      <c r="N282" s="47">
        <v>50</v>
      </c>
      <c r="O282" s="13">
        <v>230000000</v>
      </c>
      <c r="P282" s="16" t="s">
        <v>233</v>
      </c>
      <c r="Q282" s="14" t="s">
        <v>445</v>
      </c>
      <c r="R282" s="13" t="s">
        <v>234</v>
      </c>
      <c r="S282" s="13">
        <v>230000000</v>
      </c>
      <c r="T282" s="16" t="s">
        <v>535</v>
      </c>
      <c r="U282" s="16"/>
      <c r="V282" s="14" t="s">
        <v>284</v>
      </c>
      <c r="W282" s="16"/>
      <c r="X282" s="16"/>
      <c r="Y282" s="26">
        <v>0</v>
      </c>
      <c r="Z282" s="47">
        <v>90</v>
      </c>
      <c r="AA282" s="23">
        <v>10</v>
      </c>
      <c r="AB282" s="16"/>
      <c r="AC282" s="14" t="s">
        <v>236</v>
      </c>
      <c r="AD282" s="35"/>
      <c r="AE282" s="48"/>
      <c r="AF282" s="48">
        <v>140043400</v>
      </c>
      <c r="AG282" s="46">
        <f>AF282*1.12</f>
        <v>156848608.00000003</v>
      </c>
      <c r="AH282" s="35"/>
      <c r="AI282" s="48"/>
      <c r="AJ282" s="48">
        <v>235744700</v>
      </c>
      <c r="AK282" s="49">
        <f t="shared" ref="AK282" si="328">AJ282*1.12</f>
        <v>264034064.00000003</v>
      </c>
      <c r="AL282" s="16"/>
      <c r="AM282" s="48"/>
      <c r="AN282" s="49">
        <v>270158350</v>
      </c>
      <c r="AO282" s="49">
        <f>AN282*1.12</f>
        <v>302577352</v>
      </c>
      <c r="AP282" s="16"/>
      <c r="AQ282" s="16"/>
      <c r="AR282" s="49">
        <v>266649800</v>
      </c>
      <c r="AS282" s="49">
        <f>AR282*1.12</f>
        <v>298647776</v>
      </c>
      <c r="AT282" s="16"/>
      <c r="AU282" s="16"/>
      <c r="AV282" s="49">
        <v>266649800</v>
      </c>
      <c r="AW282" s="49">
        <f>AV282*1.12</f>
        <v>298647776</v>
      </c>
      <c r="AX282" s="16"/>
      <c r="AY282" s="50">
        <v>0</v>
      </c>
      <c r="AZ282" s="50">
        <f t="shared" ref="AZ282" si="329">AY282*1.12</f>
        <v>0</v>
      </c>
      <c r="BA282" s="45">
        <v>120240021112</v>
      </c>
      <c r="BB282" s="16" t="s">
        <v>548</v>
      </c>
      <c r="BC282" s="25" t="s">
        <v>549</v>
      </c>
      <c r="BD282" s="16"/>
      <c r="BE282" s="16"/>
      <c r="BF282" s="16"/>
      <c r="BG282" s="16"/>
      <c r="BH282" s="16"/>
      <c r="BI282" s="16"/>
      <c r="BJ282" s="16"/>
      <c r="BK282" s="16"/>
      <c r="BL282" s="20"/>
      <c r="BM282" s="16"/>
    </row>
    <row r="283" spans="1:65" s="43" customFormat="1" ht="12.95" customHeight="1" x14ac:dyDescent="0.2">
      <c r="A283" s="46" t="s">
        <v>527</v>
      </c>
      <c r="B283" s="14" t="s">
        <v>441</v>
      </c>
      <c r="C283" s="14"/>
      <c r="D283" s="69" t="s">
        <v>852</v>
      </c>
      <c r="E283" s="16"/>
      <c r="F283" s="69"/>
      <c r="G283" s="23" t="s">
        <v>529</v>
      </c>
      <c r="H283" s="23"/>
      <c r="I283" s="23" t="s">
        <v>530</v>
      </c>
      <c r="J283" s="23" t="s">
        <v>530</v>
      </c>
      <c r="K283" s="16" t="s">
        <v>848</v>
      </c>
      <c r="L283" s="16"/>
      <c r="M283" s="16"/>
      <c r="N283" s="47">
        <v>50</v>
      </c>
      <c r="O283" s="13">
        <v>230000000</v>
      </c>
      <c r="P283" s="16" t="s">
        <v>233</v>
      </c>
      <c r="Q283" s="14" t="s">
        <v>795</v>
      </c>
      <c r="R283" s="13" t="s">
        <v>234</v>
      </c>
      <c r="S283" s="13">
        <v>230000000</v>
      </c>
      <c r="T283" s="16" t="s">
        <v>535</v>
      </c>
      <c r="U283" s="16"/>
      <c r="V283" s="14" t="s">
        <v>284</v>
      </c>
      <c r="W283" s="16"/>
      <c r="X283" s="16"/>
      <c r="Y283" s="26">
        <v>0</v>
      </c>
      <c r="Z283" s="47">
        <v>90</v>
      </c>
      <c r="AA283" s="23">
        <v>10</v>
      </c>
      <c r="AB283" s="16"/>
      <c r="AC283" s="14" t="s">
        <v>236</v>
      </c>
      <c r="AD283" s="35"/>
      <c r="AE283" s="48"/>
      <c r="AF283" s="48">
        <v>140043400</v>
      </c>
      <c r="AG283" s="46">
        <f>AF283*1.12</f>
        <v>156848608.00000003</v>
      </c>
      <c r="AH283" s="35"/>
      <c r="AI283" s="48"/>
      <c r="AJ283" s="48">
        <v>235744700</v>
      </c>
      <c r="AK283" s="49">
        <f t="shared" ref="AK283:AK288" si="330">AJ283*1.12</f>
        <v>264034064.00000003</v>
      </c>
      <c r="AL283" s="16"/>
      <c r="AM283" s="48"/>
      <c r="AN283" s="49">
        <v>270158350</v>
      </c>
      <c r="AO283" s="49">
        <f>AN283*1.12</f>
        <v>302577352</v>
      </c>
      <c r="AP283" s="16"/>
      <c r="AQ283" s="16"/>
      <c r="AR283" s="49">
        <v>266649800</v>
      </c>
      <c r="AS283" s="49">
        <f>AR283*1.12</f>
        <v>298647776</v>
      </c>
      <c r="AT283" s="16"/>
      <c r="AU283" s="16"/>
      <c r="AV283" s="49">
        <v>266649800</v>
      </c>
      <c r="AW283" s="49">
        <f>AV283*1.12</f>
        <v>298647776</v>
      </c>
      <c r="AX283" s="16"/>
      <c r="AY283" s="59">
        <v>0</v>
      </c>
      <c r="AZ283" s="59">
        <f>IF(AC283="С НДС",AY283*1.12,AY283)</f>
        <v>0</v>
      </c>
      <c r="BA283" s="45">
        <v>120240021112</v>
      </c>
      <c r="BB283" s="16" t="s">
        <v>548</v>
      </c>
      <c r="BC283" s="25" t="s">
        <v>549</v>
      </c>
      <c r="BD283" s="16"/>
      <c r="BE283" s="16"/>
      <c r="BF283" s="16"/>
      <c r="BG283" s="16"/>
      <c r="BH283" s="16"/>
      <c r="BI283" s="16"/>
      <c r="BJ283" s="16"/>
      <c r="BK283" s="16"/>
      <c r="BL283" s="20"/>
      <c r="BM283" s="16" t="s">
        <v>194</v>
      </c>
    </row>
    <row r="284" spans="1:65" ht="12.95" customHeight="1" x14ac:dyDescent="0.2">
      <c r="A284" s="46" t="s">
        <v>527</v>
      </c>
      <c r="B284" s="14" t="s">
        <v>441</v>
      </c>
      <c r="C284" s="14"/>
      <c r="D284" s="69" t="s">
        <v>880</v>
      </c>
      <c r="E284" s="16"/>
      <c r="F284" s="69"/>
      <c r="G284" s="23" t="s">
        <v>529</v>
      </c>
      <c r="H284" s="23"/>
      <c r="I284" s="23" t="s">
        <v>530</v>
      </c>
      <c r="J284" s="23" t="s">
        <v>530</v>
      </c>
      <c r="K284" s="16" t="s">
        <v>848</v>
      </c>
      <c r="L284" s="16"/>
      <c r="M284" s="16"/>
      <c r="N284" s="47">
        <v>50</v>
      </c>
      <c r="O284" s="13">
        <v>230000000</v>
      </c>
      <c r="P284" s="16" t="s">
        <v>233</v>
      </c>
      <c r="Q284" s="14" t="s">
        <v>874</v>
      </c>
      <c r="R284" s="13" t="s">
        <v>234</v>
      </c>
      <c r="S284" s="13">
        <v>230000000</v>
      </c>
      <c r="T284" s="16" t="s">
        <v>535</v>
      </c>
      <c r="U284" s="16"/>
      <c r="V284" s="14" t="s">
        <v>284</v>
      </c>
      <c r="W284" s="16"/>
      <c r="X284" s="16"/>
      <c r="Y284" s="26">
        <v>0</v>
      </c>
      <c r="Z284" s="47">
        <v>90</v>
      </c>
      <c r="AA284" s="23">
        <v>10</v>
      </c>
      <c r="AB284" s="16"/>
      <c r="AC284" s="14" t="s">
        <v>236</v>
      </c>
      <c r="AD284" s="35"/>
      <c r="AE284" s="48"/>
      <c r="AF284" s="48">
        <v>140043400</v>
      </c>
      <c r="AG284" s="46">
        <f>AF284*1.12</f>
        <v>156848608.00000003</v>
      </c>
      <c r="AH284" s="35"/>
      <c r="AI284" s="48"/>
      <c r="AJ284" s="48">
        <v>235744700</v>
      </c>
      <c r="AK284" s="49">
        <f t="shared" si="330"/>
        <v>264034064.00000003</v>
      </c>
      <c r="AL284" s="16"/>
      <c r="AM284" s="48"/>
      <c r="AN284" s="49">
        <v>270158350</v>
      </c>
      <c r="AO284" s="49">
        <f>AN284*1.12</f>
        <v>302577352</v>
      </c>
      <c r="AP284" s="16"/>
      <c r="AQ284" s="16"/>
      <c r="AR284" s="49">
        <v>266649800</v>
      </c>
      <c r="AS284" s="49">
        <f>AR284*1.12</f>
        <v>298647776</v>
      </c>
      <c r="AT284" s="16"/>
      <c r="AU284" s="16"/>
      <c r="AV284" s="49">
        <v>266649800</v>
      </c>
      <c r="AW284" s="49">
        <f>AV284*1.12</f>
        <v>298647776</v>
      </c>
      <c r="AX284" s="16"/>
      <c r="AY284" s="50">
        <v>0</v>
      </c>
      <c r="AZ284" s="50">
        <v>0</v>
      </c>
      <c r="BA284" s="45">
        <v>120240021112</v>
      </c>
      <c r="BB284" s="16" t="s">
        <v>548</v>
      </c>
      <c r="BC284" s="25" t="s">
        <v>881</v>
      </c>
      <c r="BD284" s="16"/>
      <c r="BE284" s="16"/>
      <c r="BF284" s="16"/>
      <c r="BG284" s="16"/>
      <c r="BH284" s="16"/>
      <c r="BI284" s="16"/>
      <c r="BJ284" s="16"/>
      <c r="BK284" s="16"/>
      <c r="BL284" s="20"/>
      <c r="BM284" s="16" t="s">
        <v>194</v>
      </c>
    </row>
    <row r="285" spans="1:65" ht="12.95" customHeight="1" x14ac:dyDescent="0.2">
      <c r="A285" s="46" t="s">
        <v>527</v>
      </c>
      <c r="B285" s="14" t="s">
        <v>441</v>
      </c>
      <c r="C285" s="14"/>
      <c r="D285" s="69" t="s">
        <v>953</v>
      </c>
      <c r="E285" s="16"/>
      <c r="F285" s="69"/>
      <c r="G285" s="23" t="s">
        <v>529</v>
      </c>
      <c r="H285" s="23"/>
      <c r="I285" s="23" t="s">
        <v>530</v>
      </c>
      <c r="J285" s="23" t="s">
        <v>530</v>
      </c>
      <c r="K285" s="16" t="s">
        <v>848</v>
      </c>
      <c r="L285" s="16"/>
      <c r="M285" s="16"/>
      <c r="N285" s="47">
        <v>50</v>
      </c>
      <c r="O285" s="13">
        <v>230000000</v>
      </c>
      <c r="P285" s="16" t="s">
        <v>233</v>
      </c>
      <c r="Q285" s="14" t="s">
        <v>901</v>
      </c>
      <c r="R285" s="13" t="s">
        <v>234</v>
      </c>
      <c r="S285" s="13">
        <v>230000000</v>
      </c>
      <c r="T285" s="16" t="s">
        <v>535</v>
      </c>
      <c r="U285" s="16"/>
      <c r="V285" s="14" t="s">
        <v>284</v>
      </c>
      <c r="W285" s="16"/>
      <c r="X285" s="16"/>
      <c r="Y285" s="26">
        <v>0</v>
      </c>
      <c r="Z285" s="47">
        <v>90</v>
      </c>
      <c r="AA285" s="23">
        <v>10</v>
      </c>
      <c r="AB285" s="16"/>
      <c r="AC285" s="14" t="s">
        <v>236</v>
      </c>
      <c r="AD285" s="35"/>
      <c r="AE285" s="48"/>
      <c r="AF285" s="48">
        <v>140043400</v>
      </c>
      <c r="AG285" s="46">
        <f>AF285*1.12</f>
        <v>156848608.00000003</v>
      </c>
      <c r="AH285" s="35"/>
      <c r="AI285" s="48"/>
      <c r="AJ285" s="48">
        <v>235744700</v>
      </c>
      <c r="AK285" s="49">
        <f t="shared" si="330"/>
        <v>264034064.00000003</v>
      </c>
      <c r="AL285" s="16"/>
      <c r="AM285" s="48"/>
      <c r="AN285" s="49">
        <v>270158350</v>
      </c>
      <c r="AO285" s="49">
        <f>AN285*1.12</f>
        <v>302577352</v>
      </c>
      <c r="AP285" s="16"/>
      <c r="AQ285" s="16"/>
      <c r="AR285" s="49">
        <v>266649800</v>
      </c>
      <c r="AS285" s="49">
        <f>AR285*1.12</f>
        <v>298647776</v>
      </c>
      <c r="AT285" s="16"/>
      <c r="AU285" s="16"/>
      <c r="AV285" s="49">
        <v>266649800</v>
      </c>
      <c r="AW285" s="49">
        <f>AV285*1.12</f>
        <v>298647776</v>
      </c>
      <c r="AX285" s="16"/>
      <c r="AY285" s="50">
        <v>0</v>
      </c>
      <c r="AZ285" s="50">
        <f>AY285*1.12</f>
        <v>0</v>
      </c>
      <c r="BA285" s="45">
        <v>120240021112</v>
      </c>
      <c r="BB285" s="16" t="s">
        <v>548</v>
      </c>
      <c r="BC285" s="25" t="s">
        <v>881</v>
      </c>
      <c r="BD285" s="16"/>
      <c r="BE285" s="16"/>
      <c r="BF285" s="16"/>
      <c r="BG285" s="16"/>
      <c r="BH285" s="16"/>
      <c r="BI285" s="16"/>
      <c r="BJ285" s="16"/>
      <c r="BK285" s="16"/>
      <c r="BL285" s="20"/>
      <c r="BM285" s="16" t="s">
        <v>988</v>
      </c>
    </row>
    <row r="286" spans="1:65" s="43" customFormat="1" ht="12.95" customHeight="1" x14ac:dyDescent="0.2">
      <c r="A286" s="46" t="s">
        <v>527</v>
      </c>
      <c r="B286" s="14" t="s">
        <v>441</v>
      </c>
      <c r="C286" s="14"/>
      <c r="D286" s="92" t="s">
        <v>550</v>
      </c>
      <c r="E286" s="16"/>
      <c r="F286" s="96"/>
      <c r="G286" s="23" t="s">
        <v>529</v>
      </c>
      <c r="H286" s="23"/>
      <c r="I286" s="23" t="s">
        <v>530</v>
      </c>
      <c r="J286" s="23" t="s">
        <v>530</v>
      </c>
      <c r="K286" s="158" t="s">
        <v>25</v>
      </c>
      <c r="L286" s="16"/>
      <c r="M286" s="16"/>
      <c r="N286" s="47">
        <v>50</v>
      </c>
      <c r="O286" s="13">
        <v>230000000</v>
      </c>
      <c r="P286" s="16" t="s">
        <v>233</v>
      </c>
      <c r="Q286" s="13" t="s">
        <v>519</v>
      </c>
      <c r="R286" s="13" t="s">
        <v>234</v>
      </c>
      <c r="S286" s="13">
        <v>230000000</v>
      </c>
      <c r="T286" s="23" t="s">
        <v>531</v>
      </c>
      <c r="U286" s="16"/>
      <c r="V286" s="14" t="s">
        <v>284</v>
      </c>
      <c r="W286" s="16"/>
      <c r="X286" s="16"/>
      <c r="Y286" s="26">
        <v>0</v>
      </c>
      <c r="Z286" s="47">
        <v>90</v>
      </c>
      <c r="AA286" s="23">
        <v>10</v>
      </c>
      <c r="AB286" s="16"/>
      <c r="AC286" s="14" t="s">
        <v>236</v>
      </c>
      <c r="AD286" s="35"/>
      <c r="AE286" s="48"/>
      <c r="AF286" s="48">
        <v>56247190</v>
      </c>
      <c r="AG286" s="46">
        <f t="shared" si="322"/>
        <v>62996852.800000004</v>
      </c>
      <c r="AH286" s="35"/>
      <c r="AI286" s="48"/>
      <c r="AJ286" s="48">
        <v>51690558</v>
      </c>
      <c r="AK286" s="49">
        <f t="shared" si="330"/>
        <v>57893424.960000008</v>
      </c>
      <c r="AL286" s="16"/>
      <c r="AM286" s="48"/>
      <c r="AN286" s="49">
        <v>42471429</v>
      </c>
      <c r="AO286" s="49">
        <f t="shared" si="323"/>
        <v>47568000.480000004</v>
      </c>
      <c r="AP286" s="16"/>
      <c r="AQ286" s="16"/>
      <c r="AR286" s="49">
        <v>42471429</v>
      </c>
      <c r="AS286" s="49">
        <f t="shared" si="324"/>
        <v>47568000.480000004</v>
      </c>
      <c r="AT286" s="16"/>
      <c r="AU286" s="16"/>
      <c r="AV286" s="49">
        <v>42471429</v>
      </c>
      <c r="AW286" s="49">
        <f t="shared" si="325"/>
        <v>47568000.480000004</v>
      </c>
      <c r="AX286" s="16"/>
      <c r="AY286" s="50">
        <v>0</v>
      </c>
      <c r="AZ286" s="50">
        <f t="shared" si="298"/>
        <v>0</v>
      </c>
      <c r="BA286" s="45">
        <v>120240021112</v>
      </c>
      <c r="BB286" s="16" t="s">
        <v>551</v>
      </c>
      <c r="BC286" s="25" t="s">
        <v>552</v>
      </c>
      <c r="BD286" s="16"/>
      <c r="BE286" s="16"/>
      <c r="BF286" s="16"/>
      <c r="BG286" s="16"/>
      <c r="BH286" s="16"/>
      <c r="BI286" s="16"/>
      <c r="BJ286" s="16"/>
      <c r="BK286" s="16"/>
      <c r="BL286" s="20"/>
      <c r="BM286" s="57" t="s">
        <v>416</v>
      </c>
    </row>
    <row r="287" spans="1:65" s="43" customFormat="1" ht="12.95" customHeight="1" x14ac:dyDescent="0.2">
      <c r="A287" s="46" t="s">
        <v>527</v>
      </c>
      <c r="B287" s="14" t="s">
        <v>441</v>
      </c>
      <c r="C287" s="14"/>
      <c r="D287" s="69" t="s">
        <v>720</v>
      </c>
      <c r="E287" s="16"/>
      <c r="F287" s="69"/>
      <c r="G287" s="23" t="s">
        <v>529</v>
      </c>
      <c r="H287" s="23"/>
      <c r="I287" s="23" t="s">
        <v>530</v>
      </c>
      <c r="J287" s="23" t="s">
        <v>530</v>
      </c>
      <c r="K287" s="16" t="s">
        <v>25</v>
      </c>
      <c r="L287" s="16"/>
      <c r="M287" s="16"/>
      <c r="N287" s="47">
        <v>50</v>
      </c>
      <c r="O287" s="13">
        <v>230000000</v>
      </c>
      <c r="P287" s="16" t="s">
        <v>233</v>
      </c>
      <c r="Q287" s="14" t="s">
        <v>658</v>
      </c>
      <c r="R287" s="13" t="s">
        <v>234</v>
      </c>
      <c r="S287" s="13">
        <v>230000000</v>
      </c>
      <c r="T287" s="23" t="s">
        <v>531</v>
      </c>
      <c r="U287" s="16"/>
      <c r="V287" s="14" t="s">
        <v>284</v>
      </c>
      <c r="W287" s="16"/>
      <c r="X287" s="16"/>
      <c r="Y287" s="26">
        <v>0</v>
      </c>
      <c r="Z287" s="47">
        <v>90</v>
      </c>
      <c r="AA287" s="23">
        <v>10</v>
      </c>
      <c r="AB287" s="16"/>
      <c r="AC287" s="14" t="s">
        <v>236</v>
      </c>
      <c r="AD287" s="35"/>
      <c r="AE287" s="48"/>
      <c r="AF287" s="48">
        <v>56247190</v>
      </c>
      <c r="AG287" s="46">
        <f t="shared" si="322"/>
        <v>62996852.800000004</v>
      </c>
      <c r="AH287" s="35"/>
      <c r="AI287" s="48"/>
      <c r="AJ287" s="48">
        <v>51690558</v>
      </c>
      <c r="AK287" s="49">
        <f t="shared" si="330"/>
        <v>57893424.960000008</v>
      </c>
      <c r="AL287" s="16"/>
      <c r="AM287" s="48"/>
      <c r="AN287" s="49">
        <v>42471429</v>
      </c>
      <c r="AO287" s="49">
        <f t="shared" si="323"/>
        <v>47568000.480000004</v>
      </c>
      <c r="AP287" s="16"/>
      <c r="AQ287" s="16"/>
      <c r="AR287" s="49">
        <v>42471429</v>
      </c>
      <c r="AS287" s="49">
        <f t="shared" si="324"/>
        <v>47568000.480000004</v>
      </c>
      <c r="AT287" s="16"/>
      <c r="AU287" s="16"/>
      <c r="AV287" s="49">
        <v>42471429</v>
      </c>
      <c r="AW287" s="49">
        <f t="shared" si="325"/>
        <v>47568000.480000004</v>
      </c>
      <c r="AX287" s="16"/>
      <c r="AY287" s="59">
        <v>0</v>
      </c>
      <c r="AZ287" s="59">
        <f>IF(AC287="С НДС",AY287*1.12,AY287)</f>
        <v>0</v>
      </c>
      <c r="BA287" s="45">
        <v>120240021112</v>
      </c>
      <c r="BB287" s="16" t="s">
        <v>551</v>
      </c>
      <c r="BC287" s="25" t="s">
        <v>721</v>
      </c>
      <c r="BD287" s="16"/>
      <c r="BE287" s="16"/>
      <c r="BF287" s="16"/>
      <c r="BG287" s="16"/>
      <c r="BH287" s="16"/>
      <c r="BI287" s="16"/>
      <c r="BJ287" s="16"/>
      <c r="BK287" s="16"/>
      <c r="BL287" s="20"/>
      <c r="BM287" s="16" t="s">
        <v>194</v>
      </c>
    </row>
    <row r="288" spans="1:65" ht="12.95" customHeight="1" x14ac:dyDescent="0.2">
      <c r="A288" s="46" t="s">
        <v>527</v>
      </c>
      <c r="B288" s="14" t="s">
        <v>441</v>
      </c>
      <c r="C288" s="14"/>
      <c r="D288" s="69" t="s">
        <v>890</v>
      </c>
      <c r="E288" s="16"/>
      <c r="F288" s="69"/>
      <c r="G288" s="23" t="s">
        <v>529</v>
      </c>
      <c r="H288" s="23"/>
      <c r="I288" s="23" t="s">
        <v>530</v>
      </c>
      <c r="J288" s="23" t="s">
        <v>530</v>
      </c>
      <c r="K288" s="16" t="s">
        <v>25</v>
      </c>
      <c r="L288" s="16"/>
      <c r="M288" s="16"/>
      <c r="N288" s="47">
        <v>50</v>
      </c>
      <c r="O288" s="13">
        <v>230000000</v>
      </c>
      <c r="P288" s="16" t="s">
        <v>233</v>
      </c>
      <c r="Q288" s="14" t="s">
        <v>874</v>
      </c>
      <c r="R288" s="13" t="s">
        <v>234</v>
      </c>
      <c r="S288" s="13">
        <v>230000000</v>
      </c>
      <c r="T288" s="69" t="s">
        <v>531</v>
      </c>
      <c r="U288" s="16"/>
      <c r="V288" s="14" t="s">
        <v>284</v>
      </c>
      <c r="W288" s="16"/>
      <c r="X288" s="16"/>
      <c r="Y288" s="26">
        <v>0</v>
      </c>
      <c r="Z288" s="47">
        <v>90</v>
      </c>
      <c r="AA288" s="23">
        <v>10</v>
      </c>
      <c r="AB288" s="16"/>
      <c r="AC288" s="14" t="s">
        <v>236</v>
      </c>
      <c r="AD288" s="35"/>
      <c r="AE288" s="48"/>
      <c r="AF288" s="48">
        <v>56256000</v>
      </c>
      <c r="AG288" s="46">
        <f>AF288*1.12</f>
        <v>63006720.000000007</v>
      </c>
      <c r="AH288" s="35"/>
      <c r="AI288" s="48"/>
      <c r="AJ288" s="48">
        <v>51712000</v>
      </c>
      <c r="AK288" s="49">
        <f t="shared" si="330"/>
        <v>57917440.000000007</v>
      </c>
      <c r="AL288" s="16"/>
      <c r="AM288" s="48"/>
      <c r="AN288" s="49">
        <v>42720000</v>
      </c>
      <c r="AO288" s="49">
        <f>AN288*1.12</f>
        <v>47846400.000000007</v>
      </c>
      <c r="AP288" s="16"/>
      <c r="AQ288" s="16"/>
      <c r="AR288" s="49">
        <v>42720000</v>
      </c>
      <c r="AS288" s="49">
        <f>AR288*1.12</f>
        <v>47846400.000000007</v>
      </c>
      <c r="AT288" s="16"/>
      <c r="AU288" s="16"/>
      <c r="AV288" s="49">
        <v>42720000</v>
      </c>
      <c r="AW288" s="49">
        <f>AV288*1.12</f>
        <v>47846400.000000007</v>
      </c>
      <c r="AX288" s="16"/>
      <c r="AY288" s="50">
        <v>0</v>
      </c>
      <c r="AZ288" s="50">
        <f>AY288*1.12</f>
        <v>0</v>
      </c>
      <c r="BA288" s="45">
        <v>120240021112</v>
      </c>
      <c r="BB288" s="16" t="s">
        <v>551</v>
      </c>
      <c r="BC288" s="25" t="s">
        <v>721</v>
      </c>
      <c r="BD288" s="16"/>
      <c r="BE288" s="16"/>
      <c r="BF288" s="16"/>
      <c r="BG288" s="16"/>
      <c r="BH288" s="16"/>
      <c r="BI288" s="16"/>
      <c r="BJ288" s="16"/>
      <c r="BK288" s="16"/>
      <c r="BL288" s="16" t="s">
        <v>250</v>
      </c>
      <c r="BM288" s="178" t="s">
        <v>975</v>
      </c>
    </row>
    <row r="289" spans="1:65" s="43" customFormat="1" ht="12.95" customHeight="1" x14ac:dyDescent="0.2">
      <c r="A289" s="46" t="s">
        <v>527</v>
      </c>
      <c r="B289" s="14" t="s">
        <v>441</v>
      </c>
      <c r="C289" s="14"/>
      <c r="D289" s="92" t="s">
        <v>553</v>
      </c>
      <c r="E289" s="16"/>
      <c r="F289" s="96"/>
      <c r="G289" s="23" t="s">
        <v>529</v>
      </c>
      <c r="H289" s="23"/>
      <c r="I289" s="23" t="s">
        <v>530</v>
      </c>
      <c r="J289" s="23" t="s">
        <v>530</v>
      </c>
      <c r="K289" s="158" t="s">
        <v>25</v>
      </c>
      <c r="L289" s="16"/>
      <c r="M289" s="16"/>
      <c r="N289" s="47">
        <v>50</v>
      </c>
      <c r="O289" s="13">
        <v>230000000</v>
      </c>
      <c r="P289" s="16" t="s">
        <v>233</v>
      </c>
      <c r="Q289" s="13" t="s">
        <v>519</v>
      </c>
      <c r="R289" s="13" t="s">
        <v>234</v>
      </c>
      <c r="S289" s="13">
        <v>230000000</v>
      </c>
      <c r="T289" s="23" t="s">
        <v>535</v>
      </c>
      <c r="U289" s="16"/>
      <c r="V289" s="14" t="s">
        <v>284</v>
      </c>
      <c r="W289" s="16"/>
      <c r="X289" s="16"/>
      <c r="Y289" s="26">
        <v>0</v>
      </c>
      <c r="Z289" s="47">
        <v>90</v>
      </c>
      <c r="AA289" s="23">
        <v>10</v>
      </c>
      <c r="AB289" s="16"/>
      <c r="AC289" s="14" t="s">
        <v>236</v>
      </c>
      <c r="AD289" s="35"/>
      <c r="AE289" s="48"/>
      <c r="AF289" s="48">
        <v>49279821</v>
      </c>
      <c r="AG289" s="46">
        <f t="shared" ref="AG289:AG338" si="331">AF289*1.12</f>
        <v>55193399.520000003</v>
      </c>
      <c r="AH289" s="35"/>
      <c r="AI289" s="48"/>
      <c r="AJ289" s="48">
        <v>45287621</v>
      </c>
      <c r="AK289" s="49">
        <f t="shared" ref="AK289:AK320" si="332">AJ289*1.12</f>
        <v>50722135.520000003</v>
      </c>
      <c r="AL289" s="16"/>
      <c r="AM289" s="48"/>
      <c r="AN289" s="49">
        <v>37210470</v>
      </c>
      <c r="AO289" s="49">
        <f t="shared" ref="AO289:AO320" si="333">AN289*1.12</f>
        <v>41675726.400000006</v>
      </c>
      <c r="AP289" s="16"/>
      <c r="AQ289" s="16"/>
      <c r="AR289" s="49">
        <v>37210470</v>
      </c>
      <c r="AS289" s="49">
        <f t="shared" ref="AS289:AS320" si="334">AR289*1.12</f>
        <v>41675726.400000006</v>
      </c>
      <c r="AT289" s="16"/>
      <c r="AU289" s="16"/>
      <c r="AV289" s="49">
        <v>37210470</v>
      </c>
      <c r="AW289" s="49">
        <f t="shared" ref="AW289:AW320" si="335">AV289*1.12</f>
        <v>41675726.400000006</v>
      </c>
      <c r="AX289" s="16"/>
      <c r="AY289" s="50">
        <v>0</v>
      </c>
      <c r="AZ289" s="50">
        <f t="shared" si="298"/>
        <v>0</v>
      </c>
      <c r="BA289" s="45">
        <v>120240021112</v>
      </c>
      <c r="BB289" s="16" t="s">
        <v>554</v>
      </c>
      <c r="BC289" s="25" t="s">
        <v>555</v>
      </c>
      <c r="BD289" s="16"/>
      <c r="BE289" s="16"/>
      <c r="BF289" s="16"/>
      <c r="BG289" s="16"/>
      <c r="BH289" s="16"/>
      <c r="BI289" s="16"/>
      <c r="BJ289" s="16"/>
      <c r="BK289" s="16"/>
      <c r="BL289" s="20"/>
      <c r="BM289" s="57" t="s">
        <v>416</v>
      </c>
    </row>
    <row r="290" spans="1:65" s="43" customFormat="1" ht="12.95" customHeight="1" x14ac:dyDescent="0.2">
      <c r="A290" s="46" t="s">
        <v>527</v>
      </c>
      <c r="B290" s="14" t="s">
        <v>441</v>
      </c>
      <c r="C290" s="14"/>
      <c r="D290" s="69" t="s">
        <v>722</v>
      </c>
      <c r="E290" s="16"/>
      <c r="F290" s="69"/>
      <c r="G290" s="23" t="s">
        <v>529</v>
      </c>
      <c r="H290" s="23"/>
      <c r="I290" s="23" t="s">
        <v>530</v>
      </c>
      <c r="J290" s="23" t="s">
        <v>530</v>
      </c>
      <c r="K290" s="16" t="s">
        <v>25</v>
      </c>
      <c r="L290" s="16"/>
      <c r="M290" s="16"/>
      <c r="N290" s="47">
        <v>50</v>
      </c>
      <c r="O290" s="13">
        <v>230000000</v>
      </c>
      <c r="P290" s="16" t="s">
        <v>233</v>
      </c>
      <c r="Q290" s="14" t="s">
        <v>658</v>
      </c>
      <c r="R290" s="13" t="s">
        <v>234</v>
      </c>
      <c r="S290" s="13">
        <v>230000000</v>
      </c>
      <c r="T290" s="23" t="s">
        <v>535</v>
      </c>
      <c r="U290" s="16"/>
      <c r="V290" s="14" t="s">
        <v>284</v>
      </c>
      <c r="W290" s="16"/>
      <c r="X290" s="16"/>
      <c r="Y290" s="26">
        <v>0</v>
      </c>
      <c r="Z290" s="47">
        <v>90</v>
      </c>
      <c r="AA290" s="23">
        <v>10</v>
      </c>
      <c r="AB290" s="16"/>
      <c r="AC290" s="14" t="s">
        <v>236</v>
      </c>
      <c r="AD290" s="35"/>
      <c r="AE290" s="48"/>
      <c r="AF290" s="48">
        <v>49279821</v>
      </c>
      <c r="AG290" s="46">
        <f t="shared" si="331"/>
        <v>55193399.520000003</v>
      </c>
      <c r="AH290" s="35"/>
      <c r="AI290" s="48"/>
      <c r="AJ290" s="48">
        <v>45287621</v>
      </c>
      <c r="AK290" s="49">
        <f t="shared" si="332"/>
        <v>50722135.520000003</v>
      </c>
      <c r="AL290" s="16"/>
      <c r="AM290" s="48"/>
      <c r="AN290" s="49">
        <v>37210470</v>
      </c>
      <c r="AO290" s="49">
        <f t="shared" si="333"/>
        <v>41675726.400000006</v>
      </c>
      <c r="AP290" s="16"/>
      <c r="AQ290" s="16"/>
      <c r="AR290" s="49">
        <v>37210470</v>
      </c>
      <c r="AS290" s="49">
        <f t="shared" si="334"/>
        <v>41675726.400000006</v>
      </c>
      <c r="AT290" s="16"/>
      <c r="AU290" s="16"/>
      <c r="AV290" s="49">
        <v>37210470</v>
      </c>
      <c r="AW290" s="49">
        <f t="shared" si="335"/>
        <v>41675726.400000006</v>
      </c>
      <c r="AX290" s="16"/>
      <c r="AY290" s="59">
        <v>0</v>
      </c>
      <c r="AZ290" s="59">
        <f>IF(AC290="С НДС",AY290*1.12,AY290)</f>
        <v>0</v>
      </c>
      <c r="BA290" s="45">
        <v>120240021112</v>
      </c>
      <c r="BB290" s="16" t="s">
        <v>554</v>
      </c>
      <c r="BC290" s="25" t="s">
        <v>723</v>
      </c>
      <c r="BD290" s="16"/>
      <c r="BE290" s="16"/>
      <c r="BF290" s="16"/>
      <c r="BG290" s="16"/>
      <c r="BH290" s="16"/>
      <c r="BI290" s="16"/>
      <c r="BJ290" s="16"/>
      <c r="BK290" s="16"/>
      <c r="BL290" s="20"/>
      <c r="BM290" s="16" t="s">
        <v>194</v>
      </c>
    </row>
    <row r="291" spans="1:65" ht="12.95" customHeight="1" x14ac:dyDescent="0.2">
      <c r="A291" s="46" t="s">
        <v>527</v>
      </c>
      <c r="B291" s="14" t="s">
        <v>441</v>
      </c>
      <c r="C291" s="14"/>
      <c r="D291" s="69" t="s">
        <v>891</v>
      </c>
      <c r="E291" s="16"/>
      <c r="F291" s="69"/>
      <c r="G291" s="23" t="s">
        <v>529</v>
      </c>
      <c r="H291" s="23"/>
      <c r="I291" s="23" t="s">
        <v>530</v>
      </c>
      <c r="J291" s="23" t="s">
        <v>530</v>
      </c>
      <c r="K291" s="16" t="s">
        <v>25</v>
      </c>
      <c r="L291" s="16"/>
      <c r="M291" s="16"/>
      <c r="N291" s="47">
        <v>50</v>
      </c>
      <c r="O291" s="13">
        <v>230000000</v>
      </c>
      <c r="P291" s="16" t="s">
        <v>233</v>
      </c>
      <c r="Q291" s="14" t="s">
        <v>874</v>
      </c>
      <c r="R291" s="13" t="s">
        <v>234</v>
      </c>
      <c r="S291" s="13">
        <v>230000000</v>
      </c>
      <c r="T291" s="23" t="s">
        <v>535</v>
      </c>
      <c r="U291" s="16"/>
      <c r="V291" s="14" t="s">
        <v>284</v>
      </c>
      <c r="W291" s="16"/>
      <c r="X291" s="16"/>
      <c r="Y291" s="26">
        <v>0</v>
      </c>
      <c r="Z291" s="47">
        <v>90</v>
      </c>
      <c r="AA291" s="23">
        <v>10</v>
      </c>
      <c r="AB291" s="16"/>
      <c r="AC291" s="14" t="s">
        <v>236</v>
      </c>
      <c r="AD291" s="35"/>
      <c r="AE291" s="48"/>
      <c r="AF291" s="48">
        <v>49280000</v>
      </c>
      <c r="AG291" s="46">
        <f>AF291*1.12</f>
        <v>55193600.000000007</v>
      </c>
      <c r="AH291" s="35"/>
      <c r="AI291" s="48"/>
      <c r="AJ291" s="48">
        <v>45312000</v>
      </c>
      <c r="AK291" s="49">
        <f>AJ291*1.12</f>
        <v>50749440.000000007</v>
      </c>
      <c r="AL291" s="16"/>
      <c r="AM291" s="48"/>
      <c r="AN291" s="49">
        <v>38592000</v>
      </c>
      <c r="AO291" s="49">
        <f>AN291*1.12</f>
        <v>43223040.000000007</v>
      </c>
      <c r="AP291" s="16"/>
      <c r="AQ291" s="16"/>
      <c r="AR291" s="49">
        <v>38592000</v>
      </c>
      <c r="AS291" s="49">
        <f>AR291*1.12</f>
        <v>43223040.000000007</v>
      </c>
      <c r="AT291" s="16"/>
      <c r="AU291" s="16"/>
      <c r="AV291" s="49">
        <v>38592000</v>
      </c>
      <c r="AW291" s="49">
        <f>AV291*1.12</f>
        <v>43223040.000000007</v>
      </c>
      <c r="AX291" s="16"/>
      <c r="AY291" s="50">
        <v>0</v>
      </c>
      <c r="AZ291" s="50">
        <f>AY291*1.12</f>
        <v>0</v>
      </c>
      <c r="BA291" s="45">
        <v>120240021112</v>
      </c>
      <c r="BB291" s="16" t="s">
        <v>554</v>
      </c>
      <c r="BC291" s="25" t="s">
        <v>723</v>
      </c>
      <c r="BD291" s="16"/>
      <c r="BE291" s="16"/>
      <c r="BF291" s="16"/>
      <c r="BG291" s="16"/>
      <c r="BH291" s="16"/>
      <c r="BI291" s="16"/>
      <c r="BJ291" s="16"/>
      <c r="BK291" s="16"/>
      <c r="BL291" s="16" t="s">
        <v>250</v>
      </c>
      <c r="BM291" s="178" t="s">
        <v>975</v>
      </c>
    </row>
    <row r="292" spans="1:65" s="43" customFormat="1" ht="12.95" customHeight="1" x14ac:dyDescent="0.2">
      <c r="A292" s="46" t="s">
        <v>527</v>
      </c>
      <c r="B292" s="14" t="s">
        <v>441</v>
      </c>
      <c r="C292" s="14"/>
      <c r="D292" s="92" t="s">
        <v>556</v>
      </c>
      <c r="E292" s="16"/>
      <c r="F292" s="96"/>
      <c r="G292" s="23" t="s">
        <v>529</v>
      </c>
      <c r="H292" s="23"/>
      <c r="I292" s="23" t="s">
        <v>530</v>
      </c>
      <c r="J292" s="23" t="s">
        <v>530</v>
      </c>
      <c r="K292" s="158" t="s">
        <v>25</v>
      </c>
      <c r="L292" s="16"/>
      <c r="M292" s="16"/>
      <c r="N292" s="47">
        <v>50</v>
      </c>
      <c r="O292" s="13">
        <v>230000000</v>
      </c>
      <c r="P292" s="16" t="s">
        <v>233</v>
      </c>
      <c r="Q292" s="13" t="s">
        <v>519</v>
      </c>
      <c r="R292" s="13" t="s">
        <v>234</v>
      </c>
      <c r="S292" s="13">
        <v>230000000</v>
      </c>
      <c r="T292" s="23" t="s">
        <v>280</v>
      </c>
      <c r="U292" s="16"/>
      <c r="V292" s="14" t="s">
        <v>284</v>
      </c>
      <c r="W292" s="16"/>
      <c r="X292" s="16"/>
      <c r="Y292" s="26">
        <v>0</v>
      </c>
      <c r="Z292" s="47">
        <v>90</v>
      </c>
      <c r="AA292" s="23">
        <v>10</v>
      </c>
      <c r="AB292" s="16"/>
      <c r="AC292" s="14" t="s">
        <v>236</v>
      </c>
      <c r="AD292" s="35"/>
      <c r="AE292" s="48"/>
      <c r="AF292" s="48">
        <v>37804949</v>
      </c>
      <c r="AG292" s="46">
        <f t="shared" si="331"/>
        <v>42341542.880000003</v>
      </c>
      <c r="AH292" s="35"/>
      <c r="AI292" s="48"/>
      <c r="AJ292" s="48">
        <v>34742338</v>
      </c>
      <c r="AK292" s="49">
        <f t="shared" si="332"/>
        <v>38911418.560000002</v>
      </c>
      <c r="AL292" s="16"/>
      <c r="AM292" s="48"/>
      <c r="AN292" s="49">
        <v>28545963</v>
      </c>
      <c r="AO292" s="49">
        <f t="shared" si="333"/>
        <v>31971478.560000002</v>
      </c>
      <c r="AP292" s="16"/>
      <c r="AQ292" s="16"/>
      <c r="AR292" s="49">
        <v>28545963</v>
      </c>
      <c r="AS292" s="49">
        <f t="shared" si="334"/>
        <v>31971478.560000002</v>
      </c>
      <c r="AT292" s="16"/>
      <c r="AU292" s="16"/>
      <c r="AV292" s="49">
        <v>28545963</v>
      </c>
      <c r="AW292" s="49">
        <f t="shared" si="335"/>
        <v>31971478.560000002</v>
      </c>
      <c r="AX292" s="16"/>
      <c r="AY292" s="50">
        <v>0</v>
      </c>
      <c r="AZ292" s="50">
        <f t="shared" si="298"/>
        <v>0</v>
      </c>
      <c r="BA292" s="45">
        <v>120240021112</v>
      </c>
      <c r="BB292" s="16" t="s">
        <v>557</v>
      </c>
      <c r="BC292" s="25" t="s">
        <v>558</v>
      </c>
      <c r="BD292" s="16"/>
      <c r="BE292" s="16"/>
      <c r="BF292" s="16"/>
      <c r="BG292" s="16"/>
      <c r="BH292" s="16"/>
      <c r="BI292" s="16"/>
      <c r="BJ292" s="16"/>
      <c r="BK292" s="16"/>
      <c r="BL292" s="20"/>
      <c r="BM292" s="57" t="s">
        <v>416</v>
      </c>
    </row>
    <row r="293" spans="1:65" s="43" customFormat="1" ht="12.95" customHeight="1" x14ac:dyDescent="0.2">
      <c r="A293" s="46" t="s">
        <v>527</v>
      </c>
      <c r="B293" s="14" t="s">
        <v>441</v>
      </c>
      <c r="C293" s="14"/>
      <c r="D293" s="69" t="s">
        <v>724</v>
      </c>
      <c r="E293" s="16"/>
      <c r="F293" s="69"/>
      <c r="G293" s="23" t="s">
        <v>529</v>
      </c>
      <c r="H293" s="23"/>
      <c r="I293" s="23" t="s">
        <v>530</v>
      </c>
      <c r="J293" s="23" t="s">
        <v>530</v>
      </c>
      <c r="K293" s="16" t="s">
        <v>25</v>
      </c>
      <c r="L293" s="16"/>
      <c r="M293" s="16"/>
      <c r="N293" s="47">
        <v>50</v>
      </c>
      <c r="O293" s="13">
        <v>230000000</v>
      </c>
      <c r="P293" s="16" t="s">
        <v>233</v>
      </c>
      <c r="Q293" s="14" t="s">
        <v>658</v>
      </c>
      <c r="R293" s="13" t="s">
        <v>234</v>
      </c>
      <c r="S293" s="13">
        <v>230000000</v>
      </c>
      <c r="T293" s="23" t="s">
        <v>280</v>
      </c>
      <c r="U293" s="16"/>
      <c r="V293" s="14" t="s">
        <v>284</v>
      </c>
      <c r="W293" s="16"/>
      <c r="X293" s="16"/>
      <c r="Y293" s="26">
        <v>0</v>
      </c>
      <c r="Z293" s="47">
        <v>90</v>
      </c>
      <c r="AA293" s="23">
        <v>10</v>
      </c>
      <c r="AB293" s="16"/>
      <c r="AC293" s="14" t="s">
        <v>236</v>
      </c>
      <c r="AD293" s="35"/>
      <c r="AE293" s="48"/>
      <c r="AF293" s="48">
        <v>37804949</v>
      </c>
      <c r="AG293" s="46">
        <f t="shared" si="331"/>
        <v>42341542.880000003</v>
      </c>
      <c r="AH293" s="35"/>
      <c r="AI293" s="48"/>
      <c r="AJ293" s="48">
        <v>34742338</v>
      </c>
      <c r="AK293" s="49">
        <f t="shared" si="332"/>
        <v>38911418.560000002</v>
      </c>
      <c r="AL293" s="16"/>
      <c r="AM293" s="48"/>
      <c r="AN293" s="49">
        <v>28545963</v>
      </c>
      <c r="AO293" s="49">
        <f t="shared" si="333"/>
        <v>31971478.560000002</v>
      </c>
      <c r="AP293" s="16"/>
      <c r="AQ293" s="16"/>
      <c r="AR293" s="49">
        <v>28545963</v>
      </c>
      <c r="AS293" s="49">
        <f t="shared" si="334"/>
        <v>31971478.560000002</v>
      </c>
      <c r="AT293" s="16"/>
      <c r="AU293" s="16"/>
      <c r="AV293" s="49">
        <v>28545963</v>
      </c>
      <c r="AW293" s="49">
        <f t="shared" si="335"/>
        <v>31971478.560000002</v>
      </c>
      <c r="AX293" s="16"/>
      <c r="AY293" s="59">
        <v>0</v>
      </c>
      <c r="AZ293" s="59">
        <f>IF(AC293="С НДС",AY293*1.12,AY293)</f>
        <v>0</v>
      </c>
      <c r="BA293" s="45">
        <v>120240021112</v>
      </c>
      <c r="BB293" s="16" t="s">
        <v>557</v>
      </c>
      <c r="BC293" s="25" t="s">
        <v>725</v>
      </c>
      <c r="BD293" s="16"/>
      <c r="BE293" s="16"/>
      <c r="BF293" s="16"/>
      <c r="BG293" s="16"/>
      <c r="BH293" s="16"/>
      <c r="BI293" s="16"/>
      <c r="BJ293" s="16"/>
      <c r="BK293" s="16"/>
      <c r="BL293" s="20"/>
      <c r="BM293" s="16" t="s">
        <v>194</v>
      </c>
    </row>
    <row r="294" spans="1:65" ht="12.95" customHeight="1" x14ac:dyDescent="0.2">
      <c r="A294" s="46" t="s">
        <v>527</v>
      </c>
      <c r="B294" s="14" t="s">
        <v>441</v>
      </c>
      <c r="C294" s="14"/>
      <c r="D294" s="69" t="s">
        <v>892</v>
      </c>
      <c r="E294" s="16"/>
      <c r="F294" s="69"/>
      <c r="G294" s="23" t="s">
        <v>529</v>
      </c>
      <c r="H294" s="23"/>
      <c r="I294" s="23" t="s">
        <v>530</v>
      </c>
      <c r="J294" s="23" t="s">
        <v>530</v>
      </c>
      <c r="K294" s="16" t="s">
        <v>25</v>
      </c>
      <c r="L294" s="16"/>
      <c r="M294" s="16"/>
      <c r="N294" s="47">
        <v>50</v>
      </c>
      <c r="O294" s="13">
        <v>230000000</v>
      </c>
      <c r="P294" s="16" t="s">
        <v>233</v>
      </c>
      <c r="Q294" s="14" t="s">
        <v>874</v>
      </c>
      <c r="R294" s="13" t="s">
        <v>234</v>
      </c>
      <c r="S294" s="13">
        <v>230000000</v>
      </c>
      <c r="T294" s="23" t="s">
        <v>280</v>
      </c>
      <c r="U294" s="16"/>
      <c r="V294" s="14" t="s">
        <v>284</v>
      </c>
      <c r="W294" s="16"/>
      <c r="X294" s="16"/>
      <c r="Y294" s="26">
        <v>0</v>
      </c>
      <c r="Z294" s="47">
        <v>90</v>
      </c>
      <c r="AA294" s="23">
        <v>10</v>
      </c>
      <c r="AB294" s="16"/>
      <c r="AC294" s="14" t="s">
        <v>236</v>
      </c>
      <c r="AD294" s="35"/>
      <c r="AE294" s="48"/>
      <c r="AF294" s="48">
        <v>37792000</v>
      </c>
      <c r="AG294" s="46">
        <f>AF294*1.12</f>
        <v>42327040.000000007</v>
      </c>
      <c r="AH294" s="35"/>
      <c r="AI294" s="48"/>
      <c r="AJ294" s="48">
        <v>34656000</v>
      </c>
      <c r="AK294" s="49">
        <f>AJ294*1.12</f>
        <v>38814720</v>
      </c>
      <c r="AL294" s="16"/>
      <c r="AM294" s="48"/>
      <c r="AN294" s="49">
        <v>28960000</v>
      </c>
      <c r="AO294" s="49">
        <f>AN294*1.12</f>
        <v>32435200.000000004</v>
      </c>
      <c r="AP294" s="16"/>
      <c r="AQ294" s="16"/>
      <c r="AR294" s="49">
        <v>28960000</v>
      </c>
      <c r="AS294" s="49">
        <f>AR294*1.12</f>
        <v>32435200.000000004</v>
      </c>
      <c r="AT294" s="16"/>
      <c r="AU294" s="16"/>
      <c r="AV294" s="49">
        <v>28960000</v>
      </c>
      <c r="AW294" s="49">
        <f>AV294*1.12</f>
        <v>32435200.000000004</v>
      </c>
      <c r="AX294" s="16"/>
      <c r="AY294" s="50">
        <v>0</v>
      </c>
      <c r="AZ294" s="50">
        <f>AY294*1.12</f>
        <v>0</v>
      </c>
      <c r="BA294" s="45">
        <v>120240021112</v>
      </c>
      <c r="BB294" s="16" t="s">
        <v>557</v>
      </c>
      <c r="BC294" s="25" t="s">
        <v>725</v>
      </c>
      <c r="BD294" s="16"/>
      <c r="BE294" s="16"/>
      <c r="BF294" s="16"/>
      <c r="BG294" s="16"/>
      <c r="BH294" s="16"/>
      <c r="BI294" s="16"/>
      <c r="BJ294" s="16"/>
      <c r="BK294" s="16"/>
      <c r="BL294" s="16" t="s">
        <v>250</v>
      </c>
      <c r="BM294" s="178" t="s">
        <v>975</v>
      </c>
    </row>
    <row r="295" spans="1:65" s="44" customFormat="1" ht="12.95" customHeight="1" x14ac:dyDescent="0.2">
      <c r="A295" s="46" t="s">
        <v>527</v>
      </c>
      <c r="B295" s="14" t="s">
        <v>441</v>
      </c>
      <c r="C295" s="14"/>
      <c r="D295" s="92" t="s">
        <v>559</v>
      </c>
      <c r="E295" s="23"/>
      <c r="F295" s="96"/>
      <c r="G295" s="23" t="s">
        <v>529</v>
      </c>
      <c r="H295" s="23"/>
      <c r="I295" s="23" t="s">
        <v>530</v>
      </c>
      <c r="J295" s="23" t="s">
        <v>530</v>
      </c>
      <c r="K295" s="23" t="s">
        <v>25</v>
      </c>
      <c r="L295" s="16"/>
      <c r="M295" s="16"/>
      <c r="N295" s="23">
        <v>50</v>
      </c>
      <c r="O295" s="15">
        <v>230000000</v>
      </c>
      <c r="P295" s="16" t="s">
        <v>233</v>
      </c>
      <c r="Q295" s="13" t="s">
        <v>519</v>
      </c>
      <c r="R295" s="16" t="s">
        <v>234</v>
      </c>
      <c r="S295" s="16">
        <v>230000000</v>
      </c>
      <c r="T295" s="23" t="s">
        <v>140</v>
      </c>
      <c r="U295" s="23"/>
      <c r="V295" s="14" t="s">
        <v>284</v>
      </c>
      <c r="W295" s="23"/>
      <c r="X295" s="23"/>
      <c r="Y295" s="26">
        <v>0</v>
      </c>
      <c r="Z295" s="47">
        <v>90</v>
      </c>
      <c r="AA295" s="23">
        <v>10</v>
      </c>
      <c r="AB295" s="23"/>
      <c r="AC295" s="14" t="s">
        <v>236</v>
      </c>
      <c r="AD295" s="23"/>
      <c r="AE295" s="23"/>
      <c r="AF295" s="48">
        <v>39265860</v>
      </c>
      <c r="AG295" s="46">
        <f t="shared" si="331"/>
        <v>43977763.200000003</v>
      </c>
      <c r="AH295" s="35"/>
      <c r="AI295" s="49"/>
      <c r="AJ295" s="49">
        <v>36084899</v>
      </c>
      <c r="AK295" s="49">
        <f t="shared" si="332"/>
        <v>40415086.880000003</v>
      </c>
      <c r="AL295" s="23"/>
      <c r="AM295" s="49"/>
      <c r="AN295" s="49">
        <v>29649075</v>
      </c>
      <c r="AO295" s="49">
        <f t="shared" si="333"/>
        <v>33206964.000000004</v>
      </c>
      <c r="AP295" s="23"/>
      <c r="AQ295" s="23"/>
      <c r="AR295" s="49">
        <v>29649075</v>
      </c>
      <c r="AS295" s="49">
        <f t="shared" si="334"/>
        <v>33206964.000000004</v>
      </c>
      <c r="AT295" s="23"/>
      <c r="AU295" s="23"/>
      <c r="AV295" s="49">
        <v>29649075</v>
      </c>
      <c r="AW295" s="49">
        <f t="shared" si="335"/>
        <v>33206964.000000004</v>
      </c>
      <c r="AX295" s="16"/>
      <c r="AY295" s="50">
        <v>0</v>
      </c>
      <c r="AZ295" s="50">
        <f t="shared" si="298"/>
        <v>0</v>
      </c>
      <c r="BA295" s="47">
        <v>120240021112</v>
      </c>
      <c r="BB295" s="23" t="s">
        <v>560</v>
      </c>
      <c r="BC295" s="23" t="s">
        <v>561</v>
      </c>
      <c r="BD295" s="23"/>
      <c r="BE295" s="23"/>
      <c r="BF295" s="23"/>
      <c r="BG295" s="23"/>
      <c r="BH295" s="23"/>
      <c r="BI295" s="23"/>
      <c r="BJ295" s="23"/>
      <c r="BK295" s="23"/>
      <c r="BL295" s="23"/>
      <c r="BM295" s="57" t="s">
        <v>416</v>
      </c>
    </row>
    <row r="296" spans="1:65" s="44" customFormat="1" ht="12.95" customHeight="1" x14ac:dyDescent="0.2">
      <c r="A296" s="46" t="s">
        <v>527</v>
      </c>
      <c r="B296" s="14" t="s">
        <v>441</v>
      </c>
      <c r="C296" s="14"/>
      <c r="D296" s="69" t="s">
        <v>726</v>
      </c>
      <c r="E296" s="23"/>
      <c r="F296" s="69"/>
      <c r="G296" s="23" t="s">
        <v>529</v>
      </c>
      <c r="H296" s="23"/>
      <c r="I296" s="23" t="s">
        <v>530</v>
      </c>
      <c r="J296" s="23" t="s">
        <v>530</v>
      </c>
      <c r="K296" s="23" t="s">
        <v>25</v>
      </c>
      <c r="L296" s="16"/>
      <c r="M296" s="16"/>
      <c r="N296" s="23">
        <v>50</v>
      </c>
      <c r="O296" s="15">
        <v>230000000</v>
      </c>
      <c r="P296" s="16" t="s">
        <v>233</v>
      </c>
      <c r="Q296" s="14" t="s">
        <v>658</v>
      </c>
      <c r="R296" s="16" t="s">
        <v>234</v>
      </c>
      <c r="S296" s="16">
        <v>230000000</v>
      </c>
      <c r="T296" s="23" t="s">
        <v>140</v>
      </c>
      <c r="U296" s="23"/>
      <c r="V296" s="14" t="s">
        <v>284</v>
      </c>
      <c r="W296" s="23"/>
      <c r="X296" s="23"/>
      <c r="Y296" s="26">
        <v>0</v>
      </c>
      <c r="Z296" s="47">
        <v>90</v>
      </c>
      <c r="AA296" s="23">
        <v>10</v>
      </c>
      <c r="AB296" s="23"/>
      <c r="AC296" s="14" t="s">
        <v>236</v>
      </c>
      <c r="AD296" s="23"/>
      <c r="AE296" s="23"/>
      <c r="AF296" s="48">
        <v>39265860</v>
      </c>
      <c r="AG296" s="46">
        <f t="shared" si="331"/>
        <v>43977763.200000003</v>
      </c>
      <c r="AH296" s="35"/>
      <c r="AI296" s="49"/>
      <c r="AJ296" s="49">
        <v>36084899</v>
      </c>
      <c r="AK296" s="49">
        <f t="shared" si="332"/>
        <v>40415086.880000003</v>
      </c>
      <c r="AL296" s="23"/>
      <c r="AM296" s="49"/>
      <c r="AN296" s="49">
        <v>29649075</v>
      </c>
      <c r="AO296" s="49">
        <f t="shared" si="333"/>
        <v>33206964.000000004</v>
      </c>
      <c r="AP296" s="23"/>
      <c r="AQ296" s="23"/>
      <c r="AR296" s="49">
        <v>29649075</v>
      </c>
      <c r="AS296" s="49">
        <f t="shared" si="334"/>
        <v>33206964.000000004</v>
      </c>
      <c r="AT296" s="23"/>
      <c r="AU296" s="23"/>
      <c r="AV296" s="49">
        <v>29649075</v>
      </c>
      <c r="AW296" s="49">
        <f t="shared" si="335"/>
        <v>33206964.000000004</v>
      </c>
      <c r="AX296" s="16"/>
      <c r="AY296" s="59">
        <v>0</v>
      </c>
      <c r="AZ296" s="59">
        <f>IF(AC296="С НДС",AY296*1.12,AY296)</f>
        <v>0</v>
      </c>
      <c r="BA296" s="47">
        <v>120240021112</v>
      </c>
      <c r="BB296" s="23" t="s">
        <v>560</v>
      </c>
      <c r="BC296" s="23" t="s">
        <v>727</v>
      </c>
      <c r="BD296" s="23"/>
      <c r="BE296" s="23"/>
      <c r="BF296" s="23"/>
      <c r="BG296" s="23"/>
      <c r="BH296" s="23"/>
      <c r="BI296" s="23"/>
      <c r="BJ296" s="23"/>
      <c r="BK296" s="23"/>
      <c r="BL296" s="23"/>
      <c r="BM296" s="16" t="s">
        <v>194</v>
      </c>
    </row>
    <row r="297" spans="1:65" ht="12.95" customHeight="1" x14ac:dyDescent="0.2">
      <c r="A297" s="46" t="s">
        <v>527</v>
      </c>
      <c r="B297" s="14" t="s">
        <v>441</v>
      </c>
      <c r="C297" s="14"/>
      <c r="D297" s="69" t="s">
        <v>893</v>
      </c>
      <c r="E297" s="23"/>
      <c r="F297" s="69"/>
      <c r="G297" s="23" t="s">
        <v>529</v>
      </c>
      <c r="H297" s="23"/>
      <c r="I297" s="23" t="s">
        <v>530</v>
      </c>
      <c r="J297" s="23" t="s">
        <v>530</v>
      </c>
      <c r="K297" s="23" t="s">
        <v>25</v>
      </c>
      <c r="L297" s="16"/>
      <c r="M297" s="16"/>
      <c r="N297" s="23">
        <v>50</v>
      </c>
      <c r="O297" s="15">
        <v>230000000</v>
      </c>
      <c r="P297" s="16" t="s">
        <v>233</v>
      </c>
      <c r="Q297" s="14" t="s">
        <v>874</v>
      </c>
      <c r="R297" s="16" t="s">
        <v>234</v>
      </c>
      <c r="S297" s="16">
        <v>230000000</v>
      </c>
      <c r="T297" s="23" t="s">
        <v>140</v>
      </c>
      <c r="U297" s="23"/>
      <c r="V297" s="14" t="s">
        <v>284</v>
      </c>
      <c r="W297" s="23"/>
      <c r="X297" s="23"/>
      <c r="Y297" s="26">
        <v>0</v>
      </c>
      <c r="Z297" s="47">
        <v>90</v>
      </c>
      <c r="AA297" s="23">
        <v>10</v>
      </c>
      <c r="AB297" s="23"/>
      <c r="AC297" s="14" t="s">
        <v>236</v>
      </c>
      <c r="AD297" s="23"/>
      <c r="AE297" s="23"/>
      <c r="AF297" s="48">
        <v>39264000</v>
      </c>
      <c r="AG297" s="46">
        <f t="shared" ref="AG297" si="336">AF297*1.12</f>
        <v>43975680.000000007</v>
      </c>
      <c r="AH297" s="35"/>
      <c r="AI297" s="49"/>
      <c r="AJ297" s="49">
        <v>36096000</v>
      </c>
      <c r="AK297" s="49">
        <f t="shared" ref="AK297" si="337">AJ297*1.12</f>
        <v>40427520.000000007</v>
      </c>
      <c r="AL297" s="23"/>
      <c r="AM297" s="49"/>
      <c r="AN297" s="49">
        <v>27584000</v>
      </c>
      <c r="AO297" s="49">
        <f t="shared" ref="AO297" si="338">AN297*1.12</f>
        <v>30894080.000000004</v>
      </c>
      <c r="AP297" s="23"/>
      <c r="AQ297" s="23"/>
      <c r="AR297" s="49">
        <v>27584000</v>
      </c>
      <c r="AS297" s="49">
        <f t="shared" ref="AS297" si="339">AR297*1.12</f>
        <v>30894080.000000004</v>
      </c>
      <c r="AT297" s="23"/>
      <c r="AU297" s="23"/>
      <c r="AV297" s="49">
        <v>27584000</v>
      </c>
      <c r="AW297" s="49">
        <f t="shared" ref="AW297" si="340">AV297*1.12</f>
        <v>30894080.000000004</v>
      </c>
      <c r="AX297" s="16"/>
      <c r="AY297" s="50">
        <v>0</v>
      </c>
      <c r="AZ297" s="50">
        <f>AY297*1.12</f>
        <v>0</v>
      </c>
      <c r="BA297" s="47">
        <v>120240021112</v>
      </c>
      <c r="BB297" s="23" t="s">
        <v>560</v>
      </c>
      <c r="BC297" s="23" t="s">
        <v>727</v>
      </c>
      <c r="BD297" s="23"/>
      <c r="BE297" s="23"/>
      <c r="BF297" s="23"/>
      <c r="BG297" s="23"/>
      <c r="BH297" s="23"/>
      <c r="BI297" s="23"/>
      <c r="BJ297" s="23"/>
      <c r="BK297" s="23"/>
      <c r="BL297" s="16" t="s">
        <v>250</v>
      </c>
      <c r="BM297" s="178" t="s">
        <v>975</v>
      </c>
    </row>
    <row r="298" spans="1:65" s="44" customFormat="1" ht="12.95" customHeight="1" x14ac:dyDescent="0.2">
      <c r="A298" s="46" t="s">
        <v>527</v>
      </c>
      <c r="B298" s="14" t="s">
        <v>441</v>
      </c>
      <c r="C298" s="14"/>
      <c r="D298" s="92" t="s">
        <v>562</v>
      </c>
      <c r="E298" s="23"/>
      <c r="F298" s="96"/>
      <c r="G298" s="23" t="s">
        <v>529</v>
      </c>
      <c r="H298" s="23"/>
      <c r="I298" s="23" t="s">
        <v>530</v>
      </c>
      <c r="J298" s="23" t="s">
        <v>530</v>
      </c>
      <c r="K298" s="23" t="s">
        <v>25</v>
      </c>
      <c r="L298" s="16"/>
      <c r="M298" s="16"/>
      <c r="N298" s="23">
        <v>50</v>
      </c>
      <c r="O298" s="15">
        <v>230000000</v>
      </c>
      <c r="P298" s="16" t="s">
        <v>233</v>
      </c>
      <c r="Q298" s="13" t="s">
        <v>519</v>
      </c>
      <c r="R298" s="16" t="s">
        <v>234</v>
      </c>
      <c r="S298" s="16">
        <v>230000000</v>
      </c>
      <c r="T298" s="23" t="s">
        <v>531</v>
      </c>
      <c r="U298" s="23"/>
      <c r="V298" s="14" t="s">
        <v>284</v>
      </c>
      <c r="W298" s="23"/>
      <c r="X298" s="23"/>
      <c r="Y298" s="26">
        <v>0</v>
      </c>
      <c r="Z298" s="47">
        <v>90</v>
      </c>
      <c r="AA298" s="23">
        <v>10</v>
      </c>
      <c r="AB298" s="23"/>
      <c r="AC298" s="14" t="s">
        <v>236</v>
      </c>
      <c r="AD298" s="23"/>
      <c r="AE298" s="23"/>
      <c r="AF298" s="48">
        <v>16364700</v>
      </c>
      <c r="AG298" s="46">
        <f t="shared" si="331"/>
        <v>18328464</v>
      </c>
      <c r="AH298" s="46"/>
      <c r="AI298" s="49"/>
      <c r="AJ298" s="49">
        <v>30515775</v>
      </c>
      <c r="AK298" s="49">
        <f t="shared" si="332"/>
        <v>34177668</v>
      </c>
      <c r="AL298" s="46"/>
      <c r="AM298" s="49"/>
      <c r="AN298" s="49">
        <v>36789700</v>
      </c>
      <c r="AO298" s="49">
        <f t="shared" si="333"/>
        <v>41204464.000000007</v>
      </c>
      <c r="AP298" s="46"/>
      <c r="AQ298" s="46"/>
      <c r="AR298" s="49">
        <v>38737512</v>
      </c>
      <c r="AS298" s="49">
        <f t="shared" si="334"/>
        <v>43386013.440000005</v>
      </c>
      <c r="AT298" s="46"/>
      <c r="AU298" s="46"/>
      <c r="AV298" s="49">
        <v>39699152</v>
      </c>
      <c r="AW298" s="49">
        <f t="shared" si="335"/>
        <v>44463050.240000002</v>
      </c>
      <c r="AX298" s="16"/>
      <c r="AY298" s="50">
        <v>0</v>
      </c>
      <c r="AZ298" s="50">
        <f t="shared" si="298"/>
        <v>0</v>
      </c>
      <c r="BA298" s="47">
        <v>120240021112</v>
      </c>
      <c r="BB298" s="23" t="s">
        <v>563</v>
      </c>
      <c r="BC298" s="23" t="s">
        <v>564</v>
      </c>
      <c r="BD298" s="23"/>
      <c r="BE298" s="23"/>
      <c r="BF298" s="23"/>
      <c r="BG298" s="23"/>
      <c r="BH298" s="23"/>
      <c r="BI298" s="23"/>
      <c r="BJ298" s="23"/>
      <c r="BK298" s="23"/>
      <c r="BL298" s="23"/>
      <c r="BM298" s="57" t="s">
        <v>416</v>
      </c>
    </row>
    <row r="299" spans="1:65" s="44" customFormat="1" ht="12.95" customHeight="1" x14ac:dyDescent="0.2">
      <c r="A299" s="46" t="s">
        <v>527</v>
      </c>
      <c r="B299" s="14" t="s">
        <v>441</v>
      </c>
      <c r="C299" s="14"/>
      <c r="D299" s="69" t="s">
        <v>728</v>
      </c>
      <c r="E299" s="23"/>
      <c r="F299" s="69"/>
      <c r="G299" s="23" t="s">
        <v>529</v>
      </c>
      <c r="H299" s="23"/>
      <c r="I299" s="23" t="s">
        <v>530</v>
      </c>
      <c r="J299" s="23" t="s">
        <v>530</v>
      </c>
      <c r="K299" s="16" t="s">
        <v>25</v>
      </c>
      <c r="L299" s="16"/>
      <c r="M299" s="16"/>
      <c r="N299" s="23">
        <v>50</v>
      </c>
      <c r="O299" s="13" t="s">
        <v>242</v>
      </c>
      <c r="P299" s="160" t="s">
        <v>716</v>
      </c>
      <c r="Q299" s="14" t="s">
        <v>658</v>
      </c>
      <c r="R299" s="16" t="s">
        <v>234</v>
      </c>
      <c r="S299" s="16">
        <v>230000000</v>
      </c>
      <c r="T299" s="23" t="s">
        <v>531</v>
      </c>
      <c r="U299" s="23"/>
      <c r="V299" s="14" t="s">
        <v>284</v>
      </c>
      <c r="W299" s="23"/>
      <c r="X299" s="23"/>
      <c r="Y299" s="26">
        <v>0</v>
      </c>
      <c r="Z299" s="47">
        <v>90</v>
      </c>
      <c r="AA299" s="23">
        <v>10</v>
      </c>
      <c r="AB299" s="23"/>
      <c r="AC299" s="14" t="s">
        <v>236</v>
      </c>
      <c r="AD299" s="23"/>
      <c r="AE299" s="23"/>
      <c r="AF299" s="48">
        <v>16364700</v>
      </c>
      <c r="AG299" s="46">
        <f t="shared" si="331"/>
        <v>18328464</v>
      </c>
      <c r="AH299" s="46"/>
      <c r="AI299" s="49"/>
      <c r="AJ299" s="49">
        <v>30515775</v>
      </c>
      <c r="AK299" s="49">
        <f t="shared" si="332"/>
        <v>34177668</v>
      </c>
      <c r="AL299" s="46"/>
      <c r="AM299" s="49"/>
      <c r="AN299" s="49">
        <v>36789700</v>
      </c>
      <c r="AO299" s="49">
        <f t="shared" si="333"/>
        <v>41204464.000000007</v>
      </c>
      <c r="AP299" s="46"/>
      <c r="AQ299" s="46"/>
      <c r="AR299" s="49">
        <v>38737512</v>
      </c>
      <c r="AS299" s="49">
        <f t="shared" si="334"/>
        <v>43386013.440000005</v>
      </c>
      <c r="AT299" s="46"/>
      <c r="AU299" s="46"/>
      <c r="AV299" s="49">
        <v>39699152</v>
      </c>
      <c r="AW299" s="49">
        <f t="shared" si="335"/>
        <v>44463050.240000002</v>
      </c>
      <c r="AX299" s="16"/>
      <c r="AY299" s="50">
        <v>0</v>
      </c>
      <c r="AZ299" s="50">
        <f t="shared" si="298"/>
        <v>0</v>
      </c>
      <c r="BA299" s="16" t="s">
        <v>446</v>
      </c>
      <c r="BB299" s="23" t="s">
        <v>563</v>
      </c>
      <c r="BC299" s="23" t="s">
        <v>729</v>
      </c>
      <c r="BD299" s="23"/>
      <c r="BE299" s="23"/>
      <c r="BF299" s="23"/>
      <c r="BG299" s="23"/>
      <c r="BH299" s="23"/>
      <c r="BI299" s="23"/>
      <c r="BJ299" s="23"/>
      <c r="BK299" s="23"/>
      <c r="BL299" s="23"/>
      <c r="BM299" s="16" t="s">
        <v>745</v>
      </c>
    </row>
    <row r="300" spans="1:65" s="44" customFormat="1" ht="12.95" customHeight="1" x14ac:dyDescent="0.2">
      <c r="A300" s="46" t="s">
        <v>527</v>
      </c>
      <c r="B300" s="14" t="s">
        <v>441</v>
      </c>
      <c r="C300" s="14"/>
      <c r="D300" s="69" t="s">
        <v>773</v>
      </c>
      <c r="E300" s="23"/>
      <c r="F300" s="69"/>
      <c r="G300" s="23" t="s">
        <v>529</v>
      </c>
      <c r="H300" s="23"/>
      <c r="I300" s="23" t="s">
        <v>530</v>
      </c>
      <c r="J300" s="23" t="s">
        <v>530</v>
      </c>
      <c r="K300" s="16" t="s">
        <v>25</v>
      </c>
      <c r="L300" s="16"/>
      <c r="M300" s="16"/>
      <c r="N300" s="23">
        <v>50</v>
      </c>
      <c r="O300" s="13" t="s">
        <v>242</v>
      </c>
      <c r="P300" s="160" t="s">
        <v>716</v>
      </c>
      <c r="Q300" s="14" t="s">
        <v>757</v>
      </c>
      <c r="R300" s="16" t="s">
        <v>234</v>
      </c>
      <c r="S300" s="16">
        <v>230000000</v>
      </c>
      <c r="T300" s="23" t="s">
        <v>531</v>
      </c>
      <c r="U300" s="23"/>
      <c r="V300" s="14" t="s">
        <v>284</v>
      </c>
      <c r="W300" s="23"/>
      <c r="X300" s="23"/>
      <c r="Y300" s="26">
        <v>0</v>
      </c>
      <c r="Z300" s="47">
        <v>90</v>
      </c>
      <c r="AA300" s="23">
        <v>10</v>
      </c>
      <c r="AB300" s="23"/>
      <c r="AC300" s="14" t="s">
        <v>236</v>
      </c>
      <c r="AD300" s="23"/>
      <c r="AE300" s="23"/>
      <c r="AF300" s="48">
        <v>16364700</v>
      </c>
      <c r="AG300" s="46">
        <v>18328464</v>
      </c>
      <c r="AH300" s="46"/>
      <c r="AI300" s="49"/>
      <c r="AJ300" s="49">
        <v>30515775</v>
      </c>
      <c r="AK300" s="49">
        <v>34177668</v>
      </c>
      <c r="AL300" s="46"/>
      <c r="AM300" s="49"/>
      <c r="AN300" s="49">
        <v>36789700</v>
      </c>
      <c r="AO300" s="49">
        <v>41204464.000000007</v>
      </c>
      <c r="AP300" s="46"/>
      <c r="AQ300" s="46"/>
      <c r="AR300" s="49">
        <v>38737512</v>
      </c>
      <c r="AS300" s="49">
        <v>43386013.440000005</v>
      </c>
      <c r="AT300" s="46"/>
      <c r="AU300" s="46"/>
      <c r="AV300" s="49">
        <v>39699152</v>
      </c>
      <c r="AW300" s="49">
        <v>44463050.240000002</v>
      </c>
      <c r="AX300" s="16"/>
      <c r="AY300" s="50">
        <v>0</v>
      </c>
      <c r="AZ300" s="50">
        <v>0</v>
      </c>
      <c r="BA300" s="16" t="s">
        <v>446</v>
      </c>
      <c r="BB300" s="23" t="s">
        <v>563</v>
      </c>
      <c r="BC300" s="23" t="s">
        <v>729</v>
      </c>
      <c r="BD300" s="23"/>
      <c r="BE300" s="23"/>
      <c r="BF300" s="23"/>
      <c r="BG300" s="23"/>
      <c r="BH300" s="23"/>
      <c r="BI300" s="23"/>
      <c r="BJ300" s="23"/>
      <c r="BK300" s="23"/>
      <c r="BL300" s="23"/>
      <c r="BM300" s="16" t="s">
        <v>191</v>
      </c>
    </row>
    <row r="301" spans="1:65" s="44" customFormat="1" ht="12.95" customHeight="1" x14ac:dyDescent="0.2">
      <c r="A301" s="46" t="s">
        <v>527</v>
      </c>
      <c r="B301" s="14" t="s">
        <v>441</v>
      </c>
      <c r="C301" s="14"/>
      <c r="D301" s="69" t="s">
        <v>798</v>
      </c>
      <c r="E301" s="23"/>
      <c r="F301" s="69"/>
      <c r="G301" s="23" t="s">
        <v>529</v>
      </c>
      <c r="H301" s="23"/>
      <c r="I301" s="23" t="s">
        <v>530</v>
      </c>
      <c r="J301" s="23" t="s">
        <v>530</v>
      </c>
      <c r="K301" s="23" t="s">
        <v>25</v>
      </c>
      <c r="L301" s="16"/>
      <c r="M301" s="16"/>
      <c r="N301" s="23">
        <v>50</v>
      </c>
      <c r="O301" s="15">
        <v>230000000</v>
      </c>
      <c r="P301" s="16" t="s">
        <v>233</v>
      </c>
      <c r="Q301" s="14" t="s">
        <v>445</v>
      </c>
      <c r="R301" s="16" t="s">
        <v>234</v>
      </c>
      <c r="S301" s="16">
        <v>230000000</v>
      </c>
      <c r="T301" s="23" t="s">
        <v>531</v>
      </c>
      <c r="U301" s="23"/>
      <c r="V301" s="14" t="s">
        <v>284</v>
      </c>
      <c r="W301" s="23"/>
      <c r="X301" s="23"/>
      <c r="Y301" s="26">
        <v>0</v>
      </c>
      <c r="Z301" s="47">
        <v>90</v>
      </c>
      <c r="AA301" s="23">
        <v>10</v>
      </c>
      <c r="AB301" s="23"/>
      <c r="AC301" s="14" t="s">
        <v>236</v>
      </c>
      <c r="AD301" s="23"/>
      <c r="AE301" s="23"/>
      <c r="AF301" s="48">
        <v>16364700</v>
      </c>
      <c r="AG301" s="46">
        <f t="shared" ref="AG301" si="341">AF301*1.12</f>
        <v>18328464</v>
      </c>
      <c r="AH301" s="46"/>
      <c r="AI301" s="49"/>
      <c r="AJ301" s="49">
        <v>30515775</v>
      </c>
      <c r="AK301" s="49">
        <f t="shared" ref="AK301" si="342">AJ301*1.12</f>
        <v>34177668</v>
      </c>
      <c r="AL301" s="46"/>
      <c r="AM301" s="49"/>
      <c r="AN301" s="49">
        <v>36789700</v>
      </c>
      <c r="AO301" s="49">
        <f t="shared" ref="AO301" si="343">AN301*1.12</f>
        <v>41204464.000000007</v>
      </c>
      <c r="AP301" s="46"/>
      <c r="AQ301" s="46"/>
      <c r="AR301" s="49">
        <v>38737512</v>
      </c>
      <c r="AS301" s="49">
        <f t="shared" ref="AS301" si="344">AR301*1.12</f>
        <v>43386013.440000005</v>
      </c>
      <c r="AT301" s="46"/>
      <c r="AU301" s="46"/>
      <c r="AV301" s="49">
        <v>39699152</v>
      </c>
      <c r="AW301" s="49">
        <f t="shared" ref="AW301" si="345">AV301*1.12</f>
        <v>44463050.240000002</v>
      </c>
      <c r="AX301" s="16"/>
      <c r="AY301" s="50">
        <v>0</v>
      </c>
      <c r="AZ301" s="50">
        <f t="shared" ref="AZ301" si="346">AY301*1.12</f>
        <v>0</v>
      </c>
      <c r="BA301" s="47">
        <v>120240021112</v>
      </c>
      <c r="BB301" s="23" t="s">
        <v>563</v>
      </c>
      <c r="BC301" s="25" t="s">
        <v>564</v>
      </c>
      <c r="BD301" s="23"/>
      <c r="BE301" s="23"/>
      <c r="BF301" s="23"/>
      <c r="BG301" s="23"/>
      <c r="BH301" s="23"/>
      <c r="BI301" s="23"/>
      <c r="BJ301" s="23"/>
      <c r="BK301" s="23"/>
      <c r="BL301" s="23"/>
      <c r="BM301" s="16"/>
    </row>
    <row r="302" spans="1:65" s="44" customFormat="1" ht="12.95" customHeight="1" x14ac:dyDescent="0.2">
      <c r="A302" s="46" t="s">
        <v>527</v>
      </c>
      <c r="B302" s="14" t="s">
        <v>441</v>
      </c>
      <c r="C302" s="14"/>
      <c r="D302" s="69" t="s">
        <v>851</v>
      </c>
      <c r="E302" s="23"/>
      <c r="F302" s="69"/>
      <c r="G302" s="23" t="s">
        <v>529</v>
      </c>
      <c r="H302" s="23"/>
      <c r="I302" s="23" t="s">
        <v>530</v>
      </c>
      <c r="J302" s="23" t="s">
        <v>530</v>
      </c>
      <c r="K302" s="23" t="s">
        <v>848</v>
      </c>
      <c r="L302" s="16"/>
      <c r="M302" s="16"/>
      <c r="N302" s="23">
        <v>50</v>
      </c>
      <c r="O302" s="15">
        <v>230000000</v>
      </c>
      <c r="P302" s="16" t="s">
        <v>233</v>
      </c>
      <c r="Q302" s="14" t="s">
        <v>795</v>
      </c>
      <c r="R302" s="16" t="s">
        <v>234</v>
      </c>
      <c r="S302" s="16">
        <v>230000000</v>
      </c>
      <c r="T302" s="23" t="s">
        <v>531</v>
      </c>
      <c r="U302" s="23"/>
      <c r="V302" s="14" t="s">
        <v>284</v>
      </c>
      <c r="W302" s="23"/>
      <c r="X302" s="23"/>
      <c r="Y302" s="26">
        <v>0</v>
      </c>
      <c r="Z302" s="47">
        <v>90</v>
      </c>
      <c r="AA302" s="23">
        <v>10</v>
      </c>
      <c r="AB302" s="23"/>
      <c r="AC302" s="14" t="s">
        <v>236</v>
      </c>
      <c r="AD302" s="23"/>
      <c r="AE302" s="23"/>
      <c r="AF302" s="48">
        <v>16364700</v>
      </c>
      <c r="AG302" s="46">
        <f>AF302*1.12</f>
        <v>18328464</v>
      </c>
      <c r="AH302" s="46"/>
      <c r="AI302" s="49"/>
      <c r="AJ302" s="49">
        <v>30515775</v>
      </c>
      <c r="AK302" s="49">
        <f>AJ302*1.12</f>
        <v>34177668</v>
      </c>
      <c r="AL302" s="46"/>
      <c r="AM302" s="49"/>
      <c r="AN302" s="49">
        <v>36789700</v>
      </c>
      <c r="AO302" s="49">
        <f>AN302*1.12</f>
        <v>41204464.000000007</v>
      </c>
      <c r="AP302" s="46"/>
      <c r="AQ302" s="46"/>
      <c r="AR302" s="49">
        <v>38737512</v>
      </c>
      <c r="AS302" s="49">
        <f>AR302*1.12</f>
        <v>43386013.440000005</v>
      </c>
      <c r="AT302" s="46"/>
      <c r="AU302" s="46"/>
      <c r="AV302" s="49">
        <v>39699152</v>
      </c>
      <c r="AW302" s="49">
        <f>AV302*1.12</f>
        <v>44463050.240000002</v>
      </c>
      <c r="AX302" s="16"/>
      <c r="AY302" s="59">
        <v>0</v>
      </c>
      <c r="AZ302" s="59">
        <f>IF(AC302="С НДС",AY302*1.12,AY302)</f>
        <v>0</v>
      </c>
      <c r="BA302" s="47">
        <v>120240021112</v>
      </c>
      <c r="BB302" s="23" t="s">
        <v>563</v>
      </c>
      <c r="BC302" s="25" t="s">
        <v>564</v>
      </c>
      <c r="BD302" s="23"/>
      <c r="BE302" s="23"/>
      <c r="BF302" s="23"/>
      <c r="BG302" s="23"/>
      <c r="BH302" s="23"/>
      <c r="BI302" s="23"/>
      <c r="BJ302" s="23"/>
      <c r="BK302" s="23"/>
      <c r="BL302" s="23"/>
      <c r="BM302" s="16" t="s">
        <v>194</v>
      </c>
    </row>
    <row r="303" spans="1:65" ht="12.95" customHeight="1" x14ac:dyDescent="0.2">
      <c r="A303" s="46" t="s">
        <v>527</v>
      </c>
      <c r="B303" s="14" t="s">
        <v>441</v>
      </c>
      <c r="C303" s="14"/>
      <c r="D303" s="69" t="s">
        <v>882</v>
      </c>
      <c r="E303" s="23"/>
      <c r="F303" s="69"/>
      <c r="G303" s="23" t="s">
        <v>529</v>
      </c>
      <c r="H303" s="23"/>
      <c r="I303" s="23" t="s">
        <v>530</v>
      </c>
      <c r="J303" s="23" t="s">
        <v>530</v>
      </c>
      <c r="K303" s="23" t="s">
        <v>848</v>
      </c>
      <c r="L303" s="16"/>
      <c r="M303" s="16"/>
      <c r="N303" s="23">
        <v>50</v>
      </c>
      <c r="O303" s="15">
        <v>230000000</v>
      </c>
      <c r="P303" s="16" t="s">
        <v>233</v>
      </c>
      <c r="Q303" s="14" t="s">
        <v>874</v>
      </c>
      <c r="R303" s="16" t="s">
        <v>234</v>
      </c>
      <c r="S303" s="16">
        <v>230000000</v>
      </c>
      <c r="T303" s="23" t="s">
        <v>531</v>
      </c>
      <c r="U303" s="23"/>
      <c r="V303" s="14" t="s">
        <v>284</v>
      </c>
      <c r="W303" s="23"/>
      <c r="X303" s="23"/>
      <c r="Y303" s="26">
        <v>0</v>
      </c>
      <c r="Z303" s="47">
        <v>90</v>
      </c>
      <c r="AA303" s="23">
        <v>10</v>
      </c>
      <c r="AB303" s="23"/>
      <c r="AC303" s="14" t="s">
        <v>236</v>
      </c>
      <c r="AD303" s="23"/>
      <c r="AE303" s="23"/>
      <c r="AF303" s="48">
        <v>16364700</v>
      </c>
      <c r="AG303" s="46">
        <f>AF303*1.12</f>
        <v>18328464</v>
      </c>
      <c r="AH303" s="46"/>
      <c r="AI303" s="49"/>
      <c r="AJ303" s="49">
        <v>30515775</v>
      </c>
      <c r="AK303" s="49">
        <f>AJ303*1.12</f>
        <v>34177668</v>
      </c>
      <c r="AL303" s="46"/>
      <c r="AM303" s="49"/>
      <c r="AN303" s="49">
        <v>36789700</v>
      </c>
      <c r="AO303" s="49">
        <f>AN303*1.12</f>
        <v>41204464.000000007</v>
      </c>
      <c r="AP303" s="46"/>
      <c r="AQ303" s="46"/>
      <c r="AR303" s="49">
        <v>38737512</v>
      </c>
      <c r="AS303" s="49">
        <f>AR303*1.12</f>
        <v>43386013.440000005</v>
      </c>
      <c r="AT303" s="46"/>
      <c r="AU303" s="46"/>
      <c r="AV303" s="49">
        <v>39699152</v>
      </c>
      <c r="AW303" s="49">
        <f>AV303*1.12</f>
        <v>44463050.240000002</v>
      </c>
      <c r="AX303" s="16"/>
      <c r="AY303" s="50">
        <v>0</v>
      </c>
      <c r="AZ303" s="50">
        <f>AY303*1.12</f>
        <v>0</v>
      </c>
      <c r="BA303" s="47">
        <v>120240021112</v>
      </c>
      <c r="BB303" s="23" t="s">
        <v>563</v>
      </c>
      <c r="BC303" s="25" t="s">
        <v>883</v>
      </c>
      <c r="BD303" s="23"/>
      <c r="BE303" s="23"/>
      <c r="BF303" s="23"/>
      <c r="BG303" s="23"/>
      <c r="BH303" s="23"/>
      <c r="BI303" s="23"/>
      <c r="BJ303" s="23"/>
      <c r="BK303" s="23"/>
      <c r="BL303" s="23"/>
      <c r="BM303" s="16" t="s">
        <v>194</v>
      </c>
    </row>
    <row r="304" spans="1:65" ht="12.95" customHeight="1" x14ac:dyDescent="0.2">
      <c r="A304" s="46" t="s">
        <v>527</v>
      </c>
      <c r="B304" s="14" t="s">
        <v>441</v>
      </c>
      <c r="C304" s="14"/>
      <c r="D304" s="69" t="s">
        <v>952</v>
      </c>
      <c r="E304" s="23"/>
      <c r="F304" s="69"/>
      <c r="G304" s="23" t="s">
        <v>529</v>
      </c>
      <c r="H304" s="23"/>
      <c r="I304" s="23" t="s">
        <v>530</v>
      </c>
      <c r="J304" s="23" t="s">
        <v>530</v>
      </c>
      <c r="K304" s="23" t="s">
        <v>848</v>
      </c>
      <c r="L304" s="16"/>
      <c r="M304" s="16"/>
      <c r="N304" s="23">
        <v>50</v>
      </c>
      <c r="O304" s="15">
        <v>230000000</v>
      </c>
      <c r="P304" s="16" t="s">
        <v>233</v>
      </c>
      <c r="Q304" s="14" t="s">
        <v>901</v>
      </c>
      <c r="R304" s="16" t="s">
        <v>234</v>
      </c>
      <c r="S304" s="16">
        <v>230000000</v>
      </c>
      <c r="T304" s="23" t="s">
        <v>531</v>
      </c>
      <c r="U304" s="23"/>
      <c r="V304" s="14" t="s">
        <v>284</v>
      </c>
      <c r="W304" s="23"/>
      <c r="X304" s="23"/>
      <c r="Y304" s="26">
        <v>0</v>
      </c>
      <c r="Z304" s="47">
        <v>90</v>
      </c>
      <c r="AA304" s="23">
        <v>10</v>
      </c>
      <c r="AB304" s="23"/>
      <c r="AC304" s="14" t="s">
        <v>236</v>
      </c>
      <c r="AD304" s="23"/>
      <c r="AE304" s="23"/>
      <c r="AF304" s="48">
        <v>16364700</v>
      </c>
      <c r="AG304" s="46">
        <f>AF304*1.12</f>
        <v>18328464</v>
      </c>
      <c r="AH304" s="46"/>
      <c r="AI304" s="49"/>
      <c r="AJ304" s="49">
        <v>30515775</v>
      </c>
      <c r="AK304" s="49">
        <f>AJ304*1.12</f>
        <v>34177668</v>
      </c>
      <c r="AL304" s="46"/>
      <c r="AM304" s="49"/>
      <c r="AN304" s="49">
        <v>36789700</v>
      </c>
      <c r="AO304" s="49">
        <f>AN304*1.12</f>
        <v>41204464.000000007</v>
      </c>
      <c r="AP304" s="46"/>
      <c r="AQ304" s="46"/>
      <c r="AR304" s="49">
        <v>38737512</v>
      </c>
      <c r="AS304" s="49">
        <f>AR304*1.12</f>
        <v>43386013.440000005</v>
      </c>
      <c r="AT304" s="46"/>
      <c r="AU304" s="46"/>
      <c r="AV304" s="49">
        <v>39699152</v>
      </c>
      <c r="AW304" s="49">
        <f>AV304*1.12</f>
        <v>44463050.240000002</v>
      </c>
      <c r="AX304" s="16"/>
      <c r="AY304" s="50">
        <v>0</v>
      </c>
      <c r="AZ304" s="50">
        <f>AY304*1.12</f>
        <v>0</v>
      </c>
      <c r="BA304" s="47">
        <v>120240021112</v>
      </c>
      <c r="BB304" s="23" t="s">
        <v>563</v>
      </c>
      <c r="BC304" s="25" t="s">
        <v>883</v>
      </c>
      <c r="BD304" s="23"/>
      <c r="BE304" s="23"/>
      <c r="BF304" s="23"/>
      <c r="BG304" s="23"/>
      <c r="BH304" s="23"/>
      <c r="BI304" s="23"/>
      <c r="BJ304" s="23"/>
      <c r="BK304" s="23"/>
      <c r="BL304" s="23"/>
      <c r="BM304" s="16" t="s">
        <v>988</v>
      </c>
    </row>
    <row r="305" spans="1:65" s="44" customFormat="1" ht="12.95" customHeight="1" x14ac:dyDescent="0.2">
      <c r="A305" s="46" t="s">
        <v>527</v>
      </c>
      <c r="B305" s="14" t="s">
        <v>441</v>
      </c>
      <c r="C305" s="14"/>
      <c r="D305" s="92" t="s">
        <v>565</v>
      </c>
      <c r="E305" s="23"/>
      <c r="F305" s="96"/>
      <c r="G305" s="23" t="s">
        <v>529</v>
      </c>
      <c r="H305" s="23"/>
      <c r="I305" s="23" t="s">
        <v>530</v>
      </c>
      <c r="J305" s="23" t="s">
        <v>530</v>
      </c>
      <c r="K305" s="23" t="s">
        <v>25</v>
      </c>
      <c r="L305" s="16"/>
      <c r="M305" s="16"/>
      <c r="N305" s="23">
        <v>50</v>
      </c>
      <c r="O305" s="15">
        <v>230000000</v>
      </c>
      <c r="P305" s="16" t="s">
        <v>233</v>
      </c>
      <c r="Q305" s="13" t="s">
        <v>519</v>
      </c>
      <c r="R305" s="16" t="s">
        <v>234</v>
      </c>
      <c r="S305" s="16">
        <v>230000000</v>
      </c>
      <c r="T305" s="23" t="s">
        <v>535</v>
      </c>
      <c r="U305" s="23"/>
      <c r="V305" s="14" t="s">
        <v>284</v>
      </c>
      <c r="W305" s="23"/>
      <c r="X305" s="23"/>
      <c r="Y305" s="26">
        <v>0</v>
      </c>
      <c r="Z305" s="47">
        <v>90</v>
      </c>
      <c r="AA305" s="23">
        <v>10</v>
      </c>
      <c r="AB305" s="23"/>
      <c r="AC305" s="14" t="s">
        <v>236</v>
      </c>
      <c r="AD305" s="23"/>
      <c r="AE305" s="23"/>
      <c r="AF305" s="48">
        <v>19237500</v>
      </c>
      <c r="AG305" s="46">
        <f t="shared" si="331"/>
        <v>21546000.000000004</v>
      </c>
      <c r="AH305" s="46"/>
      <c r="AI305" s="49"/>
      <c r="AJ305" s="49">
        <v>34696250</v>
      </c>
      <c r="AK305" s="49">
        <f t="shared" si="332"/>
        <v>38859800</v>
      </c>
      <c r="AL305" s="46"/>
      <c r="AM305" s="49"/>
      <c r="AN305" s="49">
        <v>40772850</v>
      </c>
      <c r="AO305" s="49">
        <f t="shared" si="333"/>
        <v>45665592.000000007</v>
      </c>
      <c r="AP305" s="46"/>
      <c r="AQ305" s="46"/>
      <c r="AR305" s="49">
        <v>43021784</v>
      </c>
      <c r="AS305" s="49">
        <f t="shared" si="334"/>
        <v>48184398.080000006</v>
      </c>
      <c r="AT305" s="46"/>
      <c r="AU305" s="46"/>
      <c r="AV305" s="49">
        <v>44338236</v>
      </c>
      <c r="AW305" s="49">
        <f t="shared" si="335"/>
        <v>49658824.320000008</v>
      </c>
      <c r="AX305" s="16"/>
      <c r="AY305" s="50">
        <v>0</v>
      </c>
      <c r="AZ305" s="50">
        <f t="shared" si="298"/>
        <v>0</v>
      </c>
      <c r="BA305" s="47">
        <v>120240021112</v>
      </c>
      <c r="BB305" s="23" t="s">
        <v>566</v>
      </c>
      <c r="BC305" s="23" t="s">
        <v>567</v>
      </c>
      <c r="BD305" s="23"/>
      <c r="BE305" s="23"/>
      <c r="BF305" s="23"/>
      <c r="BG305" s="23"/>
      <c r="BH305" s="23"/>
      <c r="BI305" s="23"/>
      <c r="BJ305" s="23"/>
      <c r="BK305" s="23"/>
      <c r="BL305" s="23"/>
      <c r="BM305" s="57" t="s">
        <v>416</v>
      </c>
    </row>
    <row r="306" spans="1:65" s="44" customFormat="1" ht="12.95" customHeight="1" x14ac:dyDescent="0.2">
      <c r="A306" s="46" t="s">
        <v>527</v>
      </c>
      <c r="B306" s="14" t="s">
        <v>441</v>
      </c>
      <c r="C306" s="14"/>
      <c r="D306" s="69" t="s">
        <v>730</v>
      </c>
      <c r="E306" s="23"/>
      <c r="F306" s="69"/>
      <c r="G306" s="23" t="s">
        <v>529</v>
      </c>
      <c r="H306" s="23"/>
      <c r="I306" s="23" t="s">
        <v>530</v>
      </c>
      <c r="J306" s="23" t="s">
        <v>530</v>
      </c>
      <c r="K306" s="16" t="s">
        <v>25</v>
      </c>
      <c r="L306" s="16"/>
      <c r="M306" s="16"/>
      <c r="N306" s="23">
        <v>50</v>
      </c>
      <c r="O306" s="13" t="s">
        <v>242</v>
      </c>
      <c r="P306" s="160" t="s">
        <v>716</v>
      </c>
      <c r="Q306" s="14" t="s">
        <v>658</v>
      </c>
      <c r="R306" s="16" t="s">
        <v>234</v>
      </c>
      <c r="S306" s="16">
        <v>230000000</v>
      </c>
      <c r="T306" s="23" t="s">
        <v>535</v>
      </c>
      <c r="U306" s="23"/>
      <c r="V306" s="14" t="s">
        <v>284</v>
      </c>
      <c r="W306" s="23"/>
      <c r="X306" s="23"/>
      <c r="Y306" s="26">
        <v>0</v>
      </c>
      <c r="Z306" s="47">
        <v>90</v>
      </c>
      <c r="AA306" s="23">
        <v>10</v>
      </c>
      <c r="AB306" s="23"/>
      <c r="AC306" s="14" t="s">
        <v>236</v>
      </c>
      <c r="AD306" s="23"/>
      <c r="AE306" s="23"/>
      <c r="AF306" s="48">
        <v>19237500</v>
      </c>
      <c r="AG306" s="46">
        <f t="shared" si="331"/>
        <v>21546000.000000004</v>
      </c>
      <c r="AH306" s="46"/>
      <c r="AI306" s="49"/>
      <c r="AJ306" s="49">
        <v>34696250</v>
      </c>
      <c r="AK306" s="49">
        <f t="shared" si="332"/>
        <v>38859800</v>
      </c>
      <c r="AL306" s="46"/>
      <c r="AM306" s="49"/>
      <c r="AN306" s="49">
        <v>40772850</v>
      </c>
      <c r="AO306" s="49">
        <f t="shared" si="333"/>
        <v>45665592.000000007</v>
      </c>
      <c r="AP306" s="46"/>
      <c r="AQ306" s="46"/>
      <c r="AR306" s="49">
        <v>43021784</v>
      </c>
      <c r="AS306" s="49">
        <f t="shared" si="334"/>
        <v>48184398.080000006</v>
      </c>
      <c r="AT306" s="46"/>
      <c r="AU306" s="46"/>
      <c r="AV306" s="49">
        <v>44338236</v>
      </c>
      <c r="AW306" s="49">
        <f t="shared" si="335"/>
        <v>49658824.320000008</v>
      </c>
      <c r="AX306" s="16"/>
      <c r="AY306" s="50">
        <v>0</v>
      </c>
      <c r="AZ306" s="50">
        <f t="shared" si="298"/>
        <v>0</v>
      </c>
      <c r="BA306" s="16" t="s">
        <v>446</v>
      </c>
      <c r="BB306" s="23" t="s">
        <v>566</v>
      </c>
      <c r="BC306" s="23" t="s">
        <v>731</v>
      </c>
      <c r="BD306" s="23"/>
      <c r="BE306" s="23"/>
      <c r="BF306" s="23"/>
      <c r="BG306" s="23"/>
      <c r="BH306" s="23"/>
      <c r="BI306" s="23"/>
      <c r="BJ306" s="23"/>
      <c r="BK306" s="23"/>
      <c r="BL306" s="23"/>
      <c r="BM306" s="16" t="s">
        <v>745</v>
      </c>
    </row>
    <row r="307" spans="1:65" s="44" customFormat="1" ht="12.95" customHeight="1" x14ac:dyDescent="0.2">
      <c r="A307" s="46" t="s">
        <v>527</v>
      </c>
      <c r="B307" s="14" t="s">
        <v>441</v>
      </c>
      <c r="C307" s="14"/>
      <c r="D307" s="69" t="s">
        <v>774</v>
      </c>
      <c r="E307" s="23"/>
      <c r="F307" s="69"/>
      <c r="G307" s="23" t="s">
        <v>529</v>
      </c>
      <c r="H307" s="23"/>
      <c r="I307" s="23" t="s">
        <v>530</v>
      </c>
      <c r="J307" s="23" t="s">
        <v>530</v>
      </c>
      <c r="K307" s="16" t="s">
        <v>25</v>
      </c>
      <c r="L307" s="16"/>
      <c r="M307" s="16"/>
      <c r="N307" s="23">
        <v>50</v>
      </c>
      <c r="O307" s="13" t="s">
        <v>242</v>
      </c>
      <c r="P307" s="160" t="s">
        <v>716</v>
      </c>
      <c r="Q307" s="14" t="s">
        <v>757</v>
      </c>
      <c r="R307" s="16" t="s">
        <v>234</v>
      </c>
      <c r="S307" s="16">
        <v>230000000</v>
      </c>
      <c r="T307" s="23" t="s">
        <v>535</v>
      </c>
      <c r="U307" s="23"/>
      <c r="V307" s="14" t="s">
        <v>284</v>
      </c>
      <c r="W307" s="23"/>
      <c r="X307" s="23"/>
      <c r="Y307" s="26">
        <v>0</v>
      </c>
      <c r="Z307" s="47">
        <v>90</v>
      </c>
      <c r="AA307" s="23">
        <v>10</v>
      </c>
      <c r="AB307" s="23"/>
      <c r="AC307" s="14" t="s">
        <v>236</v>
      </c>
      <c r="AD307" s="23"/>
      <c r="AE307" s="23"/>
      <c r="AF307" s="48">
        <v>19237500</v>
      </c>
      <c r="AG307" s="46">
        <v>21546000.000000004</v>
      </c>
      <c r="AH307" s="46"/>
      <c r="AI307" s="49"/>
      <c r="AJ307" s="49">
        <v>34696250</v>
      </c>
      <c r="AK307" s="49">
        <v>38859800</v>
      </c>
      <c r="AL307" s="46"/>
      <c r="AM307" s="49"/>
      <c r="AN307" s="49">
        <v>40772850</v>
      </c>
      <c r="AO307" s="49">
        <v>45665592.000000007</v>
      </c>
      <c r="AP307" s="46"/>
      <c r="AQ307" s="46"/>
      <c r="AR307" s="49">
        <v>43021784</v>
      </c>
      <c r="AS307" s="49">
        <v>48184398.080000006</v>
      </c>
      <c r="AT307" s="46"/>
      <c r="AU307" s="46"/>
      <c r="AV307" s="49">
        <v>44338236</v>
      </c>
      <c r="AW307" s="49">
        <v>49658824.320000008</v>
      </c>
      <c r="AX307" s="16"/>
      <c r="AY307" s="50">
        <v>0</v>
      </c>
      <c r="AZ307" s="50">
        <v>0</v>
      </c>
      <c r="BA307" s="16" t="s">
        <v>446</v>
      </c>
      <c r="BB307" s="23" t="s">
        <v>566</v>
      </c>
      <c r="BC307" s="23" t="s">
        <v>731</v>
      </c>
      <c r="BD307" s="23"/>
      <c r="BE307" s="23"/>
      <c r="BF307" s="23"/>
      <c r="BG307" s="23"/>
      <c r="BH307" s="23"/>
      <c r="BI307" s="23"/>
      <c r="BJ307" s="23"/>
      <c r="BK307" s="23"/>
      <c r="BL307" s="23"/>
      <c r="BM307" s="16" t="s">
        <v>191</v>
      </c>
    </row>
    <row r="308" spans="1:65" s="44" customFormat="1" ht="12.95" customHeight="1" x14ac:dyDescent="0.2">
      <c r="A308" s="46" t="s">
        <v>527</v>
      </c>
      <c r="B308" s="14" t="s">
        <v>441</v>
      </c>
      <c r="C308" s="14"/>
      <c r="D308" s="69" t="s">
        <v>799</v>
      </c>
      <c r="E308" s="23"/>
      <c r="F308" s="69"/>
      <c r="G308" s="23" t="s">
        <v>529</v>
      </c>
      <c r="H308" s="23"/>
      <c r="I308" s="23" t="s">
        <v>530</v>
      </c>
      <c r="J308" s="23" t="s">
        <v>530</v>
      </c>
      <c r="K308" s="23" t="s">
        <v>25</v>
      </c>
      <c r="L308" s="16"/>
      <c r="M308" s="16"/>
      <c r="N308" s="23">
        <v>50</v>
      </c>
      <c r="O308" s="15">
        <v>230000000</v>
      </c>
      <c r="P308" s="16" t="s">
        <v>233</v>
      </c>
      <c r="Q308" s="14" t="s">
        <v>445</v>
      </c>
      <c r="R308" s="16" t="s">
        <v>234</v>
      </c>
      <c r="S308" s="16">
        <v>230000000</v>
      </c>
      <c r="T308" s="23" t="s">
        <v>535</v>
      </c>
      <c r="U308" s="23"/>
      <c r="V308" s="14" t="s">
        <v>284</v>
      </c>
      <c r="W308" s="23"/>
      <c r="X308" s="23"/>
      <c r="Y308" s="26">
        <v>0</v>
      </c>
      <c r="Z308" s="47">
        <v>90</v>
      </c>
      <c r="AA308" s="23">
        <v>10</v>
      </c>
      <c r="AB308" s="23"/>
      <c r="AC308" s="14" t="s">
        <v>236</v>
      </c>
      <c r="AD308" s="23"/>
      <c r="AE308" s="23"/>
      <c r="AF308" s="48">
        <v>19237500</v>
      </c>
      <c r="AG308" s="46">
        <f t="shared" ref="AG308" si="347">AF308*1.12</f>
        <v>21546000.000000004</v>
      </c>
      <c r="AH308" s="46"/>
      <c r="AI308" s="49"/>
      <c r="AJ308" s="49">
        <v>34696250</v>
      </c>
      <c r="AK308" s="49">
        <f t="shared" ref="AK308" si="348">AJ308*1.12</f>
        <v>38859800</v>
      </c>
      <c r="AL308" s="46"/>
      <c r="AM308" s="49"/>
      <c r="AN308" s="49">
        <v>40772850</v>
      </c>
      <c r="AO308" s="49">
        <f t="shared" ref="AO308" si="349">AN308*1.12</f>
        <v>45665592.000000007</v>
      </c>
      <c r="AP308" s="46"/>
      <c r="AQ308" s="46"/>
      <c r="AR308" s="49">
        <v>43021784</v>
      </c>
      <c r="AS308" s="49">
        <f t="shared" ref="AS308" si="350">AR308*1.12</f>
        <v>48184398.080000006</v>
      </c>
      <c r="AT308" s="46"/>
      <c r="AU308" s="46"/>
      <c r="AV308" s="49">
        <v>44338236</v>
      </c>
      <c r="AW308" s="49">
        <f t="shared" ref="AW308" si="351">AV308*1.12</f>
        <v>49658824.320000008</v>
      </c>
      <c r="AX308" s="16"/>
      <c r="AY308" s="50">
        <v>0</v>
      </c>
      <c r="AZ308" s="50">
        <f t="shared" ref="AZ308" si="352">AY308*1.12</f>
        <v>0</v>
      </c>
      <c r="BA308" s="47">
        <v>120240021112</v>
      </c>
      <c r="BB308" s="23" t="s">
        <v>566</v>
      </c>
      <c r="BC308" s="25" t="s">
        <v>567</v>
      </c>
      <c r="BD308" s="23"/>
      <c r="BE308" s="23"/>
      <c r="BF308" s="23"/>
      <c r="BG308" s="23"/>
      <c r="BH308" s="23"/>
      <c r="BI308" s="23"/>
      <c r="BJ308" s="23"/>
      <c r="BK308" s="23"/>
      <c r="BL308" s="23"/>
      <c r="BM308" s="16"/>
    </row>
    <row r="309" spans="1:65" s="44" customFormat="1" ht="12.95" customHeight="1" x14ac:dyDescent="0.2">
      <c r="A309" s="46" t="s">
        <v>527</v>
      </c>
      <c r="B309" s="14" t="s">
        <v>441</v>
      </c>
      <c r="C309" s="14"/>
      <c r="D309" s="69" t="s">
        <v>850</v>
      </c>
      <c r="E309" s="23"/>
      <c r="F309" s="69"/>
      <c r="G309" s="23" t="s">
        <v>529</v>
      </c>
      <c r="H309" s="23"/>
      <c r="I309" s="23" t="s">
        <v>530</v>
      </c>
      <c r="J309" s="23" t="s">
        <v>530</v>
      </c>
      <c r="K309" s="23" t="s">
        <v>848</v>
      </c>
      <c r="L309" s="16"/>
      <c r="M309" s="16"/>
      <c r="N309" s="23">
        <v>50</v>
      </c>
      <c r="O309" s="15">
        <v>230000000</v>
      </c>
      <c r="P309" s="16" t="s">
        <v>233</v>
      </c>
      <c r="Q309" s="14" t="s">
        <v>795</v>
      </c>
      <c r="R309" s="16" t="s">
        <v>234</v>
      </c>
      <c r="S309" s="16">
        <v>230000000</v>
      </c>
      <c r="T309" s="23" t="s">
        <v>535</v>
      </c>
      <c r="U309" s="23"/>
      <c r="V309" s="14" t="s">
        <v>284</v>
      </c>
      <c r="W309" s="23"/>
      <c r="X309" s="23"/>
      <c r="Y309" s="26">
        <v>0</v>
      </c>
      <c r="Z309" s="47">
        <v>90</v>
      </c>
      <c r="AA309" s="23">
        <v>10</v>
      </c>
      <c r="AB309" s="23"/>
      <c r="AC309" s="14" t="s">
        <v>236</v>
      </c>
      <c r="AD309" s="23"/>
      <c r="AE309" s="23"/>
      <c r="AF309" s="48">
        <v>19237500</v>
      </c>
      <c r="AG309" s="46">
        <f>AF309*1.12</f>
        <v>21546000.000000004</v>
      </c>
      <c r="AH309" s="46"/>
      <c r="AI309" s="49"/>
      <c r="AJ309" s="49">
        <v>34696250</v>
      </c>
      <c r="AK309" s="49">
        <f>AJ309*1.12</f>
        <v>38859800</v>
      </c>
      <c r="AL309" s="46"/>
      <c r="AM309" s="49"/>
      <c r="AN309" s="49">
        <v>40772850</v>
      </c>
      <c r="AO309" s="49">
        <f>AN309*1.12</f>
        <v>45665592.000000007</v>
      </c>
      <c r="AP309" s="46"/>
      <c r="AQ309" s="46"/>
      <c r="AR309" s="49">
        <v>43021784</v>
      </c>
      <c r="AS309" s="49">
        <f>AR309*1.12</f>
        <v>48184398.080000006</v>
      </c>
      <c r="AT309" s="46"/>
      <c r="AU309" s="46"/>
      <c r="AV309" s="49">
        <v>44338236</v>
      </c>
      <c r="AW309" s="49">
        <f>AV309*1.12</f>
        <v>49658824.320000008</v>
      </c>
      <c r="AX309" s="16"/>
      <c r="AY309" s="59">
        <v>0</v>
      </c>
      <c r="AZ309" s="59">
        <f>IF(AC309="С НДС",AY309*1.12,AY309)</f>
        <v>0</v>
      </c>
      <c r="BA309" s="47">
        <v>120240021112</v>
      </c>
      <c r="BB309" s="23" t="s">
        <v>566</v>
      </c>
      <c r="BC309" s="25" t="s">
        <v>567</v>
      </c>
      <c r="BD309" s="23"/>
      <c r="BE309" s="23"/>
      <c r="BF309" s="23"/>
      <c r="BG309" s="23"/>
      <c r="BH309" s="23"/>
      <c r="BI309" s="23"/>
      <c r="BJ309" s="23"/>
      <c r="BK309" s="23"/>
      <c r="BL309" s="23"/>
      <c r="BM309" s="16" t="s">
        <v>194</v>
      </c>
    </row>
    <row r="310" spans="1:65" ht="12.95" customHeight="1" x14ac:dyDescent="0.2">
      <c r="A310" s="46" t="s">
        <v>527</v>
      </c>
      <c r="B310" s="14" t="s">
        <v>441</v>
      </c>
      <c r="C310" s="14"/>
      <c r="D310" s="69" t="s">
        <v>884</v>
      </c>
      <c r="E310" s="23"/>
      <c r="F310" s="69"/>
      <c r="G310" s="23" t="s">
        <v>529</v>
      </c>
      <c r="H310" s="23"/>
      <c r="I310" s="23" t="s">
        <v>530</v>
      </c>
      <c r="J310" s="23" t="s">
        <v>530</v>
      </c>
      <c r="K310" s="23" t="s">
        <v>848</v>
      </c>
      <c r="L310" s="16"/>
      <c r="M310" s="16"/>
      <c r="N310" s="23">
        <v>50</v>
      </c>
      <c r="O310" s="15">
        <v>230000000</v>
      </c>
      <c r="P310" s="16" t="s">
        <v>233</v>
      </c>
      <c r="Q310" s="14" t="s">
        <v>874</v>
      </c>
      <c r="R310" s="16" t="s">
        <v>234</v>
      </c>
      <c r="S310" s="16">
        <v>230000000</v>
      </c>
      <c r="T310" s="23" t="s">
        <v>535</v>
      </c>
      <c r="U310" s="23"/>
      <c r="V310" s="14" t="s">
        <v>284</v>
      </c>
      <c r="W310" s="23"/>
      <c r="X310" s="23"/>
      <c r="Y310" s="26">
        <v>0</v>
      </c>
      <c r="Z310" s="47">
        <v>90</v>
      </c>
      <c r="AA310" s="23">
        <v>10</v>
      </c>
      <c r="AB310" s="23"/>
      <c r="AC310" s="14" t="s">
        <v>236</v>
      </c>
      <c r="AD310" s="23"/>
      <c r="AE310" s="23"/>
      <c r="AF310" s="48">
        <v>19237500</v>
      </c>
      <c r="AG310" s="46">
        <f>AF310*1.12</f>
        <v>21546000.000000004</v>
      </c>
      <c r="AH310" s="46"/>
      <c r="AI310" s="49"/>
      <c r="AJ310" s="49">
        <v>34696250</v>
      </c>
      <c r="AK310" s="49">
        <f>AJ310*1.12</f>
        <v>38859800</v>
      </c>
      <c r="AL310" s="46"/>
      <c r="AM310" s="49"/>
      <c r="AN310" s="49">
        <v>40772850</v>
      </c>
      <c r="AO310" s="49">
        <f>AN310*1.12</f>
        <v>45665592.000000007</v>
      </c>
      <c r="AP310" s="46"/>
      <c r="AQ310" s="46"/>
      <c r="AR310" s="49">
        <v>43021784</v>
      </c>
      <c r="AS310" s="49">
        <f>AR310*1.12</f>
        <v>48184398.080000006</v>
      </c>
      <c r="AT310" s="46"/>
      <c r="AU310" s="46"/>
      <c r="AV310" s="49">
        <v>44338236</v>
      </c>
      <c r="AW310" s="49">
        <f>AV310*1.12</f>
        <v>49658824.320000008</v>
      </c>
      <c r="AX310" s="16"/>
      <c r="AY310" s="50">
        <v>0</v>
      </c>
      <c r="AZ310" s="50">
        <v>0</v>
      </c>
      <c r="BA310" s="47">
        <v>120240021112</v>
      </c>
      <c r="BB310" s="23" t="s">
        <v>566</v>
      </c>
      <c r="BC310" s="25" t="s">
        <v>885</v>
      </c>
      <c r="BD310" s="23"/>
      <c r="BE310" s="23"/>
      <c r="BF310" s="23"/>
      <c r="BG310" s="23"/>
      <c r="BH310" s="23"/>
      <c r="BI310" s="23"/>
      <c r="BJ310" s="23"/>
      <c r="BK310" s="23"/>
      <c r="BL310" s="23"/>
      <c r="BM310" s="16" t="s">
        <v>194</v>
      </c>
    </row>
    <row r="311" spans="1:65" ht="12.95" customHeight="1" x14ac:dyDescent="0.2">
      <c r="A311" s="46" t="s">
        <v>527</v>
      </c>
      <c r="B311" s="14" t="s">
        <v>441</v>
      </c>
      <c r="C311" s="14"/>
      <c r="D311" s="69" t="s">
        <v>951</v>
      </c>
      <c r="E311" s="23"/>
      <c r="F311" s="69"/>
      <c r="G311" s="23" t="s">
        <v>529</v>
      </c>
      <c r="H311" s="23"/>
      <c r="I311" s="23" t="s">
        <v>530</v>
      </c>
      <c r="J311" s="23" t="s">
        <v>530</v>
      </c>
      <c r="K311" s="23" t="s">
        <v>848</v>
      </c>
      <c r="L311" s="16"/>
      <c r="M311" s="16"/>
      <c r="N311" s="23">
        <v>50</v>
      </c>
      <c r="O311" s="15">
        <v>230000000</v>
      </c>
      <c r="P311" s="16" t="s">
        <v>233</v>
      </c>
      <c r="Q311" s="14" t="s">
        <v>901</v>
      </c>
      <c r="R311" s="16" t="s">
        <v>234</v>
      </c>
      <c r="S311" s="16">
        <v>230000000</v>
      </c>
      <c r="T311" s="23" t="s">
        <v>535</v>
      </c>
      <c r="U311" s="23"/>
      <c r="V311" s="14" t="s">
        <v>284</v>
      </c>
      <c r="W311" s="23"/>
      <c r="X311" s="23"/>
      <c r="Y311" s="26">
        <v>0</v>
      </c>
      <c r="Z311" s="47">
        <v>90</v>
      </c>
      <c r="AA311" s="23">
        <v>10</v>
      </c>
      <c r="AB311" s="23"/>
      <c r="AC311" s="14" t="s">
        <v>236</v>
      </c>
      <c r="AD311" s="23"/>
      <c r="AE311" s="23"/>
      <c r="AF311" s="48">
        <v>19237500</v>
      </c>
      <c r="AG311" s="46">
        <f>AF311*1.12</f>
        <v>21546000.000000004</v>
      </c>
      <c r="AH311" s="46"/>
      <c r="AI311" s="49"/>
      <c r="AJ311" s="49">
        <v>34696250</v>
      </c>
      <c r="AK311" s="49">
        <f>AJ311*1.12</f>
        <v>38859800</v>
      </c>
      <c r="AL311" s="46"/>
      <c r="AM311" s="49"/>
      <c r="AN311" s="49">
        <v>40772850</v>
      </c>
      <c r="AO311" s="49">
        <f>AN311*1.12</f>
        <v>45665592.000000007</v>
      </c>
      <c r="AP311" s="46"/>
      <c r="AQ311" s="46"/>
      <c r="AR311" s="49">
        <v>43021784</v>
      </c>
      <c r="AS311" s="49">
        <f>AR311*1.12</f>
        <v>48184398.080000006</v>
      </c>
      <c r="AT311" s="46"/>
      <c r="AU311" s="46"/>
      <c r="AV311" s="49">
        <v>44338236</v>
      </c>
      <c r="AW311" s="49">
        <f>AV311*1.12</f>
        <v>49658824.320000008</v>
      </c>
      <c r="AX311" s="16"/>
      <c r="AY311" s="50">
        <v>0</v>
      </c>
      <c r="AZ311" s="50">
        <f>AY311*1.12</f>
        <v>0</v>
      </c>
      <c r="BA311" s="47">
        <v>120240021112</v>
      </c>
      <c r="BB311" s="23" t="s">
        <v>566</v>
      </c>
      <c r="BC311" s="25" t="s">
        <v>885</v>
      </c>
      <c r="BD311" s="23"/>
      <c r="BE311" s="23"/>
      <c r="BF311" s="23"/>
      <c r="BG311" s="23"/>
      <c r="BH311" s="23"/>
      <c r="BI311" s="23"/>
      <c r="BJ311" s="23"/>
      <c r="BK311" s="23"/>
      <c r="BL311" s="23"/>
      <c r="BM311" s="16" t="s">
        <v>988</v>
      </c>
    </row>
    <row r="312" spans="1:65" s="44" customFormat="1" ht="12.95" customHeight="1" x14ac:dyDescent="0.2">
      <c r="A312" s="46" t="s">
        <v>527</v>
      </c>
      <c r="B312" s="14" t="s">
        <v>441</v>
      </c>
      <c r="C312" s="14"/>
      <c r="D312" s="92" t="s">
        <v>568</v>
      </c>
      <c r="E312" s="23"/>
      <c r="F312" s="96"/>
      <c r="G312" s="23" t="s">
        <v>529</v>
      </c>
      <c r="H312" s="23"/>
      <c r="I312" s="23" t="s">
        <v>530</v>
      </c>
      <c r="J312" s="23" t="s">
        <v>530</v>
      </c>
      <c r="K312" s="23" t="s">
        <v>25</v>
      </c>
      <c r="L312" s="16"/>
      <c r="M312" s="16"/>
      <c r="N312" s="23">
        <v>50</v>
      </c>
      <c r="O312" s="15">
        <v>230000000</v>
      </c>
      <c r="P312" s="16" t="s">
        <v>233</v>
      </c>
      <c r="Q312" s="13" t="s">
        <v>519</v>
      </c>
      <c r="R312" s="16" t="s">
        <v>234</v>
      </c>
      <c r="S312" s="16">
        <v>230000000</v>
      </c>
      <c r="T312" s="23" t="s">
        <v>280</v>
      </c>
      <c r="U312" s="23"/>
      <c r="V312" s="14" t="s">
        <v>284</v>
      </c>
      <c r="W312" s="23"/>
      <c r="X312" s="23"/>
      <c r="Y312" s="26">
        <v>0</v>
      </c>
      <c r="Z312" s="47">
        <v>90</v>
      </c>
      <c r="AA312" s="23">
        <v>10</v>
      </c>
      <c r="AB312" s="23"/>
      <c r="AC312" s="14" t="s">
        <v>236</v>
      </c>
      <c r="AD312" s="23"/>
      <c r="AE312" s="23"/>
      <c r="AF312" s="48">
        <v>33881940</v>
      </c>
      <c r="AG312" s="46">
        <f t="shared" si="331"/>
        <v>37947772.800000004</v>
      </c>
      <c r="AH312" s="46"/>
      <c r="AI312" s="49"/>
      <c r="AJ312" s="49">
        <v>64430090</v>
      </c>
      <c r="AK312" s="49">
        <f t="shared" si="332"/>
        <v>72161700.800000012</v>
      </c>
      <c r="AL312" s="46"/>
      <c r="AM312" s="49"/>
      <c r="AN312" s="49">
        <v>73921100</v>
      </c>
      <c r="AO312" s="49">
        <f t="shared" si="333"/>
        <v>82791632.000000015</v>
      </c>
      <c r="AP312" s="46"/>
      <c r="AQ312" s="46"/>
      <c r="AR312" s="49">
        <v>78784844</v>
      </c>
      <c r="AS312" s="49">
        <f t="shared" si="334"/>
        <v>88239025.280000001</v>
      </c>
      <c r="AT312" s="46"/>
      <c r="AU312" s="46"/>
      <c r="AV312" s="49">
        <v>79600580</v>
      </c>
      <c r="AW312" s="49">
        <f t="shared" si="335"/>
        <v>89152649.600000009</v>
      </c>
      <c r="AX312" s="16"/>
      <c r="AY312" s="50">
        <v>0</v>
      </c>
      <c r="AZ312" s="50">
        <f t="shared" si="298"/>
        <v>0</v>
      </c>
      <c r="BA312" s="47">
        <v>120240021112</v>
      </c>
      <c r="BB312" s="23" t="s">
        <v>569</v>
      </c>
      <c r="BC312" s="23" t="s">
        <v>570</v>
      </c>
      <c r="BD312" s="23"/>
      <c r="BE312" s="23"/>
      <c r="BF312" s="23"/>
      <c r="BG312" s="23"/>
      <c r="BH312" s="23"/>
      <c r="BI312" s="23"/>
      <c r="BJ312" s="23"/>
      <c r="BK312" s="23"/>
      <c r="BL312" s="23"/>
      <c r="BM312" s="57" t="s">
        <v>416</v>
      </c>
    </row>
    <row r="313" spans="1:65" s="44" customFormat="1" ht="12.95" customHeight="1" x14ac:dyDescent="0.2">
      <c r="A313" s="46" t="s">
        <v>527</v>
      </c>
      <c r="B313" s="14" t="s">
        <v>441</v>
      </c>
      <c r="C313" s="14"/>
      <c r="D313" s="69" t="s">
        <v>732</v>
      </c>
      <c r="E313" s="23"/>
      <c r="F313" s="69"/>
      <c r="G313" s="23" t="s">
        <v>529</v>
      </c>
      <c r="H313" s="23"/>
      <c r="I313" s="23" t="s">
        <v>530</v>
      </c>
      <c r="J313" s="23" t="s">
        <v>530</v>
      </c>
      <c r="K313" s="16" t="s">
        <v>25</v>
      </c>
      <c r="L313" s="16"/>
      <c r="M313" s="16"/>
      <c r="N313" s="23">
        <v>50</v>
      </c>
      <c r="O313" s="13" t="s">
        <v>242</v>
      </c>
      <c r="P313" s="160" t="s">
        <v>716</v>
      </c>
      <c r="Q313" s="14" t="s">
        <v>658</v>
      </c>
      <c r="R313" s="16" t="s">
        <v>234</v>
      </c>
      <c r="S313" s="16">
        <v>230000000</v>
      </c>
      <c r="T313" s="23" t="s">
        <v>280</v>
      </c>
      <c r="U313" s="23"/>
      <c r="V313" s="14" t="s">
        <v>284</v>
      </c>
      <c r="W313" s="23"/>
      <c r="X313" s="23"/>
      <c r="Y313" s="26">
        <v>0</v>
      </c>
      <c r="Z313" s="47">
        <v>90</v>
      </c>
      <c r="AA313" s="23">
        <v>10</v>
      </c>
      <c r="AB313" s="23"/>
      <c r="AC313" s="14" t="s">
        <v>236</v>
      </c>
      <c r="AD313" s="23"/>
      <c r="AE313" s="23"/>
      <c r="AF313" s="48">
        <v>33881940</v>
      </c>
      <c r="AG313" s="46">
        <f t="shared" si="331"/>
        <v>37947772.800000004</v>
      </c>
      <c r="AH313" s="46"/>
      <c r="AI313" s="49"/>
      <c r="AJ313" s="49">
        <v>64430090</v>
      </c>
      <c r="AK313" s="49">
        <f t="shared" si="332"/>
        <v>72161700.800000012</v>
      </c>
      <c r="AL313" s="46"/>
      <c r="AM313" s="49"/>
      <c r="AN313" s="49">
        <v>73921100</v>
      </c>
      <c r="AO313" s="49">
        <f t="shared" si="333"/>
        <v>82791632.000000015</v>
      </c>
      <c r="AP313" s="46"/>
      <c r="AQ313" s="46"/>
      <c r="AR313" s="49">
        <v>78784844</v>
      </c>
      <c r="AS313" s="49">
        <f t="shared" si="334"/>
        <v>88239025.280000001</v>
      </c>
      <c r="AT313" s="46"/>
      <c r="AU313" s="46"/>
      <c r="AV313" s="49">
        <v>79600580</v>
      </c>
      <c r="AW313" s="49">
        <f t="shared" si="335"/>
        <v>89152649.600000009</v>
      </c>
      <c r="AX313" s="16"/>
      <c r="AY313" s="50">
        <v>0</v>
      </c>
      <c r="AZ313" s="50">
        <f t="shared" si="298"/>
        <v>0</v>
      </c>
      <c r="BA313" s="16" t="s">
        <v>446</v>
      </c>
      <c r="BB313" s="23" t="s">
        <v>569</v>
      </c>
      <c r="BC313" s="23" t="s">
        <v>733</v>
      </c>
      <c r="BD313" s="23"/>
      <c r="BE313" s="23"/>
      <c r="BF313" s="23"/>
      <c r="BG313" s="23"/>
      <c r="BH313" s="23"/>
      <c r="BI313" s="23"/>
      <c r="BJ313" s="23"/>
      <c r="BK313" s="23"/>
      <c r="BL313" s="23"/>
      <c r="BM313" s="16" t="s">
        <v>745</v>
      </c>
    </row>
    <row r="314" spans="1:65" s="44" customFormat="1" ht="12.95" customHeight="1" x14ac:dyDescent="0.2">
      <c r="A314" s="46" t="s">
        <v>527</v>
      </c>
      <c r="B314" s="14" t="s">
        <v>441</v>
      </c>
      <c r="C314" s="14"/>
      <c r="D314" s="69" t="s">
        <v>775</v>
      </c>
      <c r="E314" s="23"/>
      <c r="F314" s="69"/>
      <c r="G314" s="23" t="s">
        <v>529</v>
      </c>
      <c r="H314" s="23"/>
      <c r="I314" s="23" t="s">
        <v>530</v>
      </c>
      <c r="J314" s="23" t="s">
        <v>530</v>
      </c>
      <c r="K314" s="16" t="s">
        <v>25</v>
      </c>
      <c r="L314" s="16"/>
      <c r="M314" s="16"/>
      <c r="N314" s="23">
        <v>50</v>
      </c>
      <c r="O314" s="13" t="s">
        <v>242</v>
      </c>
      <c r="P314" s="160" t="s">
        <v>716</v>
      </c>
      <c r="Q314" s="14" t="s">
        <v>757</v>
      </c>
      <c r="R314" s="16" t="s">
        <v>234</v>
      </c>
      <c r="S314" s="16">
        <v>230000000</v>
      </c>
      <c r="T314" s="23" t="s">
        <v>280</v>
      </c>
      <c r="U314" s="23"/>
      <c r="V314" s="14" t="s">
        <v>284</v>
      </c>
      <c r="W314" s="23"/>
      <c r="X314" s="23"/>
      <c r="Y314" s="26">
        <v>0</v>
      </c>
      <c r="Z314" s="47">
        <v>90</v>
      </c>
      <c r="AA314" s="23">
        <v>10</v>
      </c>
      <c r="AB314" s="23"/>
      <c r="AC314" s="14" t="s">
        <v>236</v>
      </c>
      <c r="AD314" s="23"/>
      <c r="AE314" s="23"/>
      <c r="AF314" s="48">
        <v>33881940</v>
      </c>
      <c r="AG314" s="46">
        <v>37947772.800000004</v>
      </c>
      <c r="AH314" s="46"/>
      <c r="AI314" s="49"/>
      <c r="AJ314" s="49">
        <v>64430090</v>
      </c>
      <c r="AK314" s="49">
        <v>72161700.800000012</v>
      </c>
      <c r="AL314" s="46"/>
      <c r="AM314" s="49"/>
      <c r="AN314" s="49">
        <v>73921100</v>
      </c>
      <c r="AO314" s="49">
        <v>82791632.000000015</v>
      </c>
      <c r="AP314" s="46"/>
      <c r="AQ314" s="46"/>
      <c r="AR314" s="49">
        <v>78784844</v>
      </c>
      <c r="AS314" s="49">
        <v>88239025.280000001</v>
      </c>
      <c r="AT314" s="46"/>
      <c r="AU314" s="46"/>
      <c r="AV314" s="49">
        <v>79600580</v>
      </c>
      <c r="AW314" s="49">
        <v>89152649.600000009</v>
      </c>
      <c r="AX314" s="16"/>
      <c r="AY314" s="50">
        <v>0</v>
      </c>
      <c r="AZ314" s="50">
        <v>0</v>
      </c>
      <c r="BA314" s="16" t="s">
        <v>446</v>
      </c>
      <c r="BB314" s="23" t="s">
        <v>569</v>
      </c>
      <c r="BC314" s="23" t="s">
        <v>733</v>
      </c>
      <c r="BD314" s="23"/>
      <c r="BE314" s="23"/>
      <c r="BF314" s="23"/>
      <c r="BG314" s="23"/>
      <c r="BH314" s="23"/>
      <c r="BI314" s="23"/>
      <c r="BJ314" s="23"/>
      <c r="BK314" s="23"/>
      <c r="BL314" s="23"/>
      <c r="BM314" s="16" t="s">
        <v>191</v>
      </c>
    </row>
    <row r="315" spans="1:65" s="44" customFormat="1" ht="12.95" customHeight="1" x14ac:dyDescent="0.2">
      <c r="A315" s="46" t="s">
        <v>527</v>
      </c>
      <c r="B315" s="14" t="s">
        <v>441</v>
      </c>
      <c r="C315" s="14"/>
      <c r="D315" s="69" t="s">
        <v>800</v>
      </c>
      <c r="E315" s="23"/>
      <c r="F315" s="69"/>
      <c r="G315" s="23" t="s">
        <v>529</v>
      </c>
      <c r="H315" s="23"/>
      <c r="I315" s="23" t="s">
        <v>530</v>
      </c>
      <c r="J315" s="23" t="s">
        <v>530</v>
      </c>
      <c r="K315" s="23" t="s">
        <v>25</v>
      </c>
      <c r="L315" s="16"/>
      <c r="M315" s="16"/>
      <c r="N315" s="23">
        <v>50</v>
      </c>
      <c r="O315" s="15">
        <v>230000000</v>
      </c>
      <c r="P315" s="16" t="s">
        <v>233</v>
      </c>
      <c r="Q315" s="14" t="s">
        <v>445</v>
      </c>
      <c r="R315" s="16" t="s">
        <v>234</v>
      </c>
      <c r="S315" s="16">
        <v>230000000</v>
      </c>
      <c r="T315" s="23" t="s">
        <v>280</v>
      </c>
      <c r="U315" s="23"/>
      <c r="V315" s="14" t="s">
        <v>284</v>
      </c>
      <c r="W315" s="23"/>
      <c r="X315" s="23"/>
      <c r="Y315" s="26">
        <v>0</v>
      </c>
      <c r="Z315" s="47">
        <v>90</v>
      </c>
      <c r="AA315" s="23">
        <v>10</v>
      </c>
      <c r="AB315" s="23"/>
      <c r="AC315" s="14" t="s">
        <v>236</v>
      </c>
      <c r="AD315" s="23"/>
      <c r="AE315" s="23"/>
      <c r="AF315" s="48">
        <v>33881940</v>
      </c>
      <c r="AG315" s="46">
        <f t="shared" ref="AG315:AG316" si="353">AF315*1.12</f>
        <v>37947772.800000004</v>
      </c>
      <c r="AH315" s="46"/>
      <c r="AI315" s="49"/>
      <c r="AJ315" s="49">
        <v>64430090</v>
      </c>
      <c r="AK315" s="49">
        <f t="shared" ref="AK315:AK316" si="354">AJ315*1.12</f>
        <v>72161700.800000012</v>
      </c>
      <c r="AL315" s="46"/>
      <c r="AM315" s="49"/>
      <c r="AN315" s="49">
        <v>73921100</v>
      </c>
      <c r="AO315" s="49">
        <f t="shared" ref="AO315:AO316" si="355">AN315*1.12</f>
        <v>82791632.000000015</v>
      </c>
      <c r="AP315" s="46"/>
      <c r="AQ315" s="46"/>
      <c r="AR315" s="49">
        <v>78784844</v>
      </c>
      <c r="AS315" s="49">
        <f t="shared" ref="AS315:AS316" si="356">AR315*1.12</f>
        <v>88239025.280000001</v>
      </c>
      <c r="AT315" s="46"/>
      <c r="AU315" s="46"/>
      <c r="AV315" s="49">
        <v>79600580</v>
      </c>
      <c r="AW315" s="49">
        <f t="shared" ref="AW315:AW316" si="357">AV315*1.12</f>
        <v>89152649.600000009</v>
      </c>
      <c r="AX315" s="16"/>
      <c r="AY315" s="50">
        <v>0</v>
      </c>
      <c r="AZ315" s="50">
        <f t="shared" ref="AZ315" si="358">AY315*1.12</f>
        <v>0</v>
      </c>
      <c r="BA315" s="47">
        <v>120240021112</v>
      </c>
      <c r="BB315" s="23" t="s">
        <v>569</v>
      </c>
      <c r="BC315" s="25" t="s">
        <v>570</v>
      </c>
      <c r="BD315" s="23"/>
      <c r="BE315" s="23"/>
      <c r="BF315" s="23"/>
      <c r="BG315" s="23"/>
      <c r="BH315" s="23"/>
      <c r="BI315" s="23"/>
      <c r="BJ315" s="23"/>
      <c r="BK315" s="23"/>
      <c r="BL315" s="23"/>
      <c r="BM315" s="16"/>
    </row>
    <row r="316" spans="1:65" s="44" customFormat="1" ht="12.95" customHeight="1" x14ac:dyDescent="0.2">
      <c r="A316" s="46" t="s">
        <v>527</v>
      </c>
      <c r="B316" s="14" t="s">
        <v>441</v>
      </c>
      <c r="C316" s="14"/>
      <c r="D316" s="69" t="s">
        <v>849</v>
      </c>
      <c r="E316" s="23"/>
      <c r="F316" s="69"/>
      <c r="G316" s="23" t="s">
        <v>529</v>
      </c>
      <c r="H316" s="23"/>
      <c r="I316" s="23" t="s">
        <v>530</v>
      </c>
      <c r="J316" s="23" t="s">
        <v>530</v>
      </c>
      <c r="K316" s="23" t="s">
        <v>848</v>
      </c>
      <c r="L316" s="16"/>
      <c r="M316" s="16"/>
      <c r="N316" s="23">
        <v>50</v>
      </c>
      <c r="O316" s="15">
        <v>230000000</v>
      </c>
      <c r="P316" s="16" t="s">
        <v>233</v>
      </c>
      <c r="Q316" s="14" t="s">
        <v>795</v>
      </c>
      <c r="R316" s="16" t="s">
        <v>234</v>
      </c>
      <c r="S316" s="16">
        <v>230000000</v>
      </c>
      <c r="T316" s="23" t="s">
        <v>280</v>
      </c>
      <c r="U316" s="23"/>
      <c r="V316" s="14" t="s">
        <v>284</v>
      </c>
      <c r="W316" s="23"/>
      <c r="X316" s="23"/>
      <c r="Y316" s="26">
        <v>0</v>
      </c>
      <c r="Z316" s="47">
        <v>90</v>
      </c>
      <c r="AA316" s="23">
        <v>10</v>
      </c>
      <c r="AB316" s="23"/>
      <c r="AC316" s="14" t="s">
        <v>236</v>
      </c>
      <c r="AD316" s="23"/>
      <c r="AE316" s="23"/>
      <c r="AF316" s="48">
        <v>33881940</v>
      </c>
      <c r="AG316" s="46">
        <f t="shared" si="353"/>
        <v>37947772.800000004</v>
      </c>
      <c r="AH316" s="46"/>
      <c r="AI316" s="49"/>
      <c r="AJ316" s="49">
        <v>64430090</v>
      </c>
      <c r="AK316" s="49">
        <f t="shared" si="354"/>
        <v>72161700.800000012</v>
      </c>
      <c r="AL316" s="46"/>
      <c r="AM316" s="49"/>
      <c r="AN316" s="49">
        <v>73921100</v>
      </c>
      <c r="AO316" s="49">
        <f t="shared" si="355"/>
        <v>82791632.000000015</v>
      </c>
      <c r="AP316" s="46"/>
      <c r="AQ316" s="46"/>
      <c r="AR316" s="49">
        <v>78784844</v>
      </c>
      <c r="AS316" s="49">
        <f t="shared" si="356"/>
        <v>88239025.280000001</v>
      </c>
      <c r="AT316" s="46"/>
      <c r="AU316" s="46"/>
      <c r="AV316" s="49">
        <v>79600580</v>
      </c>
      <c r="AW316" s="49">
        <f t="shared" si="357"/>
        <v>89152649.600000009</v>
      </c>
      <c r="AX316" s="16"/>
      <c r="AY316" s="59">
        <v>0</v>
      </c>
      <c r="AZ316" s="59">
        <f>IF(AC316="С НДС",AY316*1.12,AY316)</f>
        <v>0</v>
      </c>
      <c r="BA316" s="47">
        <v>120240021112</v>
      </c>
      <c r="BB316" s="23" t="s">
        <v>569</v>
      </c>
      <c r="BC316" s="25" t="s">
        <v>570</v>
      </c>
      <c r="BD316" s="23"/>
      <c r="BE316" s="23"/>
      <c r="BF316" s="23"/>
      <c r="BG316" s="23"/>
      <c r="BH316" s="23"/>
      <c r="BI316" s="23"/>
      <c r="BJ316" s="23"/>
      <c r="BK316" s="23"/>
      <c r="BL316" s="23"/>
      <c r="BM316" s="16" t="s">
        <v>194</v>
      </c>
    </row>
    <row r="317" spans="1:65" ht="12.95" customHeight="1" x14ac:dyDescent="0.2">
      <c r="A317" s="46" t="s">
        <v>527</v>
      </c>
      <c r="B317" s="14" t="s">
        <v>441</v>
      </c>
      <c r="C317" s="14"/>
      <c r="D317" s="69" t="s">
        <v>886</v>
      </c>
      <c r="E317" s="23"/>
      <c r="F317" s="69"/>
      <c r="G317" s="23" t="s">
        <v>529</v>
      </c>
      <c r="H317" s="23"/>
      <c r="I317" s="23" t="s">
        <v>530</v>
      </c>
      <c r="J317" s="23" t="s">
        <v>530</v>
      </c>
      <c r="K317" s="23" t="s">
        <v>848</v>
      </c>
      <c r="L317" s="16"/>
      <c r="M317" s="16"/>
      <c r="N317" s="23">
        <v>50</v>
      </c>
      <c r="O317" s="15">
        <v>230000000</v>
      </c>
      <c r="P317" s="16" t="s">
        <v>233</v>
      </c>
      <c r="Q317" s="14" t="s">
        <v>874</v>
      </c>
      <c r="R317" s="16" t="s">
        <v>234</v>
      </c>
      <c r="S317" s="16">
        <v>230000000</v>
      </c>
      <c r="T317" s="23" t="s">
        <v>280</v>
      </c>
      <c r="U317" s="23"/>
      <c r="V317" s="14" t="s">
        <v>284</v>
      </c>
      <c r="W317" s="23"/>
      <c r="X317" s="23"/>
      <c r="Y317" s="26">
        <v>0</v>
      </c>
      <c r="Z317" s="47">
        <v>90</v>
      </c>
      <c r="AA317" s="23">
        <v>10</v>
      </c>
      <c r="AB317" s="23"/>
      <c r="AC317" s="14" t="s">
        <v>236</v>
      </c>
      <c r="AD317" s="23"/>
      <c r="AE317" s="23"/>
      <c r="AF317" s="48">
        <v>33881940</v>
      </c>
      <c r="AG317" s="46">
        <f t="shared" ref="AG317:AG318" si="359">AF317*1.12</f>
        <v>37947772.800000004</v>
      </c>
      <c r="AH317" s="46"/>
      <c r="AI317" s="49"/>
      <c r="AJ317" s="49">
        <v>64430090</v>
      </c>
      <c r="AK317" s="49">
        <f t="shared" ref="AK317:AK318" si="360">AJ317*1.12</f>
        <v>72161700.800000012</v>
      </c>
      <c r="AL317" s="46"/>
      <c r="AM317" s="49"/>
      <c r="AN317" s="49">
        <v>73921100</v>
      </c>
      <c r="AO317" s="49">
        <f t="shared" ref="AO317:AO318" si="361">AN317*1.12</f>
        <v>82791632.000000015</v>
      </c>
      <c r="AP317" s="46"/>
      <c r="AQ317" s="46"/>
      <c r="AR317" s="49">
        <v>78784844</v>
      </c>
      <c r="AS317" s="49">
        <f t="shared" ref="AS317:AS318" si="362">AR317*1.12</f>
        <v>88239025.280000001</v>
      </c>
      <c r="AT317" s="46"/>
      <c r="AU317" s="46"/>
      <c r="AV317" s="49">
        <v>79600580</v>
      </c>
      <c r="AW317" s="49">
        <f t="shared" ref="AW317:AW318" si="363">AV317*1.12</f>
        <v>89152649.600000009</v>
      </c>
      <c r="AX317" s="16"/>
      <c r="AY317" s="50">
        <v>0</v>
      </c>
      <c r="AZ317" s="50">
        <f t="shared" ref="AZ317:AZ318" si="364">AY317*1.12</f>
        <v>0</v>
      </c>
      <c r="BA317" s="47">
        <v>120240021112</v>
      </c>
      <c r="BB317" s="23" t="s">
        <v>569</v>
      </c>
      <c r="BC317" s="25" t="s">
        <v>887</v>
      </c>
      <c r="BD317" s="23"/>
      <c r="BE317" s="23"/>
      <c r="BF317" s="23"/>
      <c r="BG317" s="23"/>
      <c r="BH317" s="23"/>
      <c r="BI317" s="23"/>
      <c r="BJ317" s="23"/>
      <c r="BK317" s="23"/>
      <c r="BL317" s="23"/>
      <c r="BM317" s="16" t="s">
        <v>194</v>
      </c>
    </row>
    <row r="318" spans="1:65" ht="12.95" customHeight="1" x14ac:dyDescent="0.2">
      <c r="A318" s="46" t="s">
        <v>527</v>
      </c>
      <c r="B318" s="14" t="s">
        <v>441</v>
      </c>
      <c r="C318" s="14"/>
      <c r="D318" s="69" t="s">
        <v>950</v>
      </c>
      <c r="E318" s="23"/>
      <c r="F318" s="69"/>
      <c r="G318" s="23" t="s">
        <v>529</v>
      </c>
      <c r="H318" s="23"/>
      <c r="I318" s="23" t="s">
        <v>530</v>
      </c>
      <c r="J318" s="23" t="s">
        <v>530</v>
      </c>
      <c r="K318" s="23" t="s">
        <v>848</v>
      </c>
      <c r="L318" s="16"/>
      <c r="M318" s="16"/>
      <c r="N318" s="23">
        <v>50</v>
      </c>
      <c r="O318" s="15">
        <v>230000000</v>
      </c>
      <c r="P318" s="16" t="s">
        <v>233</v>
      </c>
      <c r="Q318" s="14" t="s">
        <v>901</v>
      </c>
      <c r="R318" s="16" t="s">
        <v>234</v>
      </c>
      <c r="S318" s="16">
        <v>230000000</v>
      </c>
      <c r="T318" s="23" t="s">
        <v>280</v>
      </c>
      <c r="U318" s="23"/>
      <c r="V318" s="14" t="s">
        <v>284</v>
      </c>
      <c r="W318" s="23"/>
      <c r="X318" s="23"/>
      <c r="Y318" s="26">
        <v>0</v>
      </c>
      <c r="Z318" s="47">
        <v>90</v>
      </c>
      <c r="AA318" s="23">
        <v>10</v>
      </c>
      <c r="AB318" s="23"/>
      <c r="AC318" s="14" t="s">
        <v>236</v>
      </c>
      <c r="AD318" s="23"/>
      <c r="AE318" s="23"/>
      <c r="AF318" s="48">
        <v>33881940</v>
      </c>
      <c r="AG318" s="46">
        <f t="shared" si="359"/>
        <v>37947772.800000004</v>
      </c>
      <c r="AH318" s="46"/>
      <c r="AI318" s="49"/>
      <c r="AJ318" s="49">
        <v>64430090</v>
      </c>
      <c r="AK318" s="49">
        <f t="shared" si="360"/>
        <v>72161700.800000012</v>
      </c>
      <c r="AL318" s="46"/>
      <c r="AM318" s="49"/>
      <c r="AN318" s="49">
        <v>73921100</v>
      </c>
      <c r="AO318" s="49">
        <f t="shared" si="361"/>
        <v>82791632.000000015</v>
      </c>
      <c r="AP318" s="46"/>
      <c r="AQ318" s="46"/>
      <c r="AR318" s="49">
        <v>78784844</v>
      </c>
      <c r="AS318" s="49">
        <f t="shared" si="362"/>
        <v>88239025.280000001</v>
      </c>
      <c r="AT318" s="46"/>
      <c r="AU318" s="46"/>
      <c r="AV318" s="49">
        <v>79600580</v>
      </c>
      <c r="AW318" s="49">
        <f t="shared" si="363"/>
        <v>89152649.600000009</v>
      </c>
      <c r="AX318" s="16"/>
      <c r="AY318" s="50">
        <v>0</v>
      </c>
      <c r="AZ318" s="50">
        <f t="shared" si="364"/>
        <v>0</v>
      </c>
      <c r="BA318" s="47">
        <v>120240021112</v>
      </c>
      <c r="BB318" s="23" t="s">
        <v>569</v>
      </c>
      <c r="BC318" s="25" t="s">
        <v>887</v>
      </c>
      <c r="BD318" s="23"/>
      <c r="BE318" s="23"/>
      <c r="BF318" s="23"/>
      <c r="BG318" s="23"/>
      <c r="BH318" s="23"/>
      <c r="BI318" s="23"/>
      <c r="BJ318" s="23"/>
      <c r="BK318" s="23"/>
      <c r="BL318" s="23"/>
      <c r="BM318" s="16" t="s">
        <v>988</v>
      </c>
    </row>
    <row r="319" spans="1:65" s="44" customFormat="1" ht="12.95" customHeight="1" x14ac:dyDescent="0.2">
      <c r="A319" s="46" t="s">
        <v>527</v>
      </c>
      <c r="B319" s="14" t="s">
        <v>441</v>
      </c>
      <c r="C319" s="14"/>
      <c r="D319" s="92" t="s">
        <v>571</v>
      </c>
      <c r="E319" s="23"/>
      <c r="F319" s="96"/>
      <c r="G319" s="23" t="s">
        <v>529</v>
      </c>
      <c r="H319" s="23"/>
      <c r="I319" s="23" t="s">
        <v>530</v>
      </c>
      <c r="J319" s="23" t="s">
        <v>530</v>
      </c>
      <c r="K319" s="23" t="s">
        <v>25</v>
      </c>
      <c r="L319" s="16"/>
      <c r="M319" s="16"/>
      <c r="N319" s="23">
        <v>50</v>
      </c>
      <c r="O319" s="15">
        <v>230000000</v>
      </c>
      <c r="P319" s="16" t="s">
        <v>233</v>
      </c>
      <c r="Q319" s="13" t="s">
        <v>519</v>
      </c>
      <c r="R319" s="16" t="s">
        <v>234</v>
      </c>
      <c r="S319" s="16">
        <v>230000000</v>
      </c>
      <c r="T319" s="23" t="s">
        <v>140</v>
      </c>
      <c r="U319" s="23"/>
      <c r="V319" s="14" t="s">
        <v>284</v>
      </c>
      <c r="W319" s="23"/>
      <c r="X319" s="23"/>
      <c r="Y319" s="26">
        <v>0</v>
      </c>
      <c r="Z319" s="47">
        <v>90</v>
      </c>
      <c r="AA319" s="23">
        <v>10</v>
      </c>
      <c r="AB319" s="23"/>
      <c r="AC319" s="14" t="s">
        <v>236</v>
      </c>
      <c r="AD319" s="23"/>
      <c r="AE319" s="23"/>
      <c r="AF319" s="48">
        <v>130438800</v>
      </c>
      <c r="AG319" s="46">
        <f t="shared" si="331"/>
        <v>146091456</v>
      </c>
      <c r="AH319" s="46"/>
      <c r="AI319" s="49"/>
      <c r="AJ319" s="49">
        <v>281293500</v>
      </c>
      <c r="AK319" s="49">
        <f t="shared" si="332"/>
        <v>315048720.00000006</v>
      </c>
      <c r="AL319" s="46"/>
      <c r="AM319" s="49"/>
      <c r="AN319" s="49">
        <v>365672600</v>
      </c>
      <c r="AO319" s="49">
        <f t="shared" si="333"/>
        <v>409553312.00000006</v>
      </c>
      <c r="AP319" s="46"/>
      <c r="AQ319" s="46"/>
      <c r="AR319" s="49">
        <v>393400292</v>
      </c>
      <c r="AS319" s="49">
        <f t="shared" si="334"/>
        <v>440608327.04000002</v>
      </c>
      <c r="AT319" s="46"/>
      <c r="AU319" s="46"/>
      <c r="AV319" s="49">
        <v>393400292</v>
      </c>
      <c r="AW319" s="49">
        <f t="shared" si="335"/>
        <v>440608327.04000002</v>
      </c>
      <c r="AX319" s="16"/>
      <c r="AY319" s="50">
        <v>0</v>
      </c>
      <c r="AZ319" s="50">
        <f t="shared" si="298"/>
        <v>0</v>
      </c>
      <c r="BA319" s="47">
        <v>120240021112</v>
      </c>
      <c r="BB319" s="23" t="s">
        <v>572</v>
      </c>
      <c r="BC319" s="23" t="s">
        <v>573</v>
      </c>
      <c r="BD319" s="23"/>
      <c r="BE319" s="23"/>
      <c r="BF319" s="23"/>
      <c r="BG319" s="23"/>
      <c r="BH319" s="23"/>
      <c r="BI319" s="23"/>
      <c r="BJ319" s="23"/>
      <c r="BK319" s="23"/>
      <c r="BL319" s="23"/>
      <c r="BM319" s="57" t="s">
        <v>416</v>
      </c>
    </row>
    <row r="320" spans="1:65" s="44" customFormat="1" ht="12.95" customHeight="1" x14ac:dyDescent="0.2">
      <c r="A320" s="46" t="s">
        <v>527</v>
      </c>
      <c r="B320" s="14" t="s">
        <v>441</v>
      </c>
      <c r="C320" s="14"/>
      <c r="D320" s="69" t="s">
        <v>734</v>
      </c>
      <c r="E320" s="23"/>
      <c r="F320" s="69"/>
      <c r="G320" s="23" t="s">
        <v>529</v>
      </c>
      <c r="H320" s="23"/>
      <c r="I320" s="23" t="s">
        <v>530</v>
      </c>
      <c r="J320" s="23" t="s">
        <v>530</v>
      </c>
      <c r="K320" s="16" t="s">
        <v>25</v>
      </c>
      <c r="L320" s="16"/>
      <c r="M320" s="16"/>
      <c r="N320" s="23">
        <v>50</v>
      </c>
      <c r="O320" s="13" t="s">
        <v>242</v>
      </c>
      <c r="P320" s="160" t="s">
        <v>716</v>
      </c>
      <c r="Q320" s="14" t="s">
        <v>658</v>
      </c>
      <c r="R320" s="16" t="s">
        <v>234</v>
      </c>
      <c r="S320" s="16">
        <v>230000000</v>
      </c>
      <c r="T320" s="23" t="s">
        <v>140</v>
      </c>
      <c r="U320" s="23"/>
      <c r="V320" s="14" t="s">
        <v>284</v>
      </c>
      <c r="W320" s="23"/>
      <c r="X320" s="23"/>
      <c r="Y320" s="26">
        <v>0</v>
      </c>
      <c r="Z320" s="47">
        <v>90</v>
      </c>
      <c r="AA320" s="23">
        <v>10</v>
      </c>
      <c r="AB320" s="23"/>
      <c r="AC320" s="14" t="s">
        <v>236</v>
      </c>
      <c r="AD320" s="23"/>
      <c r="AE320" s="23"/>
      <c r="AF320" s="48">
        <v>130438800</v>
      </c>
      <c r="AG320" s="46">
        <f t="shared" si="331"/>
        <v>146091456</v>
      </c>
      <c r="AH320" s="46"/>
      <c r="AI320" s="49"/>
      <c r="AJ320" s="49">
        <v>281293500</v>
      </c>
      <c r="AK320" s="49">
        <f t="shared" si="332"/>
        <v>315048720.00000006</v>
      </c>
      <c r="AL320" s="46"/>
      <c r="AM320" s="49"/>
      <c r="AN320" s="49">
        <v>365672600</v>
      </c>
      <c r="AO320" s="49">
        <f t="shared" si="333"/>
        <v>409553312.00000006</v>
      </c>
      <c r="AP320" s="46"/>
      <c r="AQ320" s="46"/>
      <c r="AR320" s="49">
        <v>393400292</v>
      </c>
      <c r="AS320" s="49">
        <f t="shared" si="334"/>
        <v>440608327.04000002</v>
      </c>
      <c r="AT320" s="46"/>
      <c r="AU320" s="46"/>
      <c r="AV320" s="49">
        <v>393400292</v>
      </c>
      <c r="AW320" s="49">
        <f t="shared" si="335"/>
        <v>440608327.04000002</v>
      </c>
      <c r="AX320" s="16"/>
      <c r="AY320" s="50">
        <v>0</v>
      </c>
      <c r="AZ320" s="50">
        <f t="shared" si="298"/>
        <v>0</v>
      </c>
      <c r="BA320" s="16" t="s">
        <v>446</v>
      </c>
      <c r="BB320" s="23" t="s">
        <v>572</v>
      </c>
      <c r="BC320" s="23" t="s">
        <v>735</v>
      </c>
      <c r="BD320" s="23"/>
      <c r="BE320" s="23"/>
      <c r="BF320" s="23"/>
      <c r="BG320" s="23"/>
      <c r="BH320" s="23"/>
      <c r="BI320" s="23"/>
      <c r="BJ320" s="23"/>
      <c r="BK320" s="23"/>
      <c r="BL320" s="23"/>
      <c r="BM320" s="16" t="s">
        <v>745</v>
      </c>
    </row>
    <row r="321" spans="1:70" s="44" customFormat="1" ht="12.95" customHeight="1" x14ac:dyDescent="0.2">
      <c r="A321" s="46" t="s">
        <v>527</v>
      </c>
      <c r="B321" s="14" t="s">
        <v>441</v>
      </c>
      <c r="C321" s="14"/>
      <c r="D321" s="69" t="s">
        <v>776</v>
      </c>
      <c r="E321" s="23"/>
      <c r="F321" s="69"/>
      <c r="G321" s="23" t="s">
        <v>529</v>
      </c>
      <c r="H321" s="23"/>
      <c r="I321" s="23" t="s">
        <v>530</v>
      </c>
      <c r="J321" s="23" t="s">
        <v>530</v>
      </c>
      <c r="K321" s="16" t="s">
        <v>25</v>
      </c>
      <c r="L321" s="16"/>
      <c r="M321" s="16"/>
      <c r="N321" s="23">
        <v>50</v>
      </c>
      <c r="O321" s="13" t="s">
        <v>242</v>
      </c>
      <c r="P321" s="160" t="s">
        <v>716</v>
      </c>
      <c r="Q321" s="14" t="s">
        <v>757</v>
      </c>
      <c r="R321" s="16" t="s">
        <v>234</v>
      </c>
      <c r="S321" s="16">
        <v>230000000</v>
      </c>
      <c r="T321" s="23" t="s">
        <v>140</v>
      </c>
      <c r="U321" s="23"/>
      <c r="V321" s="14" t="s">
        <v>284</v>
      </c>
      <c r="W321" s="23"/>
      <c r="X321" s="23"/>
      <c r="Y321" s="26">
        <v>0</v>
      </c>
      <c r="Z321" s="47">
        <v>90</v>
      </c>
      <c r="AA321" s="23">
        <v>10</v>
      </c>
      <c r="AB321" s="23"/>
      <c r="AC321" s="14" t="s">
        <v>236</v>
      </c>
      <c r="AD321" s="23"/>
      <c r="AE321" s="23"/>
      <c r="AF321" s="48">
        <v>130438800</v>
      </c>
      <c r="AG321" s="46">
        <v>146091456</v>
      </c>
      <c r="AH321" s="46"/>
      <c r="AI321" s="49"/>
      <c r="AJ321" s="49">
        <v>281293500</v>
      </c>
      <c r="AK321" s="49">
        <v>315048720.00000006</v>
      </c>
      <c r="AL321" s="46"/>
      <c r="AM321" s="49"/>
      <c r="AN321" s="49">
        <v>365672600</v>
      </c>
      <c r="AO321" s="49">
        <v>409553312.00000006</v>
      </c>
      <c r="AP321" s="46"/>
      <c r="AQ321" s="46"/>
      <c r="AR321" s="49">
        <v>393400292</v>
      </c>
      <c r="AS321" s="49">
        <v>440608327.04000002</v>
      </c>
      <c r="AT321" s="46"/>
      <c r="AU321" s="46"/>
      <c r="AV321" s="49">
        <v>393400292</v>
      </c>
      <c r="AW321" s="49">
        <v>440608327.04000002</v>
      </c>
      <c r="AX321" s="16"/>
      <c r="AY321" s="50">
        <v>0</v>
      </c>
      <c r="AZ321" s="50">
        <v>0</v>
      </c>
      <c r="BA321" s="16" t="s">
        <v>446</v>
      </c>
      <c r="BB321" s="23" t="s">
        <v>572</v>
      </c>
      <c r="BC321" s="23" t="s">
        <v>735</v>
      </c>
      <c r="BD321" s="23"/>
      <c r="BE321" s="23"/>
      <c r="BF321" s="23"/>
      <c r="BG321" s="23"/>
      <c r="BH321" s="23"/>
      <c r="BI321" s="23"/>
      <c r="BJ321" s="23"/>
      <c r="BK321" s="23"/>
      <c r="BL321" s="23"/>
      <c r="BM321" s="16" t="s">
        <v>191</v>
      </c>
    </row>
    <row r="322" spans="1:70" s="44" customFormat="1" ht="12.95" customHeight="1" x14ac:dyDescent="0.2">
      <c r="A322" s="46" t="s">
        <v>527</v>
      </c>
      <c r="B322" s="14" t="s">
        <v>441</v>
      </c>
      <c r="C322" s="14"/>
      <c r="D322" s="69" t="s">
        <v>801</v>
      </c>
      <c r="E322" s="23"/>
      <c r="F322" s="69"/>
      <c r="G322" s="23" t="s">
        <v>529</v>
      </c>
      <c r="H322" s="23"/>
      <c r="I322" s="23" t="s">
        <v>530</v>
      </c>
      <c r="J322" s="23" t="s">
        <v>530</v>
      </c>
      <c r="K322" s="23" t="s">
        <v>25</v>
      </c>
      <c r="L322" s="16"/>
      <c r="M322" s="16"/>
      <c r="N322" s="23">
        <v>50</v>
      </c>
      <c r="O322" s="15">
        <v>230000000</v>
      </c>
      <c r="P322" s="16" t="s">
        <v>233</v>
      </c>
      <c r="Q322" s="14" t="s">
        <v>445</v>
      </c>
      <c r="R322" s="16" t="s">
        <v>234</v>
      </c>
      <c r="S322" s="16">
        <v>230000000</v>
      </c>
      <c r="T322" s="23" t="s">
        <v>140</v>
      </c>
      <c r="U322" s="23"/>
      <c r="V322" s="14" t="s">
        <v>284</v>
      </c>
      <c r="W322" s="23"/>
      <c r="X322" s="23"/>
      <c r="Y322" s="26">
        <v>0</v>
      </c>
      <c r="Z322" s="47">
        <v>90</v>
      </c>
      <c r="AA322" s="23">
        <v>10</v>
      </c>
      <c r="AB322" s="23"/>
      <c r="AC322" s="14" t="s">
        <v>236</v>
      </c>
      <c r="AD322" s="23"/>
      <c r="AE322" s="23"/>
      <c r="AF322" s="48">
        <v>130438800</v>
      </c>
      <c r="AG322" s="46">
        <f t="shared" ref="AG322" si="365">AF322*1.12</f>
        <v>146091456</v>
      </c>
      <c r="AH322" s="46"/>
      <c r="AI322" s="49"/>
      <c r="AJ322" s="49">
        <v>281293500</v>
      </c>
      <c r="AK322" s="49">
        <f t="shared" ref="AK322" si="366">AJ322*1.12</f>
        <v>315048720.00000006</v>
      </c>
      <c r="AL322" s="46"/>
      <c r="AM322" s="49"/>
      <c r="AN322" s="49">
        <v>365672600</v>
      </c>
      <c r="AO322" s="49">
        <f t="shared" ref="AO322" si="367">AN322*1.12</f>
        <v>409553312.00000006</v>
      </c>
      <c r="AP322" s="46"/>
      <c r="AQ322" s="46"/>
      <c r="AR322" s="49">
        <v>393400292</v>
      </c>
      <c r="AS322" s="49">
        <f t="shared" ref="AS322" si="368">AR322*1.12</f>
        <v>440608327.04000002</v>
      </c>
      <c r="AT322" s="46"/>
      <c r="AU322" s="46"/>
      <c r="AV322" s="49">
        <v>393400292</v>
      </c>
      <c r="AW322" s="49">
        <f t="shared" ref="AW322" si="369">AV322*1.12</f>
        <v>440608327.04000002</v>
      </c>
      <c r="AX322" s="16"/>
      <c r="AY322" s="59">
        <v>0</v>
      </c>
      <c r="AZ322" s="59">
        <f>IF(AC322="С НДС",AY322*1.12,AY322)</f>
        <v>0</v>
      </c>
      <c r="BA322" s="47">
        <v>120240021112</v>
      </c>
      <c r="BB322" s="23" t="s">
        <v>572</v>
      </c>
      <c r="BC322" s="25" t="s">
        <v>573</v>
      </c>
      <c r="BD322" s="23"/>
      <c r="BE322" s="23"/>
      <c r="BF322" s="23"/>
      <c r="BG322" s="23"/>
      <c r="BH322" s="23"/>
      <c r="BI322" s="23"/>
      <c r="BJ322" s="23"/>
      <c r="BK322" s="23"/>
      <c r="BL322" s="23"/>
      <c r="BM322" s="16"/>
    </row>
    <row r="323" spans="1:70" s="44" customFormat="1" ht="12.95" customHeight="1" x14ac:dyDescent="0.2">
      <c r="A323" s="46" t="s">
        <v>527</v>
      </c>
      <c r="B323" s="14" t="s">
        <v>441</v>
      </c>
      <c r="C323" s="14"/>
      <c r="D323" s="69" t="s">
        <v>847</v>
      </c>
      <c r="E323" s="23"/>
      <c r="F323" s="69"/>
      <c r="G323" s="23" t="s">
        <v>529</v>
      </c>
      <c r="H323" s="23"/>
      <c r="I323" s="23" t="s">
        <v>530</v>
      </c>
      <c r="J323" s="23" t="s">
        <v>530</v>
      </c>
      <c r="K323" s="23" t="s">
        <v>848</v>
      </c>
      <c r="L323" s="16"/>
      <c r="M323" s="16"/>
      <c r="N323" s="23">
        <v>50</v>
      </c>
      <c r="O323" s="15">
        <v>230000000</v>
      </c>
      <c r="P323" s="16" t="s">
        <v>233</v>
      </c>
      <c r="Q323" s="14" t="s">
        <v>795</v>
      </c>
      <c r="R323" s="16" t="s">
        <v>234</v>
      </c>
      <c r="S323" s="16">
        <v>230000000</v>
      </c>
      <c r="T323" s="23" t="s">
        <v>140</v>
      </c>
      <c r="U323" s="23"/>
      <c r="V323" s="14" t="s">
        <v>284</v>
      </c>
      <c r="W323" s="23"/>
      <c r="X323" s="23"/>
      <c r="Y323" s="26">
        <v>0</v>
      </c>
      <c r="Z323" s="47">
        <v>90</v>
      </c>
      <c r="AA323" s="23">
        <v>10</v>
      </c>
      <c r="AB323" s="23"/>
      <c r="AC323" s="14" t="s">
        <v>236</v>
      </c>
      <c r="AD323" s="23"/>
      <c r="AE323" s="23"/>
      <c r="AF323" s="48">
        <v>130438800</v>
      </c>
      <c r="AG323" s="46">
        <f>AF323*1.12</f>
        <v>146091456</v>
      </c>
      <c r="AH323" s="46"/>
      <c r="AI323" s="49"/>
      <c r="AJ323" s="49">
        <v>281293500</v>
      </c>
      <c r="AK323" s="49">
        <f>AJ323*1.12</f>
        <v>315048720.00000006</v>
      </c>
      <c r="AL323" s="46"/>
      <c r="AM323" s="49"/>
      <c r="AN323" s="49">
        <v>365672600</v>
      </c>
      <c r="AO323" s="49">
        <f>AN323*1.12</f>
        <v>409553312.00000006</v>
      </c>
      <c r="AP323" s="46"/>
      <c r="AQ323" s="46"/>
      <c r="AR323" s="49">
        <v>393400292</v>
      </c>
      <c r="AS323" s="49">
        <f>AR323*1.12</f>
        <v>440608327.04000002</v>
      </c>
      <c r="AT323" s="46"/>
      <c r="AU323" s="46"/>
      <c r="AV323" s="49">
        <v>393400292</v>
      </c>
      <c r="AW323" s="49">
        <f>AV323*1.12</f>
        <v>440608327.04000002</v>
      </c>
      <c r="AX323" s="16"/>
      <c r="AY323" s="59">
        <v>0</v>
      </c>
      <c r="AZ323" s="59">
        <f>IF(AC323="С НДС",AY323*1.12,AY323)</f>
        <v>0</v>
      </c>
      <c r="BA323" s="47">
        <v>120240021112</v>
      </c>
      <c r="BB323" s="23" t="s">
        <v>572</v>
      </c>
      <c r="BC323" s="25" t="s">
        <v>573</v>
      </c>
      <c r="BD323" s="23"/>
      <c r="BE323" s="23"/>
      <c r="BF323" s="23"/>
      <c r="BG323" s="23"/>
      <c r="BH323" s="23"/>
      <c r="BI323" s="23"/>
      <c r="BJ323" s="23"/>
      <c r="BK323" s="23"/>
      <c r="BL323" s="23"/>
      <c r="BM323" s="16" t="s">
        <v>194</v>
      </c>
    </row>
    <row r="324" spans="1:70" ht="12.95" customHeight="1" x14ac:dyDescent="0.2">
      <c r="A324" s="46" t="s">
        <v>527</v>
      </c>
      <c r="B324" s="14" t="s">
        <v>441</v>
      </c>
      <c r="C324" s="14"/>
      <c r="D324" s="69" t="s">
        <v>888</v>
      </c>
      <c r="E324" s="23"/>
      <c r="F324" s="69"/>
      <c r="G324" s="23" t="s">
        <v>529</v>
      </c>
      <c r="H324" s="23"/>
      <c r="I324" s="23" t="s">
        <v>530</v>
      </c>
      <c r="J324" s="23" t="s">
        <v>530</v>
      </c>
      <c r="K324" s="23" t="s">
        <v>848</v>
      </c>
      <c r="L324" s="16"/>
      <c r="M324" s="16"/>
      <c r="N324" s="23">
        <v>50</v>
      </c>
      <c r="O324" s="15">
        <v>230000000</v>
      </c>
      <c r="P324" s="16" t="s">
        <v>233</v>
      </c>
      <c r="Q324" s="14" t="s">
        <v>874</v>
      </c>
      <c r="R324" s="16" t="s">
        <v>234</v>
      </c>
      <c r="S324" s="16">
        <v>230000000</v>
      </c>
      <c r="T324" s="23" t="s">
        <v>140</v>
      </c>
      <c r="U324" s="23"/>
      <c r="V324" s="14" t="s">
        <v>284</v>
      </c>
      <c r="W324" s="23"/>
      <c r="X324" s="23"/>
      <c r="Y324" s="26">
        <v>0</v>
      </c>
      <c r="Z324" s="47">
        <v>90</v>
      </c>
      <c r="AA324" s="23">
        <v>10</v>
      </c>
      <c r="AB324" s="23"/>
      <c r="AC324" s="14" t="s">
        <v>236</v>
      </c>
      <c r="AD324" s="23"/>
      <c r="AE324" s="23"/>
      <c r="AF324" s="48">
        <v>130438800</v>
      </c>
      <c r="AG324" s="46">
        <f>AF324*1.12</f>
        <v>146091456</v>
      </c>
      <c r="AH324" s="46"/>
      <c r="AI324" s="49"/>
      <c r="AJ324" s="49">
        <v>281293500</v>
      </c>
      <c r="AK324" s="49">
        <f>AJ324*1.12</f>
        <v>315048720.00000006</v>
      </c>
      <c r="AL324" s="46"/>
      <c r="AM324" s="49"/>
      <c r="AN324" s="49">
        <v>365672600</v>
      </c>
      <c r="AO324" s="49">
        <f>AN324*1.12</f>
        <v>409553312.00000006</v>
      </c>
      <c r="AP324" s="46"/>
      <c r="AQ324" s="46"/>
      <c r="AR324" s="49">
        <v>393400292</v>
      </c>
      <c r="AS324" s="49">
        <f>AR324*1.12</f>
        <v>440608327.04000002</v>
      </c>
      <c r="AT324" s="46"/>
      <c r="AU324" s="46"/>
      <c r="AV324" s="49">
        <v>393400292</v>
      </c>
      <c r="AW324" s="49">
        <f>AV324*1.12</f>
        <v>440608327.04000002</v>
      </c>
      <c r="AX324" s="16"/>
      <c r="AY324" s="50">
        <v>0</v>
      </c>
      <c r="AZ324" s="50">
        <v>0</v>
      </c>
      <c r="BA324" s="47">
        <v>120240021112</v>
      </c>
      <c r="BB324" s="23" t="s">
        <v>572</v>
      </c>
      <c r="BC324" s="25" t="s">
        <v>889</v>
      </c>
      <c r="BD324" s="23"/>
      <c r="BE324" s="23"/>
      <c r="BF324" s="23"/>
      <c r="BG324" s="23"/>
      <c r="BH324" s="23"/>
      <c r="BI324" s="23"/>
      <c r="BJ324" s="23"/>
      <c r="BK324" s="23"/>
      <c r="BL324" s="23"/>
      <c r="BM324" s="16" t="s">
        <v>194</v>
      </c>
    </row>
    <row r="325" spans="1:70" ht="12.95" customHeight="1" x14ac:dyDescent="0.2">
      <c r="A325" s="46" t="s">
        <v>527</v>
      </c>
      <c r="B325" s="14" t="s">
        <v>441</v>
      </c>
      <c r="C325" s="14"/>
      <c r="D325" s="69" t="s">
        <v>949</v>
      </c>
      <c r="E325" s="23"/>
      <c r="F325" s="69"/>
      <c r="G325" s="23" t="s">
        <v>529</v>
      </c>
      <c r="H325" s="23"/>
      <c r="I325" s="23" t="s">
        <v>530</v>
      </c>
      <c r="J325" s="23" t="s">
        <v>530</v>
      </c>
      <c r="K325" s="23" t="s">
        <v>848</v>
      </c>
      <c r="L325" s="16"/>
      <c r="M325" s="16"/>
      <c r="N325" s="23">
        <v>50</v>
      </c>
      <c r="O325" s="15">
        <v>230000000</v>
      </c>
      <c r="P325" s="16" t="s">
        <v>233</v>
      </c>
      <c r="Q325" s="14" t="s">
        <v>901</v>
      </c>
      <c r="R325" s="16" t="s">
        <v>234</v>
      </c>
      <c r="S325" s="16">
        <v>230000000</v>
      </c>
      <c r="T325" s="23" t="s">
        <v>140</v>
      </c>
      <c r="U325" s="23"/>
      <c r="V325" s="14" t="s">
        <v>284</v>
      </c>
      <c r="W325" s="23"/>
      <c r="X325" s="23"/>
      <c r="Y325" s="26">
        <v>0</v>
      </c>
      <c r="Z325" s="47">
        <v>90</v>
      </c>
      <c r="AA325" s="23">
        <v>10</v>
      </c>
      <c r="AB325" s="23"/>
      <c r="AC325" s="14" t="s">
        <v>236</v>
      </c>
      <c r="AD325" s="23"/>
      <c r="AE325" s="23"/>
      <c r="AF325" s="48">
        <v>130438800</v>
      </c>
      <c r="AG325" s="46">
        <f>AF325*1.12</f>
        <v>146091456</v>
      </c>
      <c r="AH325" s="46"/>
      <c r="AI325" s="49"/>
      <c r="AJ325" s="49">
        <v>281293500</v>
      </c>
      <c r="AK325" s="49">
        <f>AJ325*1.12</f>
        <v>315048720.00000006</v>
      </c>
      <c r="AL325" s="46"/>
      <c r="AM325" s="49"/>
      <c r="AN325" s="49">
        <v>365672600</v>
      </c>
      <c r="AO325" s="49">
        <f>AN325*1.12</f>
        <v>409553312.00000006</v>
      </c>
      <c r="AP325" s="46"/>
      <c r="AQ325" s="46"/>
      <c r="AR325" s="49">
        <v>393400292</v>
      </c>
      <c r="AS325" s="49">
        <f>AR325*1.12</f>
        <v>440608327.04000002</v>
      </c>
      <c r="AT325" s="46"/>
      <c r="AU325" s="46"/>
      <c r="AV325" s="49">
        <v>393400292</v>
      </c>
      <c r="AW325" s="49">
        <f>AV325*1.12</f>
        <v>440608327.04000002</v>
      </c>
      <c r="AX325" s="16"/>
      <c r="AY325" s="50">
        <v>0</v>
      </c>
      <c r="AZ325" s="50">
        <f>AY325*1.12</f>
        <v>0</v>
      </c>
      <c r="BA325" s="47">
        <v>120240021112</v>
      </c>
      <c r="BB325" s="23" t="s">
        <v>572</v>
      </c>
      <c r="BC325" s="25" t="s">
        <v>889</v>
      </c>
      <c r="BD325" s="23"/>
      <c r="BE325" s="23"/>
      <c r="BF325" s="23"/>
      <c r="BG325" s="23"/>
      <c r="BH325" s="23"/>
      <c r="BI325" s="23"/>
      <c r="BJ325" s="23"/>
      <c r="BK325" s="23"/>
      <c r="BL325" s="23"/>
      <c r="BM325" s="16" t="s">
        <v>988</v>
      </c>
    </row>
    <row r="326" spans="1:70" s="6" customFormat="1" ht="12.95" customHeight="1" x14ac:dyDescent="0.2">
      <c r="A326" s="26" t="s">
        <v>71</v>
      </c>
      <c r="B326" s="23" t="s">
        <v>425</v>
      </c>
      <c r="C326" s="14"/>
      <c r="D326" s="92" t="s">
        <v>574</v>
      </c>
      <c r="E326" s="26"/>
      <c r="F326" s="26"/>
      <c r="G326" s="24" t="s">
        <v>139</v>
      </c>
      <c r="H326" s="25"/>
      <c r="I326" s="25" t="s">
        <v>123</v>
      </c>
      <c r="J326" s="25" t="s">
        <v>123</v>
      </c>
      <c r="K326" s="16" t="s">
        <v>25</v>
      </c>
      <c r="L326" s="16"/>
      <c r="M326" s="16"/>
      <c r="N326" s="138">
        <v>100</v>
      </c>
      <c r="O326" s="54">
        <v>230000000</v>
      </c>
      <c r="P326" s="16" t="s">
        <v>233</v>
      </c>
      <c r="Q326" s="16" t="s">
        <v>519</v>
      </c>
      <c r="R326" s="16" t="s">
        <v>234</v>
      </c>
      <c r="S326" s="54">
        <v>230000000</v>
      </c>
      <c r="T326" s="24" t="s">
        <v>132</v>
      </c>
      <c r="U326" s="16"/>
      <c r="V326" s="16"/>
      <c r="W326" s="16" t="s">
        <v>477</v>
      </c>
      <c r="X326" s="16" t="s">
        <v>251</v>
      </c>
      <c r="Y326" s="47">
        <v>0</v>
      </c>
      <c r="Z326" s="47">
        <v>100</v>
      </c>
      <c r="AA326" s="47">
        <v>0</v>
      </c>
      <c r="AB326" s="16"/>
      <c r="AC326" s="16" t="s">
        <v>236</v>
      </c>
      <c r="AD326" s="55"/>
      <c r="AE326" s="97"/>
      <c r="AF326" s="35">
        <v>8985600</v>
      </c>
      <c r="AG326" s="35">
        <f t="shared" si="331"/>
        <v>10063872.000000002</v>
      </c>
      <c r="AH326" s="22"/>
      <c r="AI326" s="22"/>
      <c r="AJ326" s="22">
        <v>11980800</v>
      </c>
      <c r="AK326" s="35">
        <f>AJ326*1.12</f>
        <v>13418496.000000002</v>
      </c>
      <c r="AL326" s="22"/>
      <c r="AM326" s="22"/>
      <c r="AN326" s="22">
        <v>11980800</v>
      </c>
      <c r="AO326" s="35">
        <f>AN326*1.12</f>
        <v>13418496.000000002</v>
      </c>
      <c r="AP326" s="22"/>
      <c r="AQ326" s="22"/>
      <c r="AR326" s="22"/>
      <c r="AS326" s="22"/>
      <c r="AT326" s="22"/>
      <c r="AU326" s="22"/>
      <c r="AV326" s="22"/>
      <c r="AW326" s="22"/>
      <c r="AX326" s="22"/>
      <c r="AY326" s="50">
        <v>0</v>
      </c>
      <c r="AZ326" s="50">
        <f t="shared" si="298"/>
        <v>0</v>
      </c>
      <c r="BA326" s="16" t="s">
        <v>245</v>
      </c>
      <c r="BB326" s="16" t="s">
        <v>352</v>
      </c>
      <c r="BC326" s="24" t="s">
        <v>134</v>
      </c>
      <c r="BD326" s="14"/>
      <c r="BE326" s="14"/>
      <c r="BF326" s="14"/>
      <c r="BG326" s="14"/>
      <c r="BH326" s="14"/>
      <c r="BI326" s="14"/>
      <c r="BJ326" s="14"/>
      <c r="BK326" s="14"/>
      <c r="BL326" s="26"/>
      <c r="BM326" s="14" t="s">
        <v>782</v>
      </c>
    </row>
    <row r="327" spans="1:70" s="6" customFormat="1" ht="12.95" customHeight="1" x14ac:dyDescent="0.2">
      <c r="A327" s="26" t="s">
        <v>71</v>
      </c>
      <c r="B327" s="23" t="s">
        <v>425</v>
      </c>
      <c r="C327" s="14"/>
      <c r="D327" s="92" t="s">
        <v>575</v>
      </c>
      <c r="E327" s="26"/>
      <c r="F327" s="26"/>
      <c r="G327" s="24" t="s">
        <v>139</v>
      </c>
      <c r="H327" s="25"/>
      <c r="I327" s="25" t="s">
        <v>123</v>
      </c>
      <c r="J327" s="25" t="s">
        <v>123</v>
      </c>
      <c r="K327" s="16" t="s">
        <v>25</v>
      </c>
      <c r="L327" s="16"/>
      <c r="M327" s="16"/>
      <c r="N327" s="138">
        <v>100</v>
      </c>
      <c r="O327" s="54">
        <v>230000000</v>
      </c>
      <c r="P327" s="16" t="s">
        <v>233</v>
      </c>
      <c r="Q327" s="16" t="s">
        <v>519</v>
      </c>
      <c r="R327" s="16" t="s">
        <v>234</v>
      </c>
      <c r="S327" s="54">
        <v>230000000</v>
      </c>
      <c r="T327" s="24" t="s">
        <v>75</v>
      </c>
      <c r="U327" s="16"/>
      <c r="V327" s="16"/>
      <c r="W327" s="16" t="s">
        <v>477</v>
      </c>
      <c r="X327" s="16" t="s">
        <v>251</v>
      </c>
      <c r="Y327" s="47">
        <v>0</v>
      </c>
      <c r="Z327" s="47">
        <v>100</v>
      </c>
      <c r="AA327" s="47">
        <v>0</v>
      </c>
      <c r="AB327" s="16"/>
      <c r="AC327" s="16" t="s">
        <v>236</v>
      </c>
      <c r="AD327" s="55"/>
      <c r="AE327" s="97"/>
      <c r="AF327" s="35">
        <v>17971200</v>
      </c>
      <c r="AG327" s="35">
        <f t="shared" si="331"/>
        <v>20127744.000000004</v>
      </c>
      <c r="AH327" s="22"/>
      <c r="AI327" s="22"/>
      <c r="AJ327" s="22">
        <v>23961600</v>
      </c>
      <c r="AK327" s="35">
        <f>AJ327*1.12</f>
        <v>26836992.000000004</v>
      </c>
      <c r="AL327" s="22"/>
      <c r="AM327" s="22"/>
      <c r="AN327" s="22">
        <v>23961600</v>
      </c>
      <c r="AO327" s="35">
        <f>AN327*1.12</f>
        <v>26836992.000000004</v>
      </c>
      <c r="AP327" s="22"/>
      <c r="AQ327" s="22"/>
      <c r="AR327" s="22"/>
      <c r="AS327" s="22"/>
      <c r="AT327" s="22"/>
      <c r="AU327" s="22"/>
      <c r="AV327" s="22"/>
      <c r="AW327" s="22"/>
      <c r="AX327" s="22"/>
      <c r="AY327" s="50">
        <v>0</v>
      </c>
      <c r="AZ327" s="50">
        <f t="shared" si="298"/>
        <v>0</v>
      </c>
      <c r="BA327" s="16" t="s">
        <v>245</v>
      </c>
      <c r="BB327" s="16" t="s">
        <v>350</v>
      </c>
      <c r="BC327" s="24" t="s">
        <v>136</v>
      </c>
      <c r="BD327" s="14"/>
      <c r="BE327" s="14"/>
      <c r="BF327" s="14"/>
      <c r="BG327" s="14"/>
      <c r="BH327" s="14"/>
      <c r="BI327" s="14"/>
      <c r="BJ327" s="14"/>
      <c r="BK327" s="14"/>
      <c r="BL327" s="26"/>
      <c r="BM327" s="14" t="s">
        <v>782</v>
      </c>
    </row>
    <row r="328" spans="1:70" s="6" customFormat="1" ht="12.95" customHeight="1" x14ac:dyDescent="0.2">
      <c r="A328" s="26" t="s">
        <v>71</v>
      </c>
      <c r="B328" s="23" t="s">
        <v>425</v>
      </c>
      <c r="C328" s="14"/>
      <c r="D328" s="92" t="s">
        <v>576</v>
      </c>
      <c r="E328" s="26"/>
      <c r="F328" s="26"/>
      <c r="G328" s="24" t="s">
        <v>577</v>
      </c>
      <c r="H328" s="25"/>
      <c r="I328" s="25" t="s">
        <v>578</v>
      </c>
      <c r="J328" s="25" t="s">
        <v>578</v>
      </c>
      <c r="K328" s="16" t="s">
        <v>25</v>
      </c>
      <c r="L328" s="16"/>
      <c r="M328" s="16"/>
      <c r="N328" s="138">
        <v>100</v>
      </c>
      <c r="O328" s="54">
        <v>230000000</v>
      </c>
      <c r="P328" s="16" t="s">
        <v>233</v>
      </c>
      <c r="Q328" s="16" t="s">
        <v>519</v>
      </c>
      <c r="R328" s="16" t="s">
        <v>234</v>
      </c>
      <c r="S328" s="54">
        <v>230000000</v>
      </c>
      <c r="T328" s="24" t="s">
        <v>280</v>
      </c>
      <c r="U328" s="16"/>
      <c r="V328" s="16"/>
      <c r="W328" s="16" t="s">
        <v>477</v>
      </c>
      <c r="X328" s="16" t="s">
        <v>251</v>
      </c>
      <c r="Y328" s="47">
        <v>0</v>
      </c>
      <c r="Z328" s="47">
        <v>100</v>
      </c>
      <c r="AA328" s="47">
        <v>0</v>
      </c>
      <c r="AB328" s="16"/>
      <c r="AC328" s="16" t="s">
        <v>236</v>
      </c>
      <c r="AD328" s="55"/>
      <c r="AE328" s="97"/>
      <c r="AF328" s="35">
        <v>8962200</v>
      </c>
      <c r="AG328" s="35">
        <f t="shared" si="331"/>
        <v>10037664.000000002</v>
      </c>
      <c r="AH328" s="55"/>
      <c r="AI328" s="97"/>
      <c r="AJ328" s="35">
        <v>11949600</v>
      </c>
      <c r="AK328" s="35">
        <f t="shared" ref="AK328:AK330" si="370">AJ328*1.12</f>
        <v>13383552.000000002</v>
      </c>
      <c r="AL328" s="55"/>
      <c r="AM328" s="97"/>
      <c r="AN328" s="35">
        <v>11949600</v>
      </c>
      <c r="AO328" s="111">
        <f t="shared" ref="AO328:AO330" si="371">AN328*1.12</f>
        <v>13383552.000000002</v>
      </c>
      <c r="AP328" s="55"/>
      <c r="AQ328" s="56"/>
      <c r="AR328" s="35"/>
      <c r="AS328" s="35"/>
      <c r="AT328" s="55"/>
      <c r="AU328" s="56"/>
      <c r="AV328" s="111"/>
      <c r="AW328" s="111"/>
      <c r="AX328" s="56"/>
      <c r="AY328" s="50">
        <v>0</v>
      </c>
      <c r="AZ328" s="50">
        <f t="shared" si="298"/>
        <v>0</v>
      </c>
      <c r="BA328" s="16" t="s">
        <v>245</v>
      </c>
      <c r="BB328" s="16" t="s">
        <v>579</v>
      </c>
      <c r="BC328" s="24" t="s">
        <v>580</v>
      </c>
      <c r="BD328" s="16"/>
      <c r="BE328" s="16"/>
      <c r="BF328" s="16"/>
      <c r="BG328" s="16"/>
      <c r="BH328" s="16"/>
      <c r="BI328" s="16"/>
      <c r="BJ328" s="16"/>
      <c r="BK328" s="16"/>
      <c r="BL328" s="26"/>
      <c r="BM328" s="26" t="s">
        <v>984</v>
      </c>
    </row>
    <row r="329" spans="1:70" s="6" customFormat="1" ht="12.95" customHeight="1" x14ac:dyDescent="0.2">
      <c r="A329" s="26" t="s">
        <v>71</v>
      </c>
      <c r="B329" s="23" t="s">
        <v>425</v>
      </c>
      <c r="C329" s="14"/>
      <c r="D329" s="92" t="s">
        <v>581</v>
      </c>
      <c r="E329" s="26"/>
      <c r="F329" s="26"/>
      <c r="G329" s="51" t="s">
        <v>582</v>
      </c>
      <c r="H329" s="42"/>
      <c r="I329" s="42" t="s">
        <v>583</v>
      </c>
      <c r="J329" s="42" t="s">
        <v>583</v>
      </c>
      <c r="K329" s="57" t="s">
        <v>25</v>
      </c>
      <c r="L329" s="57"/>
      <c r="M329" s="57"/>
      <c r="N329" s="161">
        <v>100</v>
      </c>
      <c r="O329" s="162">
        <v>230000000</v>
      </c>
      <c r="P329" s="16" t="s">
        <v>233</v>
      </c>
      <c r="Q329" s="57" t="s">
        <v>519</v>
      </c>
      <c r="R329" s="57" t="s">
        <v>234</v>
      </c>
      <c r="S329" s="162">
        <v>230000000</v>
      </c>
      <c r="T329" s="51" t="s">
        <v>280</v>
      </c>
      <c r="U329" s="57"/>
      <c r="V329" s="57"/>
      <c r="W329" s="57" t="s">
        <v>477</v>
      </c>
      <c r="X329" s="57" t="s">
        <v>251</v>
      </c>
      <c r="Y329" s="163">
        <v>0</v>
      </c>
      <c r="Z329" s="163">
        <v>100</v>
      </c>
      <c r="AA329" s="163">
        <v>0</v>
      </c>
      <c r="AB329" s="57"/>
      <c r="AC329" s="57" t="s">
        <v>236</v>
      </c>
      <c r="AD329" s="164"/>
      <c r="AE329" s="165"/>
      <c r="AF329" s="166">
        <v>3343950</v>
      </c>
      <c r="AG329" s="166">
        <f t="shared" si="331"/>
        <v>3745224.0000000005</v>
      </c>
      <c r="AH329" s="164"/>
      <c r="AI329" s="165"/>
      <c r="AJ329" s="166">
        <v>4458600</v>
      </c>
      <c r="AK329" s="166">
        <f t="shared" si="370"/>
        <v>4993632.0000000009</v>
      </c>
      <c r="AL329" s="164"/>
      <c r="AM329" s="165"/>
      <c r="AN329" s="166">
        <v>4458600</v>
      </c>
      <c r="AO329" s="167">
        <f t="shared" si="371"/>
        <v>4993632.0000000009</v>
      </c>
      <c r="AP329" s="164"/>
      <c r="AQ329" s="168"/>
      <c r="AR329" s="166"/>
      <c r="AS329" s="166"/>
      <c r="AT329" s="164"/>
      <c r="AU329" s="168"/>
      <c r="AV329" s="167"/>
      <c r="AW329" s="167"/>
      <c r="AX329" s="168"/>
      <c r="AY329" s="50">
        <v>0</v>
      </c>
      <c r="AZ329" s="50">
        <f t="shared" si="298"/>
        <v>0</v>
      </c>
      <c r="BA329" s="57" t="s">
        <v>245</v>
      </c>
      <c r="BB329" s="57" t="s">
        <v>584</v>
      </c>
      <c r="BC329" s="51" t="s">
        <v>585</v>
      </c>
      <c r="BD329" s="57"/>
      <c r="BE329" s="57"/>
      <c r="BF329" s="57"/>
      <c r="BG329" s="57"/>
      <c r="BH329" s="57"/>
      <c r="BI329" s="57"/>
      <c r="BJ329" s="57"/>
      <c r="BK329" s="57"/>
      <c r="BL329" s="26"/>
      <c r="BM329" s="26" t="s">
        <v>984</v>
      </c>
    </row>
    <row r="330" spans="1:70" ht="12.95" customHeight="1" x14ac:dyDescent="0.2">
      <c r="A330" s="26" t="s">
        <v>71</v>
      </c>
      <c r="B330" s="23" t="s">
        <v>425</v>
      </c>
      <c r="C330" s="14"/>
      <c r="D330" s="92" t="s">
        <v>586</v>
      </c>
      <c r="E330" s="14"/>
      <c r="F330" s="14"/>
      <c r="G330" s="24" t="s">
        <v>587</v>
      </c>
      <c r="H330" s="14"/>
      <c r="I330" s="25" t="s">
        <v>588</v>
      </c>
      <c r="J330" s="25" t="s">
        <v>589</v>
      </c>
      <c r="K330" s="16" t="s">
        <v>25</v>
      </c>
      <c r="L330" s="14"/>
      <c r="M330" s="14"/>
      <c r="N330" s="138">
        <v>100</v>
      </c>
      <c r="O330" s="54">
        <v>230000000</v>
      </c>
      <c r="P330" s="16" t="s">
        <v>233</v>
      </c>
      <c r="Q330" s="16" t="s">
        <v>519</v>
      </c>
      <c r="R330" s="16" t="s">
        <v>234</v>
      </c>
      <c r="S330" s="54">
        <v>230000000</v>
      </c>
      <c r="T330" s="24" t="s">
        <v>132</v>
      </c>
      <c r="U330" s="14"/>
      <c r="V330" s="14"/>
      <c r="W330" s="16" t="s">
        <v>477</v>
      </c>
      <c r="X330" s="16" t="s">
        <v>251</v>
      </c>
      <c r="Y330" s="47">
        <v>0</v>
      </c>
      <c r="Z330" s="47">
        <v>100</v>
      </c>
      <c r="AA330" s="47">
        <v>0</v>
      </c>
      <c r="AB330" s="14"/>
      <c r="AC330" s="16" t="s">
        <v>236</v>
      </c>
      <c r="AD330" s="22"/>
      <c r="AE330" s="22"/>
      <c r="AF330" s="35">
        <v>3304140</v>
      </c>
      <c r="AG330" s="35">
        <f t="shared" si="331"/>
        <v>3700636.8000000003</v>
      </c>
      <c r="AH330" s="22"/>
      <c r="AI330" s="22"/>
      <c r="AJ330" s="35">
        <v>4405520</v>
      </c>
      <c r="AK330" s="35">
        <f t="shared" si="370"/>
        <v>4934182.4000000004</v>
      </c>
      <c r="AL330" s="22"/>
      <c r="AM330" s="22"/>
      <c r="AN330" s="35">
        <v>4405520</v>
      </c>
      <c r="AO330" s="35">
        <f t="shared" si="371"/>
        <v>4934182.4000000004</v>
      </c>
      <c r="AP330" s="22"/>
      <c r="AQ330" s="22"/>
      <c r="AR330" s="22"/>
      <c r="AS330" s="22"/>
      <c r="AT330" s="22"/>
      <c r="AU330" s="22"/>
      <c r="AV330" s="22"/>
      <c r="AW330" s="22"/>
      <c r="AX330" s="22"/>
      <c r="AY330" s="50">
        <v>0</v>
      </c>
      <c r="AZ330" s="50">
        <f t="shared" si="298"/>
        <v>0</v>
      </c>
      <c r="BA330" s="16" t="s">
        <v>245</v>
      </c>
      <c r="BB330" s="14" t="s">
        <v>590</v>
      </c>
      <c r="BC330" s="24" t="s">
        <v>591</v>
      </c>
      <c r="BD330" s="14"/>
      <c r="BE330" s="14"/>
      <c r="BF330" s="14"/>
      <c r="BG330" s="14"/>
      <c r="BH330" s="14"/>
      <c r="BI330" s="14"/>
      <c r="BJ330" s="14"/>
      <c r="BK330" s="14"/>
      <c r="BL330" s="14"/>
      <c r="BM330" s="26" t="s">
        <v>984</v>
      </c>
    </row>
    <row r="331" spans="1:70" s="43" customFormat="1" ht="12.95" customHeight="1" x14ac:dyDescent="0.2">
      <c r="A331" s="23" t="s">
        <v>71</v>
      </c>
      <c r="B331" s="23" t="s">
        <v>425</v>
      </c>
      <c r="C331" s="14"/>
      <c r="D331" s="92" t="s">
        <v>628</v>
      </c>
      <c r="E331" s="16"/>
      <c r="F331" s="96"/>
      <c r="G331" s="24" t="s">
        <v>139</v>
      </c>
      <c r="H331" s="25"/>
      <c r="I331" s="25" t="s">
        <v>123</v>
      </c>
      <c r="J331" s="25" t="s">
        <v>123</v>
      </c>
      <c r="K331" s="16" t="s">
        <v>25</v>
      </c>
      <c r="L331" s="16"/>
      <c r="M331" s="16"/>
      <c r="N331" s="138">
        <v>100</v>
      </c>
      <c r="O331" s="54">
        <v>230000000</v>
      </c>
      <c r="P331" s="16" t="s">
        <v>233</v>
      </c>
      <c r="Q331" s="16" t="s">
        <v>519</v>
      </c>
      <c r="R331" s="16" t="s">
        <v>234</v>
      </c>
      <c r="S331" s="54">
        <v>230000000</v>
      </c>
      <c r="T331" s="24" t="s">
        <v>132</v>
      </c>
      <c r="U331" s="16"/>
      <c r="V331" s="16"/>
      <c r="W331" s="16" t="s">
        <v>477</v>
      </c>
      <c r="X331" s="16" t="s">
        <v>251</v>
      </c>
      <c r="Y331" s="47">
        <v>0</v>
      </c>
      <c r="Z331" s="47">
        <v>100</v>
      </c>
      <c r="AA331" s="47">
        <v>0</v>
      </c>
      <c r="AB331" s="16"/>
      <c r="AC331" s="16" t="s">
        <v>236</v>
      </c>
      <c r="AD331" s="55"/>
      <c r="AE331" s="97"/>
      <c r="AF331" s="35">
        <v>8985600</v>
      </c>
      <c r="AG331" s="35">
        <f t="shared" si="331"/>
        <v>10063872.000000002</v>
      </c>
      <c r="AH331" s="22"/>
      <c r="AI331" s="22"/>
      <c r="AJ331" s="22">
        <v>11980800</v>
      </c>
      <c r="AK331" s="35">
        <f>AJ331*1.12</f>
        <v>13418496.000000002</v>
      </c>
      <c r="AL331" s="22"/>
      <c r="AM331" s="22"/>
      <c r="AN331" s="22">
        <v>11980800</v>
      </c>
      <c r="AO331" s="35">
        <f>AN331*1.12</f>
        <v>13418496.000000002</v>
      </c>
      <c r="AP331" s="22"/>
      <c r="AQ331" s="22"/>
      <c r="AR331" s="22"/>
      <c r="AS331" s="22"/>
      <c r="AT331" s="22"/>
      <c r="AU331" s="22"/>
      <c r="AV331" s="22"/>
      <c r="AW331" s="22"/>
      <c r="AX331" s="22"/>
      <c r="AY331" s="50">
        <v>0</v>
      </c>
      <c r="AZ331" s="50">
        <f t="shared" si="298"/>
        <v>0</v>
      </c>
      <c r="BA331" s="16" t="s">
        <v>245</v>
      </c>
      <c r="BB331" s="16" t="s">
        <v>352</v>
      </c>
      <c r="BC331" s="24" t="s">
        <v>134</v>
      </c>
      <c r="BD331" s="14"/>
      <c r="BE331" s="14"/>
      <c r="BF331" s="14"/>
      <c r="BG331" s="14"/>
      <c r="BH331" s="14"/>
      <c r="BI331" s="14"/>
      <c r="BJ331" s="14"/>
      <c r="BK331" s="14"/>
      <c r="BL331" s="14"/>
      <c r="BM331" s="26" t="s">
        <v>984</v>
      </c>
      <c r="BN331" s="4"/>
      <c r="BO331" s="4"/>
      <c r="BP331" s="4"/>
      <c r="BQ331" s="4"/>
      <c r="BR331" s="4"/>
    </row>
    <row r="332" spans="1:70" s="43" customFormat="1" ht="12.95" customHeight="1" x14ac:dyDescent="0.2">
      <c r="A332" s="23" t="s">
        <v>71</v>
      </c>
      <c r="B332" s="23" t="s">
        <v>425</v>
      </c>
      <c r="C332" s="14"/>
      <c r="D332" s="92" t="s">
        <v>629</v>
      </c>
      <c r="E332" s="16"/>
      <c r="F332" s="96"/>
      <c r="G332" s="24" t="s">
        <v>139</v>
      </c>
      <c r="H332" s="25"/>
      <c r="I332" s="25" t="s">
        <v>123</v>
      </c>
      <c r="J332" s="25" t="s">
        <v>123</v>
      </c>
      <c r="K332" s="16" t="s">
        <v>25</v>
      </c>
      <c r="L332" s="16"/>
      <c r="M332" s="16"/>
      <c r="N332" s="138">
        <v>100</v>
      </c>
      <c r="O332" s="54">
        <v>230000000</v>
      </c>
      <c r="P332" s="16" t="s">
        <v>233</v>
      </c>
      <c r="Q332" s="16" t="s">
        <v>519</v>
      </c>
      <c r="R332" s="16" t="s">
        <v>234</v>
      </c>
      <c r="S332" s="54">
        <v>230000000</v>
      </c>
      <c r="T332" s="24" t="s">
        <v>75</v>
      </c>
      <c r="U332" s="16"/>
      <c r="V332" s="16"/>
      <c r="W332" s="16" t="s">
        <v>477</v>
      </c>
      <c r="X332" s="16" t="s">
        <v>251</v>
      </c>
      <c r="Y332" s="47">
        <v>0</v>
      </c>
      <c r="Z332" s="47">
        <v>100</v>
      </c>
      <c r="AA332" s="47">
        <v>0</v>
      </c>
      <c r="AB332" s="16"/>
      <c r="AC332" s="16" t="s">
        <v>236</v>
      </c>
      <c r="AD332" s="55"/>
      <c r="AE332" s="97"/>
      <c r="AF332" s="35">
        <v>17971200</v>
      </c>
      <c r="AG332" s="35">
        <f t="shared" si="331"/>
        <v>20127744.000000004</v>
      </c>
      <c r="AH332" s="22"/>
      <c r="AI332" s="22"/>
      <c r="AJ332" s="22">
        <v>23961600</v>
      </c>
      <c r="AK332" s="35">
        <f>AJ332*1.12</f>
        <v>26836992.000000004</v>
      </c>
      <c r="AL332" s="22"/>
      <c r="AM332" s="22"/>
      <c r="AN332" s="22">
        <v>23961600</v>
      </c>
      <c r="AO332" s="35">
        <f>AN332*1.12</f>
        <v>26836992.000000004</v>
      </c>
      <c r="AP332" s="22"/>
      <c r="AQ332" s="22"/>
      <c r="AR332" s="22"/>
      <c r="AS332" s="22"/>
      <c r="AT332" s="22"/>
      <c r="AU332" s="22"/>
      <c r="AV332" s="22"/>
      <c r="AW332" s="22"/>
      <c r="AX332" s="22"/>
      <c r="AY332" s="50">
        <v>0</v>
      </c>
      <c r="AZ332" s="50">
        <f t="shared" si="298"/>
        <v>0</v>
      </c>
      <c r="BA332" s="16" t="s">
        <v>245</v>
      </c>
      <c r="BB332" s="16" t="s">
        <v>350</v>
      </c>
      <c r="BC332" s="24" t="s">
        <v>136</v>
      </c>
      <c r="BD332" s="14"/>
      <c r="BE332" s="14"/>
      <c r="BF332" s="14"/>
      <c r="BG332" s="14"/>
      <c r="BH332" s="14"/>
      <c r="BI332" s="14"/>
      <c r="BJ332" s="14"/>
      <c r="BK332" s="14"/>
      <c r="BL332" s="14"/>
      <c r="BM332" s="26" t="s">
        <v>984</v>
      </c>
      <c r="BN332" s="4"/>
      <c r="BO332" s="4"/>
      <c r="BP332" s="4"/>
      <c r="BQ332" s="4"/>
      <c r="BR332" s="4"/>
    </row>
    <row r="333" spans="1:70" s="43" customFormat="1" ht="12.95" customHeight="1" x14ac:dyDescent="0.2">
      <c r="A333" s="23" t="s">
        <v>71</v>
      </c>
      <c r="B333" s="23" t="s">
        <v>425</v>
      </c>
      <c r="C333" s="14"/>
      <c r="D333" s="92" t="s">
        <v>630</v>
      </c>
      <c r="E333" s="16"/>
      <c r="F333" s="96"/>
      <c r="G333" s="24" t="s">
        <v>577</v>
      </c>
      <c r="H333" s="25"/>
      <c r="I333" s="25" t="s">
        <v>578</v>
      </c>
      <c r="J333" s="25" t="s">
        <v>578</v>
      </c>
      <c r="K333" s="16" t="s">
        <v>25</v>
      </c>
      <c r="L333" s="16"/>
      <c r="M333" s="16"/>
      <c r="N333" s="138">
        <v>100</v>
      </c>
      <c r="O333" s="54">
        <v>230000000</v>
      </c>
      <c r="P333" s="16" t="s">
        <v>233</v>
      </c>
      <c r="Q333" s="16" t="s">
        <v>519</v>
      </c>
      <c r="R333" s="16" t="s">
        <v>234</v>
      </c>
      <c r="S333" s="54">
        <v>230000000</v>
      </c>
      <c r="T333" s="24" t="s">
        <v>280</v>
      </c>
      <c r="U333" s="16"/>
      <c r="V333" s="16"/>
      <c r="W333" s="16" t="s">
        <v>477</v>
      </c>
      <c r="X333" s="16" t="s">
        <v>251</v>
      </c>
      <c r="Y333" s="47">
        <v>0</v>
      </c>
      <c r="Z333" s="47">
        <v>100</v>
      </c>
      <c r="AA333" s="47">
        <v>0</v>
      </c>
      <c r="AB333" s="16"/>
      <c r="AC333" s="16" t="s">
        <v>236</v>
      </c>
      <c r="AD333" s="55"/>
      <c r="AE333" s="97"/>
      <c r="AF333" s="35">
        <v>8962200</v>
      </c>
      <c r="AG333" s="35">
        <f t="shared" si="331"/>
        <v>10037664.000000002</v>
      </c>
      <c r="AH333" s="55"/>
      <c r="AI333" s="97"/>
      <c r="AJ333" s="35">
        <v>11949600</v>
      </c>
      <c r="AK333" s="35">
        <f t="shared" ref="AK333:AK338" si="372">AJ333*1.12</f>
        <v>13383552.000000002</v>
      </c>
      <c r="AL333" s="55"/>
      <c r="AM333" s="97"/>
      <c r="AN333" s="35">
        <v>11949600</v>
      </c>
      <c r="AO333" s="111">
        <f t="shared" ref="AO333:AO338" si="373">AN333*1.12</f>
        <v>13383552.000000002</v>
      </c>
      <c r="AP333" s="55"/>
      <c r="AQ333" s="56"/>
      <c r="AR333" s="35"/>
      <c r="AS333" s="35"/>
      <c r="AT333" s="55"/>
      <c r="AU333" s="56"/>
      <c r="AV333" s="111"/>
      <c r="AW333" s="111"/>
      <c r="AX333" s="56"/>
      <c r="AY333" s="50">
        <v>0</v>
      </c>
      <c r="AZ333" s="50">
        <f t="shared" si="298"/>
        <v>0</v>
      </c>
      <c r="BA333" s="16" t="s">
        <v>245</v>
      </c>
      <c r="BB333" s="16" t="s">
        <v>579</v>
      </c>
      <c r="BC333" s="24" t="s">
        <v>580</v>
      </c>
      <c r="BD333" s="16"/>
      <c r="BE333" s="16"/>
      <c r="BF333" s="16"/>
      <c r="BG333" s="16"/>
      <c r="BH333" s="16"/>
      <c r="BI333" s="16"/>
      <c r="BJ333" s="16"/>
      <c r="BK333" s="16"/>
      <c r="BL333" s="16"/>
      <c r="BM333" s="14" t="s">
        <v>416</v>
      </c>
      <c r="BN333" s="4"/>
      <c r="BO333" s="4"/>
      <c r="BP333" s="4"/>
      <c r="BQ333" s="4"/>
      <c r="BR333" s="4"/>
    </row>
    <row r="334" spans="1:70" ht="12.95" customHeight="1" x14ac:dyDescent="0.2">
      <c r="A334" s="16" t="s">
        <v>71</v>
      </c>
      <c r="B334" s="23" t="s">
        <v>425</v>
      </c>
      <c r="C334" s="26"/>
      <c r="D334" s="92" t="s">
        <v>678</v>
      </c>
      <c r="E334" s="26"/>
      <c r="F334" s="26"/>
      <c r="G334" s="24" t="s">
        <v>577</v>
      </c>
      <c r="H334" s="25"/>
      <c r="I334" s="25" t="s">
        <v>578</v>
      </c>
      <c r="J334" s="25" t="s">
        <v>578</v>
      </c>
      <c r="K334" s="16" t="s">
        <v>25</v>
      </c>
      <c r="L334" s="16"/>
      <c r="M334" s="16"/>
      <c r="N334" s="138">
        <v>100</v>
      </c>
      <c r="O334" s="54">
        <v>230000000</v>
      </c>
      <c r="P334" s="16" t="s">
        <v>233</v>
      </c>
      <c r="Q334" s="16" t="s">
        <v>483</v>
      </c>
      <c r="R334" s="16" t="s">
        <v>234</v>
      </c>
      <c r="S334" s="54">
        <v>230000000</v>
      </c>
      <c r="T334" s="24" t="s">
        <v>280</v>
      </c>
      <c r="U334" s="16"/>
      <c r="V334" s="16" t="s">
        <v>251</v>
      </c>
      <c r="W334" s="16"/>
      <c r="X334" s="16"/>
      <c r="Y334" s="47">
        <v>0</v>
      </c>
      <c r="Z334" s="47">
        <v>100</v>
      </c>
      <c r="AA334" s="47">
        <v>0</v>
      </c>
      <c r="AB334" s="16"/>
      <c r="AC334" s="16" t="s">
        <v>236</v>
      </c>
      <c r="AD334" s="55"/>
      <c r="AE334" s="97"/>
      <c r="AF334" s="35">
        <v>8962200</v>
      </c>
      <c r="AG334" s="35">
        <f>AF334*1.12</f>
        <v>10037664.000000002</v>
      </c>
      <c r="AH334" s="55"/>
      <c r="AI334" s="97"/>
      <c r="AJ334" s="35">
        <v>11949600</v>
      </c>
      <c r="AK334" s="35">
        <f>AJ334*1.12</f>
        <v>13383552.000000002</v>
      </c>
      <c r="AL334" s="55"/>
      <c r="AM334" s="97"/>
      <c r="AN334" s="35">
        <v>11949600</v>
      </c>
      <c r="AO334" s="111">
        <f>AN334*1.12</f>
        <v>13383552.000000002</v>
      </c>
      <c r="AP334" s="55"/>
      <c r="AQ334" s="56"/>
      <c r="AR334" s="35"/>
      <c r="AS334" s="35"/>
      <c r="AT334" s="55"/>
      <c r="AU334" s="56"/>
      <c r="AV334" s="111"/>
      <c r="AW334" s="111"/>
      <c r="AX334" s="56"/>
      <c r="AY334" s="56">
        <v>0</v>
      </c>
      <c r="AZ334" s="56">
        <f t="shared" si="298"/>
        <v>0</v>
      </c>
      <c r="BA334" s="16" t="s">
        <v>245</v>
      </c>
      <c r="BB334" s="16" t="s">
        <v>579</v>
      </c>
      <c r="BC334" s="24" t="s">
        <v>580</v>
      </c>
      <c r="BD334" s="14"/>
      <c r="BE334" s="14"/>
      <c r="BF334" s="14"/>
      <c r="BG334" s="14"/>
      <c r="BH334" s="14"/>
      <c r="BI334" s="14"/>
      <c r="BJ334" s="14"/>
      <c r="BK334" s="14"/>
      <c r="BL334" s="14"/>
      <c r="BM334" s="14" t="s">
        <v>782</v>
      </c>
    </row>
    <row r="335" spans="1:70" s="43" customFormat="1" ht="12.95" customHeight="1" x14ac:dyDescent="0.2">
      <c r="A335" s="23" t="s">
        <v>71</v>
      </c>
      <c r="B335" s="23" t="s">
        <v>425</v>
      </c>
      <c r="C335" s="14"/>
      <c r="D335" s="92" t="s">
        <v>631</v>
      </c>
      <c r="E335" s="16"/>
      <c r="F335" s="96"/>
      <c r="G335" s="51" t="s">
        <v>582</v>
      </c>
      <c r="H335" s="42"/>
      <c r="I335" s="42" t="s">
        <v>583</v>
      </c>
      <c r="J335" s="42" t="s">
        <v>583</v>
      </c>
      <c r="K335" s="57" t="s">
        <v>25</v>
      </c>
      <c r="L335" s="57"/>
      <c r="M335" s="57"/>
      <c r="N335" s="161">
        <v>100</v>
      </c>
      <c r="O335" s="162">
        <v>230000000</v>
      </c>
      <c r="P335" s="16" t="s">
        <v>233</v>
      </c>
      <c r="Q335" s="57" t="s">
        <v>519</v>
      </c>
      <c r="R335" s="57" t="s">
        <v>234</v>
      </c>
      <c r="S335" s="162">
        <v>230000000</v>
      </c>
      <c r="T335" s="51" t="s">
        <v>280</v>
      </c>
      <c r="U335" s="57"/>
      <c r="V335" s="57"/>
      <c r="W335" s="57" t="s">
        <v>477</v>
      </c>
      <c r="X335" s="57" t="s">
        <v>251</v>
      </c>
      <c r="Y335" s="163">
        <v>0</v>
      </c>
      <c r="Z335" s="163">
        <v>100</v>
      </c>
      <c r="AA335" s="163">
        <v>0</v>
      </c>
      <c r="AB335" s="57"/>
      <c r="AC335" s="57" t="s">
        <v>236</v>
      </c>
      <c r="AD335" s="164"/>
      <c r="AE335" s="165"/>
      <c r="AF335" s="166">
        <v>3343950</v>
      </c>
      <c r="AG335" s="166">
        <f t="shared" si="331"/>
        <v>3745224.0000000005</v>
      </c>
      <c r="AH335" s="164"/>
      <c r="AI335" s="165"/>
      <c r="AJ335" s="166">
        <v>4458600</v>
      </c>
      <c r="AK335" s="166">
        <f t="shared" si="372"/>
        <v>4993632.0000000009</v>
      </c>
      <c r="AL335" s="164"/>
      <c r="AM335" s="165"/>
      <c r="AN335" s="166">
        <v>4458600</v>
      </c>
      <c r="AO335" s="167">
        <f t="shared" si="373"/>
        <v>4993632.0000000009</v>
      </c>
      <c r="AP335" s="164"/>
      <c r="AQ335" s="168"/>
      <c r="AR335" s="166"/>
      <c r="AS335" s="166"/>
      <c r="AT335" s="164"/>
      <c r="AU335" s="168"/>
      <c r="AV335" s="167"/>
      <c r="AW335" s="167"/>
      <c r="AX335" s="168"/>
      <c r="AY335" s="50">
        <v>0</v>
      </c>
      <c r="AZ335" s="50">
        <f t="shared" si="298"/>
        <v>0</v>
      </c>
      <c r="BA335" s="57" t="s">
        <v>245</v>
      </c>
      <c r="BB335" s="57" t="s">
        <v>584</v>
      </c>
      <c r="BC335" s="51" t="s">
        <v>585</v>
      </c>
      <c r="BD335" s="57"/>
      <c r="BE335" s="57"/>
      <c r="BF335" s="57"/>
      <c r="BG335" s="57"/>
      <c r="BH335" s="57"/>
      <c r="BI335" s="57"/>
      <c r="BJ335" s="57"/>
      <c r="BK335" s="57"/>
      <c r="BL335" s="57"/>
      <c r="BM335" s="14" t="s">
        <v>416</v>
      </c>
      <c r="BN335" s="4"/>
      <c r="BO335" s="4"/>
      <c r="BP335" s="4"/>
      <c r="BQ335" s="4"/>
      <c r="BR335" s="4"/>
    </row>
    <row r="336" spans="1:70" ht="12.95" customHeight="1" x14ac:dyDescent="0.2">
      <c r="A336" s="16" t="s">
        <v>71</v>
      </c>
      <c r="B336" s="23" t="s">
        <v>425</v>
      </c>
      <c r="C336" s="14"/>
      <c r="D336" s="92" t="s">
        <v>679</v>
      </c>
      <c r="E336" s="26"/>
      <c r="F336" s="26"/>
      <c r="G336" s="51" t="s">
        <v>582</v>
      </c>
      <c r="H336" s="42"/>
      <c r="I336" s="42" t="s">
        <v>583</v>
      </c>
      <c r="J336" s="42" t="s">
        <v>583</v>
      </c>
      <c r="K336" s="16" t="s">
        <v>25</v>
      </c>
      <c r="L336" s="16"/>
      <c r="M336" s="16"/>
      <c r="N336" s="138">
        <v>100</v>
      </c>
      <c r="O336" s="54">
        <v>230000000</v>
      </c>
      <c r="P336" s="16" t="s">
        <v>233</v>
      </c>
      <c r="Q336" s="16" t="s">
        <v>483</v>
      </c>
      <c r="R336" s="16" t="s">
        <v>234</v>
      </c>
      <c r="S336" s="54">
        <v>230000000</v>
      </c>
      <c r="T336" s="51" t="s">
        <v>280</v>
      </c>
      <c r="U336" s="16"/>
      <c r="V336" s="16" t="s">
        <v>251</v>
      </c>
      <c r="W336" s="57"/>
      <c r="X336" s="57"/>
      <c r="Y336" s="47">
        <v>0</v>
      </c>
      <c r="Z336" s="47">
        <v>100</v>
      </c>
      <c r="AA336" s="47">
        <v>0</v>
      </c>
      <c r="AB336" s="16"/>
      <c r="AC336" s="16" t="s">
        <v>236</v>
      </c>
      <c r="AD336" s="55"/>
      <c r="AE336" s="97"/>
      <c r="AF336" s="166">
        <v>3343950</v>
      </c>
      <c r="AG336" s="35">
        <f t="shared" si="331"/>
        <v>3745224.0000000005</v>
      </c>
      <c r="AH336" s="55"/>
      <c r="AI336" s="97"/>
      <c r="AJ336" s="166">
        <v>4458600</v>
      </c>
      <c r="AK336" s="35">
        <f t="shared" si="372"/>
        <v>4993632.0000000009</v>
      </c>
      <c r="AL336" s="55"/>
      <c r="AM336" s="97"/>
      <c r="AN336" s="166">
        <v>4458600</v>
      </c>
      <c r="AO336" s="111">
        <f t="shared" si="373"/>
        <v>4993632.0000000009</v>
      </c>
      <c r="AP336" s="55"/>
      <c r="AQ336" s="56"/>
      <c r="AR336" s="35"/>
      <c r="AS336" s="35"/>
      <c r="AT336" s="55"/>
      <c r="AU336" s="56"/>
      <c r="AV336" s="111"/>
      <c r="AW336" s="111"/>
      <c r="AX336" s="56"/>
      <c r="AY336" s="56">
        <v>0</v>
      </c>
      <c r="AZ336" s="56">
        <f t="shared" si="298"/>
        <v>0</v>
      </c>
      <c r="BA336" s="16" t="s">
        <v>245</v>
      </c>
      <c r="BB336" s="57" t="s">
        <v>584</v>
      </c>
      <c r="BC336" s="51" t="s">
        <v>585</v>
      </c>
      <c r="BD336" s="14"/>
      <c r="BE336" s="14"/>
      <c r="BF336" s="14"/>
      <c r="BG336" s="14"/>
      <c r="BH336" s="14"/>
      <c r="BI336" s="14"/>
      <c r="BJ336" s="14"/>
      <c r="BK336" s="14"/>
      <c r="BL336" s="14"/>
      <c r="BM336" s="14" t="s">
        <v>782</v>
      </c>
    </row>
    <row r="337" spans="1:82" s="43" customFormat="1" ht="12.95" customHeight="1" x14ac:dyDescent="0.2">
      <c r="A337" s="23" t="s">
        <v>71</v>
      </c>
      <c r="B337" s="23" t="s">
        <v>425</v>
      </c>
      <c r="C337" s="14"/>
      <c r="D337" s="92" t="s">
        <v>632</v>
      </c>
      <c r="E337" s="16"/>
      <c r="F337" s="96"/>
      <c r="G337" s="24" t="s">
        <v>587</v>
      </c>
      <c r="H337" s="14"/>
      <c r="I337" s="25" t="s">
        <v>588</v>
      </c>
      <c r="J337" s="25" t="s">
        <v>589</v>
      </c>
      <c r="K337" s="16" t="s">
        <v>25</v>
      </c>
      <c r="L337" s="14"/>
      <c r="M337" s="14"/>
      <c r="N337" s="138">
        <v>100</v>
      </c>
      <c r="O337" s="54">
        <v>230000000</v>
      </c>
      <c r="P337" s="16" t="s">
        <v>233</v>
      </c>
      <c r="Q337" s="16" t="s">
        <v>519</v>
      </c>
      <c r="R337" s="16" t="s">
        <v>234</v>
      </c>
      <c r="S337" s="54">
        <v>230000000</v>
      </c>
      <c r="T337" s="24" t="s">
        <v>132</v>
      </c>
      <c r="U337" s="14"/>
      <c r="V337" s="14"/>
      <c r="W337" s="16" t="s">
        <v>477</v>
      </c>
      <c r="X337" s="16" t="s">
        <v>251</v>
      </c>
      <c r="Y337" s="47">
        <v>0</v>
      </c>
      <c r="Z337" s="47">
        <v>100</v>
      </c>
      <c r="AA337" s="47">
        <v>0</v>
      </c>
      <c r="AB337" s="14"/>
      <c r="AC337" s="16" t="s">
        <v>236</v>
      </c>
      <c r="AD337" s="22"/>
      <c r="AE337" s="22"/>
      <c r="AF337" s="35">
        <v>3304140</v>
      </c>
      <c r="AG337" s="35">
        <f t="shared" si="331"/>
        <v>3700636.8000000003</v>
      </c>
      <c r="AH337" s="22"/>
      <c r="AI337" s="22"/>
      <c r="AJ337" s="35">
        <v>4405520</v>
      </c>
      <c r="AK337" s="35">
        <f t="shared" si="372"/>
        <v>4934182.4000000004</v>
      </c>
      <c r="AL337" s="22"/>
      <c r="AM337" s="22"/>
      <c r="AN337" s="35">
        <v>4405520</v>
      </c>
      <c r="AO337" s="35">
        <f t="shared" si="373"/>
        <v>4934182.4000000004</v>
      </c>
      <c r="AP337" s="22"/>
      <c r="AQ337" s="22"/>
      <c r="AR337" s="22"/>
      <c r="AS337" s="22"/>
      <c r="AT337" s="22"/>
      <c r="AU337" s="22"/>
      <c r="AV337" s="22"/>
      <c r="AW337" s="22"/>
      <c r="AX337" s="22"/>
      <c r="AY337" s="50">
        <v>0</v>
      </c>
      <c r="AZ337" s="50">
        <f t="shared" si="298"/>
        <v>0</v>
      </c>
      <c r="BA337" s="16" t="s">
        <v>245</v>
      </c>
      <c r="BB337" s="14" t="s">
        <v>590</v>
      </c>
      <c r="BC337" s="24" t="s">
        <v>591</v>
      </c>
      <c r="BD337" s="14"/>
      <c r="BE337" s="14"/>
      <c r="BF337" s="14"/>
      <c r="BG337" s="14"/>
      <c r="BH337" s="14"/>
      <c r="BI337" s="14"/>
      <c r="BJ337" s="14"/>
      <c r="BK337" s="14"/>
      <c r="BL337" s="14"/>
      <c r="BM337" s="14" t="s">
        <v>416</v>
      </c>
      <c r="BN337" s="4"/>
      <c r="BO337" s="4"/>
      <c r="BP337" s="4"/>
      <c r="BQ337" s="4"/>
      <c r="BR337" s="4"/>
    </row>
    <row r="338" spans="1:82" ht="12.95" customHeight="1" x14ac:dyDescent="0.2">
      <c r="A338" s="16" t="s">
        <v>71</v>
      </c>
      <c r="B338" s="23" t="s">
        <v>425</v>
      </c>
      <c r="C338" s="14"/>
      <c r="D338" s="92" t="s">
        <v>680</v>
      </c>
      <c r="E338" s="26"/>
      <c r="F338" s="26"/>
      <c r="G338" s="24" t="s">
        <v>587</v>
      </c>
      <c r="H338" s="14"/>
      <c r="I338" s="25" t="s">
        <v>588</v>
      </c>
      <c r="J338" s="25" t="s">
        <v>589</v>
      </c>
      <c r="K338" s="16" t="s">
        <v>25</v>
      </c>
      <c r="L338" s="16"/>
      <c r="M338" s="16"/>
      <c r="N338" s="138">
        <v>100</v>
      </c>
      <c r="O338" s="54">
        <v>230000000</v>
      </c>
      <c r="P338" s="16" t="s">
        <v>233</v>
      </c>
      <c r="Q338" s="16" t="s">
        <v>483</v>
      </c>
      <c r="R338" s="16" t="s">
        <v>234</v>
      </c>
      <c r="S338" s="54">
        <v>230000000</v>
      </c>
      <c r="T338" s="24" t="s">
        <v>132</v>
      </c>
      <c r="U338" s="16"/>
      <c r="V338" s="16" t="s">
        <v>251</v>
      </c>
      <c r="W338" s="16"/>
      <c r="X338" s="16"/>
      <c r="Y338" s="47">
        <v>0</v>
      </c>
      <c r="Z338" s="47">
        <v>100</v>
      </c>
      <c r="AA338" s="47">
        <v>0</v>
      </c>
      <c r="AB338" s="16"/>
      <c r="AC338" s="16" t="s">
        <v>236</v>
      </c>
      <c r="AD338" s="55"/>
      <c r="AE338" s="97"/>
      <c r="AF338" s="35">
        <v>3304140</v>
      </c>
      <c r="AG338" s="35">
        <f t="shared" si="331"/>
        <v>3700636.8000000003</v>
      </c>
      <c r="AH338" s="55"/>
      <c r="AI338" s="97"/>
      <c r="AJ338" s="35">
        <v>4405520</v>
      </c>
      <c r="AK338" s="35">
        <f t="shared" si="372"/>
        <v>4934182.4000000004</v>
      </c>
      <c r="AL338" s="55"/>
      <c r="AM338" s="97"/>
      <c r="AN338" s="35">
        <v>4405520</v>
      </c>
      <c r="AO338" s="111">
        <f t="shared" si="373"/>
        <v>4934182.4000000004</v>
      </c>
      <c r="AP338" s="55"/>
      <c r="AQ338" s="56"/>
      <c r="AR338" s="35"/>
      <c r="AS338" s="35"/>
      <c r="AT338" s="55"/>
      <c r="AU338" s="56"/>
      <c r="AV338" s="111"/>
      <c r="AW338" s="111"/>
      <c r="AX338" s="56"/>
      <c r="AY338" s="56">
        <v>0</v>
      </c>
      <c r="AZ338" s="56">
        <f t="shared" si="298"/>
        <v>0</v>
      </c>
      <c r="BA338" s="16" t="s">
        <v>245</v>
      </c>
      <c r="BB338" s="14" t="s">
        <v>590</v>
      </c>
      <c r="BC338" s="24" t="s">
        <v>591</v>
      </c>
      <c r="BD338" s="14"/>
      <c r="BE338" s="14"/>
      <c r="BF338" s="14"/>
      <c r="BG338" s="14"/>
      <c r="BH338" s="14"/>
      <c r="BI338" s="14"/>
      <c r="BJ338" s="14"/>
      <c r="BK338" s="14"/>
      <c r="BL338" s="14"/>
      <c r="BM338" s="14" t="s">
        <v>782</v>
      </c>
    </row>
    <row r="339" spans="1:82" s="6" customFormat="1" ht="12.95" customHeight="1" x14ac:dyDescent="0.2">
      <c r="A339" s="26" t="s">
        <v>681</v>
      </c>
      <c r="B339" s="26"/>
      <c r="C339" s="26"/>
      <c r="D339" s="92" t="s">
        <v>690</v>
      </c>
      <c r="E339" s="26"/>
      <c r="F339" s="69" t="s">
        <v>648</v>
      </c>
      <c r="G339" s="26" t="s">
        <v>682</v>
      </c>
      <c r="H339" s="26"/>
      <c r="I339" s="26" t="s">
        <v>683</v>
      </c>
      <c r="J339" s="26" t="s">
        <v>683</v>
      </c>
      <c r="K339" s="26" t="s">
        <v>9</v>
      </c>
      <c r="L339" s="26" t="s">
        <v>274</v>
      </c>
      <c r="M339" s="26" t="s">
        <v>684</v>
      </c>
      <c r="N339" s="13">
        <v>100</v>
      </c>
      <c r="O339" s="26">
        <v>230000000</v>
      </c>
      <c r="P339" s="16" t="s">
        <v>233</v>
      </c>
      <c r="Q339" s="14" t="s">
        <v>483</v>
      </c>
      <c r="R339" s="26" t="s">
        <v>234</v>
      </c>
      <c r="S339" s="26">
        <v>230000000</v>
      </c>
      <c r="T339" s="26" t="s">
        <v>72</v>
      </c>
      <c r="U339" s="26"/>
      <c r="V339" s="14" t="s">
        <v>235</v>
      </c>
      <c r="W339" s="26"/>
      <c r="X339" s="26"/>
      <c r="Y339" s="26">
        <v>0</v>
      </c>
      <c r="Z339" s="26">
        <v>100</v>
      </c>
      <c r="AA339" s="26">
        <v>0</v>
      </c>
      <c r="AB339" s="26"/>
      <c r="AC339" s="26" t="s">
        <v>236</v>
      </c>
      <c r="AD339" s="26"/>
      <c r="AE339" s="99"/>
      <c r="AF339" s="99">
        <v>20000000</v>
      </c>
      <c r="AG339" s="99">
        <v>22400000.000000004</v>
      </c>
      <c r="AH339" s="87"/>
      <c r="AI339" s="99"/>
      <c r="AJ339" s="99">
        <v>20049000</v>
      </c>
      <c r="AK339" s="99">
        <v>22454880.000000004</v>
      </c>
      <c r="AL339" s="26"/>
      <c r="AM339" s="26"/>
      <c r="AN339" s="26"/>
      <c r="AO339" s="26"/>
      <c r="AP339" s="26"/>
      <c r="AQ339" s="26"/>
      <c r="AR339" s="26"/>
      <c r="AS339" s="26"/>
      <c r="AT339" s="26"/>
      <c r="AU339" s="26"/>
      <c r="AV339" s="26"/>
      <c r="AW339" s="26"/>
      <c r="AX339" s="26"/>
      <c r="AY339" s="99">
        <v>40049000</v>
      </c>
      <c r="AZ339" s="99">
        <v>44854880.000000007</v>
      </c>
      <c r="BA339" s="100">
        <v>120240021112</v>
      </c>
      <c r="BB339" s="26" t="s">
        <v>685</v>
      </c>
      <c r="BC339" s="26" t="s">
        <v>686</v>
      </c>
      <c r="BD339" s="26"/>
      <c r="BE339" s="26"/>
      <c r="BF339" s="26"/>
      <c r="BG339" s="26"/>
      <c r="BH339" s="26"/>
      <c r="BI339" s="26"/>
      <c r="BJ339" s="26"/>
      <c r="BK339" s="26"/>
      <c r="BL339" s="26"/>
      <c r="BM339" s="23" t="s">
        <v>416</v>
      </c>
    </row>
    <row r="340" spans="1:82" ht="12.95" customHeight="1" x14ac:dyDescent="0.2">
      <c r="A340" s="16" t="s">
        <v>71</v>
      </c>
      <c r="B340" s="23" t="s">
        <v>425</v>
      </c>
      <c r="C340" s="23"/>
      <c r="D340" s="92" t="s">
        <v>693</v>
      </c>
      <c r="E340" s="23"/>
      <c r="F340" s="23"/>
      <c r="G340" s="23" t="s">
        <v>687</v>
      </c>
      <c r="H340" s="24"/>
      <c r="I340" s="24" t="s">
        <v>688</v>
      </c>
      <c r="J340" s="24" t="s">
        <v>689</v>
      </c>
      <c r="K340" s="25" t="s">
        <v>25</v>
      </c>
      <c r="L340" s="16"/>
      <c r="M340" s="26"/>
      <c r="N340" s="138">
        <v>100</v>
      </c>
      <c r="O340" s="54">
        <v>230000000</v>
      </c>
      <c r="P340" s="16" t="s">
        <v>233</v>
      </c>
      <c r="Q340" s="16" t="s">
        <v>483</v>
      </c>
      <c r="R340" s="16" t="s">
        <v>234</v>
      </c>
      <c r="S340" s="54">
        <v>230000000</v>
      </c>
      <c r="T340" s="24" t="s">
        <v>75</v>
      </c>
      <c r="U340" s="24"/>
      <c r="V340" s="16" t="s">
        <v>251</v>
      </c>
      <c r="W340" s="14"/>
      <c r="X340" s="16"/>
      <c r="Y340" s="16">
        <v>0</v>
      </c>
      <c r="Z340" s="23">
        <v>100</v>
      </c>
      <c r="AA340" s="23">
        <v>0</v>
      </c>
      <c r="AB340" s="23"/>
      <c r="AC340" s="23" t="s">
        <v>236</v>
      </c>
      <c r="AD340" s="16"/>
      <c r="AE340" s="26"/>
      <c r="AF340" s="22">
        <v>40107157</v>
      </c>
      <c r="AG340" s="71">
        <v>44920015.840000004</v>
      </c>
      <c r="AH340" s="22"/>
      <c r="AI340" s="22"/>
      <c r="AJ340" s="22">
        <v>53471770</v>
      </c>
      <c r="AK340" s="22">
        <v>59888382.400000006</v>
      </c>
      <c r="AL340" s="22"/>
      <c r="AM340" s="22"/>
      <c r="AN340" s="22">
        <v>53471770</v>
      </c>
      <c r="AO340" s="22">
        <v>59888382.400000006</v>
      </c>
      <c r="AP340" s="22"/>
      <c r="AQ340" s="22"/>
      <c r="AR340" s="22"/>
      <c r="AS340" s="22"/>
      <c r="AT340" s="22"/>
      <c r="AU340" s="22"/>
      <c r="AV340" s="22"/>
      <c r="AW340" s="22"/>
      <c r="AX340" s="22"/>
      <c r="AY340" s="71">
        <v>0</v>
      </c>
      <c r="AZ340" s="71">
        <v>164696780.64000002</v>
      </c>
      <c r="BA340" s="22" t="s">
        <v>245</v>
      </c>
      <c r="BB340" s="100" t="s">
        <v>357</v>
      </c>
      <c r="BC340" s="14" t="s">
        <v>135</v>
      </c>
      <c r="BD340" s="14"/>
      <c r="BE340" s="14"/>
      <c r="BF340" s="14"/>
      <c r="BG340" s="14"/>
      <c r="BH340" s="14"/>
      <c r="BI340" s="14"/>
      <c r="BJ340" s="14"/>
      <c r="BK340" s="14"/>
      <c r="BL340" s="14"/>
      <c r="BM340" s="14" t="s">
        <v>782</v>
      </c>
    </row>
    <row r="341" spans="1:82" ht="12.95" customHeight="1" x14ac:dyDescent="0.2">
      <c r="A341" s="32" t="s">
        <v>71</v>
      </c>
      <c r="B341" s="29" t="s">
        <v>425</v>
      </c>
      <c r="C341" s="29"/>
      <c r="D341" s="92" t="s">
        <v>692</v>
      </c>
      <c r="E341" s="140"/>
      <c r="F341" s="29"/>
      <c r="G341" s="23" t="s">
        <v>687</v>
      </c>
      <c r="H341" s="30"/>
      <c r="I341" s="24" t="s">
        <v>688</v>
      </c>
      <c r="J341" s="24" t="s">
        <v>689</v>
      </c>
      <c r="K341" s="31" t="s">
        <v>25</v>
      </c>
      <c r="L341" s="32"/>
      <c r="M341" s="33"/>
      <c r="N341" s="141">
        <v>100</v>
      </c>
      <c r="O341" s="142">
        <v>230000000</v>
      </c>
      <c r="P341" s="16" t="s">
        <v>233</v>
      </c>
      <c r="Q341" s="16" t="s">
        <v>483</v>
      </c>
      <c r="R341" s="32" t="s">
        <v>234</v>
      </c>
      <c r="S341" s="142">
        <v>230000000</v>
      </c>
      <c r="T341" s="30" t="s">
        <v>280</v>
      </c>
      <c r="U341" s="30"/>
      <c r="V341" s="32" t="s">
        <v>251</v>
      </c>
      <c r="W341" s="14"/>
      <c r="X341" s="32"/>
      <c r="Y341" s="32">
        <v>0</v>
      </c>
      <c r="Z341" s="29">
        <v>100</v>
      </c>
      <c r="AA341" s="29">
        <v>0</v>
      </c>
      <c r="AB341" s="29"/>
      <c r="AC341" s="29" t="s">
        <v>236</v>
      </c>
      <c r="AD341" s="32"/>
      <c r="AE341" s="33"/>
      <c r="AF341" s="27">
        <v>7254720</v>
      </c>
      <c r="AG341" s="71">
        <v>8125286.4000000004</v>
      </c>
      <c r="AH341" s="27"/>
      <c r="AI341" s="27"/>
      <c r="AJ341" s="71">
        <v>9672960</v>
      </c>
      <c r="AK341" s="71">
        <v>10833715.200000001</v>
      </c>
      <c r="AL341" s="71"/>
      <c r="AM341" s="71"/>
      <c r="AN341" s="71">
        <v>9672960</v>
      </c>
      <c r="AO341" s="71">
        <v>10833715.200000001</v>
      </c>
      <c r="AP341" s="27"/>
      <c r="AQ341" s="27"/>
      <c r="AR341" s="27"/>
      <c r="AS341" s="27"/>
      <c r="AT341" s="27"/>
      <c r="AU341" s="27"/>
      <c r="AV341" s="27"/>
      <c r="AW341" s="27"/>
      <c r="AX341" s="27"/>
      <c r="AY341" s="71">
        <v>0</v>
      </c>
      <c r="AZ341" s="71">
        <v>29792716.800000004</v>
      </c>
      <c r="BA341" s="22" t="s">
        <v>245</v>
      </c>
      <c r="BB341" s="100" t="s">
        <v>358</v>
      </c>
      <c r="BC341" s="14" t="s">
        <v>269</v>
      </c>
      <c r="BD341" s="28"/>
      <c r="BE341" s="28"/>
      <c r="BF341" s="28"/>
      <c r="BG341" s="28"/>
      <c r="BH341" s="28"/>
      <c r="BI341" s="28"/>
      <c r="BJ341" s="28"/>
      <c r="BK341" s="28"/>
      <c r="BL341" s="28"/>
      <c r="BM341" s="14" t="s">
        <v>782</v>
      </c>
    </row>
    <row r="342" spans="1:82" ht="12.95" customHeight="1" x14ac:dyDescent="0.2">
      <c r="A342" s="16" t="s">
        <v>71</v>
      </c>
      <c r="B342" s="23" t="s">
        <v>425</v>
      </c>
      <c r="C342" s="23"/>
      <c r="D342" s="92" t="s">
        <v>691</v>
      </c>
      <c r="E342" s="94"/>
      <c r="F342" s="23"/>
      <c r="G342" s="23" t="s">
        <v>687</v>
      </c>
      <c r="H342" s="24"/>
      <c r="I342" s="24" t="s">
        <v>688</v>
      </c>
      <c r="J342" s="24" t="s">
        <v>689</v>
      </c>
      <c r="K342" s="25" t="s">
        <v>25</v>
      </c>
      <c r="L342" s="16"/>
      <c r="M342" s="26"/>
      <c r="N342" s="138">
        <v>100</v>
      </c>
      <c r="O342" s="54">
        <v>230000000</v>
      </c>
      <c r="P342" s="16" t="s">
        <v>233</v>
      </c>
      <c r="Q342" s="16" t="s">
        <v>483</v>
      </c>
      <c r="R342" s="16" t="s">
        <v>234</v>
      </c>
      <c r="S342" s="54">
        <v>230000000</v>
      </c>
      <c r="T342" s="24" t="s">
        <v>72</v>
      </c>
      <c r="U342" s="24"/>
      <c r="V342" s="16" t="s">
        <v>251</v>
      </c>
      <c r="W342" s="14"/>
      <c r="X342" s="16"/>
      <c r="Y342" s="16">
        <v>0</v>
      </c>
      <c r="Z342" s="23">
        <v>100</v>
      </c>
      <c r="AA342" s="23">
        <v>0</v>
      </c>
      <c r="AB342" s="23"/>
      <c r="AC342" s="23" t="s">
        <v>236</v>
      </c>
      <c r="AD342" s="16"/>
      <c r="AE342" s="26"/>
      <c r="AF342" s="27">
        <v>30677377.5</v>
      </c>
      <c r="AG342" s="71">
        <v>34358662.800000004</v>
      </c>
      <c r="AH342" s="22"/>
      <c r="AI342" s="22"/>
      <c r="AJ342" s="71">
        <v>40903170</v>
      </c>
      <c r="AK342" s="71">
        <v>45811550.400000006</v>
      </c>
      <c r="AL342" s="71"/>
      <c r="AM342" s="71"/>
      <c r="AN342" s="71">
        <v>40903170</v>
      </c>
      <c r="AO342" s="71">
        <v>45811550.400000006</v>
      </c>
      <c r="AP342" s="22"/>
      <c r="AQ342" s="22"/>
      <c r="AR342" s="22"/>
      <c r="AS342" s="22"/>
      <c r="AT342" s="22"/>
      <c r="AU342" s="22"/>
      <c r="AV342" s="22"/>
      <c r="AW342" s="22"/>
      <c r="AX342" s="22"/>
      <c r="AY342" s="71">
        <v>0</v>
      </c>
      <c r="AZ342" s="71">
        <v>125981763.60000001</v>
      </c>
      <c r="BA342" s="22" t="s">
        <v>245</v>
      </c>
      <c r="BB342" s="100" t="s">
        <v>359</v>
      </c>
      <c r="BC342" s="14" t="s">
        <v>360</v>
      </c>
      <c r="BD342" s="14"/>
      <c r="BE342" s="14"/>
      <c r="BF342" s="14"/>
      <c r="BG342" s="14"/>
      <c r="BH342" s="14"/>
      <c r="BI342" s="14"/>
      <c r="BJ342" s="14"/>
      <c r="BK342" s="14"/>
      <c r="BL342" s="14"/>
      <c r="BM342" s="14" t="s">
        <v>782</v>
      </c>
    </row>
    <row r="343" spans="1:82" ht="12.95" customHeight="1" x14ac:dyDescent="0.2">
      <c r="A343" s="46" t="s">
        <v>527</v>
      </c>
      <c r="B343" s="14"/>
      <c r="C343" s="16"/>
      <c r="D343" s="69" t="s">
        <v>737</v>
      </c>
      <c r="E343" s="69"/>
      <c r="F343" s="69"/>
      <c r="G343" s="14" t="s">
        <v>738</v>
      </c>
      <c r="H343" s="14" t="s">
        <v>648</v>
      </c>
      <c r="I343" s="13" t="s">
        <v>739</v>
      </c>
      <c r="J343" s="169" t="s">
        <v>740</v>
      </c>
      <c r="K343" s="14" t="s">
        <v>25</v>
      </c>
      <c r="L343" s="14"/>
      <c r="M343" s="14"/>
      <c r="N343" s="86">
        <v>100</v>
      </c>
      <c r="O343" s="23">
        <v>230000000</v>
      </c>
      <c r="P343" s="16" t="s">
        <v>233</v>
      </c>
      <c r="Q343" s="14" t="s">
        <v>658</v>
      </c>
      <c r="R343" s="16" t="s">
        <v>234</v>
      </c>
      <c r="S343" s="16">
        <v>230000000</v>
      </c>
      <c r="T343" s="25" t="s">
        <v>741</v>
      </c>
      <c r="U343" s="14"/>
      <c r="V343" s="16" t="s">
        <v>284</v>
      </c>
      <c r="W343" s="14"/>
      <c r="X343" s="14"/>
      <c r="Y343" s="86">
        <v>0</v>
      </c>
      <c r="Z343" s="86">
        <v>100</v>
      </c>
      <c r="AA343" s="86">
        <v>0</v>
      </c>
      <c r="AB343" s="14"/>
      <c r="AC343" s="14" t="s">
        <v>236</v>
      </c>
      <c r="AD343" s="105"/>
      <c r="AE343" s="59"/>
      <c r="AF343" s="22">
        <v>9423000</v>
      </c>
      <c r="AG343" s="22">
        <f>IF(AC343="С НДС",AF343*1.12,AF343)</f>
        <v>10553760.000000002</v>
      </c>
      <c r="AH343" s="22"/>
      <c r="AI343" s="22"/>
      <c r="AJ343" s="22">
        <v>13768000</v>
      </c>
      <c r="AK343" s="22">
        <f>IF(AC343="С НДС",AJ343*1.12,AJ343)</f>
        <v>15420160.000000002</v>
      </c>
      <c r="AL343" s="22"/>
      <c r="AM343" s="22"/>
      <c r="AN343" s="22">
        <v>15420460</v>
      </c>
      <c r="AO343" s="22">
        <f>IF(AC343="С НДС",AN343*1.12,AN343)</f>
        <v>17270915.200000003</v>
      </c>
      <c r="AP343" s="22"/>
      <c r="AQ343" s="22"/>
      <c r="AR343" s="22">
        <v>17270579.199999999</v>
      </c>
      <c r="AS343" s="22">
        <f>IF(AC343="С НДС",AR343*1.12,AR343)</f>
        <v>19343048.704</v>
      </c>
      <c r="AT343" s="22"/>
      <c r="AU343" s="22"/>
      <c r="AV343" s="22">
        <v>19343048.699999999</v>
      </c>
      <c r="AW343" s="22">
        <f>IF(AC343="С НДС",AV343*1.12,AV343)</f>
        <v>21664214.544</v>
      </c>
      <c r="AX343" s="59"/>
      <c r="AY343" s="59">
        <v>0</v>
      </c>
      <c r="AZ343" s="59">
        <f>IF(AC343="С НДС",AY343*1.12,AY343)</f>
        <v>0</v>
      </c>
      <c r="BA343" s="23" t="s">
        <v>245</v>
      </c>
      <c r="BB343" s="24" t="s">
        <v>742</v>
      </c>
      <c r="BC343" s="24" t="s">
        <v>742</v>
      </c>
      <c r="BD343" s="14"/>
      <c r="BE343" s="14"/>
      <c r="BF343" s="14"/>
      <c r="BG343" s="14"/>
      <c r="BH343" s="14"/>
      <c r="BI343" s="14"/>
      <c r="BJ343" s="14"/>
      <c r="BK343" s="14"/>
      <c r="BL343" s="14"/>
      <c r="BM343" s="13"/>
    </row>
    <row r="344" spans="1:82" ht="12.95" customHeight="1" x14ac:dyDescent="0.2">
      <c r="A344" s="46" t="s">
        <v>527</v>
      </c>
      <c r="B344" s="14"/>
      <c r="C344" s="16"/>
      <c r="D344" s="69" t="s">
        <v>777</v>
      </c>
      <c r="E344" s="69"/>
      <c r="F344" s="69"/>
      <c r="G344" s="14" t="s">
        <v>738</v>
      </c>
      <c r="H344" s="14" t="s">
        <v>648</v>
      </c>
      <c r="I344" s="13" t="s">
        <v>739</v>
      </c>
      <c r="J344" s="169" t="s">
        <v>740</v>
      </c>
      <c r="K344" s="14" t="s">
        <v>25</v>
      </c>
      <c r="L344" s="14"/>
      <c r="M344" s="14"/>
      <c r="N344" s="86">
        <v>100</v>
      </c>
      <c r="O344" s="23">
        <v>230000000</v>
      </c>
      <c r="P344" s="16" t="s">
        <v>233</v>
      </c>
      <c r="Q344" s="14" t="s">
        <v>757</v>
      </c>
      <c r="R344" s="16" t="s">
        <v>234</v>
      </c>
      <c r="S344" s="16">
        <v>230000000</v>
      </c>
      <c r="T344" s="25" t="s">
        <v>741</v>
      </c>
      <c r="U344" s="14"/>
      <c r="V344" s="16" t="s">
        <v>284</v>
      </c>
      <c r="W344" s="14"/>
      <c r="X344" s="14"/>
      <c r="Y344" s="86">
        <v>0</v>
      </c>
      <c r="Z344" s="86">
        <v>100</v>
      </c>
      <c r="AA344" s="86">
        <v>0</v>
      </c>
      <c r="AB344" s="14"/>
      <c r="AC344" s="14" t="s">
        <v>236</v>
      </c>
      <c r="AD344" s="105"/>
      <c r="AE344" s="59"/>
      <c r="AF344" s="22">
        <v>9423000</v>
      </c>
      <c r="AG344" s="22">
        <v>10553760.000000002</v>
      </c>
      <c r="AH344" s="22"/>
      <c r="AI344" s="22"/>
      <c r="AJ344" s="22">
        <v>13768000</v>
      </c>
      <c r="AK344" s="22">
        <v>15420160.000000002</v>
      </c>
      <c r="AL344" s="22"/>
      <c r="AM344" s="22"/>
      <c r="AN344" s="22">
        <v>15420460</v>
      </c>
      <c r="AO344" s="22">
        <v>17270915.200000003</v>
      </c>
      <c r="AP344" s="22"/>
      <c r="AQ344" s="22"/>
      <c r="AR344" s="22">
        <v>17270579.199999999</v>
      </c>
      <c r="AS344" s="22">
        <v>19343048.704</v>
      </c>
      <c r="AT344" s="22"/>
      <c r="AU344" s="22"/>
      <c r="AV344" s="22">
        <v>19343048.699999999</v>
      </c>
      <c r="AW344" s="22">
        <v>21664214.544</v>
      </c>
      <c r="AX344" s="59"/>
      <c r="AY344" s="59">
        <v>0</v>
      </c>
      <c r="AZ344" s="59">
        <v>84252098.448000014</v>
      </c>
      <c r="BA344" s="23" t="s">
        <v>245</v>
      </c>
      <c r="BB344" s="24" t="s">
        <v>742</v>
      </c>
      <c r="BC344" s="24" t="s">
        <v>742</v>
      </c>
      <c r="BD344" s="14"/>
      <c r="BE344" s="14"/>
      <c r="BF344" s="14"/>
      <c r="BG344" s="14"/>
      <c r="BH344" s="14"/>
      <c r="BI344" s="14"/>
      <c r="BJ344" s="14"/>
      <c r="BK344" s="14"/>
      <c r="BL344" s="14"/>
      <c r="BM344" s="16" t="s">
        <v>191</v>
      </c>
    </row>
    <row r="345" spans="1:82" s="43" customFormat="1" ht="12.95" customHeight="1" x14ac:dyDescent="0.2">
      <c r="A345" s="14" t="s">
        <v>527</v>
      </c>
      <c r="B345" s="14"/>
      <c r="C345" s="14"/>
      <c r="D345" s="14" t="s">
        <v>855</v>
      </c>
      <c r="E345" s="14"/>
      <c r="F345" s="14"/>
      <c r="G345" s="14" t="s">
        <v>738</v>
      </c>
      <c r="H345" s="14" t="s">
        <v>648</v>
      </c>
      <c r="I345" s="14" t="s">
        <v>739</v>
      </c>
      <c r="J345" s="14" t="s">
        <v>740</v>
      </c>
      <c r="K345" s="14" t="s">
        <v>25</v>
      </c>
      <c r="L345" s="14"/>
      <c r="M345" s="14"/>
      <c r="N345" s="14">
        <v>100</v>
      </c>
      <c r="O345" s="14">
        <v>230000000</v>
      </c>
      <c r="P345" s="16" t="s">
        <v>233</v>
      </c>
      <c r="Q345" s="14" t="s">
        <v>795</v>
      </c>
      <c r="R345" s="16" t="s">
        <v>234</v>
      </c>
      <c r="S345" s="16">
        <v>230000000</v>
      </c>
      <c r="T345" s="16" t="s">
        <v>68</v>
      </c>
      <c r="U345" s="16"/>
      <c r="V345" s="16" t="s">
        <v>284</v>
      </c>
      <c r="W345" s="16"/>
      <c r="X345" s="16"/>
      <c r="Y345" s="16">
        <v>0</v>
      </c>
      <c r="Z345" s="16">
        <v>100</v>
      </c>
      <c r="AA345" s="16">
        <v>0</v>
      </c>
      <c r="AB345" s="16"/>
      <c r="AC345" s="16" t="s">
        <v>236</v>
      </c>
      <c r="AD345" s="16"/>
      <c r="AE345" s="16"/>
      <c r="AF345" s="48">
        <v>1884660</v>
      </c>
      <c r="AG345" s="46">
        <f>AF345*1.12</f>
        <v>2110819.2000000002</v>
      </c>
      <c r="AH345" s="16"/>
      <c r="AI345" s="16"/>
      <c r="AJ345" s="48">
        <v>1884660</v>
      </c>
      <c r="AK345" s="49">
        <f>AJ345*1.12</f>
        <v>2110819.2000000002</v>
      </c>
      <c r="AL345" s="16"/>
      <c r="AM345" s="16"/>
      <c r="AN345" s="49">
        <v>3084032.0000000005</v>
      </c>
      <c r="AO345" s="49">
        <f>AN345*1.12</f>
        <v>3454115.8400000008</v>
      </c>
      <c r="AP345" s="16"/>
      <c r="AQ345" s="16"/>
      <c r="AR345" s="49">
        <v>3454115.8400000008</v>
      </c>
      <c r="AS345" s="49">
        <f>AR345*1.12</f>
        <v>3868609.7408000012</v>
      </c>
      <c r="AT345" s="16"/>
      <c r="AU345" s="16"/>
      <c r="AV345" s="49">
        <v>3868609.7408000003</v>
      </c>
      <c r="AW345" s="49">
        <f>AV345*1.12</f>
        <v>4332842.9096960006</v>
      </c>
      <c r="AX345" s="16"/>
      <c r="AY345" s="59">
        <v>0</v>
      </c>
      <c r="AZ345" s="59">
        <f>IF(AC345="С НДС",AY345*1.12,AY345)</f>
        <v>0</v>
      </c>
      <c r="BA345" s="16" t="s">
        <v>245</v>
      </c>
      <c r="BB345" s="16" t="s">
        <v>742</v>
      </c>
      <c r="BC345" s="16" t="s">
        <v>856</v>
      </c>
      <c r="BD345" s="16"/>
      <c r="BE345" s="16"/>
      <c r="BF345" s="16"/>
      <c r="BG345" s="16"/>
      <c r="BH345" s="16"/>
      <c r="BI345" s="16"/>
      <c r="BJ345" s="16"/>
      <c r="BK345" s="16"/>
      <c r="BL345" s="16"/>
      <c r="BM345" s="16" t="s">
        <v>857</v>
      </c>
    </row>
    <row r="346" spans="1:82" ht="12.95" customHeight="1" x14ac:dyDescent="0.2">
      <c r="A346" s="79" t="s">
        <v>527</v>
      </c>
      <c r="B346" s="14"/>
      <c r="C346" s="28"/>
      <c r="D346" s="170" t="s">
        <v>894</v>
      </c>
      <c r="E346" s="29"/>
      <c r="F346" s="170"/>
      <c r="G346" s="29" t="s">
        <v>738</v>
      </c>
      <c r="H346" s="29" t="s">
        <v>648</v>
      </c>
      <c r="I346" s="29" t="s">
        <v>739</v>
      </c>
      <c r="J346" s="29" t="s">
        <v>740</v>
      </c>
      <c r="K346" s="29" t="s">
        <v>25</v>
      </c>
      <c r="L346" s="32"/>
      <c r="M346" s="32"/>
      <c r="N346" s="29">
        <v>100</v>
      </c>
      <c r="O346" s="80">
        <v>230000000</v>
      </c>
      <c r="P346" s="16" t="s">
        <v>233</v>
      </c>
      <c r="Q346" s="14" t="s">
        <v>874</v>
      </c>
      <c r="R346" s="32" t="s">
        <v>234</v>
      </c>
      <c r="S346" s="32">
        <v>230000000</v>
      </c>
      <c r="T346" s="29" t="s">
        <v>741</v>
      </c>
      <c r="U346" s="29"/>
      <c r="V346" s="28" t="s">
        <v>284</v>
      </c>
      <c r="W346" s="29"/>
      <c r="X346" s="29"/>
      <c r="Y346" s="33">
        <v>0</v>
      </c>
      <c r="Z346" s="81">
        <v>100</v>
      </c>
      <c r="AA346" s="29">
        <v>0</v>
      </c>
      <c r="AB346" s="29"/>
      <c r="AC346" s="28" t="s">
        <v>236</v>
      </c>
      <c r="AD346" s="29"/>
      <c r="AE346" s="29"/>
      <c r="AF346" s="82">
        <v>1884660</v>
      </c>
      <c r="AG346" s="79">
        <v>2110819.2000000002</v>
      </c>
      <c r="AH346" s="83"/>
      <c r="AI346" s="84"/>
      <c r="AJ346" s="84">
        <v>1884660</v>
      </c>
      <c r="AK346" s="84">
        <v>2110819.2000000002</v>
      </c>
      <c r="AL346" s="29"/>
      <c r="AM346" s="84"/>
      <c r="AN346" s="84">
        <v>3084032.0000000005</v>
      </c>
      <c r="AO346" s="84">
        <v>3454115.8400000008</v>
      </c>
      <c r="AP346" s="29"/>
      <c r="AQ346" s="29"/>
      <c r="AR346" s="84">
        <v>3454115.8400000008</v>
      </c>
      <c r="AS346" s="84">
        <v>3868609.7408000012</v>
      </c>
      <c r="AT346" s="29"/>
      <c r="AU346" s="29"/>
      <c r="AV346" s="84">
        <v>3868609.7408000003</v>
      </c>
      <c r="AW346" s="84">
        <v>4332842.9096960006</v>
      </c>
      <c r="AX346" s="32"/>
      <c r="AY346" s="85">
        <v>0</v>
      </c>
      <c r="AZ346" s="85">
        <v>0</v>
      </c>
      <c r="BA346" s="81" t="s">
        <v>245</v>
      </c>
      <c r="BB346" s="29" t="s">
        <v>856</v>
      </c>
      <c r="BC346" s="29" t="s">
        <v>856</v>
      </c>
      <c r="BD346" s="29"/>
      <c r="BE346" s="29"/>
      <c r="BF346" s="29"/>
      <c r="BG346" s="29"/>
      <c r="BH346" s="29"/>
      <c r="BI346" s="23"/>
      <c r="BJ346" s="23"/>
      <c r="BK346" s="23"/>
      <c r="BL346" s="23"/>
      <c r="BM346" s="16" t="s">
        <v>191</v>
      </c>
    </row>
    <row r="347" spans="1:82" ht="12.95" customHeight="1" x14ac:dyDescent="0.2">
      <c r="A347" s="46" t="s">
        <v>527</v>
      </c>
      <c r="B347" s="14"/>
      <c r="C347" s="14"/>
      <c r="D347" s="69" t="s">
        <v>943</v>
      </c>
      <c r="E347" s="23"/>
      <c r="F347" s="69"/>
      <c r="G347" s="14" t="s">
        <v>738</v>
      </c>
      <c r="H347" s="14" t="s">
        <v>648</v>
      </c>
      <c r="I347" s="14" t="s">
        <v>739</v>
      </c>
      <c r="J347" s="14" t="s">
        <v>740</v>
      </c>
      <c r="K347" s="14" t="s">
        <v>25</v>
      </c>
      <c r="L347" s="14"/>
      <c r="M347" s="14"/>
      <c r="N347" s="14">
        <v>100</v>
      </c>
      <c r="O347" s="14">
        <v>230000000</v>
      </c>
      <c r="P347" s="16" t="s">
        <v>233</v>
      </c>
      <c r="Q347" s="14" t="s">
        <v>901</v>
      </c>
      <c r="R347" s="16" t="s">
        <v>234</v>
      </c>
      <c r="S347" s="16">
        <v>230000000</v>
      </c>
      <c r="T347" s="16" t="s">
        <v>741</v>
      </c>
      <c r="U347" s="16"/>
      <c r="V347" s="16" t="s">
        <v>944</v>
      </c>
      <c r="W347" s="16"/>
      <c r="X347" s="16"/>
      <c r="Y347" s="16">
        <v>0</v>
      </c>
      <c r="Z347" s="16">
        <v>100</v>
      </c>
      <c r="AA347" s="16">
        <v>0</v>
      </c>
      <c r="AB347" s="16"/>
      <c r="AC347" s="16" t="s">
        <v>236</v>
      </c>
      <c r="AD347" s="16"/>
      <c r="AE347" s="16"/>
      <c r="AF347" s="48"/>
      <c r="AG347" s="46">
        <v>0</v>
      </c>
      <c r="AH347" s="16"/>
      <c r="AI347" s="16"/>
      <c r="AJ347" s="48">
        <v>1884660</v>
      </c>
      <c r="AK347" s="49">
        <v>2110819.2000000002</v>
      </c>
      <c r="AL347" s="16"/>
      <c r="AM347" s="16"/>
      <c r="AN347" s="49">
        <v>3084032.0000000005</v>
      </c>
      <c r="AO347" s="49">
        <v>3454115.8400000008</v>
      </c>
      <c r="AP347" s="16"/>
      <c r="AQ347" s="16"/>
      <c r="AR347" s="49">
        <v>3454115.8400000008</v>
      </c>
      <c r="AS347" s="49">
        <v>3868609.7408000012</v>
      </c>
      <c r="AT347" s="16"/>
      <c r="AU347" s="16"/>
      <c r="AV347" s="49"/>
      <c r="AW347" s="49">
        <v>0</v>
      </c>
      <c r="AX347" s="16"/>
      <c r="AY347" s="59">
        <v>0</v>
      </c>
      <c r="AZ347" s="59">
        <f>IF(AC347="С НДС",AY347*1.12,AY347)</f>
        <v>0</v>
      </c>
      <c r="BA347" s="16" t="s">
        <v>245</v>
      </c>
      <c r="BB347" s="16" t="s">
        <v>856</v>
      </c>
      <c r="BC347" s="16" t="s">
        <v>856</v>
      </c>
      <c r="BD347" s="16"/>
      <c r="BE347" s="16"/>
      <c r="BF347" s="16"/>
      <c r="BG347" s="16"/>
      <c r="BH347" s="16"/>
      <c r="BI347" s="16"/>
      <c r="BJ347" s="23"/>
      <c r="BK347" s="23"/>
      <c r="BL347" s="23"/>
      <c r="BM347" s="16" t="s">
        <v>191</v>
      </c>
    </row>
    <row r="348" spans="1:82" ht="12.95" customHeight="1" x14ac:dyDescent="0.2">
      <c r="A348" s="46" t="s">
        <v>527</v>
      </c>
      <c r="B348" s="14"/>
      <c r="C348" s="14"/>
      <c r="D348" s="69" t="s">
        <v>964</v>
      </c>
      <c r="E348" s="23"/>
      <c r="F348" s="69"/>
      <c r="G348" s="14" t="s">
        <v>738</v>
      </c>
      <c r="H348" s="14" t="s">
        <v>648</v>
      </c>
      <c r="I348" s="14" t="s">
        <v>739</v>
      </c>
      <c r="J348" s="14" t="s">
        <v>740</v>
      </c>
      <c r="K348" s="14" t="s">
        <v>25</v>
      </c>
      <c r="L348" s="14"/>
      <c r="M348" s="14"/>
      <c r="N348" s="14">
        <v>100</v>
      </c>
      <c r="O348" s="14">
        <v>230000000</v>
      </c>
      <c r="P348" s="16" t="s">
        <v>233</v>
      </c>
      <c r="Q348" s="14" t="s">
        <v>644</v>
      </c>
      <c r="R348" s="16" t="s">
        <v>234</v>
      </c>
      <c r="S348" s="16">
        <v>230000000</v>
      </c>
      <c r="T348" s="57" t="s">
        <v>90</v>
      </c>
      <c r="U348" s="16"/>
      <c r="V348" s="16" t="s">
        <v>944</v>
      </c>
      <c r="W348" s="16"/>
      <c r="X348" s="16"/>
      <c r="Y348" s="16">
        <v>0</v>
      </c>
      <c r="Z348" s="16">
        <v>100</v>
      </c>
      <c r="AA348" s="16">
        <v>0</v>
      </c>
      <c r="AB348" s="16"/>
      <c r="AC348" s="16" t="s">
        <v>236</v>
      </c>
      <c r="AD348" s="16"/>
      <c r="AE348" s="16"/>
      <c r="AF348" s="48"/>
      <c r="AG348" s="46"/>
      <c r="AH348" s="47">
        <v>8</v>
      </c>
      <c r="AI348" s="16"/>
      <c r="AJ348" s="48">
        <v>1884660</v>
      </c>
      <c r="AK348" s="49">
        <f>AJ348*1.12</f>
        <v>2110819.2000000002</v>
      </c>
      <c r="AL348" s="47">
        <v>13</v>
      </c>
      <c r="AM348" s="16"/>
      <c r="AN348" s="49">
        <v>3062572.5</v>
      </c>
      <c r="AO348" s="49">
        <f>AN348*1.12</f>
        <v>3430081.2</v>
      </c>
      <c r="AP348" s="47">
        <v>14</v>
      </c>
      <c r="AQ348" s="16"/>
      <c r="AR348" s="49">
        <v>3298155</v>
      </c>
      <c r="AS348" s="49">
        <f>AR348*1.12</f>
        <v>3693933.6000000006</v>
      </c>
      <c r="AT348" s="16"/>
      <c r="AU348" s="16"/>
      <c r="AV348" s="49"/>
      <c r="AW348" s="49"/>
      <c r="AX348" s="16" t="s">
        <v>215</v>
      </c>
      <c r="AY348" s="205">
        <v>0</v>
      </c>
      <c r="AZ348" s="49">
        <f>AY348*1.12</f>
        <v>0</v>
      </c>
      <c r="BA348" s="16" t="s">
        <v>245</v>
      </c>
      <c r="BB348" s="16" t="s">
        <v>856</v>
      </c>
      <c r="BC348" s="16" t="s">
        <v>856</v>
      </c>
      <c r="BD348" s="16"/>
      <c r="BE348" s="16"/>
      <c r="BF348" s="16"/>
      <c r="BG348" s="16"/>
      <c r="BH348" s="16"/>
      <c r="BI348" s="16"/>
      <c r="BJ348" s="23"/>
      <c r="BK348" s="23"/>
      <c r="BL348" s="23"/>
      <c r="BM348" s="23" t="s">
        <v>989</v>
      </c>
    </row>
    <row r="349" spans="1:82" s="120" customFormat="1" ht="12.95" customHeight="1" x14ac:dyDescent="0.25">
      <c r="A349" s="95" t="s">
        <v>66</v>
      </c>
      <c r="B349" s="16"/>
      <c r="C349" s="16"/>
      <c r="D349" s="92" t="s">
        <v>778</v>
      </c>
      <c r="E349" s="16"/>
      <c r="F349" s="16"/>
      <c r="G349" s="16" t="s">
        <v>265</v>
      </c>
      <c r="H349" s="16"/>
      <c r="I349" s="16" t="s">
        <v>266</v>
      </c>
      <c r="J349" s="16" t="s">
        <v>266</v>
      </c>
      <c r="K349" s="16" t="s">
        <v>25</v>
      </c>
      <c r="L349" s="16"/>
      <c r="M349" s="16"/>
      <c r="N349" s="47">
        <v>80</v>
      </c>
      <c r="O349" s="54">
        <v>230000000</v>
      </c>
      <c r="P349" s="16" t="s">
        <v>233</v>
      </c>
      <c r="Q349" s="32" t="s">
        <v>757</v>
      </c>
      <c r="R349" s="32" t="s">
        <v>234</v>
      </c>
      <c r="S349" s="54">
        <v>230000000</v>
      </c>
      <c r="T349" s="16" t="s">
        <v>779</v>
      </c>
      <c r="U349" s="16"/>
      <c r="V349" s="95" t="s">
        <v>235</v>
      </c>
      <c r="W349" s="16"/>
      <c r="X349" s="16"/>
      <c r="Y349" s="95" t="s">
        <v>278</v>
      </c>
      <c r="Z349" s="95" t="s">
        <v>696</v>
      </c>
      <c r="AA349" s="95">
        <v>10</v>
      </c>
      <c r="AB349" s="89"/>
      <c r="AC349" s="23" t="s">
        <v>236</v>
      </c>
      <c r="AD349" s="13"/>
      <c r="AE349" s="13"/>
      <c r="AF349" s="77">
        <v>10550480</v>
      </c>
      <c r="AG349" s="77">
        <f>AF349*1.12</f>
        <v>11816537.600000001</v>
      </c>
      <c r="AH349" s="60"/>
      <c r="AI349" s="60"/>
      <c r="AJ349" s="124">
        <v>21029784</v>
      </c>
      <c r="AK349" s="77">
        <f>AJ349*1.12</f>
        <v>23553358.080000002</v>
      </c>
      <c r="AL349" s="60"/>
      <c r="AM349" s="115"/>
      <c r="AN349" s="115"/>
      <c r="AO349" s="115"/>
      <c r="AP349" s="115"/>
      <c r="AQ349" s="115"/>
      <c r="AR349" s="115"/>
      <c r="AS349" s="115"/>
      <c r="AT349" s="115"/>
      <c r="AU349" s="115"/>
      <c r="AV349" s="115"/>
      <c r="AW349" s="115"/>
      <c r="AX349" s="115"/>
      <c r="AY349" s="171">
        <f t="shared" ref="AY349:AZ349" si="374">AF349+AJ349+AN349+AR349+AV349</f>
        <v>31580264</v>
      </c>
      <c r="AZ349" s="46">
        <f t="shared" si="374"/>
        <v>35369895.680000007</v>
      </c>
      <c r="BA349" s="124">
        <v>120240021112</v>
      </c>
      <c r="BB349" s="16" t="s">
        <v>780</v>
      </c>
      <c r="BC349" s="16" t="s">
        <v>781</v>
      </c>
      <c r="BD349" s="13"/>
      <c r="BE349" s="13"/>
      <c r="BF349" s="13"/>
      <c r="BG349" s="13"/>
      <c r="BH349" s="13"/>
      <c r="BI349" s="13"/>
      <c r="BJ349" s="13"/>
      <c r="BK349" s="13"/>
      <c r="BL349" s="13"/>
    </row>
    <row r="350" spans="1:82" s="120" customFormat="1" ht="12.95" customHeight="1" x14ac:dyDescent="0.2">
      <c r="A350" s="95" t="s">
        <v>66</v>
      </c>
      <c r="B350" s="16"/>
      <c r="C350" s="16"/>
      <c r="D350" s="16" t="s">
        <v>794</v>
      </c>
      <c r="E350" s="16"/>
      <c r="F350" s="16"/>
      <c r="G350" s="16" t="s">
        <v>265</v>
      </c>
      <c r="H350" s="16"/>
      <c r="I350" s="16" t="s">
        <v>266</v>
      </c>
      <c r="J350" s="16" t="s">
        <v>266</v>
      </c>
      <c r="K350" s="16" t="s">
        <v>9</v>
      </c>
      <c r="L350" s="16" t="s">
        <v>523</v>
      </c>
      <c r="M350" s="16"/>
      <c r="N350" s="47">
        <v>80</v>
      </c>
      <c r="O350" s="54">
        <v>230000000</v>
      </c>
      <c r="P350" s="16" t="s">
        <v>233</v>
      </c>
      <c r="Q350" s="32" t="s">
        <v>757</v>
      </c>
      <c r="R350" s="32" t="s">
        <v>234</v>
      </c>
      <c r="S350" s="54">
        <v>230000000</v>
      </c>
      <c r="T350" s="16" t="s">
        <v>779</v>
      </c>
      <c r="U350" s="16"/>
      <c r="V350" s="95" t="s">
        <v>235</v>
      </c>
      <c r="W350" s="16"/>
      <c r="X350" s="16"/>
      <c r="Y350" s="95" t="s">
        <v>278</v>
      </c>
      <c r="Z350" s="95" t="s">
        <v>696</v>
      </c>
      <c r="AA350" s="95" t="s">
        <v>190</v>
      </c>
      <c r="AB350" s="89">
        <v>90</v>
      </c>
      <c r="AC350" s="89"/>
      <c r="AD350" s="13"/>
      <c r="AE350" s="13"/>
      <c r="AF350" s="118">
        <v>3636720</v>
      </c>
      <c r="AG350" s="118">
        <f>AF350*1.12</f>
        <v>4073126.4000000004</v>
      </c>
      <c r="AH350" s="60" t="s">
        <v>648</v>
      </c>
      <c r="AI350" s="60" t="s">
        <v>648</v>
      </c>
      <c r="AJ350" s="46">
        <v>7251659</v>
      </c>
      <c r="AK350" s="118">
        <f>AJ350*1.12</f>
        <v>8121858.080000001</v>
      </c>
      <c r="AL350" s="60" t="s">
        <v>648</v>
      </c>
      <c r="AM350" s="115"/>
      <c r="AN350" s="115"/>
      <c r="AO350" s="115"/>
      <c r="AP350" s="115"/>
      <c r="AQ350" s="115"/>
      <c r="AR350" s="115"/>
      <c r="AS350" s="115"/>
      <c r="AT350" s="115"/>
      <c r="AU350" s="115"/>
      <c r="AV350" s="115"/>
      <c r="AW350" s="115"/>
      <c r="AX350" s="115"/>
      <c r="AY350" s="149">
        <f>AF350+AJ350</f>
        <v>10888379</v>
      </c>
      <c r="AZ350" s="46">
        <f>AG350+AK350</f>
        <v>12194984.48</v>
      </c>
      <c r="BA350" s="124">
        <v>120240021112</v>
      </c>
      <c r="BB350" s="16" t="s">
        <v>792</v>
      </c>
      <c r="BC350" s="16" t="s">
        <v>793</v>
      </c>
      <c r="BD350" s="13"/>
      <c r="BE350" s="13"/>
      <c r="BF350" s="13"/>
      <c r="BG350" s="13"/>
      <c r="BH350" s="13"/>
      <c r="BI350" s="13"/>
      <c r="BJ350" s="13"/>
      <c r="BK350" s="13"/>
      <c r="BL350" s="13"/>
      <c r="BM350" s="23" t="s">
        <v>416</v>
      </c>
      <c r="BN350" s="4"/>
      <c r="BO350" s="4"/>
      <c r="BP350" s="4"/>
      <c r="BQ350" s="4"/>
      <c r="BR350" s="4"/>
      <c r="BS350" s="4"/>
      <c r="BT350" s="4"/>
      <c r="BU350" s="4"/>
      <c r="BV350" s="4"/>
      <c r="BW350" s="4"/>
      <c r="BX350" s="4"/>
      <c r="BY350" s="4"/>
      <c r="BZ350" s="4"/>
      <c r="CA350" s="4"/>
      <c r="CB350" s="4"/>
      <c r="CC350" s="4"/>
      <c r="CD350" s="4"/>
    </row>
    <row r="351" spans="1:82" s="43" customFormat="1" ht="12.95" customHeight="1" x14ac:dyDescent="0.2">
      <c r="A351" s="46" t="s">
        <v>527</v>
      </c>
      <c r="B351" s="14"/>
      <c r="C351" s="14"/>
      <c r="D351" s="92" t="s">
        <v>858</v>
      </c>
      <c r="E351" s="16"/>
      <c r="F351" s="69"/>
      <c r="G351" s="23" t="s">
        <v>738</v>
      </c>
      <c r="H351" s="23" t="s">
        <v>648</v>
      </c>
      <c r="I351" s="23" t="s">
        <v>739</v>
      </c>
      <c r="J351" s="23" t="s">
        <v>740</v>
      </c>
      <c r="K351" s="16" t="s">
        <v>25</v>
      </c>
      <c r="L351" s="16"/>
      <c r="M351" s="16"/>
      <c r="N351" s="47">
        <v>100</v>
      </c>
      <c r="O351" s="13">
        <v>230000000</v>
      </c>
      <c r="P351" s="16" t="s">
        <v>233</v>
      </c>
      <c r="Q351" s="14" t="s">
        <v>795</v>
      </c>
      <c r="R351" s="13" t="s">
        <v>234</v>
      </c>
      <c r="S351" s="13">
        <v>230000000</v>
      </c>
      <c r="T351" s="16" t="s">
        <v>68</v>
      </c>
      <c r="U351" s="16"/>
      <c r="V351" s="14" t="s">
        <v>284</v>
      </c>
      <c r="W351" s="16"/>
      <c r="X351" s="16"/>
      <c r="Y351" s="26">
        <v>0</v>
      </c>
      <c r="Z351" s="47">
        <v>100</v>
      </c>
      <c r="AA351" s="23">
        <v>0</v>
      </c>
      <c r="AB351" s="16"/>
      <c r="AC351" s="14" t="s">
        <v>236</v>
      </c>
      <c r="AD351" s="35"/>
      <c r="AE351" s="48"/>
      <c r="AF351" s="48">
        <v>1884660</v>
      </c>
      <c r="AG351" s="46">
        <f>AF351*1.12</f>
        <v>2110819.2000000002</v>
      </c>
      <c r="AH351" s="35"/>
      <c r="AI351" s="48"/>
      <c r="AJ351" s="48">
        <v>1884660</v>
      </c>
      <c r="AK351" s="49">
        <f>AJ351*1.12</f>
        <v>2110819.2000000002</v>
      </c>
      <c r="AL351" s="16"/>
      <c r="AM351" s="48"/>
      <c r="AN351" s="49">
        <v>3084032.0000000005</v>
      </c>
      <c r="AO351" s="49">
        <f>AN351*1.12</f>
        <v>3454115.8400000008</v>
      </c>
      <c r="AP351" s="16"/>
      <c r="AQ351" s="16"/>
      <c r="AR351" s="49">
        <v>3454115.8400000008</v>
      </c>
      <c r="AS351" s="49">
        <f>AR351*1.12</f>
        <v>3868609.7408000012</v>
      </c>
      <c r="AT351" s="16"/>
      <c r="AU351" s="16"/>
      <c r="AV351" s="49">
        <v>3868609.7408000003</v>
      </c>
      <c r="AW351" s="49">
        <f>AV351*1.12</f>
        <v>4332842.9096960006</v>
      </c>
      <c r="AX351" s="16"/>
      <c r="AY351" s="59">
        <v>0</v>
      </c>
      <c r="AZ351" s="59">
        <f>IF(AC351="С НДС",AY351*1.12,AY351)</f>
        <v>0</v>
      </c>
      <c r="BA351" s="45" t="s">
        <v>245</v>
      </c>
      <c r="BB351" s="16" t="s">
        <v>742</v>
      </c>
      <c r="BC351" s="25" t="s">
        <v>859</v>
      </c>
      <c r="BD351" s="16"/>
      <c r="BE351" s="16"/>
      <c r="BF351" s="16"/>
      <c r="BG351" s="16"/>
      <c r="BH351" s="16"/>
      <c r="BI351" s="16"/>
      <c r="BJ351" s="16"/>
      <c r="BK351" s="16"/>
      <c r="BL351" s="20"/>
      <c r="BM351" s="16" t="s">
        <v>813</v>
      </c>
    </row>
    <row r="352" spans="1:82" ht="12.95" customHeight="1" x14ac:dyDescent="0.2">
      <c r="A352" s="79" t="s">
        <v>527</v>
      </c>
      <c r="B352" s="14"/>
      <c r="C352" s="28"/>
      <c r="D352" s="170" t="s">
        <v>897</v>
      </c>
      <c r="E352" s="29"/>
      <c r="F352" s="170"/>
      <c r="G352" s="29" t="s">
        <v>738</v>
      </c>
      <c r="H352" s="29" t="s">
        <v>648</v>
      </c>
      <c r="I352" s="29" t="s">
        <v>739</v>
      </c>
      <c r="J352" s="29" t="s">
        <v>740</v>
      </c>
      <c r="K352" s="29" t="s">
        <v>25</v>
      </c>
      <c r="L352" s="32"/>
      <c r="M352" s="32"/>
      <c r="N352" s="29">
        <v>100</v>
      </c>
      <c r="O352" s="80">
        <v>230000000</v>
      </c>
      <c r="P352" s="16" t="s">
        <v>233</v>
      </c>
      <c r="Q352" s="14" t="s">
        <v>874</v>
      </c>
      <c r="R352" s="32" t="s">
        <v>234</v>
      </c>
      <c r="S352" s="32">
        <v>230000000</v>
      </c>
      <c r="T352" s="29" t="s">
        <v>741</v>
      </c>
      <c r="U352" s="29"/>
      <c r="V352" s="28" t="s">
        <v>284</v>
      </c>
      <c r="W352" s="29"/>
      <c r="X352" s="29"/>
      <c r="Y352" s="33">
        <v>0</v>
      </c>
      <c r="Z352" s="81">
        <v>100</v>
      </c>
      <c r="AA352" s="29">
        <v>0</v>
      </c>
      <c r="AB352" s="29"/>
      <c r="AC352" s="28" t="s">
        <v>236</v>
      </c>
      <c r="AD352" s="29"/>
      <c r="AE352" s="29"/>
      <c r="AF352" s="82">
        <v>1884660</v>
      </c>
      <c r="AG352" s="79">
        <v>2110819.2000000002</v>
      </c>
      <c r="AH352" s="83"/>
      <c r="AI352" s="84"/>
      <c r="AJ352" s="84">
        <v>1884660</v>
      </c>
      <c r="AK352" s="84">
        <v>2110819.2000000002</v>
      </c>
      <c r="AL352" s="29"/>
      <c r="AM352" s="84"/>
      <c r="AN352" s="84">
        <v>3084032.0000000005</v>
      </c>
      <c r="AO352" s="84">
        <v>3454115.8400000008</v>
      </c>
      <c r="AP352" s="29"/>
      <c r="AQ352" s="29"/>
      <c r="AR352" s="84">
        <v>3454115.8400000008</v>
      </c>
      <c r="AS352" s="84">
        <v>3868609.7408000012</v>
      </c>
      <c r="AT352" s="29"/>
      <c r="AU352" s="29"/>
      <c r="AV352" s="84">
        <v>3868609.7408000003</v>
      </c>
      <c r="AW352" s="84">
        <v>4332842.9096960006</v>
      </c>
      <c r="AX352" s="32"/>
      <c r="AY352" s="85">
        <v>0</v>
      </c>
      <c r="AZ352" s="85">
        <v>0</v>
      </c>
      <c r="BA352" s="81" t="s">
        <v>245</v>
      </c>
      <c r="BB352" s="29" t="s">
        <v>859</v>
      </c>
      <c r="BC352" s="29" t="s">
        <v>859</v>
      </c>
      <c r="BD352" s="29"/>
      <c r="BE352" s="29"/>
      <c r="BF352" s="29"/>
      <c r="BG352" s="29"/>
      <c r="BH352" s="29"/>
      <c r="BI352" s="23"/>
      <c r="BJ352" s="23"/>
      <c r="BK352" s="23"/>
      <c r="BL352" s="23"/>
      <c r="BM352" s="16" t="s">
        <v>191</v>
      </c>
    </row>
    <row r="353" spans="1:66" ht="13.15" customHeight="1" x14ac:dyDescent="0.2">
      <c r="A353" s="79" t="s">
        <v>527</v>
      </c>
      <c r="B353" s="14"/>
      <c r="C353" s="28"/>
      <c r="D353" s="170" t="s">
        <v>947</v>
      </c>
      <c r="E353" s="29"/>
      <c r="F353" s="170"/>
      <c r="G353" s="23" t="s">
        <v>738</v>
      </c>
      <c r="H353" s="23" t="s">
        <v>648</v>
      </c>
      <c r="I353" s="23" t="s">
        <v>739</v>
      </c>
      <c r="J353" s="23" t="s">
        <v>740</v>
      </c>
      <c r="K353" s="16" t="s">
        <v>25</v>
      </c>
      <c r="L353" s="16"/>
      <c r="M353" s="16"/>
      <c r="N353" s="47">
        <v>100</v>
      </c>
      <c r="O353" s="13">
        <v>230000000</v>
      </c>
      <c r="P353" s="16" t="s">
        <v>233</v>
      </c>
      <c r="Q353" s="14" t="s">
        <v>901</v>
      </c>
      <c r="R353" s="13" t="s">
        <v>234</v>
      </c>
      <c r="S353" s="13">
        <v>230000000</v>
      </c>
      <c r="T353" s="23" t="s">
        <v>741</v>
      </c>
      <c r="U353" s="16"/>
      <c r="V353" s="14" t="s">
        <v>944</v>
      </c>
      <c r="W353" s="16"/>
      <c r="X353" s="16"/>
      <c r="Y353" s="26">
        <v>0</v>
      </c>
      <c r="Z353" s="47">
        <v>100</v>
      </c>
      <c r="AA353" s="23">
        <v>0</v>
      </c>
      <c r="AB353" s="16"/>
      <c r="AC353" s="14" t="s">
        <v>236</v>
      </c>
      <c r="AD353" s="35"/>
      <c r="AE353" s="48"/>
      <c r="AF353" s="48"/>
      <c r="AG353" s="46">
        <v>0</v>
      </c>
      <c r="AH353" s="35"/>
      <c r="AI353" s="48"/>
      <c r="AJ353" s="48">
        <v>1884660</v>
      </c>
      <c r="AK353" s="49">
        <v>2110819.2000000002</v>
      </c>
      <c r="AL353" s="16"/>
      <c r="AM353" s="48"/>
      <c r="AN353" s="49">
        <v>3084032.0000000005</v>
      </c>
      <c r="AO353" s="49">
        <v>3454115.8400000008</v>
      </c>
      <c r="AP353" s="16"/>
      <c r="AQ353" s="16"/>
      <c r="AR353" s="49">
        <v>3454115.8400000008</v>
      </c>
      <c r="AS353" s="49">
        <v>3868609.7408000012</v>
      </c>
      <c r="AT353" s="16"/>
      <c r="AU353" s="16"/>
      <c r="AV353" s="49"/>
      <c r="AW353" s="49">
        <v>0</v>
      </c>
      <c r="AX353" s="16"/>
      <c r="AY353" s="59">
        <v>0</v>
      </c>
      <c r="AZ353" s="59">
        <f>IF(AC353="С НДС",AY353*1.12,AY353)</f>
        <v>0</v>
      </c>
      <c r="BA353" s="45" t="s">
        <v>245</v>
      </c>
      <c r="BB353" s="25" t="s">
        <v>859</v>
      </c>
      <c r="BC353" s="25" t="s">
        <v>859</v>
      </c>
      <c r="BD353" s="16"/>
      <c r="BE353" s="16"/>
      <c r="BF353" s="16"/>
      <c r="BG353" s="16"/>
      <c r="BH353" s="16"/>
      <c r="BI353" s="16"/>
      <c r="BJ353" s="23"/>
      <c r="BK353" s="23"/>
      <c r="BL353" s="23"/>
      <c r="BM353" s="16" t="s">
        <v>191</v>
      </c>
    </row>
    <row r="354" spans="1:66" ht="12.95" customHeight="1" x14ac:dyDescent="0.2">
      <c r="A354" s="79" t="s">
        <v>527</v>
      </c>
      <c r="B354" s="14"/>
      <c r="C354" s="28"/>
      <c r="D354" s="170" t="s">
        <v>965</v>
      </c>
      <c r="E354" s="29"/>
      <c r="F354" s="170"/>
      <c r="G354" s="23" t="s">
        <v>738</v>
      </c>
      <c r="H354" s="23" t="s">
        <v>648</v>
      </c>
      <c r="I354" s="23" t="s">
        <v>739</v>
      </c>
      <c r="J354" s="23" t="s">
        <v>740</v>
      </c>
      <c r="K354" s="16" t="s">
        <v>25</v>
      </c>
      <c r="L354" s="16"/>
      <c r="M354" s="16"/>
      <c r="N354" s="47">
        <v>100</v>
      </c>
      <c r="O354" s="13">
        <v>230000000</v>
      </c>
      <c r="P354" s="16" t="s">
        <v>233</v>
      </c>
      <c r="Q354" s="14" t="s">
        <v>644</v>
      </c>
      <c r="R354" s="13" t="s">
        <v>234</v>
      </c>
      <c r="S354" s="13">
        <v>230000000</v>
      </c>
      <c r="T354" s="16" t="s">
        <v>919</v>
      </c>
      <c r="U354" s="16"/>
      <c r="V354" s="14" t="s">
        <v>944</v>
      </c>
      <c r="W354" s="16"/>
      <c r="X354" s="16"/>
      <c r="Y354" s="26">
        <v>0</v>
      </c>
      <c r="Z354" s="47">
        <v>100</v>
      </c>
      <c r="AA354" s="23">
        <v>0</v>
      </c>
      <c r="AB354" s="16"/>
      <c r="AC354" s="14" t="s">
        <v>236</v>
      </c>
      <c r="AD354" s="35"/>
      <c r="AE354" s="48"/>
      <c r="AF354" s="48"/>
      <c r="AG354" s="46"/>
      <c r="AH354" s="47">
        <v>8</v>
      </c>
      <c r="AI354" s="48"/>
      <c r="AJ354" s="48">
        <v>1884660</v>
      </c>
      <c r="AK354" s="49">
        <f t="shared" ref="AK354" si="375">AJ354*1.12</f>
        <v>2110819.2000000002</v>
      </c>
      <c r="AL354" s="47">
        <v>13</v>
      </c>
      <c r="AM354" s="48"/>
      <c r="AN354" s="49">
        <v>3062572.5</v>
      </c>
      <c r="AO354" s="49">
        <f t="shared" ref="AO354" si="376">AN354*1.12</f>
        <v>3430081.2</v>
      </c>
      <c r="AP354" s="47">
        <v>14</v>
      </c>
      <c r="AQ354" s="16"/>
      <c r="AR354" s="49">
        <v>3298155</v>
      </c>
      <c r="AS354" s="49">
        <f t="shared" ref="AS354" si="377">AR354*1.12</f>
        <v>3693933.6000000006</v>
      </c>
      <c r="AT354" s="16"/>
      <c r="AU354" s="16"/>
      <c r="AV354" s="49"/>
      <c r="AW354" s="49"/>
      <c r="AX354" s="16" t="s">
        <v>215</v>
      </c>
      <c r="AY354" s="205">
        <v>0</v>
      </c>
      <c r="AZ354" s="49">
        <f t="shared" ref="AZ354" si="378">AY354*1.12</f>
        <v>0</v>
      </c>
      <c r="BA354" s="45" t="s">
        <v>245</v>
      </c>
      <c r="BB354" s="25" t="s">
        <v>859</v>
      </c>
      <c r="BC354" s="25" t="s">
        <v>859</v>
      </c>
      <c r="BD354" s="16"/>
      <c r="BE354" s="16"/>
      <c r="BF354" s="16"/>
      <c r="BG354" s="16"/>
      <c r="BH354" s="16"/>
      <c r="BI354" s="16"/>
      <c r="BJ354" s="23"/>
      <c r="BK354" s="23"/>
      <c r="BL354" s="23"/>
      <c r="BM354" s="23" t="s">
        <v>989</v>
      </c>
    </row>
    <row r="355" spans="1:66" s="43" customFormat="1" ht="13.15" customHeight="1" x14ac:dyDescent="0.2">
      <c r="A355" s="46" t="s">
        <v>527</v>
      </c>
      <c r="B355" s="14"/>
      <c r="C355" s="14"/>
      <c r="D355" s="92" t="s">
        <v>860</v>
      </c>
      <c r="E355" s="16"/>
      <c r="F355" s="69"/>
      <c r="G355" s="23" t="s">
        <v>738</v>
      </c>
      <c r="H355" s="23" t="s">
        <v>648</v>
      </c>
      <c r="I355" s="23" t="s">
        <v>739</v>
      </c>
      <c r="J355" s="23" t="s">
        <v>740</v>
      </c>
      <c r="K355" s="16" t="s">
        <v>25</v>
      </c>
      <c r="L355" s="16"/>
      <c r="M355" s="16"/>
      <c r="N355" s="47">
        <v>100</v>
      </c>
      <c r="O355" s="13">
        <v>230000000</v>
      </c>
      <c r="P355" s="16" t="s">
        <v>233</v>
      </c>
      <c r="Q355" s="14" t="s">
        <v>795</v>
      </c>
      <c r="R355" s="13" t="s">
        <v>234</v>
      </c>
      <c r="S355" s="13">
        <v>230000000</v>
      </c>
      <c r="T355" s="16" t="s">
        <v>68</v>
      </c>
      <c r="U355" s="16"/>
      <c r="V355" s="14" t="s">
        <v>284</v>
      </c>
      <c r="W355" s="16"/>
      <c r="X355" s="16"/>
      <c r="Y355" s="26">
        <v>0</v>
      </c>
      <c r="Z355" s="47">
        <v>100</v>
      </c>
      <c r="AA355" s="23">
        <v>0</v>
      </c>
      <c r="AB355" s="16"/>
      <c r="AC355" s="14" t="s">
        <v>236</v>
      </c>
      <c r="AD355" s="35"/>
      <c r="AE355" s="48"/>
      <c r="AF355" s="48">
        <v>3769320</v>
      </c>
      <c r="AG355" s="46">
        <f t="shared" ref="AG355:AG359" si="379">AF355*1.12</f>
        <v>4221638.4000000004</v>
      </c>
      <c r="AH355" s="35"/>
      <c r="AI355" s="48"/>
      <c r="AJ355" s="48">
        <v>3769320</v>
      </c>
      <c r="AK355" s="49">
        <f t="shared" ref="AK355:AK359" si="380">AJ355*1.12</f>
        <v>4221638.4000000004</v>
      </c>
      <c r="AL355" s="16"/>
      <c r="AM355" s="48"/>
      <c r="AN355" s="49">
        <v>6168064.0000000009</v>
      </c>
      <c r="AO355" s="49">
        <f t="shared" ref="AO355:AO359" si="381">AN355*1.12</f>
        <v>6908231.6800000016</v>
      </c>
      <c r="AP355" s="16"/>
      <c r="AQ355" s="16"/>
      <c r="AR355" s="49">
        <v>6908231.6800000016</v>
      </c>
      <c r="AS355" s="49">
        <f t="shared" ref="AS355:AS359" si="382">AR355*1.12</f>
        <v>7737219.4816000024</v>
      </c>
      <c r="AT355" s="16"/>
      <c r="AU355" s="16"/>
      <c r="AV355" s="49">
        <v>7737219.4816000005</v>
      </c>
      <c r="AW355" s="49">
        <f t="shared" ref="AW355:AW359" si="383">AV355*1.12</f>
        <v>8665685.8193920013</v>
      </c>
      <c r="AX355" s="16"/>
      <c r="AY355" s="59">
        <v>0</v>
      </c>
      <c r="AZ355" s="59">
        <f>IF(AC355="С НДС",AY355*1.12,AY355)</f>
        <v>0</v>
      </c>
      <c r="BA355" s="45" t="s">
        <v>245</v>
      </c>
      <c r="BB355" s="16" t="s">
        <v>742</v>
      </c>
      <c r="BC355" s="25" t="s">
        <v>861</v>
      </c>
      <c r="BD355" s="16"/>
      <c r="BE355" s="16"/>
      <c r="BF355" s="16"/>
      <c r="BG355" s="16"/>
      <c r="BH355" s="16"/>
      <c r="BI355" s="16"/>
      <c r="BJ355" s="16"/>
      <c r="BK355" s="16"/>
      <c r="BL355" s="20"/>
      <c r="BM355" s="16" t="s">
        <v>813</v>
      </c>
    </row>
    <row r="356" spans="1:66" ht="13.15" customHeight="1" x14ac:dyDescent="0.2">
      <c r="A356" s="79" t="s">
        <v>527</v>
      </c>
      <c r="B356" s="14"/>
      <c r="C356" s="28"/>
      <c r="D356" s="170" t="s">
        <v>895</v>
      </c>
      <c r="E356" s="29"/>
      <c r="F356" s="170"/>
      <c r="G356" s="29" t="s">
        <v>738</v>
      </c>
      <c r="H356" s="29" t="s">
        <v>648</v>
      </c>
      <c r="I356" s="29" t="s">
        <v>739</v>
      </c>
      <c r="J356" s="29" t="s">
        <v>740</v>
      </c>
      <c r="K356" s="29" t="s">
        <v>25</v>
      </c>
      <c r="L356" s="32"/>
      <c r="M356" s="32"/>
      <c r="N356" s="29">
        <v>100</v>
      </c>
      <c r="O356" s="80">
        <v>230000000</v>
      </c>
      <c r="P356" s="16" t="s">
        <v>233</v>
      </c>
      <c r="Q356" s="14" t="s">
        <v>874</v>
      </c>
      <c r="R356" s="32" t="s">
        <v>234</v>
      </c>
      <c r="S356" s="32">
        <v>230000000</v>
      </c>
      <c r="T356" s="29" t="s">
        <v>741</v>
      </c>
      <c r="U356" s="29"/>
      <c r="V356" s="28" t="s">
        <v>284</v>
      </c>
      <c r="W356" s="29"/>
      <c r="X356" s="29"/>
      <c r="Y356" s="33">
        <v>0</v>
      </c>
      <c r="Z356" s="81">
        <v>100</v>
      </c>
      <c r="AA356" s="29">
        <v>0</v>
      </c>
      <c r="AB356" s="29"/>
      <c r="AC356" s="28" t="s">
        <v>236</v>
      </c>
      <c r="AD356" s="29"/>
      <c r="AE356" s="29"/>
      <c r="AF356" s="82">
        <v>3769320</v>
      </c>
      <c r="AG356" s="79">
        <v>4221638.4000000004</v>
      </c>
      <c r="AH356" s="83"/>
      <c r="AI356" s="84"/>
      <c r="AJ356" s="84">
        <v>3769320</v>
      </c>
      <c r="AK356" s="84">
        <v>4221638.4000000004</v>
      </c>
      <c r="AL356" s="29"/>
      <c r="AM356" s="84"/>
      <c r="AN356" s="84">
        <v>6168064.0000000009</v>
      </c>
      <c r="AO356" s="84">
        <v>6908231.6800000016</v>
      </c>
      <c r="AP356" s="29"/>
      <c r="AQ356" s="29"/>
      <c r="AR356" s="84">
        <v>6908231.6800000016</v>
      </c>
      <c r="AS356" s="84">
        <v>7737219.4816000024</v>
      </c>
      <c r="AT356" s="29"/>
      <c r="AU356" s="29"/>
      <c r="AV356" s="84">
        <v>7737219.4816000005</v>
      </c>
      <c r="AW356" s="84">
        <v>8665685.8193920013</v>
      </c>
      <c r="AX356" s="32"/>
      <c r="AY356" s="85">
        <v>0</v>
      </c>
      <c r="AZ356" s="85">
        <v>0</v>
      </c>
      <c r="BA356" s="81" t="s">
        <v>245</v>
      </c>
      <c r="BB356" s="29" t="s">
        <v>861</v>
      </c>
      <c r="BC356" s="29" t="s">
        <v>861</v>
      </c>
      <c r="BD356" s="29"/>
      <c r="BE356" s="29"/>
      <c r="BF356" s="29"/>
      <c r="BG356" s="29"/>
      <c r="BH356" s="29"/>
      <c r="BI356" s="23"/>
      <c r="BJ356" s="23"/>
      <c r="BK356" s="23"/>
      <c r="BL356" s="23"/>
      <c r="BM356" s="16" t="s">
        <v>191</v>
      </c>
    </row>
    <row r="357" spans="1:66" ht="12.95" customHeight="1" x14ac:dyDescent="0.2">
      <c r="A357" s="79" t="s">
        <v>527</v>
      </c>
      <c r="B357" s="14"/>
      <c r="C357" s="28"/>
      <c r="D357" s="170" t="s">
        <v>945</v>
      </c>
      <c r="E357" s="29"/>
      <c r="F357" s="170"/>
      <c r="G357" s="23" t="s">
        <v>738</v>
      </c>
      <c r="H357" s="23" t="s">
        <v>648</v>
      </c>
      <c r="I357" s="23" t="s">
        <v>739</v>
      </c>
      <c r="J357" s="23" t="s">
        <v>740</v>
      </c>
      <c r="K357" s="16" t="s">
        <v>25</v>
      </c>
      <c r="L357" s="16"/>
      <c r="M357" s="16"/>
      <c r="N357" s="47">
        <v>100</v>
      </c>
      <c r="O357" s="13">
        <v>230000000</v>
      </c>
      <c r="P357" s="16" t="s">
        <v>233</v>
      </c>
      <c r="Q357" s="14" t="s">
        <v>901</v>
      </c>
      <c r="R357" s="13" t="s">
        <v>234</v>
      </c>
      <c r="S357" s="13">
        <v>230000000</v>
      </c>
      <c r="T357" s="23" t="s">
        <v>741</v>
      </c>
      <c r="U357" s="16"/>
      <c r="V357" s="14" t="s">
        <v>944</v>
      </c>
      <c r="W357" s="16"/>
      <c r="X357" s="16"/>
      <c r="Y357" s="26">
        <v>0</v>
      </c>
      <c r="Z357" s="47">
        <v>100</v>
      </c>
      <c r="AA357" s="23">
        <v>0</v>
      </c>
      <c r="AB357" s="16"/>
      <c r="AC357" s="14" t="s">
        <v>236</v>
      </c>
      <c r="AD357" s="35"/>
      <c r="AE357" s="48"/>
      <c r="AF357" s="48"/>
      <c r="AG357" s="46">
        <v>0</v>
      </c>
      <c r="AH357" s="35"/>
      <c r="AI357" s="48"/>
      <c r="AJ357" s="48">
        <v>3769320</v>
      </c>
      <c r="AK357" s="49">
        <v>4221638.4000000004</v>
      </c>
      <c r="AL357" s="16"/>
      <c r="AM357" s="48"/>
      <c r="AN357" s="49">
        <v>6168064.0000000009</v>
      </c>
      <c r="AO357" s="49">
        <v>6908231.6800000016</v>
      </c>
      <c r="AP357" s="16"/>
      <c r="AQ357" s="16"/>
      <c r="AR357" s="49">
        <v>6908231.6800000016</v>
      </c>
      <c r="AS357" s="49">
        <v>7737219.4816000024</v>
      </c>
      <c r="AT357" s="16"/>
      <c r="AU357" s="16"/>
      <c r="AV357" s="49"/>
      <c r="AW357" s="49">
        <v>0</v>
      </c>
      <c r="AX357" s="16"/>
      <c r="AY357" s="59">
        <v>0</v>
      </c>
      <c r="AZ357" s="59">
        <f>IF(AC357="С НДС",AY357*1.12,AY357)</f>
        <v>0</v>
      </c>
      <c r="BA357" s="45" t="s">
        <v>245</v>
      </c>
      <c r="BB357" s="25" t="s">
        <v>861</v>
      </c>
      <c r="BC357" s="25" t="s">
        <v>861</v>
      </c>
      <c r="BD357" s="16"/>
      <c r="BE357" s="16"/>
      <c r="BF357" s="16"/>
      <c r="BG357" s="16"/>
      <c r="BH357" s="16"/>
      <c r="BI357" s="16"/>
      <c r="BJ357" s="23"/>
      <c r="BK357" s="23"/>
      <c r="BL357" s="23"/>
      <c r="BM357" s="16" t="s">
        <v>191</v>
      </c>
    </row>
    <row r="358" spans="1:66" ht="12.95" customHeight="1" x14ac:dyDescent="0.2">
      <c r="A358" s="79" t="s">
        <v>527</v>
      </c>
      <c r="B358" s="14"/>
      <c r="C358" s="28"/>
      <c r="D358" s="170" t="s">
        <v>966</v>
      </c>
      <c r="E358" s="29"/>
      <c r="F358" s="170"/>
      <c r="G358" s="23" t="s">
        <v>738</v>
      </c>
      <c r="H358" s="23" t="s">
        <v>648</v>
      </c>
      <c r="I358" s="23" t="s">
        <v>739</v>
      </c>
      <c r="J358" s="23" t="s">
        <v>740</v>
      </c>
      <c r="K358" s="16" t="s">
        <v>25</v>
      </c>
      <c r="L358" s="16"/>
      <c r="M358" s="16"/>
      <c r="N358" s="47">
        <v>100</v>
      </c>
      <c r="O358" s="13">
        <v>230000000</v>
      </c>
      <c r="P358" s="16" t="s">
        <v>233</v>
      </c>
      <c r="Q358" s="14" t="s">
        <v>644</v>
      </c>
      <c r="R358" s="13" t="s">
        <v>234</v>
      </c>
      <c r="S358" s="13">
        <v>230000000</v>
      </c>
      <c r="T358" s="16" t="s">
        <v>908</v>
      </c>
      <c r="U358" s="16"/>
      <c r="V358" s="14" t="s">
        <v>944</v>
      </c>
      <c r="W358" s="16"/>
      <c r="X358" s="16"/>
      <c r="Y358" s="26">
        <v>0</v>
      </c>
      <c r="Z358" s="47">
        <v>100</v>
      </c>
      <c r="AA358" s="23">
        <v>0</v>
      </c>
      <c r="AB358" s="16"/>
      <c r="AC358" s="14" t="s">
        <v>236</v>
      </c>
      <c r="AD358" s="35"/>
      <c r="AE358" s="48"/>
      <c r="AF358" s="48"/>
      <c r="AG358" s="46"/>
      <c r="AH358" s="47">
        <v>16</v>
      </c>
      <c r="AI358" s="48"/>
      <c r="AJ358" s="48">
        <v>3769320</v>
      </c>
      <c r="AK358" s="49">
        <f t="shared" ref="AK358" si="384">AJ358*1.12</f>
        <v>4221638.4000000004</v>
      </c>
      <c r="AL358" s="47">
        <v>26</v>
      </c>
      <c r="AM358" s="48"/>
      <c r="AN358" s="49">
        <v>6125145</v>
      </c>
      <c r="AO358" s="49">
        <f t="shared" ref="AO358" si="385">AN358*1.12</f>
        <v>6860162.4000000004</v>
      </c>
      <c r="AP358" s="47">
        <v>29</v>
      </c>
      <c r="AQ358" s="16"/>
      <c r="AR358" s="49">
        <v>6831892.5</v>
      </c>
      <c r="AS358" s="49">
        <f t="shared" ref="AS358" si="386">AR358*1.12</f>
        <v>7651719.6000000006</v>
      </c>
      <c r="AT358" s="16"/>
      <c r="AU358" s="16"/>
      <c r="AV358" s="49"/>
      <c r="AW358" s="49"/>
      <c r="AX358" s="16" t="s">
        <v>967</v>
      </c>
      <c r="AY358" s="205">
        <v>0</v>
      </c>
      <c r="AZ358" s="49">
        <f t="shared" ref="AZ358" si="387">AY358*1.12</f>
        <v>0</v>
      </c>
      <c r="BA358" s="45" t="s">
        <v>245</v>
      </c>
      <c r="BB358" s="25" t="s">
        <v>861</v>
      </c>
      <c r="BC358" s="25" t="s">
        <v>861</v>
      </c>
      <c r="BD358" s="16"/>
      <c r="BE358" s="16"/>
      <c r="BF358" s="16"/>
      <c r="BG358" s="16"/>
      <c r="BH358" s="16"/>
      <c r="BI358" s="16"/>
      <c r="BJ358" s="23"/>
      <c r="BK358" s="23"/>
      <c r="BL358" s="23"/>
      <c r="BM358" s="23" t="s">
        <v>989</v>
      </c>
    </row>
    <row r="359" spans="1:66" s="43" customFormat="1" ht="13.15" customHeight="1" x14ac:dyDescent="0.2">
      <c r="A359" s="46" t="s">
        <v>527</v>
      </c>
      <c r="B359" s="14"/>
      <c r="C359" s="14"/>
      <c r="D359" s="92" t="s">
        <v>862</v>
      </c>
      <c r="E359" s="16"/>
      <c r="F359" s="69"/>
      <c r="G359" s="23" t="s">
        <v>738</v>
      </c>
      <c r="H359" s="23" t="s">
        <v>648</v>
      </c>
      <c r="I359" s="23" t="s">
        <v>739</v>
      </c>
      <c r="J359" s="23" t="s">
        <v>740</v>
      </c>
      <c r="K359" s="16" t="s">
        <v>25</v>
      </c>
      <c r="L359" s="16"/>
      <c r="M359" s="16"/>
      <c r="N359" s="47">
        <v>100</v>
      </c>
      <c r="O359" s="13">
        <v>230000000</v>
      </c>
      <c r="P359" s="16" t="s">
        <v>233</v>
      </c>
      <c r="Q359" s="14" t="s">
        <v>795</v>
      </c>
      <c r="R359" s="13" t="s">
        <v>234</v>
      </c>
      <c r="S359" s="13">
        <v>230000000</v>
      </c>
      <c r="T359" s="16" t="s">
        <v>68</v>
      </c>
      <c r="U359" s="16"/>
      <c r="V359" s="14" t="s">
        <v>284</v>
      </c>
      <c r="W359" s="16"/>
      <c r="X359" s="16"/>
      <c r="Y359" s="26">
        <v>0</v>
      </c>
      <c r="Z359" s="47">
        <v>100</v>
      </c>
      <c r="AA359" s="23">
        <v>0</v>
      </c>
      <c r="AB359" s="16"/>
      <c r="AC359" s="14" t="s">
        <v>236</v>
      </c>
      <c r="AD359" s="35"/>
      <c r="AE359" s="48"/>
      <c r="AF359" s="48">
        <v>1884660</v>
      </c>
      <c r="AG359" s="46">
        <f t="shared" si="379"/>
        <v>2110819.2000000002</v>
      </c>
      <c r="AH359" s="35"/>
      <c r="AI359" s="48"/>
      <c r="AJ359" s="48">
        <v>1884660</v>
      </c>
      <c r="AK359" s="49">
        <f t="shared" si="380"/>
        <v>2110819.2000000002</v>
      </c>
      <c r="AL359" s="16"/>
      <c r="AM359" s="48"/>
      <c r="AN359" s="49">
        <v>3084032.0000000005</v>
      </c>
      <c r="AO359" s="49">
        <f t="shared" si="381"/>
        <v>3454115.8400000008</v>
      </c>
      <c r="AP359" s="16"/>
      <c r="AQ359" s="16"/>
      <c r="AR359" s="49">
        <v>3454115.8400000008</v>
      </c>
      <c r="AS359" s="49">
        <f t="shared" si="382"/>
        <v>3868609.7408000012</v>
      </c>
      <c r="AT359" s="16"/>
      <c r="AU359" s="16"/>
      <c r="AV359" s="49">
        <v>3868609.7408000003</v>
      </c>
      <c r="AW359" s="49">
        <f t="shared" si="383"/>
        <v>4332842.9096960006</v>
      </c>
      <c r="AX359" s="16"/>
      <c r="AY359" s="59">
        <v>0</v>
      </c>
      <c r="AZ359" s="59">
        <f>IF(AC359="С НДС",AY359*1.12,AY359)</f>
        <v>0</v>
      </c>
      <c r="BA359" s="45" t="s">
        <v>245</v>
      </c>
      <c r="BB359" s="16" t="s">
        <v>742</v>
      </c>
      <c r="BC359" s="25" t="s">
        <v>863</v>
      </c>
      <c r="BD359" s="16"/>
      <c r="BE359" s="16"/>
      <c r="BF359" s="16"/>
      <c r="BG359" s="16"/>
      <c r="BH359" s="16"/>
      <c r="BI359" s="16"/>
      <c r="BJ359" s="16"/>
      <c r="BK359" s="16"/>
      <c r="BL359" s="20"/>
      <c r="BM359" s="16" t="s">
        <v>813</v>
      </c>
    </row>
    <row r="360" spans="1:66" ht="13.15" customHeight="1" x14ac:dyDescent="0.2">
      <c r="A360" s="79" t="s">
        <v>527</v>
      </c>
      <c r="B360" s="14"/>
      <c r="C360" s="28"/>
      <c r="D360" s="170" t="s">
        <v>896</v>
      </c>
      <c r="E360" s="29"/>
      <c r="F360" s="170"/>
      <c r="G360" s="29" t="s">
        <v>738</v>
      </c>
      <c r="H360" s="29" t="s">
        <v>648</v>
      </c>
      <c r="I360" s="29" t="s">
        <v>739</v>
      </c>
      <c r="J360" s="29" t="s">
        <v>740</v>
      </c>
      <c r="K360" s="29" t="s">
        <v>25</v>
      </c>
      <c r="L360" s="32"/>
      <c r="M360" s="32"/>
      <c r="N360" s="29">
        <v>100</v>
      </c>
      <c r="O360" s="80">
        <v>230000000</v>
      </c>
      <c r="P360" s="16" t="s">
        <v>233</v>
      </c>
      <c r="Q360" s="14" t="s">
        <v>874</v>
      </c>
      <c r="R360" s="32" t="s">
        <v>234</v>
      </c>
      <c r="S360" s="32">
        <v>230000000</v>
      </c>
      <c r="T360" s="29" t="s">
        <v>741</v>
      </c>
      <c r="U360" s="29"/>
      <c r="V360" s="28" t="s">
        <v>284</v>
      </c>
      <c r="W360" s="29"/>
      <c r="X360" s="29"/>
      <c r="Y360" s="33">
        <v>0</v>
      </c>
      <c r="Z360" s="81">
        <v>100</v>
      </c>
      <c r="AA360" s="29">
        <v>0</v>
      </c>
      <c r="AB360" s="29"/>
      <c r="AC360" s="28" t="s">
        <v>236</v>
      </c>
      <c r="AD360" s="29"/>
      <c r="AE360" s="29"/>
      <c r="AF360" s="82">
        <v>1884660</v>
      </c>
      <c r="AG360" s="79">
        <v>2110819.2000000002</v>
      </c>
      <c r="AH360" s="83"/>
      <c r="AI360" s="84"/>
      <c r="AJ360" s="84">
        <v>1884660</v>
      </c>
      <c r="AK360" s="84">
        <v>2110819.2000000002</v>
      </c>
      <c r="AL360" s="29"/>
      <c r="AM360" s="84"/>
      <c r="AN360" s="84">
        <v>3084032.0000000005</v>
      </c>
      <c r="AO360" s="84">
        <v>3454115.8400000008</v>
      </c>
      <c r="AP360" s="29"/>
      <c r="AQ360" s="29"/>
      <c r="AR360" s="84">
        <v>3454115.8400000008</v>
      </c>
      <c r="AS360" s="84">
        <v>3868609.7408000012</v>
      </c>
      <c r="AT360" s="29"/>
      <c r="AU360" s="29"/>
      <c r="AV360" s="84">
        <v>3868609.7408000003</v>
      </c>
      <c r="AW360" s="84">
        <v>4332842.9096960006</v>
      </c>
      <c r="AX360" s="32"/>
      <c r="AY360" s="85">
        <v>0</v>
      </c>
      <c r="AZ360" s="85">
        <v>0</v>
      </c>
      <c r="BA360" s="81" t="s">
        <v>245</v>
      </c>
      <c r="BB360" s="29" t="s">
        <v>863</v>
      </c>
      <c r="BC360" s="29" t="s">
        <v>863</v>
      </c>
      <c r="BD360" s="29"/>
      <c r="BE360" s="29"/>
      <c r="BF360" s="29"/>
      <c r="BG360" s="29"/>
      <c r="BH360" s="29"/>
      <c r="BI360" s="23"/>
      <c r="BJ360" s="23"/>
      <c r="BK360" s="23"/>
      <c r="BL360" s="23"/>
      <c r="BM360" s="16" t="s">
        <v>191</v>
      </c>
    </row>
    <row r="361" spans="1:66" ht="13.15" customHeight="1" x14ac:dyDescent="0.2">
      <c r="A361" s="79" t="s">
        <v>527</v>
      </c>
      <c r="B361" s="14"/>
      <c r="C361" s="28"/>
      <c r="D361" s="170" t="s">
        <v>946</v>
      </c>
      <c r="E361" s="29"/>
      <c r="F361" s="170"/>
      <c r="G361" s="23" t="s">
        <v>738</v>
      </c>
      <c r="H361" s="23" t="s">
        <v>648</v>
      </c>
      <c r="I361" s="23" t="s">
        <v>739</v>
      </c>
      <c r="J361" s="23" t="s">
        <v>740</v>
      </c>
      <c r="K361" s="16" t="s">
        <v>25</v>
      </c>
      <c r="L361" s="16"/>
      <c r="M361" s="16"/>
      <c r="N361" s="47">
        <v>100</v>
      </c>
      <c r="O361" s="13">
        <v>230000000</v>
      </c>
      <c r="P361" s="16" t="s">
        <v>233</v>
      </c>
      <c r="Q361" s="14" t="s">
        <v>901</v>
      </c>
      <c r="R361" s="13" t="s">
        <v>234</v>
      </c>
      <c r="S361" s="13">
        <v>230000000</v>
      </c>
      <c r="T361" s="23" t="s">
        <v>741</v>
      </c>
      <c r="U361" s="16"/>
      <c r="V361" s="14" t="s">
        <v>944</v>
      </c>
      <c r="W361" s="16"/>
      <c r="X361" s="16"/>
      <c r="Y361" s="26">
        <v>0</v>
      </c>
      <c r="Z361" s="47">
        <v>100</v>
      </c>
      <c r="AA361" s="23">
        <v>0</v>
      </c>
      <c r="AB361" s="16"/>
      <c r="AC361" s="14" t="s">
        <v>236</v>
      </c>
      <c r="AD361" s="35"/>
      <c r="AE361" s="48"/>
      <c r="AF361" s="48"/>
      <c r="AG361" s="46">
        <v>0</v>
      </c>
      <c r="AH361" s="35"/>
      <c r="AI361" s="48"/>
      <c r="AJ361" s="48">
        <v>1884660</v>
      </c>
      <c r="AK361" s="49">
        <v>2110819.2000000002</v>
      </c>
      <c r="AL361" s="16"/>
      <c r="AM361" s="48"/>
      <c r="AN361" s="49">
        <v>3084032.0000000005</v>
      </c>
      <c r="AO361" s="49">
        <v>3454115.8400000008</v>
      </c>
      <c r="AP361" s="16"/>
      <c r="AQ361" s="16"/>
      <c r="AR361" s="49">
        <v>3454115.8400000008</v>
      </c>
      <c r="AS361" s="49">
        <v>3868609.7408000012</v>
      </c>
      <c r="AT361" s="16"/>
      <c r="AU361" s="16"/>
      <c r="AV361" s="49"/>
      <c r="AW361" s="49">
        <v>0</v>
      </c>
      <c r="AX361" s="16"/>
      <c r="AY361" s="59">
        <v>0</v>
      </c>
      <c r="AZ361" s="59">
        <f>IF(AC361="С НДС",AY361*1.12,AY361)</f>
        <v>0</v>
      </c>
      <c r="BA361" s="45" t="s">
        <v>245</v>
      </c>
      <c r="BB361" s="25" t="s">
        <v>863</v>
      </c>
      <c r="BC361" s="25" t="s">
        <v>863</v>
      </c>
      <c r="BD361" s="16"/>
      <c r="BE361" s="16"/>
      <c r="BF361" s="16"/>
      <c r="BG361" s="16"/>
      <c r="BH361" s="16"/>
      <c r="BI361" s="16"/>
      <c r="BJ361" s="23"/>
      <c r="BK361" s="23"/>
      <c r="BL361" s="23"/>
      <c r="BM361" s="16" t="s">
        <v>191</v>
      </c>
    </row>
    <row r="362" spans="1:66" ht="12.95" customHeight="1" x14ac:dyDescent="0.2">
      <c r="A362" s="79" t="s">
        <v>527</v>
      </c>
      <c r="B362" s="14"/>
      <c r="C362" s="28"/>
      <c r="D362" s="170" t="s">
        <v>968</v>
      </c>
      <c r="E362" s="29"/>
      <c r="F362" s="170"/>
      <c r="G362" s="23" t="s">
        <v>738</v>
      </c>
      <c r="H362" s="23" t="s">
        <v>648</v>
      </c>
      <c r="I362" s="23" t="s">
        <v>739</v>
      </c>
      <c r="J362" s="23" t="s">
        <v>740</v>
      </c>
      <c r="K362" s="16" t="s">
        <v>25</v>
      </c>
      <c r="L362" s="16"/>
      <c r="M362" s="16"/>
      <c r="N362" s="47">
        <v>100</v>
      </c>
      <c r="O362" s="13">
        <v>230000000</v>
      </c>
      <c r="P362" s="16" t="s">
        <v>233</v>
      </c>
      <c r="Q362" s="14" t="s">
        <v>644</v>
      </c>
      <c r="R362" s="13" t="s">
        <v>234</v>
      </c>
      <c r="S362" s="13">
        <v>230000000</v>
      </c>
      <c r="T362" s="16" t="s">
        <v>902</v>
      </c>
      <c r="U362" s="16"/>
      <c r="V362" s="14" t="s">
        <v>944</v>
      </c>
      <c r="W362" s="16"/>
      <c r="X362" s="16"/>
      <c r="Y362" s="26">
        <v>0</v>
      </c>
      <c r="Z362" s="47">
        <v>100</v>
      </c>
      <c r="AA362" s="23">
        <v>0</v>
      </c>
      <c r="AB362" s="16"/>
      <c r="AC362" s="14" t="s">
        <v>236</v>
      </c>
      <c r="AD362" s="35"/>
      <c r="AE362" s="48"/>
      <c r="AF362" s="48"/>
      <c r="AG362" s="46"/>
      <c r="AH362" s="47">
        <v>8</v>
      </c>
      <c r="AI362" s="48"/>
      <c r="AJ362" s="48">
        <v>1884660</v>
      </c>
      <c r="AK362" s="49">
        <f t="shared" ref="AK362" si="388">AJ362*1.12</f>
        <v>2110819.2000000002</v>
      </c>
      <c r="AL362" s="47">
        <v>13</v>
      </c>
      <c r="AM362" s="48"/>
      <c r="AN362" s="49">
        <v>3062572.5</v>
      </c>
      <c r="AO362" s="49">
        <f t="shared" ref="AO362" si="389">AN362*1.12</f>
        <v>3430081.2</v>
      </c>
      <c r="AP362" s="47">
        <v>14</v>
      </c>
      <c r="AQ362" s="16"/>
      <c r="AR362" s="49">
        <v>3298155</v>
      </c>
      <c r="AS362" s="49">
        <f t="shared" ref="AS362" si="390">AR362*1.12</f>
        <v>3693933.6000000006</v>
      </c>
      <c r="AT362" s="16"/>
      <c r="AU362" s="16"/>
      <c r="AV362" s="49"/>
      <c r="AW362" s="49"/>
      <c r="AX362" s="16" t="s">
        <v>215</v>
      </c>
      <c r="AY362" s="205">
        <v>0</v>
      </c>
      <c r="AZ362" s="49">
        <f t="shared" ref="AZ362" si="391">AY362*1.12</f>
        <v>0</v>
      </c>
      <c r="BA362" s="45" t="s">
        <v>245</v>
      </c>
      <c r="BB362" s="25" t="s">
        <v>863</v>
      </c>
      <c r="BC362" s="25" t="s">
        <v>863</v>
      </c>
      <c r="BD362" s="16"/>
      <c r="BE362" s="16"/>
      <c r="BF362" s="16"/>
      <c r="BG362" s="16"/>
      <c r="BH362" s="16"/>
      <c r="BI362" s="16"/>
      <c r="BJ362" s="23"/>
      <c r="BK362" s="23"/>
      <c r="BL362" s="23"/>
      <c r="BM362" s="23" t="s">
        <v>989</v>
      </c>
    </row>
    <row r="363" spans="1:66" s="6" customFormat="1" ht="12.95" customHeight="1" x14ac:dyDescent="0.2">
      <c r="A363" s="57" t="s">
        <v>66</v>
      </c>
      <c r="B363" s="57" t="s">
        <v>441</v>
      </c>
      <c r="C363" s="57"/>
      <c r="D363" s="92" t="s">
        <v>864</v>
      </c>
      <c r="E363" s="156"/>
      <c r="F363" s="156"/>
      <c r="G363" s="16" t="s">
        <v>265</v>
      </c>
      <c r="H363" s="16"/>
      <c r="I363" s="16" t="s">
        <v>266</v>
      </c>
      <c r="J363" s="16" t="s">
        <v>266</v>
      </c>
      <c r="K363" s="16" t="s">
        <v>25</v>
      </c>
      <c r="L363" s="16"/>
      <c r="M363" s="16"/>
      <c r="N363" s="47">
        <v>80</v>
      </c>
      <c r="O363" s="15">
        <v>230000000</v>
      </c>
      <c r="P363" s="16" t="s">
        <v>233</v>
      </c>
      <c r="Q363" s="15" t="s">
        <v>795</v>
      </c>
      <c r="R363" s="15" t="s">
        <v>234</v>
      </c>
      <c r="S363" s="15">
        <v>230000000</v>
      </c>
      <c r="T363" s="15" t="s">
        <v>90</v>
      </c>
      <c r="U363" s="15"/>
      <c r="V363" s="15" t="s">
        <v>235</v>
      </c>
      <c r="W363" s="16"/>
      <c r="X363" s="16"/>
      <c r="Y363" s="47">
        <v>0</v>
      </c>
      <c r="Z363" s="47">
        <v>90</v>
      </c>
      <c r="AA363" s="47">
        <v>10</v>
      </c>
      <c r="AB363" s="16"/>
      <c r="AC363" s="15" t="s">
        <v>236</v>
      </c>
      <c r="AD363" s="16"/>
      <c r="AE363" s="35">
        <v>4158651</v>
      </c>
      <c r="AF363" s="46">
        <v>4158651</v>
      </c>
      <c r="AG363" s="46">
        <f>AF363*1.12</f>
        <v>4657689.12</v>
      </c>
      <c r="AH363" s="124"/>
      <c r="AI363" s="46">
        <v>17464688</v>
      </c>
      <c r="AJ363" s="46">
        <v>17464688</v>
      </c>
      <c r="AK363" s="46">
        <f>AJ363*1.12</f>
        <v>19560450.560000002</v>
      </c>
      <c r="AL363" s="124"/>
      <c r="AM363" s="124"/>
      <c r="AN363" s="124"/>
      <c r="AO363" s="124"/>
      <c r="AP363" s="124"/>
      <c r="AQ363" s="124"/>
      <c r="AR363" s="124"/>
      <c r="AS363" s="124"/>
      <c r="AT363" s="124"/>
      <c r="AU363" s="124"/>
      <c r="AV363" s="124"/>
      <c r="AW363" s="124"/>
      <c r="AX363" s="124"/>
      <c r="AY363" s="172">
        <f>AF363+AJ363+AN363+AR363+AV363</f>
        <v>21623339</v>
      </c>
      <c r="AZ363" s="46">
        <f>AG363+AK363+AO363+AS363+AW363</f>
        <v>24218139.680000003</v>
      </c>
      <c r="BA363" s="16" t="s">
        <v>245</v>
      </c>
      <c r="BB363" s="16" t="s">
        <v>865</v>
      </c>
      <c r="BC363" s="16" t="s">
        <v>866</v>
      </c>
      <c r="BD363" s="16"/>
      <c r="BE363" s="16"/>
      <c r="BF363" s="16"/>
      <c r="BG363" s="16"/>
      <c r="BH363" s="16"/>
      <c r="BI363" s="16"/>
      <c r="BJ363" s="16"/>
      <c r="BK363" s="16"/>
      <c r="BL363" s="16"/>
      <c r="BM363" s="23" t="s">
        <v>416</v>
      </c>
    </row>
    <row r="364" spans="1:66" s="6" customFormat="1" ht="12.95" customHeight="1" x14ac:dyDescent="0.2">
      <c r="A364" s="129" t="s">
        <v>66</v>
      </c>
      <c r="B364" s="16" t="s">
        <v>441</v>
      </c>
      <c r="C364" s="16"/>
      <c r="D364" s="92" t="s">
        <v>926</v>
      </c>
      <c r="E364" s="23"/>
      <c r="F364" s="23"/>
      <c r="G364" s="16" t="s">
        <v>265</v>
      </c>
      <c r="H364" s="23"/>
      <c r="I364" s="16" t="s">
        <v>266</v>
      </c>
      <c r="J364" s="16" t="s">
        <v>266</v>
      </c>
      <c r="K364" s="16" t="s">
        <v>9</v>
      </c>
      <c r="L364" s="16" t="s">
        <v>523</v>
      </c>
      <c r="M364" s="16"/>
      <c r="N364" s="47">
        <v>80</v>
      </c>
      <c r="O364" s="57" t="s">
        <v>232</v>
      </c>
      <c r="P364" s="16" t="s">
        <v>233</v>
      </c>
      <c r="Q364" s="16" t="s">
        <v>901</v>
      </c>
      <c r="R364" s="16" t="s">
        <v>234</v>
      </c>
      <c r="S364" s="16">
        <v>230000000</v>
      </c>
      <c r="T364" s="16" t="s">
        <v>90</v>
      </c>
      <c r="U364" s="16"/>
      <c r="V364" s="16" t="s">
        <v>251</v>
      </c>
      <c r="W364" s="16"/>
      <c r="X364" s="16"/>
      <c r="Y364" s="47">
        <v>0</v>
      </c>
      <c r="Z364" s="47">
        <v>90</v>
      </c>
      <c r="AA364" s="47">
        <v>10</v>
      </c>
      <c r="AB364" s="16"/>
      <c r="AC364" s="15" t="s">
        <v>236</v>
      </c>
      <c r="AD364" s="16"/>
      <c r="AE364" s="16"/>
      <c r="AF364" s="124">
        <v>150000</v>
      </c>
      <c r="AG364" s="124">
        <v>168000.00000000003</v>
      </c>
      <c r="AH364" s="124"/>
      <c r="AI364" s="124"/>
      <c r="AJ364" s="124">
        <v>11783163</v>
      </c>
      <c r="AK364" s="124">
        <v>13197142.560000001</v>
      </c>
      <c r="AL364" s="124"/>
      <c r="AM364" s="124"/>
      <c r="AN364" s="124">
        <v>14545160</v>
      </c>
      <c r="AO364" s="124">
        <v>16290579.200000001</v>
      </c>
      <c r="AP364" s="124"/>
      <c r="AQ364" s="124"/>
      <c r="AR364" s="124"/>
      <c r="AS364" s="124"/>
      <c r="AT364" s="124"/>
      <c r="AU364" s="124"/>
      <c r="AV364" s="124"/>
      <c r="AW364" s="124"/>
      <c r="AX364" s="124"/>
      <c r="AY364" s="59">
        <v>0</v>
      </c>
      <c r="AZ364" s="59">
        <f>IF(AC364="С НДС",AY364*1.12,AY364)</f>
        <v>0</v>
      </c>
      <c r="BA364" s="16" t="s">
        <v>245</v>
      </c>
      <c r="BB364" s="16" t="s">
        <v>524</v>
      </c>
      <c r="BC364" s="16" t="s">
        <v>525</v>
      </c>
      <c r="BD364" s="14" t="s">
        <v>648</v>
      </c>
      <c r="BE364" s="13"/>
      <c r="BF364" s="13"/>
      <c r="BG364" s="13"/>
      <c r="BH364" s="13"/>
      <c r="BI364" s="13"/>
      <c r="BJ364" s="13"/>
      <c r="BK364" s="13"/>
      <c r="BL364" s="13"/>
      <c r="BM364" s="136" t="s">
        <v>648</v>
      </c>
      <c r="BN364" s="120"/>
    </row>
    <row r="365" spans="1:66" s="6" customFormat="1" ht="12.95" customHeight="1" x14ac:dyDescent="0.2">
      <c r="A365" s="129" t="s">
        <v>66</v>
      </c>
      <c r="B365" s="16" t="s">
        <v>441</v>
      </c>
      <c r="C365" s="16"/>
      <c r="D365" s="130" t="s">
        <v>963</v>
      </c>
      <c r="E365" s="23"/>
      <c r="F365" s="23"/>
      <c r="G365" s="16" t="s">
        <v>265</v>
      </c>
      <c r="H365" s="23"/>
      <c r="I365" s="16" t="s">
        <v>266</v>
      </c>
      <c r="J365" s="16" t="s">
        <v>266</v>
      </c>
      <c r="K365" s="16" t="s">
        <v>9</v>
      </c>
      <c r="L365" s="16" t="s">
        <v>523</v>
      </c>
      <c r="M365" s="16"/>
      <c r="N365" s="47">
        <v>80</v>
      </c>
      <c r="O365" s="57" t="s">
        <v>232</v>
      </c>
      <c r="P365" s="16" t="s">
        <v>233</v>
      </c>
      <c r="Q365" s="16" t="s">
        <v>644</v>
      </c>
      <c r="R365" s="16" t="s">
        <v>234</v>
      </c>
      <c r="S365" s="16">
        <v>230000000</v>
      </c>
      <c r="T365" s="16" t="s">
        <v>90</v>
      </c>
      <c r="U365" s="57"/>
      <c r="V365" s="16" t="s">
        <v>251</v>
      </c>
      <c r="W365" s="16"/>
      <c r="X365" s="16"/>
      <c r="Y365" s="47">
        <v>0</v>
      </c>
      <c r="Z365" s="47">
        <v>90</v>
      </c>
      <c r="AA365" s="47">
        <v>10</v>
      </c>
      <c r="AB365" s="16"/>
      <c r="AC365" s="15" t="s">
        <v>236</v>
      </c>
      <c r="AD365" s="16"/>
      <c r="AE365" s="16"/>
      <c r="AF365" s="124"/>
      <c r="AG365" s="124"/>
      <c r="AH365" s="124"/>
      <c r="AI365" s="124"/>
      <c r="AJ365" s="124">
        <v>11933163</v>
      </c>
      <c r="AK365" s="124">
        <v>13365142.560000001</v>
      </c>
      <c r="AL365" s="124"/>
      <c r="AM365" s="124"/>
      <c r="AN365" s="124">
        <v>14545160</v>
      </c>
      <c r="AO365" s="124">
        <v>16290579.200000001</v>
      </c>
      <c r="AP365" s="124"/>
      <c r="AQ365" s="124"/>
      <c r="AR365" s="124"/>
      <c r="AS365" s="124"/>
      <c r="AT365" s="124"/>
      <c r="AU365" s="124"/>
      <c r="AV365" s="124"/>
      <c r="AW365" s="124"/>
      <c r="AX365" s="124"/>
      <c r="AY365" s="173">
        <v>26478323</v>
      </c>
      <c r="AZ365" s="124">
        <f>AY365*1.12</f>
        <v>29655721.760000002</v>
      </c>
      <c r="BA365" s="16" t="s">
        <v>245</v>
      </c>
      <c r="BB365" s="16" t="s">
        <v>524</v>
      </c>
      <c r="BC365" s="16" t="s">
        <v>525</v>
      </c>
      <c r="BD365" s="26"/>
      <c r="BE365" s="26"/>
      <c r="BF365" s="26"/>
      <c r="BG365" s="26"/>
      <c r="BH365" s="26"/>
      <c r="BI365" s="26"/>
      <c r="BJ365" s="26"/>
      <c r="BK365" s="26"/>
      <c r="BL365" s="26"/>
      <c r="BM365" s="59"/>
    </row>
    <row r="366" spans="1:66" s="6" customFormat="1" ht="12.95" customHeight="1" x14ac:dyDescent="0.2">
      <c r="A366" s="129" t="s">
        <v>66</v>
      </c>
      <c r="B366" s="16" t="s">
        <v>441</v>
      </c>
      <c r="C366" s="16"/>
      <c r="D366" s="92" t="s">
        <v>927</v>
      </c>
      <c r="E366" s="23"/>
      <c r="F366" s="23"/>
      <c r="G366" s="16" t="s">
        <v>265</v>
      </c>
      <c r="H366" s="23"/>
      <c r="I366" s="16" t="s">
        <v>266</v>
      </c>
      <c r="J366" s="16" t="s">
        <v>266</v>
      </c>
      <c r="K366" s="16" t="s">
        <v>9</v>
      </c>
      <c r="L366" s="16" t="s">
        <v>523</v>
      </c>
      <c r="M366" s="16"/>
      <c r="N366" s="47">
        <v>80</v>
      </c>
      <c r="O366" s="57" t="s">
        <v>232</v>
      </c>
      <c r="P366" s="16" t="s">
        <v>233</v>
      </c>
      <c r="Q366" s="16" t="s">
        <v>901</v>
      </c>
      <c r="R366" s="16" t="s">
        <v>234</v>
      </c>
      <c r="S366" s="16">
        <v>230000000</v>
      </c>
      <c r="T366" s="16" t="s">
        <v>908</v>
      </c>
      <c r="U366" s="16"/>
      <c r="V366" s="16" t="s">
        <v>251</v>
      </c>
      <c r="W366" s="16"/>
      <c r="X366" s="16"/>
      <c r="Y366" s="47">
        <v>0</v>
      </c>
      <c r="Z366" s="47">
        <v>90</v>
      </c>
      <c r="AA366" s="47">
        <v>10</v>
      </c>
      <c r="AB366" s="16"/>
      <c r="AC366" s="15" t="s">
        <v>236</v>
      </c>
      <c r="AD366" s="16"/>
      <c r="AE366" s="16"/>
      <c r="AF366" s="124">
        <v>150000</v>
      </c>
      <c r="AG366" s="124">
        <v>168000.00000000003</v>
      </c>
      <c r="AH366" s="124"/>
      <c r="AI366" s="124"/>
      <c r="AJ366" s="124">
        <v>5952985</v>
      </c>
      <c r="AK366" s="124">
        <v>6667343.2000000002</v>
      </c>
      <c r="AL366" s="124"/>
      <c r="AM366" s="124"/>
      <c r="AN366" s="124">
        <v>12484960</v>
      </c>
      <c r="AO366" s="124">
        <v>13983155.200000001</v>
      </c>
      <c r="AP366" s="124"/>
      <c r="AQ366" s="124"/>
      <c r="AR366" s="124"/>
      <c r="AS366" s="124"/>
      <c r="AT366" s="124"/>
      <c r="AU366" s="124"/>
      <c r="AV366" s="124"/>
      <c r="AW366" s="124"/>
      <c r="AX366" s="124"/>
      <c r="AY366" s="173">
        <v>18587945</v>
      </c>
      <c r="AZ366" s="124">
        <v>20818498.400000002</v>
      </c>
      <c r="BA366" s="16" t="s">
        <v>245</v>
      </c>
      <c r="BB366" s="16" t="s">
        <v>928</v>
      </c>
      <c r="BC366" s="16" t="s">
        <v>929</v>
      </c>
      <c r="BD366" s="14" t="s">
        <v>648</v>
      </c>
      <c r="BE366" s="13"/>
      <c r="BF366" s="13"/>
      <c r="BG366" s="13"/>
      <c r="BH366" s="13"/>
      <c r="BI366" s="13"/>
      <c r="BJ366" s="13"/>
      <c r="BK366" s="13"/>
      <c r="BL366" s="13"/>
      <c r="BM366" s="136" t="s">
        <v>648</v>
      </c>
      <c r="BN366" s="120"/>
    </row>
    <row r="367" spans="1:66" s="6" customFormat="1" ht="12.95" customHeight="1" x14ac:dyDescent="0.2">
      <c r="A367" s="134" t="s">
        <v>66</v>
      </c>
      <c r="B367" s="16" t="s">
        <v>441</v>
      </c>
      <c r="C367" s="16"/>
      <c r="D367" s="92" t="s">
        <v>930</v>
      </c>
      <c r="E367" s="23"/>
      <c r="F367" s="23"/>
      <c r="G367" s="16" t="s">
        <v>265</v>
      </c>
      <c r="H367" s="16"/>
      <c r="I367" s="16" t="s">
        <v>266</v>
      </c>
      <c r="J367" s="16" t="s">
        <v>266</v>
      </c>
      <c r="K367" s="16" t="s">
        <v>25</v>
      </c>
      <c r="L367" s="16"/>
      <c r="M367" s="16"/>
      <c r="N367" s="47">
        <v>80</v>
      </c>
      <c r="O367" s="57" t="s">
        <v>232</v>
      </c>
      <c r="P367" s="16" t="s">
        <v>233</v>
      </c>
      <c r="Q367" s="16" t="s">
        <v>901</v>
      </c>
      <c r="R367" s="16" t="s">
        <v>234</v>
      </c>
      <c r="S367" s="16">
        <v>230000000</v>
      </c>
      <c r="T367" s="16" t="s">
        <v>931</v>
      </c>
      <c r="U367" s="16"/>
      <c r="V367" s="16" t="s">
        <v>251</v>
      </c>
      <c r="W367" s="16"/>
      <c r="X367" s="16"/>
      <c r="Y367" s="47">
        <v>0</v>
      </c>
      <c r="Z367" s="47">
        <v>90</v>
      </c>
      <c r="AA367" s="47">
        <v>10</v>
      </c>
      <c r="AB367" s="16"/>
      <c r="AC367" s="15" t="s">
        <v>236</v>
      </c>
      <c r="AD367" s="16"/>
      <c r="AE367" s="16"/>
      <c r="AF367" s="124">
        <v>500000</v>
      </c>
      <c r="AG367" s="124">
        <v>560000</v>
      </c>
      <c r="AH367" s="124"/>
      <c r="AI367" s="124"/>
      <c r="AJ367" s="124">
        <v>90908000</v>
      </c>
      <c r="AK367" s="124">
        <v>101816960.00000001</v>
      </c>
      <c r="AL367" s="124"/>
      <c r="AM367" s="124"/>
      <c r="AN367" s="124">
        <v>22727000</v>
      </c>
      <c r="AO367" s="124">
        <v>25454240.000000004</v>
      </c>
      <c r="AP367" s="124"/>
      <c r="AQ367" s="124"/>
      <c r="AR367" s="124"/>
      <c r="AS367" s="124"/>
      <c r="AT367" s="124"/>
      <c r="AU367" s="124"/>
      <c r="AV367" s="124"/>
      <c r="AW367" s="124"/>
      <c r="AX367" s="124"/>
      <c r="AY367" s="46">
        <v>0</v>
      </c>
      <c r="AZ367" s="46">
        <v>0</v>
      </c>
      <c r="BA367" s="16" t="s">
        <v>245</v>
      </c>
      <c r="BB367" s="16" t="s">
        <v>932</v>
      </c>
      <c r="BC367" s="16" t="s">
        <v>933</v>
      </c>
      <c r="BD367" s="14" t="s">
        <v>648</v>
      </c>
      <c r="BE367" s="13"/>
      <c r="BF367" s="13"/>
      <c r="BG367" s="13"/>
      <c r="BH367" s="13"/>
      <c r="BI367" s="13"/>
      <c r="BJ367" s="13"/>
      <c r="BK367" s="13"/>
      <c r="BL367" s="13"/>
      <c r="BM367" s="206" t="s">
        <v>988</v>
      </c>
      <c r="BN367" s="120"/>
    </row>
    <row r="368" spans="1:66" s="6" customFormat="1" ht="12.95" customHeight="1" x14ac:dyDescent="0.2">
      <c r="A368" s="134" t="s">
        <v>66</v>
      </c>
      <c r="B368" s="16" t="s">
        <v>441</v>
      </c>
      <c r="C368" s="16"/>
      <c r="D368" s="92" t="s">
        <v>934</v>
      </c>
      <c r="E368" s="23"/>
      <c r="F368" s="23"/>
      <c r="G368" s="16" t="s">
        <v>265</v>
      </c>
      <c r="H368" s="16"/>
      <c r="I368" s="16" t="s">
        <v>266</v>
      </c>
      <c r="J368" s="16" t="s">
        <v>266</v>
      </c>
      <c r="K368" s="16" t="s">
        <v>25</v>
      </c>
      <c r="L368" s="16"/>
      <c r="M368" s="16"/>
      <c r="N368" s="47">
        <v>80</v>
      </c>
      <c r="O368" s="57" t="s">
        <v>232</v>
      </c>
      <c r="P368" s="16" t="s">
        <v>233</v>
      </c>
      <c r="Q368" s="16" t="s">
        <v>901</v>
      </c>
      <c r="R368" s="16" t="s">
        <v>234</v>
      </c>
      <c r="S368" s="16">
        <v>230000000</v>
      </c>
      <c r="T368" s="16" t="s">
        <v>908</v>
      </c>
      <c r="U368" s="16"/>
      <c r="V368" s="16" t="s">
        <v>251</v>
      </c>
      <c r="W368" s="16"/>
      <c r="X368" s="16"/>
      <c r="Y368" s="47">
        <v>0</v>
      </c>
      <c r="Z368" s="47">
        <v>90</v>
      </c>
      <c r="AA368" s="47">
        <v>10</v>
      </c>
      <c r="AB368" s="16"/>
      <c r="AC368" s="15" t="s">
        <v>236</v>
      </c>
      <c r="AD368" s="16"/>
      <c r="AE368" s="16"/>
      <c r="AF368" s="124">
        <v>500000</v>
      </c>
      <c r="AG368" s="124">
        <v>560000</v>
      </c>
      <c r="AH368" s="124"/>
      <c r="AI368" s="124"/>
      <c r="AJ368" s="124">
        <v>83648190</v>
      </c>
      <c r="AK368" s="124">
        <v>93685972.800000012</v>
      </c>
      <c r="AL368" s="124"/>
      <c r="AM368" s="124"/>
      <c r="AN368" s="124">
        <v>20912047</v>
      </c>
      <c r="AO368" s="124">
        <v>23421492.640000001</v>
      </c>
      <c r="AP368" s="124"/>
      <c r="AQ368" s="124"/>
      <c r="AR368" s="124"/>
      <c r="AS368" s="124"/>
      <c r="AT368" s="124"/>
      <c r="AU368" s="124"/>
      <c r="AV368" s="124"/>
      <c r="AW368" s="124"/>
      <c r="AX368" s="124"/>
      <c r="AY368" s="46">
        <v>0</v>
      </c>
      <c r="AZ368" s="46">
        <v>0</v>
      </c>
      <c r="BA368" s="16" t="s">
        <v>245</v>
      </c>
      <c r="BB368" s="16" t="s">
        <v>935</v>
      </c>
      <c r="BC368" s="16" t="s">
        <v>936</v>
      </c>
      <c r="BD368" s="14" t="s">
        <v>648</v>
      </c>
      <c r="BE368" s="13"/>
      <c r="BF368" s="13"/>
      <c r="BG368" s="13"/>
      <c r="BH368" s="13"/>
      <c r="BI368" s="13"/>
      <c r="BJ368" s="13"/>
      <c r="BK368" s="13"/>
      <c r="BL368" s="13"/>
      <c r="BM368" s="206" t="s">
        <v>988</v>
      </c>
      <c r="BN368" s="120"/>
    </row>
    <row r="369" spans="1:66" s="6" customFormat="1" ht="12.95" customHeight="1" x14ac:dyDescent="0.2">
      <c r="A369" s="134" t="s">
        <v>66</v>
      </c>
      <c r="B369" s="16" t="s">
        <v>441</v>
      </c>
      <c r="C369" s="16"/>
      <c r="D369" s="92" t="s">
        <v>937</v>
      </c>
      <c r="E369" s="23"/>
      <c r="F369" s="23"/>
      <c r="G369" s="16" t="s">
        <v>265</v>
      </c>
      <c r="H369" s="16"/>
      <c r="I369" s="16" t="s">
        <v>266</v>
      </c>
      <c r="J369" s="16" t="s">
        <v>266</v>
      </c>
      <c r="K369" s="16" t="s">
        <v>25</v>
      </c>
      <c r="L369" s="16"/>
      <c r="M369" s="16"/>
      <c r="N369" s="47">
        <v>80</v>
      </c>
      <c r="O369" s="57" t="s">
        <v>232</v>
      </c>
      <c r="P369" s="16" t="s">
        <v>233</v>
      </c>
      <c r="Q369" s="16" t="s">
        <v>901</v>
      </c>
      <c r="R369" s="16" t="s">
        <v>234</v>
      </c>
      <c r="S369" s="16">
        <v>230000000</v>
      </c>
      <c r="T369" s="16" t="s">
        <v>902</v>
      </c>
      <c r="U369" s="16"/>
      <c r="V369" s="16" t="s">
        <v>251</v>
      </c>
      <c r="W369" s="16"/>
      <c r="X369" s="16"/>
      <c r="Y369" s="47">
        <v>0</v>
      </c>
      <c r="Z369" s="47">
        <v>90</v>
      </c>
      <c r="AA369" s="47">
        <v>10</v>
      </c>
      <c r="AB369" s="16"/>
      <c r="AC369" s="15" t="s">
        <v>236</v>
      </c>
      <c r="AD369" s="16"/>
      <c r="AE369" s="16"/>
      <c r="AF369" s="124">
        <v>500000</v>
      </c>
      <c r="AG369" s="124">
        <v>560000</v>
      </c>
      <c r="AH369" s="124"/>
      <c r="AI369" s="124"/>
      <c r="AJ369" s="124">
        <v>64416670</v>
      </c>
      <c r="AK369" s="124">
        <v>72146670.400000006</v>
      </c>
      <c r="AL369" s="124"/>
      <c r="AM369" s="124"/>
      <c r="AN369" s="124">
        <v>16104167</v>
      </c>
      <c r="AO369" s="124">
        <v>18036667.040000003</v>
      </c>
      <c r="AP369" s="124"/>
      <c r="AQ369" s="124"/>
      <c r="AR369" s="124"/>
      <c r="AS369" s="124"/>
      <c r="AT369" s="124"/>
      <c r="AU369" s="124"/>
      <c r="AV369" s="124"/>
      <c r="AW369" s="124"/>
      <c r="AX369" s="124"/>
      <c r="AY369" s="46">
        <v>0</v>
      </c>
      <c r="AZ369" s="46">
        <v>0</v>
      </c>
      <c r="BA369" s="16" t="s">
        <v>245</v>
      </c>
      <c r="BB369" s="16" t="s">
        <v>938</v>
      </c>
      <c r="BC369" s="16" t="s">
        <v>939</v>
      </c>
      <c r="BD369" s="14" t="s">
        <v>648</v>
      </c>
      <c r="BE369" s="13"/>
      <c r="BF369" s="13"/>
      <c r="BG369" s="13"/>
      <c r="BH369" s="13"/>
      <c r="BI369" s="13"/>
      <c r="BJ369" s="13"/>
      <c r="BK369" s="13"/>
      <c r="BL369" s="13"/>
      <c r="BM369" s="206" t="s">
        <v>988</v>
      </c>
      <c r="BN369" s="120"/>
    </row>
    <row r="370" spans="1:66" s="6" customFormat="1" ht="12.95" customHeight="1" x14ac:dyDescent="0.2">
      <c r="A370" s="134" t="s">
        <v>66</v>
      </c>
      <c r="B370" s="57" t="s">
        <v>441</v>
      </c>
      <c r="C370" s="57"/>
      <c r="D370" s="92" t="s">
        <v>940</v>
      </c>
      <c r="E370" s="156"/>
      <c r="F370" s="156"/>
      <c r="G370" s="57" t="s">
        <v>265</v>
      </c>
      <c r="H370" s="57"/>
      <c r="I370" s="57" t="s">
        <v>266</v>
      </c>
      <c r="J370" s="57" t="s">
        <v>266</v>
      </c>
      <c r="K370" s="57" t="s">
        <v>25</v>
      </c>
      <c r="L370" s="57"/>
      <c r="M370" s="57"/>
      <c r="N370" s="163">
        <v>80</v>
      </c>
      <c r="O370" s="57" t="s">
        <v>232</v>
      </c>
      <c r="P370" s="16" t="s">
        <v>233</v>
      </c>
      <c r="Q370" s="57" t="s">
        <v>901</v>
      </c>
      <c r="R370" s="57" t="s">
        <v>234</v>
      </c>
      <c r="S370" s="57">
        <v>230000000</v>
      </c>
      <c r="T370" s="57" t="s">
        <v>779</v>
      </c>
      <c r="U370" s="57"/>
      <c r="V370" s="57" t="s">
        <v>920</v>
      </c>
      <c r="W370" s="57"/>
      <c r="X370" s="57"/>
      <c r="Y370" s="163">
        <v>0</v>
      </c>
      <c r="Z370" s="163">
        <v>90</v>
      </c>
      <c r="AA370" s="163">
        <v>10</v>
      </c>
      <c r="AB370" s="57"/>
      <c r="AC370" s="41" t="s">
        <v>236</v>
      </c>
      <c r="AD370" s="57"/>
      <c r="AE370" s="57"/>
      <c r="AF370" s="133">
        <v>500000</v>
      </c>
      <c r="AG370" s="133">
        <v>560000</v>
      </c>
      <c r="AH370" s="133"/>
      <c r="AI370" s="133"/>
      <c r="AJ370" s="133">
        <v>38268506</v>
      </c>
      <c r="AK370" s="133">
        <v>42860726.720000006</v>
      </c>
      <c r="AL370" s="133"/>
      <c r="AM370" s="133"/>
      <c r="AN370" s="133">
        <v>5000000</v>
      </c>
      <c r="AO370" s="133">
        <v>5600000.0000000009</v>
      </c>
      <c r="AP370" s="133"/>
      <c r="AQ370" s="133"/>
      <c r="AR370" s="133"/>
      <c r="AS370" s="133"/>
      <c r="AT370" s="133"/>
      <c r="AU370" s="133"/>
      <c r="AV370" s="133"/>
      <c r="AW370" s="133"/>
      <c r="AX370" s="133"/>
      <c r="AY370" s="132">
        <v>0</v>
      </c>
      <c r="AZ370" s="132">
        <v>0</v>
      </c>
      <c r="BA370" s="57" t="s">
        <v>245</v>
      </c>
      <c r="BB370" s="57" t="s">
        <v>941</v>
      </c>
      <c r="BC370" s="134" t="s">
        <v>942</v>
      </c>
      <c r="BD370" s="39" t="s">
        <v>648</v>
      </c>
      <c r="BE370" s="34"/>
      <c r="BF370" s="34"/>
      <c r="BG370" s="34"/>
      <c r="BH370" s="34"/>
      <c r="BI370" s="34"/>
      <c r="BJ370" s="34"/>
      <c r="BK370" s="34"/>
      <c r="BL370" s="34"/>
      <c r="BM370" s="206" t="s">
        <v>988</v>
      </c>
      <c r="BN370" s="120"/>
    </row>
    <row r="371" spans="1:66" s="44" customFormat="1" ht="13.15" customHeight="1" x14ac:dyDescent="0.2">
      <c r="A371" s="16" t="s">
        <v>969</v>
      </c>
      <c r="B371" s="16"/>
      <c r="C371" s="16"/>
      <c r="D371" s="92" t="s">
        <v>970</v>
      </c>
      <c r="E371" s="14"/>
      <c r="F371" s="24"/>
      <c r="G371" s="24" t="s">
        <v>971</v>
      </c>
      <c r="H371" s="25"/>
      <c r="I371" s="25" t="s">
        <v>972</v>
      </c>
      <c r="J371" s="25" t="s">
        <v>972</v>
      </c>
      <c r="K371" s="23" t="s">
        <v>959</v>
      </c>
      <c r="L371" s="14" t="s">
        <v>960</v>
      </c>
      <c r="M371" s="14"/>
      <c r="N371" s="24">
        <v>100</v>
      </c>
      <c r="O371" s="16">
        <v>230000000</v>
      </c>
      <c r="P371" s="16" t="s">
        <v>233</v>
      </c>
      <c r="Q371" s="14" t="s">
        <v>644</v>
      </c>
      <c r="R371" s="16" t="s">
        <v>234</v>
      </c>
      <c r="S371" s="16">
        <v>230000000</v>
      </c>
      <c r="T371" s="16" t="s">
        <v>72</v>
      </c>
      <c r="U371" s="14"/>
      <c r="V371" s="14" t="s">
        <v>251</v>
      </c>
      <c r="W371" s="14"/>
      <c r="X371" s="14"/>
      <c r="Y371" s="86">
        <v>0</v>
      </c>
      <c r="Z371" s="86">
        <v>100</v>
      </c>
      <c r="AA371" s="86">
        <v>0</v>
      </c>
      <c r="AB371" s="54"/>
      <c r="AC371" s="54" t="s">
        <v>236</v>
      </c>
      <c r="AD371" s="22"/>
      <c r="AE371" s="22"/>
      <c r="AF371" s="207">
        <v>48886809.5</v>
      </c>
      <c r="AG371" s="22">
        <f>AF371*1.12</f>
        <v>54753226.640000008</v>
      </c>
      <c r="AH371" s="22"/>
      <c r="AI371" s="22"/>
      <c r="AJ371" s="22">
        <v>54460077.500002198</v>
      </c>
      <c r="AK371" s="22">
        <f>AJ371*1.12</f>
        <v>60995286.800002471</v>
      </c>
      <c r="AL371" s="22"/>
      <c r="AM371" s="22"/>
      <c r="AN371" s="22">
        <v>56723640.5</v>
      </c>
      <c r="AO371" s="22">
        <f>AN371*1.12</f>
        <v>63530477.360000007</v>
      </c>
      <c r="AP371" s="22"/>
      <c r="AQ371" s="22"/>
      <c r="AR371" s="22"/>
      <c r="AS371" s="22"/>
      <c r="AT371" s="22"/>
      <c r="AU371" s="22"/>
      <c r="AV371" s="22"/>
      <c r="AW371" s="22"/>
      <c r="AX371" s="22"/>
      <c r="AY371" s="22">
        <v>0</v>
      </c>
      <c r="AZ371" s="22">
        <f>AY371*1.12</f>
        <v>0</v>
      </c>
      <c r="BA371" s="47">
        <v>120240021112</v>
      </c>
      <c r="BB371" s="146" t="s">
        <v>973</v>
      </c>
      <c r="BC371" s="24" t="s">
        <v>974</v>
      </c>
      <c r="BD371" s="39" t="s">
        <v>648</v>
      </c>
      <c r="BE371" s="16"/>
      <c r="BF371" s="16"/>
      <c r="BG371" s="23"/>
      <c r="BH371" s="23"/>
      <c r="BI371" s="23"/>
      <c r="BJ371" s="23"/>
      <c r="BK371" s="23"/>
      <c r="BM371" s="23" t="s">
        <v>989</v>
      </c>
    </row>
    <row r="372" spans="1:66" ht="13.15" customHeight="1" x14ac:dyDescent="0.2">
      <c r="A372" s="209"/>
      <c r="B372" s="209"/>
      <c r="C372" s="209"/>
      <c r="D372" s="209"/>
      <c r="E372" s="209"/>
      <c r="F372" s="212" t="s">
        <v>246</v>
      </c>
      <c r="G372" s="209"/>
      <c r="H372" s="209"/>
      <c r="I372" s="209"/>
      <c r="J372" s="209"/>
      <c r="K372" s="209"/>
      <c r="L372" s="209"/>
      <c r="M372" s="209"/>
      <c r="N372" s="209"/>
      <c r="O372" s="209"/>
      <c r="P372" s="209"/>
      <c r="Q372" s="209"/>
      <c r="R372" s="209"/>
      <c r="S372" s="209"/>
      <c r="T372" s="209"/>
      <c r="U372" s="209"/>
      <c r="V372" s="209"/>
      <c r="W372" s="209"/>
      <c r="X372" s="209"/>
      <c r="Y372" s="209"/>
      <c r="Z372" s="209"/>
      <c r="AA372" s="209"/>
      <c r="AB372" s="209"/>
      <c r="AC372" s="209"/>
      <c r="AD372" s="213"/>
      <c r="AE372" s="213"/>
      <c r="AF372" s="213"/>
      <c r="AG372" s="210"/>
      <c r="AH372" s="213"/>
      <c r="AI372" s="213"/>
      <c r="AJ372" s="213"/>
      <c r="AK372" s="213"/>
      <c r="AL372" s="213"/>
      <c r="AM372" s="213"/>
      <c r="AN372" s="213"/>
      <c r="AO372" s="213"/>
      <c r="AP372" s="213"/>
      <c r="AQ372" s="213"/>
      <c r="AR372" s="213"/>
      <c r="AS372" s="213"/>
      <c r="AT372" s="213"/>
      <c r="AU372" s="213"/>
      <c r="AV372" s="213"/>
      <c r="AW372" s="213"/>
      <c r="AX372" s="213"/>
      <c r="AY372" s="213">
        <f>SUM(AY184:AY371)</f>
        <v>5595102344.1282864</v>
      </c>
      <c r="AZ372" s="213">
        <f>SUM(AZ184:AZ371)</f>
        <v>6671237984.9116821</v>
      </c>
      <c r="BA372" s="209"/>
      <c r="BB372" s="209"/>
      <c r="BC372" s="209"/>
      <c r="BD372" s="209"/>
      <c r="BE372" s="209"/>
      <c r="BF372" s="209"/>
      <c r="BG372" s="209"/>
      <c r="BH372" s="209"/>
      <c r="BI372" s="209"/>
      <c r="BJ372" s="209"/>
      <c r="BK372" s="209"/>
      <c r="BL372" s="209"/>
      <c r="BM372" s="209"/>
    </row>
    <row r="373" spans="1:66" ht="13.15" customHeight="1" x14ac:dyDescent="0.2">
      <c r="A373" s="209"/>
      <c r="B373" s="209"/>
      <c r="C373" s="209"/>
      <c r="D373" s="209"/>
      <c r="E373" s="209"/>
      <c r="F373" s="212" t="s">
        <v>249</v>
      </c>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13"/>
      <c r="AE373" s="213"/>
      <c r="AF373" s="213"/>
      <c r="AG373" s="210"/>
      <c r="AH373" s="213"/>
      <c r="AI373" s="213"/>
      <c r="AJ373" s="213"/>
      <c r="AK373" s="213"/>
      <c r="AL373" s="213"/>
      <c r="AM373" s="213"/>
      <c r="AN373" s="213"/>
      <c r="AO373" s="213"/>
      <c r="AP373" s="213"/>
      <c r="AQ373" s="213"/>
      <c r="AR373" s="213"/>
      <c r="AS373" s="213"/>
      <c r="AT373" s="213"/>
      <c r="AU373" s="213"/>
      <c r="AV373" s="213"/>
      <c r="AW373" s="213"/>
      <c r="AX373" s="213"/>
      <c r="AY373" s="213">
        <f>AY128+AY182+AY372</f>
        <v>16606709000.833097</v>
      </c>
      <c r="AZ373" s="213">
        <f>AZ128+AZ182+AZ372</f>
        <v>19004237440.421074</v>
      </c>
      <c r="BA373" s="209"/>
      <c r="BB373" s="209"/>
      <c r="BC373" s="209"/>
      <c r="BD373" s="209"/>
      <c r="BE373" s="209"/>
      <c r="BF373" s="209"/>
      <c r="BG373" s="209"/>
      <c r="BH373" s="209"/>
      <c r="BI373" s="209"/>
      <c r="BJ373" s="209"/>
      <c r="BK373" s="209"/>
      <c r="BL373" s="209"/>
      <c r="BM373" s="209"/>
    </row>
  </sheetData>
  <protectedRanges>
    <protectedRange sqref="J237" name="Диапазон3_74_5_1_5_2_1_1_1_1_1_2_5_1_2_1_2" securityDescriptor="O:WDG:WDD:(A;;CC;;;S-1-5-21-1281035640-548247933-376692995-11259)(A;;CC;;;S-1-5-21-1281035640-548247933-376692995-11258)(A;;CC;;;S-1-5-21-1281035640-548247933-376692995-5864)"/>
    <protectedRange sqref="I144" name="Диапазон3_27_1_2_1_1_1_24_1_3" securityDescriptor="O:WDG:WDD:(A;;CC;;;S-1-5-21-1281035640-548247933-376692995-11259)(A;;CC;;;S-1-5-21-1281035640-548247933-376692995-11258)(A;;CC;;;S-1-5-21-1281035640-548247933-376692995-5864)"/>
    <protectedRange sqref="J144" name="Диапазон3_27_1_2_2_1_1_24_1_3" securityDescriptor="O:WDG:WDD:(A;;CC;;;S-1-5-21-1281035640-548247933-376692995-11259)(A;;CC;;;S-1-5-21-1281035640-548247933-376692995-11258)(A;;CC;;;S-1-5-21-1281035640-548247933-376692995-5864)"/>
    <protectedRange sqref="I244" name="Диапазон3_27_1_2_1_1_1_24_1_1_1" securityDescriptor="O:WDG:WDD:(A;;CC;;;S-1-5-21-1281035640-548247933-376692995-11259)(A;;CC;;;S-1-5-21-1281035640-548247933-376692995-11258)(A;;CC;;;S-1-5-21-1281035640-548247933-376692995-5864)"/>
    <protectedRange sqref="J244" name="Диапазон3_27_1_2_2_1_1_24_1_1_1" securityDescriptor="O:WDG:WDD:(A;;CC;;;S-1-5-21-1281035640-548247933-376692995-11259)(A;;CC;;;S-1-5-21-1281035640-548247933-376692995-11258)(A;;CC;;;S-1-5-21-1281035640-548247933-376692995-5864)"/>
    <protectedRange sqref="I145" name="Диапазон3_27_1_2_1_1_1_24_1_2_1" securityDescriptor="O:WDG:WDD:(A;;CC;;;S-1-5-21-1281035640-548247933-376692995-11259)(A;;CC;;;S-1-5-21-1281035640-548247933-376692995-11258)(A;;CC;;;S-1-5-21-1281035640-548247933-376692995-5864)"/>
    <protectedRange sqref="J145" name="Диапазон3_27_1_2_2_1_1_24_1_2_1" securityDescriptor="O:WDG:WDD:(A;;CC;;;S-1-5-21-1281035640-548247933-376692995-11259)(A;;CC;;;S-1-5-21-1281035640-548247933-376692995-11258)(A;;CC;;;S-1-5-21-1281035640-548247933-376692995-5864)"/>
    <protectedRange sqref="J238" name="Диапазон3_74_5_1_5_2_1_1_1_1_1_2_5_1_2_1_1_1" securityDescriptor="O:WDG:WDD:(A;;CC;;;S-1-5-21-1281035640-548247933-376692995-11259)(A;;CC;;;S-1-5-21-1281035640-548247933-376692995-11258)(A;;CC;;;S-1-5-21-1281035640-548247933-376692995-5864)"/>
    <protectedRange sqref="H154:I154" name="Диапазон3_27_1_2_1_1_1_24_1_3_1" securityDescriptor="O:WDG:WDD:(A;;CC;;;S-1-5-21-1281035640-548247933-376692995-11259)(A;;CC;;;S-1-5-21-1281035640-548247933-376692995-11258)(A;;CC;;;S-1-5-21-1281035640-548247933-376692995-5864)"/>
    <protectedRange sqref="H146:I146" name="Диапазон3_27_1_2_1_1_1_24_1_4" securityDescriptor="O:WDG:WDD:(A;;CC;;;S-1-5-21-1281035640-548247933-376692995-11259)(A;;CC;;;S-1-5-21-1281035640-548247933-376692995-11258)(A;;CC;;;S-1-5-21-1281035640-548247933-376692995-5864)"/>
    <protectedRange sqref="I246" name="Диапазон3_27_1_2_1_1_1_24_1_1_1_1" securityDescriptor="O:WDG:WDD:(A;;CC;;;S-1-5-21-1281035640-548247933-376692995-11259)(A;;CC;;;S-1-5-21-1281035640-548247933-376692995-11258)(A;;CC;;;S-1-5-21-1281035640-548247933-376692995-5864)"/>
    <protectedRange sqref="J246" name="Диапазон3_27_1_2_2_1_1_24_1_1_1_1" securityDescriptor="O:WDG:WDD:(A;;CC;;;S-1-5-21-1281035640-548247933-376692995-11259)(A;;CC;;;S-1-5-21-1281035640-548247933-376692995-11258)(A;;CC;;;S-1-5-21-1281035640-548247933-376692995-5864)"/>
    <protectedRange sqref="J200" name="Диапазон3_74_5_1_5_2_1_1_1_1_1_2_5_1_2_1_2_1" securityDescriptor="O:WDG:WDD:(A;;CC;;;S-1-5-21-1281035640-548247933-376692995-11259)(A;;CC;;;S-1-5-21-1281035640-548247933-376692995-11258)(A;;CC;;;S-1-5-21-1281035640-548247933-376692995-5864)"/>
    <protectedRange sqref="J203" name="Диапазон3_74_5_1_5_2_1_1_1_1_1_2_5_1_2_1_3" securityDescriptor="O:WDG:WDD:(A;;CC;;;S-1-5-21-1281035640-548247933-376692995-11259)(A;;CC;;;S-1-5-21-1281035640-548247933-376692995-11258)(A;;CC;;;S-1-5-21-1281035640-548247933-376692995-5864)"/>
    <protectedRange sqref="J206" name="Диапазон3_74_5_1_5_2_1_1_1_1_1_2_5_1_2_1_4" securityDescriptor="O:WDG:WDD:(A;;CC;;;S-1-5-21-1281035640-548247933-376692995-11259)(A;;CC;;;S-1-5-21-1281035640-548247933-376692995-11258)(A;;CC;;;S-1-5-21-1281035640-548247933-376692995-5864)"/>
    <protectedRange sqref="J339" name="Диапазон3_27_1_2_1_1_1_24_1_1_1_1_1" securityDescriptor="O:WDG:WDD:(A;;CC;;;S-1-5-21-1281035640-548247933-376692995-11259)(A;;CC;;;S-1-5-21-1281035640-548247933-376692995-11258)(A;;CC;;;S-1-5-21-1281035640-548247933-376692995-5864)"/>
    <protectedRange sqref="K339" name="Диапазон3_27_1_2_2_1_1_24_1_1_1_1_1" securityDescriptor="O:WDG:WDD:(A;;CC;;;S-1-5-21-1281035640-548247933-376692995-11259)(A;;CC;;;S-1-5-21-1281035640-548247933-376692995-11258)(A;;CC;;;S-1-5-21-1281035640-548247933-376692995-5864)"/>
    <protectedRange sqref="J334" name="Диапазон3_27_1_2_1_1_1_24_1_1_1_2" securityDescriptor="O:WDG:WDD:(A;;CC;;;S-1-5-21-1281035640-548247933-376692995-11259)(A;;CC;;;S-1-5-21-1281035640-548247933-376692995-11258)(A;;CC;;;S-1-5-21-1281035640-548247933-376692995-5864)"/>
    <protectedRange sqref="K334" name="Диапазон3_27_1_2_2_1_1_24_1_1_1_2" securityDescriptor="O:WDG:WDD:(A;;CC;;;S-1-5-21-1281035640-548247933-376692995-11259)(A;;CC;;;S-1-5-21-1281035640-548247933-376692995-11258)(A;;CC;;;S-1-5-21-1281035640-548247933-376692995-5864)"/>
    <protectedRange sqref="J336" name="Диапазон3_27_1_2_1_1_1_24_1_1_1_3" securityDescriptor="O:WDG:WDD:(A;;CC;;;S-1-5-21-1281035640-548247933-376692995-11259)(A;;CC;;;S-1-5-21-1281035640-548247933-376692995-11258)(A;;CC;;;S-1-5-21-1281035640-548247933-376692995-5864)"/>
    <protectedRange sqref="K336" name="Диапазон3_27_1_2_2_1_1_24_1_1_1_3" securityDescriptor="O:WDG:WDD:(A;;CC;;;S-1-5-21-1281035640-548247933-376692995-11259)(A;;CC;;;S-1-5-21-1281035640-548247933-376692995-11258)(A;;CC;;;S-1-5-21-1281035640-548247933-376692995-5864)"/>
    <protectedRange sqref="J338" name="Диапазон3_27_1_2_1_1_1_24_1_1_1_4" securityDescriptor="O:WDG:WDD:(A;;CC;;;S-1-5-21-1281035640-548247933-376692995-11259)(A;;CC;;;S-1-5-21-1281035640-548247933-376692995-11258)(A;;CC;;;S-1-5-21-1281035640-548247933-376692995-5864)"/>
    <protectedRange sqref="K338" name="Диапазон3_27_1_2_2_1_1_24_1_1_1_4" securityDescriptor="O:WDG:WDD:(A;;CC;;;S-1-5-21-1281035640-548247933-376692995-11259)(A;;CC;;;S-1-5-21-1281035640-548247933-376692995-11258)(A;;CC;;;S-1-5-21-1281035640-548247933-376692995-5864)"/>
    <protectedRange sqref="H147:I147" name="Диапазон3_27_1_2_1_1_1_24_1_4_1" securityDescriptor="O:WDG:WDD:(A;;CC;;;S-1-5-21-1281035640-548247933-376692995-11259)(A;;CC;;;S-1-5-21-1281035640-548247933-376692995-11258)(A;;CC;;;S-1-5-21-1281035640-548247933-376692995-5864)"/>
    <protectedRange sqref="H166:I166 H168:I170" name="Диапазон3_27_1_2_1_1_1_24_1_1" securityDescriptor="O:WDG:WDD:(A;;CC;;;S-1-5-21-1281035640-548247933-376692995-11259)(A;;CC;;;S-1-5-21-1281035640-548247933-376692995-11258)(A;;CC;;;S-1-5-21-1281035640-548247933-376692995-5864)"/>
    <protectedRange sqref="I171:J171" name="Диапазон3_27_1_2_1_1_1_24_1_1_1_5" securityDescriptor="O:WDG:WDD:(A;;CC;;;S-1-5-21-1281035640-548247933-376692995-11259)(A;;CC;;;S-1-5-21-1281035640-548247933-376692995-11258)(A;;CC;;;S-1-5-21-1281035640-548247933-376692995-5864)"/>
    <protectedRange sqref="I323" name="Диапазон3_27_1_2_1_1_1_24_1_1_1_6" securityDescriptor="O:WDG:WDD:(A;;CC;;;S-1-5-21-1281035640-548247933-376692995-11259)(A;;CC;;;S-1-5-21-1281035640-548247933-376692995-11258)(A;;CC;;;S-1-5-21-1281035640-548247933-376692995-5864)"/>
    <protectedRange sqref="J323" name="Диапазон3_27_1_2_2_1_1_24_1_1_1_5" securityDescriptor="O:WDG:WDD:(A;;CC;;;S-1-5-21-1281035640-548247933-376692995-11259)(A;;CC;;;S-1-5-21-1281035640-548247933-376692995-11258)(A;;CC;;;S-1-5-21-1281035640-548247933-376692995-5864)"/>
    <protectedRange sqref="I316" name="Диапазон3_27_1_2_1_1_1_24_1_1_1_7" securityDescriptor="O:WDG:WDD:(A;;CC;;;S-1-5-21-1281035640-548247933-376692995-11259)(A;;CC;;;S-1-5-21-1281035640-548247933-376692995-11258)(A;;CC;;;S-1-5-21-1281035640-548247933-376692995-5864)"/>
    <protectedRange sqref="J316" name="Диапазон3_27_1_2_2_1_1_24_1_1_1_6" securityDescriptor="O:WDG:WDD:(A;;CC;;;S-1-5-21-1281035640-548247933-376692995-11259)(A;;CC;;;S-1-5-21-1281035640-548247933-376692995-11258)(A;;CC;;;S-1-5-21-1281035640-548247933-376692995-5864)"/>
    <protectedRange sqref="I309" name="Диапазон3_27_1_2_1_1_1_24_1_1_1_8" securityDescriptor="O:WDG:WDD:(A;;CC;;;S-1-5-21-1281035640-548247933-376692995-11259)(A;;CC;;;S-1-5-21-1281035640-548247933-376692995-11258)(A;;CC;;;S-1-5-21-1281035640-548247933-376692995-5864)"/>
    <protectedRange sqref="J309" name="Диапазон3_27_1_2_2_1_1_24_1_1_1_7" securityDescriptor="O:WDG:WDD:(A;;CC;;;S-1-5-21-1281035640-548247933-376692995-11259)(A;;CC;;;S-1-5-21-1281035640-548247933-376692995-11258)(A;;CC;;;S-1-5-21-1281035640-548247933-376692995-5864)"/>
    <protectedRange sqref="I302" name="Диапазон3_27_1_2_1_1_1_24_1_1_1_9" securityDescriptor="O:WDG:WDD:(A;;CC;;;S-1-5-21-1281035640-548247933-376692995-11259)(A;;CC;;;S-1-5-21-1281035640-548247933-376692995-11258)(A;;CC;;;S-1-5-21-1281035640-548247933-376692995-5864)"/>
    <protectedRange sqref="J302" name="Диапазон3_27_1_2_2_1_1_24_1_1_1_8" securityDescriptor="O:WDG:WDD:(A;;CC;;;S-1-5-21-1281035640-548247933-376692995-11259)(A;;CC;;;S-1-5-21-1281035640-548247933-376692995-11258)(A;;CC;;;S-1-5-21-1281035640-548247933-376692995-5864)"/>
    <protectedRange sqref="I283" name="Диапазон3_27_1_2_1_1_1_24_1_1_1_10" securityDescriptor="O:WDG:WDD:(A;;CC;;;S-1-5-21-1281035640-548247933-376692995-11259)(A;;CC;;;S-1-5-21-1281035640-548247933-376692995-11258)(A;;CC;;;S-1-5-21-1281035640-548247933-376692995-5864)"/>
    <protectedRange sqref="J283" name="Диапазон3_27_1_2_2_1_1_24_1_1_1_9" securityDescriptor="O:WDG:WDD:(A;;CC;;;S-1-5-21-1281035640-548247933-376692995-11259)(A;;CC;;;S-1-5-21-1281035640-548247933-376692995-11258)(A;;CC;;;S-1-5-21-1281035640-548247933-376692995-5864)"/>
    <protectedRange sqref="I275" name="Диапазон3_27_1_2_1_1_1_24_1_1_1_11" securityDescriptor="O:WDG:WDD:(A;;CC;;;S-1-5-21-1281035640-548247933-376692995-11259)(A;;CC;;;S-1-5-21-1281035640-548247933-376692995-11258)(A;;CC;;;S-1-5-21-1281035640-548247933-376692995-5864)"/>
    <protectedRange sqref="J275" name="Диапазон3_27_1_2_2_1_1_24_1_1_1_10" securityDescriptor="O:WDG:WDD:(A;;CC;;;S-1-5-21-1281035640-548247933-376692995-11259)(A;;CC;;;S-1-5-21-1281035640-548247933-376692995-11258)(A;;CC;;;S-1-5-21-1281035640-548247933-376692995-5864)"/>
    <protectedRange sqref="I345" name="Диапазон3_27_1_2_1_1_1_24_1_1_1_12" securityDescriptor="O:WDG:WDD:(A;;CC;;;S-1-5-21-1281035640-548247933-376692995-11259)(A;;CC;;;S-1-5-21-1281035640-548247933-376692995-11258)(A;;CC;;;S-1-5-21-1281035640-548247933-376692995-5864)"/>
    <protectedRange sqref="J345" name="Диапазон3_27_1_2_2_1_1_24_1_1_1_11" securityDescriptor="O:WDG:WDD:(A;;CC;;;S-1-5-21-1281035640-548247933-376692995-11259)(A;;CC;;;S-1-5-21-1281035640-548247933-376692995-11258)(A;;CC;;;S-1-5-21-1281035640-548247933-376692995-5864)"/>
    <protectedRange sqref="I355 I359 I351 I363" name="Диапазон3_27_1_2_1_1_1_24_1_1_1_13" securityDescriptor="O:WDG:WDD:(A;;CC;;;S-1-5-21-1281035640-548247933-376692995-11259)(A;;CC;;;S-1-5-21-1281035640-548247933-376692995-11258)(A;;CC;;;S-1-5-21-1281035640-548247933-376692995-5864)"/>
    <protectedRange sqref="J355 J359 J351 J363" name="Диапазон3_27_1_2_2_1_1_24_1_1_1_12" securityDescriptor="O:WDG:WDD:(A;;CC;;;S-1-5-21-1281035640-548247933-376692995-11259)(A;;CC;;;S-1-5-21-1281035640-548247933-376692995-11258)(A;;CC;;;S-1-5-21-1281035640-548247933-376692995-5864)"/>
    <protectedRange sqref="I172:J172" name="Диапазон3_27_1_2_1_1_1_24_1_1_1_5_1" securityDescriptor="O:WDG:WDD:(A;;CC;;;S-1-5-21-1281035640-548247933-376692995-11259)(A;;CC;;;S-1-5-21-1281035640-548247933-376692995-11258)(A;;CC;;;S-1-5-21-1281035640-548247933-376692995-5864)"/>
    <protectedRange sqref="I276" name="Диапазон3_27_1_2_1_1_1_24_1_1_1_11_1" securityDescriptor="O:WDG:WDD:(A;;CC;;;S-1-5-21-1281035640-548247933-376692995-11259)(A;;CC;;;S-1-5-21-1281035640-548247933-376692995-11258)(A;;CC;;;S-1-5-21-1281035640-548247933-376692995-5864)"/>
    <protectedRange sqref="J276" name="Диапазон3_27_1_2_2_1_1_24_1_1_1_10_1" securityDescriptor="O:WDG:WDD:(A;;CC;;;S-1-5-21-1281035640-548247933-376692995-11259)(A;;CC;;;S-1-5-21-1281035640-548247933-376692995-11258)(A;;CC;;;S-1-5-21-1281035640-548247933-376692995-5864)"/>
    <protectedRange sqref="H167:I167 H173:I173" name="Диапазон3_27_1_2_1_1_1_24_1_1_2" securityDescriptor="O:WDG:WDD:(A;;CC;;;S-1-5-21-1281035640-548247933-376692995-11259)(A;;CC;;;S-1-5-21-1281035640-548247933-376692995-11258)(A;;CC;;;S-1-5-21-1281035640-548247933-376692995-5864)"/>
    <protectedRange sqref="J159 J161 J163" name="Диапазон3_74_5_1_5_2_1_1_1_1_1_2_5_1_2_1_2_2" securityDescriptor="O:WDG:WDD:(A;;CC;;;S-1-5-21-1281035640-548247933-376692995-11259)(A;;CC;;;S-1-5-21-1281035640-548247933-376692995-11258)(A;;CC;;;S-1-5-21-1281035640-548247933-376692995-5864)"/>
    <protectedRange sqref="I277" name="Диапазон3_27_1_2_1_1_1_24_1_1_1_11_1_1" securityDescriptor="O:WDG:WDD:(A;;CC;;;S-1-5-21-1281035640-548247933-376692995-11259)(A;;CC;;;S-1-5-21-1281035640-548247933-376692995-11258)(A;;CC;;;S-1-5-21-1281035640-548247933-376692995-5864)"/>
    <protectedRange sqref="J277" name="Диапазон3_27_1_2_2_1_1_24_1_1_1_10_1_1" securityDescriptor="O:WDG:WDD:(A;;CC;;;S-1-5-21-1281035640-548247933-376692995-11259)(A;;CC;;;S-1-5-21-1281035640-548247933-376692995-11258)(A;;CC;;;S-1-5-21-1281035640-548247933-376692995-5864)"/>
    <protectedRange sqref="I284" name="Диапазон3_27_1_2_1_1_1_24_1_1_1_10_1" securityDescriptor="O:WDG:WDD:(A;;CC;;;S-1-5-21-1281035640-548247933-376692995-11259)(A;;CC;;;S-1-5-21-1281035640-548247933-376692995-11258)(A;;CC;;;S-1-5-21-1281035640-548247933-376692995-5864)"/>
    <protectedRange sqref="J284" name="Диапазон3_27_1_2_2_1_1_24_1_1_1_9_1" securityDescriptor="O:WDG:WDD:(A;;CC;;;S-1-5-21-1281035640-548247933-376692995-11259)(A;;CC;;;S-1-5-21-1281035640-548247933-376692995-11258)(A;;CC;;;S-1-5-21-1281035640-548247933-376692995-5864)"/>
    <protectedRange sqref="I303" name="Диапазон3_27_1_2_1_1_1_24_1_1_1_9_1" securityDescriptor="O:WDG:WDD:(A;;CC;;;S-1-5-21-1281035640-548247933-376692995-11259)(A;;CC;;;S-1-5-21-1281035640-548247933-376692995-11258)(A;;CC;;;S-1-5-21-1281035640-548247933-376692995-5864)"/>
    <protectedRange sqref="J303" name="Диапазон3_27_1_2_2_1_1_24_1_1_1_8_1" securityDescriptor="O:WDG:WDD:(A;;CC;;;S-1-5-21-1281035640-548247933-376692995-11259)(A;;CC;;;S-1-5-21-1281035640-548247933-376692995-11258)(A;;CC;;;S-1-5-21-1281035640-548247933-376692995-5864)"/>
    <protectedRange sqref="I310" name="Диапазон3_27_1_2_1_1_1_24_1_1_1_8_1" securityDescriptor="O:WDG:WDD:(A;;CC;;;S-1-5-21-1281035640-548247933-376692995-11259)(A;;CC;;;S-1-5-21-1281035640-548247933-376692995-11258)(A;;CC;;;S-1-5-21-1281035640-548247933-376692995-5864)"/>
    <protectedRange sqref="J310" name="Диапазон3_27_1_2_2_1_1_24_1_1_1_7_1" securityDescriptor="O:WDG:WDD:(A;;CC;;;S-1-5-21-1281035640-548247933-376692995-11259)(A;;CC;;;S-1-5-21-1281035640-548247933-376692995-11258)(A;;CC;;;S-1-5-21-1281035640-548247933-376692995-5864)"/>
    <protectedRange sqref="I317" name="Диапазон3_27_1_2_1_1_1_24_1_1_1_7_1" securityDescriptor="O:WDG:WDD:(A;;CC;;;S-1-5-21-1281035640-548247933-376692995-11259)(A;;CC;;;S-1-5-21-1281035640-548247933-376692995-11258)(A;;CC;;;S-1-5-21-1281035640-548247933-376692995-5864)"/>
    <protectedRange sqref="J317" name="Диапазон3_27_1_2_2_1_1_24_1_1_1_6_1" securityDescriptor="O:WDG:WDD:(A;;CC;;;S-1-5-21-1281035640-548247933-376692995-11259)(A;;CC;;;S-1-5-21-1281035640-548247933-376692995-11258)(A;;CC;;;S-1-5-21-1281035640-548247933-376692995-5864)"/>
    <protectedRange sqref="I324 I288 I291 I294 I297 I360 I346 I356 I352" name="Диапазон3_27_1_2_1_1_1_24_1_1_1_6_1" securityDescriptor="O:WDG:WDD:(A;;CC;;;S-1-5-21-1281035640-548247933-376692995-11259)(A;;CC;;;S-1-5-21-1281035640-548247933-376692995-11258)(A;;CC;;;S-1-5-21-1281035640-548247933-376692995-5864)"/>
    <protectedRange sqref="J324 J288 J291 J294 J297 J360 J346 J356 J352" name="Диапазон3_27_1_2_2_1_1_24_1_1_1_5_1" securityDescriptor="O:WDG:WDD:(A;;CC;;;S-1-5-21-1281035640-548247933-376692995-11259)(A;;CC;;;S-1-5-21-1281035640-548247933-376692995-11258)(A;;CC;;;S-1-5-21-1281035640-548247933-376692995-5864)"/>
    <protectedRange sqref="J165" name="Диапазон3_74_5_1_5_2_1_1_1_1_1_2_5_1_2_1" securityDescriptor="O:WDG:WDD:(A;;CC;;;S-1-5-21-1281035640-548247933-376692995-11259)(A;;CC;;;S-1-5-21-1281035640-548247933-376692995-11258)(A;;CC;;;S-1-5-21-1281035640-548247933-376692995-5864)"/>
    <protectedRange sqref="I179" name="Диапазон3_6_3_2_1_2_2_1_1_2" securityDescriptor="O:WDG:WDD:(A;;CC;;;S-1-5-21-1281035640-548247933-376692995-11259)(A;;CC;;;S-1-5-21-1281035640-548247933-376692995-11258)(A;;CC;;;S-1-5-21-1281035640-548247933-376692995-5864)"/>
    <protectedRange sqref="J179" name="Диапазон3_6_3_2_1_2_1_1_1_1_2" securityDescriptor="O:WDG:WDD:(A;;CC;;;S-1-5-21-1281035640-548247933-376692995-11259)(A;;CC;;;S-1-5-21-1281035640-548247933-376692995-11258)(A;;CC;;;S-1-5-21-1281035640-548247933-376692995-5864)"/>
    <protectedRange sqref="I367:I369" name="Диапазон3_27_1_2_1_1_1_24_1_1_1_1_2" securityDescriptor="O:WDG:WDD:(A;;CC;;;S-1-5-21-1281035640-548247933-376692995-11259)(A;;CC;;;S-1-5-21-1281035640-548247933-376692995-11258)(A;;CC;;;S-1-5-21-1281035640-548247933-376692995-5864)"/>
    <protectedRange sqref="J367:J369" name="Диапазон3_27_1_2_2_1_1_24_1_1_1_1_2" securityDescriptor="O:WDG:WDD:(A;;CC;;;S-1-5-21-1281035640-548247933-376692995-11259)(A;;CC;;;S-1-5-21-1281035640-548247933-376692995-11258)(A;;CC;;;S-1-5-21-1281035640-548247933-376692995-5864)"/>
    <protectedRange sqref="I370" name="Диапазон3_27_1_2_1_1_1_24_1_1_1_1_2_1" securityDescriptor="O:WDG:WDD:(A;;CC;;;S-1-5-21-1281035640-548247933-376692995-11259)(A;;CC;;;S-1-5-21-1281035640-548247933-376692995-11258)(A;;CC;;;S-1-5-21-1281035640-548247933-376692995-5864)"/>
    <protectedRange sqref="J370" name="Диапазон3_27_1_2_2_1_1_24_1_1_1_1_2_1" securityDescriptor="O:WDG:WDD:(A;;CC;;;S-1-5-21-1281035640-548247933-376692995-11259)(A;;CC;;;S-1-5-21-1281035640-548247933-376692995-11258)(A;;CC;;;S-1-5-21-1281035640-548247933-376692995-5864)"/>
    <protectedRange sqref="I347" name="Диапазон3_27_1_2_1_1_1_24_1_1_1_6_1_1" securityDescriptor="O:WDG:WDD:(A;;CC;;;S-1-5-21-1281035640-548247933-376692995-11259)(A;;CC;;;S-1-5-21-1281035640-548247933-376692995-11258)(A;;CC;;;S-1-5-21-1281035640-548247933-376692995-5864)"/>
    <protectedRange sqref="J347" name="Диапазон3_27_1_2_2_1_1_24_1_1_1_5_1_1" securityDescriptor="O:WDG:WDD:(A;;CC;;;S-1-5-21-1281035640-548247933-376692995-11259)(A;;CC;;;S-1-5-21-1281035640-548247933-376692995-11258)(A;;CC;;;S-1-5-21-1281035640-548247933-376692995-5864)"/>
    <protectedRange sqref="I357" name="Диапазон3_27_1_2_1_1_1_24_1_1_1_6_1_1_1" securityDescriptor="O:WDG:WDD:(A;;CC;;;S-1-5-21-1281035640-548247933-376692995-11259)(A;;CC;;;S-1-5-21-1281035640-548247933-376692995-11258)(A;;CC;;;S-1-5-21-1281035640-548247933-376692995-5864)"/>
    <protectedRange sqref="J357" name="Диапазон3_27_1_2_2_1_1_24_1_1_1_5_1_1_1" securityDescriptor="O:WDG:WDD:(A;;CC;;;S-1-5-21-1281035640-548247933-376692995-11259)(A;;CC;;;S-1-5-21-1281035640-548247933-376692995-11258)(A;;CC;;;S-1-5-21-1281035640-548247933-376692995-5864)"/>
    <protectedRange sqref="I361" name="Диапазон3_27_1_2_1_1_1_24_1_1_1_6_1_2" securityDescriptor="O:WDG:WDD:(A;;CC;;;S-1-5-21-1281035640-548247933-376692995-11259)(A;;CC;;;S-1-5-21-1281035640-548247933-376692995-11258)(A;;CC;;;S-1-5-21-1281035640-548247933-376692995-5864)"/>
    <protectedRange sqref="J361" name="Диапазон3_27_1_2_2_1_1_24_1_1_1_5_1_2" securityDescriptor="O:WDG:WDD:(A;;CC;;;S-1-5-21-1281035640-548247933-376692995-11259)(A;;CC;;;S-1-5-21-1281035640-548247933-376692995-11258)(A;;CC;;;S-1-5-21-1281035640-548247933-376692995-5864)"/>
    <protectedRange sqref="I353" name="Диапазон3_27_1_2_1_1_1_24_1_1_1_6_1_3" securityDescriptor="O:WDG:WDD:(A;;CC;;;S-1-5-21-1281035640-548247933-376692995-11259)(A;;CC;;;S-1-5-21-1281035640-548247933-376692995-11258)(A;;CC;;;S-1-5-21-1281035640-548247933-376692995-5864)"/>
    <protectedRange sqref="J353" name="Диапазон3_27_1_2_2_1_1_24_1_1_1_5_1_3" securityDescriptor="O:WDG:WDD:(A;;CC;;;S-1-5-21-1281035640-548247933-376692995-11259)(A;;CC;;;S-1-5-21-1281035640-548247933-376692995-11258)(A;;CC;;;S-1-5-21-1281035640-548247933-376692995-5864)"/>
    <protectedRange sqref="I325" name="Диапазон3_27_1_2_1_1_1_24_1_1_1_6_1_4" securityDescriptor="O:WDG:WDD:(A;;CC;;;S-1-5-21-1281035640-548247933-376692995-11259)(A;;CC;;;S-1-5-21-1281035640-548247933-376692995-11258)(A;;CC;;;S-1-5-21-1281035640-548247933-376692995-5864)"/>
    <protectedRange sqref="J325" name="Диапазон3_27_1_2_2_1_1_24_1_1_1_5_1_4" securityDescriptor="O:WDG:WDD:(A;;CC;;;S-1-5-21-1281035640-548247933-376692995-11259)(A;;CC;;;S-1-5-21-1281035640-548247933-376692995-11258)(A;;CC;;;S-1-5-21-1281035640-548247933-376692995-5864)"/>
    <protectedRange sqref="I318" name="Диапазон3_27_1_2_1_1_1_24_1_1_1_7_1_1" securityDescriptor="O:WDG:WDD:(A;;CC;;;S-1-5-21-1281035640-548247933-376692995-11259)(A;;CC;;;S-1-5-21-1281035640-548247933-376692995-11258)(A;;CC;;;S-1-5-21-1281035640-548247933-376692995-5864)"/>
    <protectedRange sqref="J318" name="Диапазон3_27_1_2_2_1_1_24_1_1_1_6_1_1" securityDescriptor="O:WDG:WDD:(A;;CC;;;S-1-5-21-1281035640-548247933-376692995-11259)(A;;CC;;;S-1-5-21-1281035640-548247933-376692995-11258)(A;;CC;;;S-1-5-21-1281035640-548247933-376692995-5864)"/>
    <protectedRange sqref="I311" name="Диапазон3_27_1_2_1_1_1_24_1_1_1_8_1_1" securityDescriptor="O:WDG:WDD:(A;;CC;;;S-1-5-21-1281035640-548247933-376692995-11259)(A;;CC;;;S-1-5-21-1281035640-548247933-376692995-11258)(A;;CC;;;S-1-5-21-1281035640-548247933-376692995-5864)"/>
    <protectedRange sqref="J311" name="Диапазон3_27_1_2_2_1_1_24_1_1_1_7_1_1" securityDescriptor="O:WDG:WDD:(A;;CC;;;S-1-5-21-1281035640-548247933-376692995-11259)(A;;CC;;;S-1-5-21-1281035640-548247933-376692995-11258)(A;;CC;;;S-1-5-21-1281035640-548247933-376692995-5864)"/>
    <protectedRange sqref="I304" name="Диапазон3_27_1_2_1_1_1_24_1_1_1_9_1_1" securityDescriptor="O:WDG:WDD:(A;;CC;;;S-1-5-21-1281035640-548247933-376692995-11259)(A;;CC;;;S-1-5-21-1281035640-548247933-376692995-11258)(A;;CC;;;S-1-5-21-1281035640-548247933-376692995-5864)"/>
    <protectedRange sqref="J304" name="Диапазон3_27_1_2_2_1_1_24_1_1_1_8_1_1" securityDescriptor="O:WDG:WDD:(A;;CC;;;S-1-5-21-1281035640-548247933-376692995-11259)(A;;CC;;;S-1-5-21-1281035640-548247933-376692995-11258)(A;;CC;;;S-1-5-21-1281035640-548247933-376692995-5864)"/>
    <protectedRange sqref="I285" name="Диапазон3_27_1_2_1_1_1_24_1_1_1_10_1_1" securityDescriptor="O:WDG:WDD:(A;;CC;;;S-1-5-21-1281035640-548247933-376692995-11259)(A;;CC;;;S-1-5-21-1281035640-548247933-376692995-11258)(A;;CC;;;S-1-5-21-1281035640-548247933-376692995-5864)"/>
    <protectedRange sqref="J285" name="Диапазон3_27_1_2_2_1_1_24_1_1_1_9_1_1" securityDescriptor="O:WDG:WDD:(A;;CC;;;S-1-5-21-1281035640-548247933-376692995-11259)(A;;CC;;;S-1-5-21-1281035640-548247933-376692995-11258)(A;;CC;;;S-1-5-21-1281035640-548247933-376692995-5864)"/>
    <protectedRange sqref="I278" name="Диапазон3_27_1_2_1_1_1_24_1_1_1_11_1_1_1" securityDescriptor="O:WDG:WDD:(A;;CC;;;S-1-5-21-1281035640-548247933-376692995-11259)(A;;CC;;;S-1-5-21-1281035640-548247933-376692995-11258)(A;;CC;;;S-1-5-21-1281035640-548247933-376692995-5864)"/>
    <protectedRange sqref="J278" name="Диапазон3_27_1_2_2_1_1_24_1_1_1_10_1_1_1" securityDescriptor="O:WDG:WDD:(A;;CC;;;S-1-5-21-1281035640-548247933-376692995-11259)(A;;CC;;;S-1-5-21-1281035640-548247933-376692995-11258)(A;;CC;;;S-1-5-21-1281035640-548247933-376692995-5864)"/>
    <protectedRange sqref="I177" name="Диапазон3_6_3_2_1_2_2_1_2_1_2" securityDescriptor="O:WDG:WDD:(A;;CC;;;S-1-5-21-1281035640-548247933-376692995-11259)(A;;CC;;;S-1-5-21-1281035640-548247933-376692995-11258)(A;;CC;;;S-1-5-21-1281035640-548247933-376692995-5864)"/>
    <protectedRange sqref="J177" name="Диапазон3_6_3_2_1_2_1_1_1_2_1_2" securityDescriptor="O:WDG:WDD:(A;;CC;;;S-1-5-21-1281035640-548247933-376692995-11259)(A;;CC;;;S-1-5-21-1281035640-548247933-376692995-11258)(A;;CC;;;S-1-5-21-1281035640-548247933-376692995-5864)"/>
    <protectedRange sqref="I180" name="Диапазон3_6_3_2_1_2_2_1_1_2_2" securityDescriptor="O:WDG:WDD:(A;;CC;;;S-1-5-21-1281035640-548247933-376692995-11259)(A;;CC;;;S-1-5-21-1281035640-548247933-376692995-11258)(A;;CC;;;S-1-5-21-1281035640-548247933-376692995-5864)"/>
    <protectedRange sqref="J180" name="Диапазон3_6_3_2_1_2_1_1_1_1_2_2" securityDescriptor="O:WDG:WDD:(A;;CC;;;S-1-5-21-1281035640-548247933-376692995-11259)(A;;CC;;;S-1-5-21-1281035640-548247933-376692995-11258)(A;;CC;;;S-1-5-21-1281035640-548247933-376692995-5864)"/>
    <protectedRange sqref="I175" name="Диапазон3_6_3_2_1_2_2_1_1_1_1" securityDescriptor="O:WDG:WDD:(A;;CC;;;S-1-5-21-1281035640-548247933-376692995-11259)(A;;CC;;;S-1-5-21-1281035640-548247933-376692995-11258)(A;;CC;;;S-1-5-21-1281035640-548247933-376692995-5864)"/>
    <protectedRange sqref="J175" name="Диапазон3_6_3_2_1_2_1_1_1_1_1_1" securityDescriptor="O:WDG:WDD:(A;;CC;;;S-1-5-21-1281035640-548247933-376692995-11259)(A;;CC;;;S-1-5-21-1281035640-548247933-376692995-11258)(A;;CC;;;S-1-5-21-1281035640-548247933-376692995-5864)"/>
    <protectedRange sqref="I181" name="Диапазон3_6_3_2_1_2_2_1_2_1_1_1" securityDescriptor="O:WDG:WDD:(A;;CC;;;S-1-5-21-1281035640-548247933-376692995-11259)(A;;CC;;;S-1-5-21-1281035640-548247933-376692995-11258)(A;;CC;;;S-1-5-21-1281035640-548247933-376692995-5864)"/>
    <protectedRange sqref="J181" name="Диапазон3_6_3_2_1_2_1_1_1_2_1_1_1" securityDescriptor="O:WDG:WDD:(A;;CC;;;S-1-5-21-1281035640-548247933-376692995-11259)(A;;CC;;;S-1-5-21-1281035640-548247933-376692995-11258)(A;;CC;;;S-1-5-21-1281035640-548247933-376692995-5864)"/>
    <protectedRange sqref="I348" name="Диапазон3_27_1_2_1_1_1_24_1_1_1_6_1_1_1_4" securityDescriptor="O:WDG:WDD:(A;;CC;;;S-1-5-21-1281035640-548247933-376692995-11259)(A;;CC;;;S-1-5-21-1281035640-548247933-376692995-11258)(A;;CC;;;S-1-5-21-1281035640-548247933-376692995-5864)"/>
    <protectedRange sqref="J348" name="Диапазон3_27_1_2_2_1_1_24_1_1_1_5_1_1_1_4" securityDescriptor="O:WDG:WDD:(A;;CC;;;S-1-5-21-1281035640-548247933-376692995-11259)(A;;CC;;;S-1-5-21-1281035640-548247933-376692995-11258)(A;;CC;;;S-1-5-21-1281035640-548247933-376692995-5864)"/>
    <protectedRange sqref="I354" name="Диапазон3_27_1_2_1_1_1_24_1_1_1_6_1_3_3" securityDescriptor="O:WDG:WDD:(A;;CC;;;S-1-5-21-1281035640-548247933-376692995-11259)(A;;CC;;;S-1-5-21-1281035640-548247933-376692995-11258)(A;;CC;;;S-1-5-21-1281035640-548247933-376692995-5864)"/>
    <protectedRange sqref="J354" name="Диапазон3_27_1_2_2_1_1_24_1_1_1_5_1_3_3" securityDescriptor="O:WDG:WDD:(A;;CC;;;S-1-5-21-1281035640-548247933-376692995-11259)(A;;CC;;;S-1-5-21-1281035640-548247933-376692995-11258)(A;;CC;;;S-1-5-21-1281035640-548247933-376692995-5864)"/>
    <protectedRange sqref="I358" name="Диапазон3_27_1_2_1_1_1_24_1_1_1_6_1_1_1_1_3" securityDescriptor="O:WDG:WDD:(A;;CC;;;S-1-5-21-1281035640-548247933-376692995-11259)(A;;CC;;;S-1-5-21-1281035640-548247933-376692995-11258)(A;;CC;;;S-1-5-21-1281035640-548247933-376692995-5864)"/>
    <protectedRange sqref="J358" name="Диапазон3_27_1_2_2_1_1_24_1_1_1_5_1_1_1_1_3" securityDescriptor="O:WDG:WDD:(A;;CC;;;S-1-5-21-1281035640-548247933-376692995-11259)(A;;CC;;;S-1-5-21-1281035640-548247933-376692995-11258)(A;;CC;;;S-1-5-21-1281035640-548247933-376692995-5864)"/>
    <protectedRange sqref="I362" name="Диапазон3_27_1_2_1_1_1_24_1_1_1_6_1_2_1_3" securityDescriptor="O:WDG:WDD:(A;;CC;;;S-1-5-21-1281035640-548247933-376692995-11259)(A;;CC;;;S-1-5-21-1281035640-548247933-376692995-11258)(A;;CC;;;S-1-5-21-1281035640-548247933-376692995-5864)"/>
    <protectedRange sqref="J362" name="Диапазон3_27_1_2_2_1_1_24_1_1_1_5_1_2_1_3" securityDescriptor="O:WDG:WDD:(A;;CC;;;S-1-5-21-1281035640-548247933-376692995-11259)(A;;CC;;;S-1-5-21-1281035640-548247933-376692995-11258)(A;;CC;;;S-1-5-21-1281035640-548247933-376692995-5864)"/>
    <protectedRange sqref="H148:I148" name="Диапазон3_27_1_2_1_1_1_24_1_4_1_1" securityDescriptor="O:WDG:WDD:(A;;CC;;;S-1-5-21-1281035640-548247933-376692995-11259)(A;;CC;;;S-1-5-21-1281035640-548247933-376692995-11258)(A;;CC;;;S-1-5-21-1281035640-548247933-376692995-5864)"/>
    <protectedRange sqref="H149:I149" name="Диапазон3_27_1_2_1_1_1_24_1_4_1_1_1" securityDescriptor="O:WDG:WDD:(A;;CC;;;S-1-5-21-1281035640-548247933-376692995-11259)(A;;CC;;;S-1-5-21-1281035640-548247933-376692995-11258)(A;;CC;;;S-1-5-21-1281035640-548247933-376692995-5864)"/>
  </protectedRanges>
  <autoFilter ref="A16:WXN373"/>
  <mergeCells count="64">
    <mergeCell ref="A12:A14"/>
    <mergeCell ref="F12:F14"/>
    <mergeCell ref="G12:G14"/>
    <mergeCell ref="I12:I14"/>
    <mergeCell ref="J12:J14"/>
    <mergeCell ref="C12:C14"/>
    <mergeCell ref="D12:D14"/>
    <mergeCell ref="E12:E14"/>
    <mergeCell ref="B12:B14"/>
    <mergeCell ref="H12:H14"/>
    <mergeCell ref="BD12:BL12"/>
    <mergeCell ref="BM12:BM14"/>
    <mergeCell ref="W13:X13"/>
    <mergeCell ref="AB12:AB14"/>
    <mergeCell ref="AC12:AC14"/>
    <mergeCell ref="AD12:AG12"/>
    <mergeCell ref="AH12:AK12"/>
    <mergeCell ref="AL12:AO12"/>
    <mergeCell ref="AD13:AD14"/>
    <mergeCell ref="AE13:AE14"/>
    <mergeCell ref="AF13:AF14"/>
    <mergeCell ref="AG13:AG14"/>
    <mergeCell ref="V12:X12"/>
    <mergeCell ref="Y12:AA13"/>
    <mergeCell ref="AX12:AZ12"/>
    <mergeCell ref="BA12:BA14"/>
    <mergeCell ref="BB12:BC12"/>
    <mergeCell ref="BC13:BC14"/>
    <mergeCell ref="AP12:AS12"/>
    <mergeCell ref="AP13:AP14"/>
    <mergeCell ref="AQ13:AQ14"/>
    <mergeCell ref="AR13:AR14"/>
    <mergeCell ref="AS13:AS14"/>
    <mergeCell ref="AT12:AW12"/>
    <mergeCell ref="AT13:AT14"/>
    <mergeCell ref="AU13:AU14"/>
    <mergeCell ref="AV13:AV14"/>
    <mergeCell ref="AW13:AW14"/>
    <mergeCell ref="AL13:AL14"/>
    <mergeCell ref="BD13:BF13"/>
    <mergeCell ref="BG13:BI13"/>
    <mergeCell ref="BJ13:BL13"/>
    <mergeCell ref="AN13:AN14"/>
    <mergeCell ref="AO13:AO14"/>
    <mergeCell ref="AX13:AX14"/>
    <mergeCell ref="AY13:AY14"/>
    <mergeCell ref="AZ13:AZ14"/>
    <mergeCell ref="BB13:BB14"/>
    <mergeCell ref="AM13:AM14"/>
    <mergeCell ref="AH13:AH14"/>
    <mergeCell ref="AI13:AI14"/>
    <mergeCell ref="AJ13:AJ14"/>
    <mergeCell ref="AK13:AK14"/>
    <mergeCell ref="R12:R14"/>
    <mergeCell ref="S12:S14"/>
    <mergeCell ref="T12:T14"/>
    <mergeCell ref="U12:U14"/>
    <mergeCell ref="Q12:Q14"/>
    <mergeCell ref="K12:K14"/>
    <mergeCell ref="L12:L14"/>
    <mergeCell ref="M12:M14"/>
    <mergeCell ref="N12:N14"/>
    <mergeCell ref="O12:O14"/>
    <mergeCell ref="P12:P14"/>
  </mergeCells>
  <conditionalFormatting sqref="AT184:AU186 AT210:AU210 AT212:AU212 AT214:AU214 AT216:AU216 AT219:AU219 AT222:AU222 AT225:AU225 AT201:AU201 AT204:AU204 AT207:AU208 AT189:AU189 AT192:AU192 AT194:AU194 AT196:AU196 AT198:AU198">
    <cfRule type="duplicateValues" dxfId="101" priority="104" stopIfTrue="1"/>
  </conditionalFormatting>
  <conditionalFormatting sqref="BC214">
    <cfRule type="duplicateValues" dxfId="100" priority="103"/>
  </conditionalFormatting>
  <conditionalFormatting sqref="AX184:AX186 AX210 AX212 AX214 AX216 AX219 AX222 AX225 AX201 AX204 AX207:AX208 AX189 AX192 AX194 AX196 AX198">
    <cfRule type="duplicateValues" dxfId="99" priority="102" stopIfTrue="1"/>
  </conditionalFormatting>
  <conditionalFormatting sqref="E57 E60 E63 E66 E69">
    <cfRule type="duplicateValues" dxfId="98" priority="101"/>
  </conditionalFormatting>
  <conditionalFormatting sqref="AT226:AU226">
    <cfRule type="duplicateValues" dxfId="97" priority="105" stopIfTrue="1"/>
  </conditionalFormatting>
  <conditionalFormatting sqref="BC227 AX226 BC229 BC231 BC233 BC235">
    <cfRule type="duplicateValues" dxfId="96" priority="106" stopIfTrue="1"/>
  </conditionalFormatting>
  <conditionalFormatting sqref="AT209:AU209">
    <cfRule type="duplicateValues" dxfId="95" priority="100" stopIfTrue="1"/>
  </conditionalFormatting>
  <conditionalFormatting sqref="AX209">
    <cfRule type="duplicateValues" dxfId="94" priority="99" stopIfTrue="1"/>
  </conditionalFormatting>
  <conditionalFormatting sqref="AT211:AU211">
    <cfRule type="duplicateValues" dxfId="93" priority="98" stopIfTrue="1"/>
  </conditionalFormatting>
  <conditionalFormatting sqref="AX211">
    <cfRule type="duplicateValues" dxfId="92" priority="97" stopIfTrue="1"/>
  </conditionalFormatting>
  <conditionalFormatting sqref="AT213:AU213">
    <cfRule type="duplicateValues" dxfId="91" priority="96" stopIfTrue="1"/>
  </conditionalFormatting>
  <conditionalFormatting sqref="AX213">
    <cfRule type="duplicateValues" dxfId="90" priority="95" stopIfTrue="1"/>
  </conditionalFormatting>
  <conditionalFormatting sqref="AT215:AU215">
    <cfRule type="duplicateValues" dxfId="89" priority="94" stopIfTrue="1"/>
  </conditionalFormatting>
  <conditionalFormatting sqref="BC215">
    <cfRule type="duplicateValues" dxfId="88" priority="93"/>
  </conditionalFormatting>
  <conditionalFormatting sqref="AX215">
    <cfRule type="duplicateValues" dxfId="87" priority="92" stopIfTrue="1"/>
  </conditionalFormatting>
  <conditionalFormatting sqref="AT217:AU217">
    <cfRule type="duplicateValues" dxfId="86" priority="91" stopIfTrue="1"/>
  </conditionalFormatting>
  <conditionalFormatting sqref="AX217">
    <cfRule type="duplicateValues" dxfId="85" priority="90" stopIfTrue="1"/>
  </conditionalFormatting>
  <conditionalFormatting sqref="AT220:AU220">
    <cfRule type="duplicateValues" dxfId="84" priority="89" stopIfTrue="1"/>
  </conditionalFormatting>
  <conditionalFormatting sqref="AX220">
    <cfRule type="duplicateValues" dxfId="83" priority="88" stopIfTrue="1"/>
  </conditionalFormatting>
  <conditionalFormatting sqref="AT223:AU223">
    <cfRule type="duplicateValues" dxfId="82" priority="87" stopIfTrue="1"/>
  </conditionalFormatting>
  <conditionalFormatting sqref="AX223">
    <cfRule type="duplicateValues" dxfId="81" priority="86" stopIfTrue="1"/>
  </conditionalFormatting>
  <conditionalFormatting sqref="AX241">
    <cfRule type="duplicateValues" dxfId="80" priority="85" stopIfTrue="1"/>
  </conditionalFormatting>
  <conditionalFormatting sqref="H118 H123">
    <cfRule type="duplicateValues" dxfId="79" priority="84"/>
  </conditionalFormatting>
  <conditionalFormatting sqref="H118">
    <cfRule type="duplicateValues" dxfId="78" priority="83"/>
  </conditionalFormatting>
  <conditionalFormatting sqref="H118">
    <cfRule type="duplicateValues" dxfId="77" priority="82"/>
  </conditionalFormatting>
  <conditionalFormatting sqref="AT247:AU248">
    <cfRule type="duplicateValues" dxfId="76" priority="81" stopIfTrue="1"/>
  </conditionalFormatting>
  <conditionalFormatting sqref="AX247:AX248">
    <cfRule type="duplicateValues" dxfId="75" priority="80" stopIfTrue="1"/>
  </conditionalFormatting>
  <conditionalFormatting sqref="AT199:AU199">
    <cfRule type="duplicateValues" dxfId="74" priority="79" stopIfTrue="1"/>
  </conditionalFormatting>
  <conditionalFormatting sqref="AX199">
    <cfRule type="duplicateValues" dxfId="73" priority="78" stopIfTrue="1"/>
  </conditionalFormatting>
  <conditionalFormatting sqref="AT202:AU202">
    <cfRule type="duplicateValues" dxfId="72" priority="77" stopIfTrue="1"/>
  </conditionalFormatting>
  <conditionalFormatting sqref="AX202">
    <cfRule type="duplicateValues" dxfId="71" priority="76" stopIfTrue="1"/>
  </conditionalFormatting>
  <conditionalFormatting sqref="AT205:AU205">
    <cfRule type="duplicateValues" dxfId="70" priority="75" stopIfTrue="1"/>
  </conditionalFormatting>
  <conditionalFormatting sqref="AX205">
    <cfRule type="duplicateValues" dxfId="69" priority="74" stopIfTrue="1"/>
  </conditionalFormatting>
  <conditionalFormatting sqref="BB249">
    <cfRule type="duplicateValues" dxfId="68" priority="72" stopIfTrue="1"/>
  </conditionalFormatting>
  <conditionalFormatting sqref="AX249">
    <cfRule type="duplicateValues" dxfId="67" priority="73" stopIfTrue="1"/>
  </conditionalFormatting>
  <conditionalFormatting sqref="AT328:AU328">
    <cfRule type="duplicateValues" dxfId="66" priority="70" stopIfTrue="1"/>
  </conditionalFormatting>
  <conditionalFormatting sqref="AX328">
    <cfRule type="duplicateValues" dxfId="65" priority="71" stopIfTrue="1"/>
  </conditionalFormatting>
  <conditionalFormatting sqref="AT329:AU329">
    <cfRule type="duplicateValues" dxfId="64" priority="68" stopIfTrue="1"/>
  </conditionalFormatting>
  <conditionalFormatting sqref="AX329">
    <cfRule type="duplicateValues" dxfId="63" priority="69" stopIfTrue="1"/>
  </conditionalFormatting>
  <conditionalFormatting sqref="H119">
    <cfRule type="duplicateValues" dxfId="62" priority="67"/>
  </conditionalFormatting>
  <conditionalFormatting sqref="H119">
    <cfRule type="duplicateValues" dxfId="61" priority="66"/>
  </conditionalFormatting>
  <conditionalFormatting sqref="H119">
    <cfRule type="duplicateValues" dxfId="60" priority="65"/>
  </conditionalFormatting>
  <conditionalFormatting sqref="H124">
    <cfRule type="duplicateValues" dxfId="59" priority="64"/>
  </conditionalFormatting>
  <conditionalFormatting sqref="H124">
    <cfRule type="duplicateValues" dxfId="58" priority="63"/>
  </conditionalFormatting>
  <conditionalFormatting sqref="H124">
    <cfRule type="duplicateValues" dxfId="57" priority="62"/>
  </conditionalFormatting>
  <conditionalFormatting sqref="AT333:AU333">
    <cfRule type="duplicateValues" dxfId="56" priority="60" stopIfTrue="1"/>
  </conditionalFormatting>
  <conditionalFormatting sqref="AX333">
    <cfRule type="duplicateValues" dxfId="55" priority="61" stopIfTrue="1"/>
  </conditionalFormatting>
  <conditionalFormatting sqref="AT335:AU335">
    <cfRule type="duplicateValues" dxfId="54" priority="58" stopIfTrue="1"/>
  </conditionalFormatting>
  <conditionalFormatting sqref="AX335">
    <cfRule type="duplicateValues" dxfId="53" priority="59" stopIfTrue="1"/>
  </conditionalFormatting>
  <conditionalFormatting sqref="H120">
    <cfRule type="duplicateValues" dxfId="52" priority="53"/>
  </conditionalFormatting>
  <conditionalFormatting sqref="H120">
    <cfRule type="duplicateValues" dxfId="51" priority="52"/>
  </conditionalFormatting>
  <conditionalFormatting sqref="H120">
    <cfRule type="duplicateValues" dxfId="50" priority="51"/>
  </conditionalFormatting>
  <conditionalFormatting sqref="H125">
    <cfRule type="duplicateValues" dxfId="49" priority="50"/>
  </conditionalFormatting>
  <conditionalFormatting sqref="H125">
    <cfRule type="duplicateValues" dxfId="48" priority="49"/>
  </conditionalFormatting>
  <conditionalFormatting sqref="H125">
    <cfRule type="duplicateValues" dxfId="47" priority="48"/>
  </conditionalFormatting>
  <conditionalFormatting sqref="AP246">
    <cfRule type="duplicateValues" dxfId="46" priority="47" stopIfTrue="1"/>
  </conditionalFormatting>
  <conditionalFormatting sqref="AT200:AU200">
    <cfRule type="duplicateValues" dxfId="45" priority="45" stopIfTrue="1"/>
  </conditionalFormatting>
  <conditionalFormatting sqref="AX200">
    <cfRule type="duplicateValues" dxfId="44" priority="46" stopIfTrue="1"/>
  </conditionalFormatting>
  <conditionalFormatting sqref="AT203:AU203">
    <cfRule type="duplicateValues" dxfId="43" priority="43" stopIfTrue="1"/>
  </conditionalFormatting>
  <conditionalFormatting sqref="AX203">
    <cfRule type="duplicateValues" dxfId="42" priority="44" stopIfTrue="1"/>
  </conditionalFormatting>
  <conditionalFormatting sqref="AT206:AU206">
    <cfRule type="duplicateValues" dxfId="41" priority="41" stopIfTrue="1"/>
  </conditionalFormatting>
  <conditionalFormatting sqref="AX206">
    <cfRule type="duplicateValues" dxfId="40" priority="42" stopIfTrue="1"/>
  </conditionalFormatting>
  <conditionalFormatting sqref="AQ339">
    <cfRule type="duplicateValues" dxfId="39" priority="39" stopIfTrue="1"/>
  </conditionalFormatting>
  <conditionalFormatting sqref="AP339">
    <cfRule type="duplicateValues" dxfId="38" priority="40" stopIfTrue="1"/>
  </conditionalFormatting>
  <conditionalFormatting sqref="AT340:AU342">
    <cfRule type="duplicateValues" dxfId="37" priority="37" stopIfTrue="1"/>
  </conditionalFormatting>
  <conditionalFormatting sqref="AX340:AX342">
    <cfRule type="duplicateValues" dxfId="36" priority="38" stopIfTrue="1"/>
  </conditionalFormatting>
  <conditionalFormatting sqref="AT334:AU334">
    <cfRule type="duplicateValues" dxfId="35" priority="35" stopIfTrue="1"/>
  </conditionalFormatting>
  <conditionalFormatting sqref="AX334">
    <cfRule type="duplicateValues" dxfId="34" priority="36" stopIfTrue="1"/>
  </conditionalFormatting>
  <conditionalFormatting sqref="AT336:AU336">
    <cfRule type="duplicateValues" dxfId="33" priority="33" stopIfTrue="1"/>
  </conditionalFormatting>
  <conditionalFormatting sqref="AX336">
    <cfRule type="duplicateValues" dxfId="32" priority="34" stopIfTrue="1"/>
  </conditionalFormatting>
  <conditionalFormatting sqref="AT338:AU338">
    <cfRule type="duplicateValues" dxfId="31" priority="31" stopIfTrue="1"/>
  </conditionalFormatting>
  <conditionalFormatting sqref="AX338">
    <cfRule type="duplicateValues" dxfId="30" priority="32" stopIfTrue="1"/>
  </conditionalFormatting>
  <conditionalFormatting sqref="AZ82">
    <cfRule type="duplicateValues" dxfId="29" priority="30"/>
  </conditionalFormatting>
  <conditionalFormatting sqref="AZ87">
    <cfRule type="duplicateValues" dxfId="28" priority="29"/>
  </conditionalFormatting>
  <conditionalFormatting sqref="AZ117">
    <cfRule type="duplicateValues" dxfId="27" priority="28"/>
  </conditionalFormatting>
  <conditionalFormatting sqref="AZ108">
    <cfRule type="duplicateValues" dxfId="26" priority="27"/>
  </conditionalFormatting>
  <conditionalFormatting sqref="AZ108">
    <cfRule type="duplicateValues" dxfId="25" priority="25"/>
    <cfRule type="duplicateValues" dxfId="24" priority="26"/>
  </conditionalFormatting>
  <conditionalFormatting sqref="H126">
    <cfRule type="duplicateValues" dxfId="23" priority="24"/>
  </conditionalFormatting>
  <conditionalFormatting sqref="H126">
    <cfRule type="duplicateValues" dxfId="22" priority="23"/>
  </conditionalFormatting>
  <conditionalFormatting sqref="H126">
    <cfRule type="duplicateValues" dxfId="21" priority="22"/>
  </conditionalFormatting>
  <conditionalFormatting sqref="H97">
    <cfRule type="duplicateValues" dxfId="20" priority="19"/>
  </conditionalFormatting>
  <conditionalFormatting sqref="H97">
    <cfRule type="duplicateValues" dxfId="19" priority="21"/>
  </conditionalFormatting>
  <conditionalFormatting sqref="H97">
    <cfRule type="duplicateValues" dxfId="18" priority="20"/>
  </conditionalFormatting>
  <conditionalFormatting sqref="H100">
    <cfRule type="duplicateValues" dxfId="17" priority="16"/>
  </conditionalFormatting>
  <conditionalFormatting sqref="H100">
    <cfRule type="duplicateValues" dxfId="16" priority="18"/>
  </conditionalFormatting>
  <conditionalFormatting sqref="H100">
    <cfRule type="duplicateValues" dxfId="15" priority="17"/>
  </conditionalFormatting>
  <conditionalFormatting sqref="H21">
    <cfRule type="duplicateValues" dxfId="14" priority="13"/>
  </conditionalFormatting>
  <conditionalFormatting sqref="H21">
    <cfRule type="duplicateValues" dxfId="13" priority="15"/>
  </conditionalFormatting>
  <conditionalFormatting sqref="H21">
    <cfRule type="duplicateValues" dxfId="12" priority="14"/>
  </conditionalFormatting>
  <conditionalFormatting sqref="H24">
    <cfRule type="duplicateValues" dxfId="11" priority="10"/>
  </conditionalFormatting>
  <conditionalFormatting sqref="H24">
    <cfRule type="duplicateValues" dxfId="10" priority="12"/>
  </conditionalFormatting>
  <conditionalFormatting sqref="H24">
    <cfRule type="duplicateValues" dxfId="9" priority="11"/>
  </conditionalFormatting>
  <conditionalFormatting sqref="AZ109">
    <cfRule type="duplicateValues" dxfId="8" priority="9"/>
  </conditionalFormatting>
  <conditionalFormatting sqref="AZ109">
    <cfRule type="duplicateValues" dxfId="7" priority="7"/>
    <cfRule type="duplicateValues" dxfId="6" priority="8"/>
  </conditionalFormatting>
  <conditionalFormatting sqref="AZ88">
    <cfRule type="duplicateValues" dxfId="5" priority="6"/>
  </conditionalFormatting>
  <conditionalFormatting sqref="BC228">
    <cfRule type="duplicateValues" dxfId="4" priority="5" stopIfTrue="1"/>
  </conditionalFormatting>
  <conditionalFormatting sqref="BC230">
    <cfRule type="duplicateValues" dxfId="3" priority="4" stopIfTrue="1"/>
  </conditionalFormatting>
  <conditionalFormatting sqref="BC232">
    <cfRule type="duplicateValues" dxfId="2" priority="3" stopIfTrue="1"/>
  </conditionalFormatting>
  <conditionalFormatting sqref="BC234">
    <cfRule type="duplicateValues" dxfId="1" priority="2" stopIfTrue="1"/>
  </conditionalFormatting>
  <conditionalFormatting sqref="BC236">
    <cfRule type="duplicateValues" dxfId="0" priority="1" stopIfTrue="1"/>
  </conditionalFormatting>
  <dataValidations count="11">
    <dataValidation type="custom" allowBlank="1" showInputMessage="1" showErrorMessage="1" sqref="AF237">
      <formula1>#REF!*#REF!</formula1>
    </dataValidation>
    <dataValidation type="list" allowBlank="1" showInputMessage="1" showErrorMessage="1" sqref="L338 L130:L132 L247:L248 L326:L329 L225:L226 L219:L220 L222:L223 L207:L217 L184:L199 L201:L202 L204:L205 L331:L336 L239:L241">
      <formula1>основания150</formula1>
    </dataValidation>
    <dataValidation type="list" allowBlank="1" showInputMessage="1" showErrorMessage="1" sqref="AB227:AB236 WMF144 WLU145 WCJ144 VSN144 VIR144 UYV144 UOZ144 UFD144 TVH144 TLL144 TBP144 SRT144 SHX144 RYB144 ROF144 REJ144 QUN144 QKR144 QAV144 PQZ144 PHD144 OXH144 ONL144 ODP144 NTT144 NJX144 NAB144 MQF144 MGJ144 LWN144 LMR144 LCV144 KSZ144 KJD144 JZH144 JPL144 JFP144 IVT144 ILX144 ICB144 HSF144 HIJ144 GYN144 GOR144 GEV144 FUZ144 FLD144 FBH144 ERL144 EHP144 DXT144 DNX144 DEB144 CUF144 CKJ144 CAN144 BQR144 BGV144 AWZ144 AND144 ADH144 TL144 JP144 WWB144 WCH245 VIR244 UYV244 UOZ244 UFD244 TVH244 TLL244 TBP244 SRT244 SHX244 RYB244 ROF244 REJ244 QUN244 QKR244 QAV244 PQZ244 PHD244 OXH244 ONL244 ODP244 NTT244 NJX244 NAB244 MQF244 MGJ244 LWN244 LMR244 LCV244 KSZ244 KJD244 JZH244 JPL244 JFP244 IVT244 ILX244 ICB244 HSF244 HIJ244 GYN244 GOR244 GEV244 FUZ244 FLD244 FBH244 ERL244 EHP244 DXT244 DNX244 DEB244 CUF244 CKJ244 CAN244 BQR244 BGV244 AWZ244 AND244 ADH244 TL244 JP244 WWB244 WMF244 WCJ244 AB144:AB149 VSL245 VIP245 UYT245 UOX245 UFB245 TVF245 TLJ245 TBN245 SRR245 SHV245 RXZ245 ROD245 REH245 QUL245 QKP245 QAT245 PQX245 PHB245 OXF245 ONJ245 ODN245 NTR245 NJV245 MZZ245 MQD245 MGH245 LWL245 LMP245 LCT245 KSX245 KJB245 JZF245 JPJ245 JFN245 IVR245 ILV245 IBZ245 HSD245 HIH245 GYL245 GOP245 GET245 FUX245 FLB245 FBF245 ERJ245 EHN245 DXR245 DNV245 DDZ245 CUD245 CKH245 CAL245 BQP245 BGT245 AWX245 ANB245 ADF245 TJ245 JN245 WVZ245 WMD245 VSN244 WBY145 VSC145 VIG145 UYK145 UOO145 UES145 TUW145 TLA145 TBE145 SRI145 SHM145 RXQ145 RNU145 RDY145 QUC145 QKG145 QAK145 PQO145 PGS145 OWW145 ONA145 ODE145 NTI145 NJM145 MZQ145 MPU145 MFY145 LWC145 LMG145 LCK145 KSO145 KIS145 JYW145 JPA145 JFE145 IVI145 ILM145 IBQ145 HRU145 HHY145 GYC145 GOG145 GEK145 FUO145 FKS145 FAW145 ERA145 EHE145 DXI145 DNM145 DDQ145 CTU145 CJY145 CAC145 BQG145 BGK145 AWO145 AMS145 ACW145 TA145 JE145 WVQ145 AB133:AB134 AB154 AB166:AB170 AB343:AB344 AB251:AB255">
      <formula1>ЕИ</formula1>
    </dataValidation>
    <dataValidation type="list" allowBlank="1" showInputMessage="1" showErrorMessage="1" sqref="U227:U236 WLY144 WLN145 WCC144 VSG144 VIK144 UYO144 UOS144 UEW144 TVA144 TLE144 TBI144 SRM144 SHQ144 RXU144 RNY144 REC144 QUG144 QKK144 QAO144 PQS144 PGW144 OXA144 ONE144 ODI144 NTM144 NJQ144 MZU144 MPY144 MGC144 LWG144 LMK144 LCO144 KSS144 KIW144 JZA144 JPE144 JFI144 IVM144 ILQ144 IBU144 HRY144 HIC144 GYG144 GOK144 GEO144 FUS144 FKW144 FBA144 ERE144 EHI144 DXM144 DNQ144 DDU144 CTY144 CKC144 CAG144 BQK144 BGO144 AWS144 AMW144 ADA144 TE144 JI144 WVU144 WLW245 VIK244 UYO244 UOS244 UEW244 TVA244 TLE244 TBI244 SRM244 SHQ244 RXU244 RNY244 REC244 QUG244 QKK244 QAO244 PQS244 PGW244 OXA244 ONE244 ODI244 NTM244 NJQ244 MZU244 MPY244 MGC244 LWG244 LMK244 LCO244 KSS244 KIW244 JZA244 JPE244 JFI244 IVM244 ILQ244 IBU244 HRY244 HIC244 GYG244 GOK244 GEO244 FUS244 FKW244 FBA244 ERE244 EHI244 DXM244 DNQ244 DDU244 CTY244 CKC244 CAG244 BQK244 BGO244 AWS244 AMW244 ADA244 TE244 JI244 WVU244 WLY244 WCC244 U144:U149 WCA245 VSE245 VII245 UYM245 UOQ245 UEU245 TUY245 TLC245 TBG245 SRK245 SHO245 RXS245 RNW245 REA245 QUE245 QKI245 QAM245 PQQ245 PGU245 OWY245 ONC245 ODG245 NTK245 NJO245 MZS245 MPW245 MGA245 LWE245 LMI245 LCM245 KSQ245 KIU245 JYY245 JPC245 JFG245 IVK245 ILO245 IBS245 HRW245 HIA245 GYE245 GOI245 GEM245 FUQ245 FKU245 FAY245 ERC245 EHG245 DXK245 DNO245 DDS245 CTW245 CKA245 CAE245 BQI245 BGM245 AWQ245 AMU245 ACY245 TC245 JG245 WVS245 VSG244 WBR145 VRV145 VHZ145 UYD145 UOH145 UEL145 TUP145 TKT145 TAX145 SRB145 SHF145 RXJ145 RNN145 RDR145 QTV145 QJZ145 QAD145 PQH145 PGL145 OWP145 OMT145 OCX145 NTB145 NJF145 MZJ145 MPN145 MFR145 LVV145 LLZ145 LCD145 KSH145 KIL145 JYP145 JOT145 JEX145 IVB145 ILF145 IBJ145 HRN145 HHR145 GXV145 GNZ145 GED145 FUH145 FKL145 FAP145 EQT145 EGX145 DXB145 DNF145 DDJ145 CTN145 CJR145 BZV145 BPZ145 BGD145 AWH145 AML145 ACP145 ST145 IX145 WVJ145 U133:U134 U154 U371 U343:U344 U158:U161 U166:U170 U251:U255">
      <formula1>Инкотермс</formula1>
    </dataValidation>
    <dataValidation type="custom" allowBlank="1" showInputMessage="1" showErrorMessage="1" sqref="AY131178:AY131201 AY65642:AY65665 AY196714:AY196737 AY983146:AY983169 AY917610:AY917633 AY852074:AY852097 AY786538:AY786561 AY721002:AY721025 AY655466:AY655489 AY589930:AY589953 AY524394:AY524417 AY458858:AY458881 AY393322:AY393345 AY327786:AY327809 AY262250:AY262273">
      <formula1>AO65642*AX65642</formula1>
    </dataValidation>
    <dataValidation type="list" allowBlank="1" showInputMessage="1" showErrorMessage="1" sqref="WVR983146:WVR983974 L65642:L66470 JF65642:JF66470 TB65642:TB66470 ACX65642:ACX66470 AMT65642:AMT66470 AWP65642:AWP66470 BGL65642:BGL66470 BQH65642:BQH66470 CAD65642:CAD66470 CJZ65642:CJZ66470 CTV65642:CTV66470 DDR65642:DDR66470 DNN65642:DNN66470 DXJ65642:DXJ66470 EHF65642:EHF66470 ERB65642:ERB66470 FAX65642:FAX66470 FKT65642:FKT66470 FUP65642:FUP66470 GEL65642:GEL66470 GOH65642:GOH66470 GYD65642:GYD66470 HHZ65642:HHZ66470 HRV65642:HRV66470 IBR65642:IBR66470 ILN65642:ILN66470 IVJ65642:IVJ66470 JFF65642:JFF66470 JPB65642:JPB66470 JYX65642:JYX66470 KIT65642:KIT66470 KSP65642:KSP66470 LCL65642:LCL66470 LMH65642:LMH66470 LWD65642:LWD66470 MFZ65642:MFZ66470 MPV65642:MPV66470 MZR65642:MZR66470 NJN65642:NJN66470 NTJ65642:NTJ66470 ODF65642:ODF66470 ONB65642:ONB66470 OWX65642:OWX66470 PGT65642:PGT66470 PQP65642:PQP66470 QAL65642:QAL66470 QKH65642:QKH66470 QUD65642:QUD66470 RDZ65642:RDZ66470 RNV65642:RNV66470 RXR65642:RXR66470 SHN65642:SHN66470 SRJ65642:SRJ66470 TBF65642:TBF66470 TLB65642:TLB66470 TUX65642:TUX66470 UET65642:UET66470 UOP65642:UOP66470 UYL65642:UYL66470 VIH65642:VIH66470 VSD65642:VSD66470 WBZ65642:WBZ66470 WLV65642:WLV66470 WVR65642:WVR66470 L131178:L132006 JF131178:JF132006 TB131178:TB132006 ACX131178:ACX132006 AMT131178:AMT132006 AWP131178:AWP132006 BGL131178:BGL132006 BQH131178:BQH132006 CAD131178:CAD132006 CJZ131178:CJZ132006 CTV131178:CTV132006 DDR131178:DDR132006 DNN131178:DNN132006 DXJ131178:DXJ132006 EHF131178:EHF132006 ERB131178:ERB132006 FAX131178:FAX132006 FKT131178:FKT132006 FUP131178:FUP132006 GEL131178:GEL132006 GOH131178:GOH132006 GYD131178:GYD132006 HHZ131178:HHZ132006 HRV131178:HRV132006 IBR131178:IBR132006 ILN131178:ILN132006 IVJ131178:IVJ132006 JFF131178:JFF132006 JPB131178:JPB132006 JYX131178:JYX132006 KIT131178:KIT132006 KSP131178:KSP132006 LCL131178:LCL132006 LMH131178:LMH132006 LWD131178:LWD132006 MFZ131178:MFZ132006 MPV131178:MPV132006 MZR131178:MZR132006 NJN131178:NJN132006 NTJ131178:NTJ132006 ODF131178:ODF132006 ONB131178:ONB132006 OWX131178:OWX132006 PGT131178:PGT132006 PQP131178:PQP132006 QAL131178:QAL132006 QKH131178:QKH132006 QUD131178:QUD132006 RDZ131178:RDZ132006 RNV131178:RNV132006 RXR131178:RXR132006 SHN131178:SHN132006 SRJ131178:SRJ132006 TBF131178:TBF132006 TLB131178:TLB132006 TUX131178:TUX132006 UET131178:UET132006 UOP131178:UOP132006 UYL131178:UYL132006 VIH131178:VIH132006 VSD131178:VSD132006 WBZ131178:WBZ132006 WLV131178:WLV132006 WVR131178:WVR132006 L196714:L197542 JF196714:JF197542 TB196714:TB197542 ACX196714:ACX197542 AMT196714:AMT197542 AWP196714:AWP197542 BGL196714:BGL197542 BQH196714:BQH197542 CAD196714:CAD197542 CJZ196714:CJZ197542 CTV196714:CTV197542 DDR196714:DDR197542 DNN196714:DNN197542 DXJ196714:DXJ197542 EHF196714:EHF197542 ERB196714:ERB197542 FAX196714:FAX197542 FKT196714:FKT197542 FUP196714:FUP197542 GEL196714:GEL197542 GOH196714:GOH197542 GYD196714:GYD197542 HHZ196714:HHZ197542 HRV196714:HRV197542 IBR196714:IBR197542 ILN196714:ILN197542 IVJ196714:IVJ197542 JFF196714:JFF197542 JPB196714:JPB197542 JYX196714:JYX197542 KIT196714:KIT197542 KSP196714:KSP197542 LCL196714:LCL197542 LMH196714:LMH197542 LWD196714:LWD197542 MFZ196714:MFZ197542 MPV196714:MPV197542 MZR196714:MZR197542 NJN196714:NJN197542 NTJ196714:NTJ197542 ODF196714:ODF197542 ONB196714:ONB197542 OWX196714:OWX197542 PGT196714:PGT197542 PQP196714:PQP197542 QAL196714:QAL197542 QKH196714:QKH197542 QUD196714:QUD197542 RDZ196714:RDZ197542 RNV196714:RNV197542 RXR196714:RXR197542 SHN196714:SHN197542 SRJ196714:SRJ197542 TBF196714:TBF197542 TLB196714:TLB197542 TUX196714:TUX197542 UET196714:UET197542 UOP196714:UOP197542 UYL196714:UYL197542 VIH196714:VIH197542 VSD196714:VSD197542 WBZ196714:WBZ197542 WLV196714:WLV197542 WVR196714:WVR197542 L262250:L263078 JF262250:JF263078 TB262250:TB263078 ACX262250:ACX263078 AMT262250:AMT263078 AWP262250:AWP263078 BGL262250:BGL263078 BQH262250:BQH263078 CAD262250:CAD263078 CJZ262250:CJZ263078 CTV262250:CTV263078 DDR262250:DDR263078 DNN262250:DNN263078 DXJ262250:DXJ263078 EHF262250:EHF263078 ERB262250:ERB263078 FAX262250:FAX263078 FKT262250:FKT263078 FUP262250:FUP263078 GEL262250:GEL263078 GOH262250:GOH263078 GYD262250:GYD263078 HHZ262250:HHZ263078 HRV262250:HRV263078 IBR262250:IBR263078 ILN262250:ILN263078 IVJ262250:IVJ263078 JFF262250:JFF263078 JPB262250:JPB263078 JYX262250:JYX263078 KIT262250:KIT263078 KSP262250:KSP263078 LCL262250:LCL263078 LMH262250:LMH263078 LWD262250:LWD263078 MFZ262250:MFZ263078 MPV262250:MPV263078 MZR262250:MZR263078 NJN262250:NJN263078 NTJ262250:NTJ263078 ODF262250:ODF263078 ONB262250:ONB263078 OWX262250:OWX263078 PGT262250:PGT263078 PQP262250:PQP263078 QAL262250:QAL263078 QKH262250:QKH263078 QUD262250:QUD263078 RDZ262250:RDZ263078 RNV262250:RNV263078 RXR262250:RXR263078 SHN262250:SHN263078 SRJ262250:SRJ263078 TBF262250:TBF263078 TLB262250:TLB263078 TUX262250:TUX263078 UET262250:UET263078 UOP262250:UOP263078 UYL262250:UYL263078 VIH262250:VIH263078 VSD262250:VSD263078 WBZ262250:WBZ263078 WLV262250:WLV263078 WVR262250:WVR263078 L327786:L328614 JF327786:JF328614 TB327786:TB328614 ACX327786:ACX328614 AMT327786:AMT328614 AWP327786:AWP328614 BGL327786:BGL328614 BQH327786:BQH328614 CAD327786:CAD328614 CJZ327786:CJZ328614 CTV327786:CTV328614 DDR327786:DDR328614 DNN327786:DNN328614 DXJ327786:DXJ328614 EHF327786:EHF328614 ERB327786:ERB328614 FAX327786:FAX328614 FKT327786:FKT328614 FUP327786:FUP328614 GEL327786:GEL328614 GOH327786:GOH328614 GYD327786:GYD328614 HHZ327786:HHZ328614 HRV327786:HRV328614 IBR327786:IBR328614 ILN327786:ILN328614 IVJ327786:IVJ328614 JFF327786:JFF328614 JPB327786:JPB328614 JYX327786:JYX328614 KIT327786:KIT328614 KSP327786:KSP328614 LCL327786:LCL328614 LMH327786:LMH328614 LWD327786:LWD328614 MFZ327786:MFZ328614 MPV327786:MPV328614 MZR327786:MZR328614 NJN327786:NJN328614 NTJ327786:NTJ328614 ODF327786:ODF328614 ONB327786:ONB328614 OWX327786:OWX328614 PGT327786:PGT328614 PQP327786:PQP328614 QAL327786:QAL328614 QKH327786:QKH328614 QUD327786:QUD328614 RDZ327786:RDZ328614 RNV327786:RNV328614 RXR327786:RXR328614 SHN327786:SHN328614 SRJ327786:SRJ328614 TBF327786:TBF328614 TLB327786:TLB328614 TUX327786:TUX328614 UET327786:UET328614 UOP327786:UOP328614 UYL327786:UYL328614 VIH327786:VIH328614 VSD327786:VSD328614 WBZ327786:WBZ328614 WLV327786:WLV328614 WVR327786:WVR328614 L393322:L394150 JF393322:JF394150 TB393322:TB394150 ACX393322:ACX394150 AMT393322:AMT394150 AWP393322:AWP394150 BGL393322:BGL394150 BQH393322:BQH394150 CAD393322:CAD394150 CJZ393322:CJZ394150 CTV393322:CTV394150 DDR393322:DDR394150 DNN393322:DNN394150 DXJ393322:DXJ394150 EHF393322:EHF394150 ERB393322:ERB394150 FAX393322:FAX394150 FKT393322:FKT394150 FUP393322:FUP394150 GEL393322:GEL394150 GOH393322:GOH394150 GYD393322:GYD394150 HHZ393322:HHZ394150 HRV393322:HRV394150 IBR393322:IBR394150 ILN393322:ILN394150 IVJ393322:IVJ394150 JFF393322:JFF394150 JPB393322:JPB394150 JYX393322:JYX394150 KIT393322:KIT394150 KSP393322:KSP394150 LCL393322:LCL394150 LMH393322:LMH394150 LWD393322:LWD394150 MFZ393322:MFZ394150 MPV393322:MPV394150 MZR393322:MZR394150 NJN393322:NJN394150 NTJ393322:NTJ394150 ODF393322:ODF394150 ONB393322:ONB394150 OWX393322:OWX394150 PGT393322:PGT394150 PQP393322:PQP394150 QAL393322:QAL394150 QKH393322:QKH394150 QUD393322:QUD394150 RDZ393322:RDZ394150 RNV393322:RNV394150 RXR393322:RXR394150 SHN393322:SHN394150 SRJ393322:SRJ394150 TBF393322:TBF394150 TLB393322:TLB394150 TUX393322:TUX394150 UET393322:UET394150 UOP393322:UOP394150 UYL393322:UYL394150 VIH393322:VIH394150 VSD393322:VSD394150 WBZ393322:WBZ394150 WLV393322:WLV394150 WVR393322:WVR394150 L458858:L459686 JF458858:JF459686 TB458858:TB459686 ACX458858:ACX459686 AMT458858:AMT459686 AWP458858:AWP459686 BGL458858:BGL459686 BQH458858:BQH459686 CAD458858:CAD459686 CJZ458858:CJZ459686 CTV458858:CTV459686 DDR458858:DDR459686 DNN458858:DNN459686 DXJ458858:DXJ459686 EHF458858:EHF459686 ERB458858:ERB459686 FAX458858:FAX459686 FKT458858:FKT459686 FUP458858:FUP459686 GEL458858:GEL459686 GOH458858:GOH459686 GYD458858:GYD459686 HHZ458858:HHZ459686 HRV458858:HRV459686 IBR458858:IBR459686 ILN458858:ILN459686 IVJ458858:IVJ459686 JFF458858:JFF459686 JPB458858:JPB459686 JYX458858:JYX459686 KIT458858:KIT459686 KSP458858:KSP459686 LCL458858:LCL459686 LMH458858:LMH459686 LWD458858:LWD459686 MFZ458858:MFZ459686 MPV458858:MPV459686 MZR458858:MZR459686 NJN458858:NJN459686 NTJ458858:NTJ459686 ODF458858:ODF459686 ONB458858:ONB459686 OWX458858:OWX459686 PGT458858:PGT459686 PQP458858:PQP459686 QAL458858:QAL459686 QKH458858:QKH459686 QUD458858:QUD459686 RDZ458858:RDZ459686 RNV458858:RNV459686 RXR458858:RXR459686 SHN458858:SHN459686 SRJ458858:SRJ459686 TBF458858:TBF459686 TLB458858:TLB459686 TUX458858:TUX459686 UET458858:UET459686 UOP458858:UOP459686 UYL458858:UYL459686 VIH458858:VIH459686 VSD458858:VSD459686 WBZ458858:WBZ459686 WLV458858:WLV459686 WVR458858:WVR459686 L524394:L525222 JF524394:JF525222 TB524394:TB525222 ACX524394:ACX525222 AMT524394:AMT525222 AWP524394:AWP525222 BGL524394:BGL525222 BQH524394:BQH525222 CAD524394:CAD525222 CJZ524394:CJZ525222 CTV524394:CTV525222 DDR524394:DDR525222 DNN524394:DNN525222 DXJ524394:DXJ525222 EHF524394:EHF525222 ERB524394:ERB525222 FAX524394:FAX525222 FKT524394:FKT525222 FUP524394:FUP525222 GEL524394:GEL525222 GOH524394:GOH525222 GYD524394:GYD525222 HHZ524394:HHZ525222 HRV524394:HRV525222 IBR524394:IBR525222 ILN524394:ILN525222 IVJ524394:IVJ525222 JFF524394:JFF525222 JPB524394:JPB525222 JYX524394:JYX525222 KIT524394:KIT525222 KSP524394:KSP525222 LCL524394:LCL525222 LMH524394:LMH525222 LWD524394:LWD525222 MFZ524394:MFZ525222 MPV524394:MPV525222 MZR524394:MZR525222 NJN524394:NJN525222 NTJ524394:NTJ525222 ODF524394:ODF525222 ONB524394:ONB525222 OWX524394:OWX525222 PGT524394:PGT525222 PQP524394:PQP525222 QAL524394:QAL525222 QKH524394:QKH525222 QUD524394:QUD525222 RDZ524394:RDZ525222 RNV524394:RNV525222 RXR524394:RXR525222 SHN524394:SHN525222 SRJ524394:SRJ525222 TBF524394:TBF525222 TLB524394:TLB525222 TUX524394:TUX525222 UET524394:UET525222 UOP524394:UOP525222 UYL524394:UYL525222 VIH524394:VIH525222 VSD524394:VSD525222 WBZ524394:WBZ525222 WLV524394:WLV525222 WVR524394:WVR525222 L589930:L590758 JF589930:JF590758 TB589930:TB590758 ACX589930:ACX590758 AMT589930:AMT590758 AWP589930:AWP590758 BGL589930:BGL590758 BQH589930:BQH590758 CAD589930:CAD590758 CJZ589930:CJZ590758 CTV589930:CTV590758 DDR589930:DDR590758 DNN589930:DNN590758 DXJ589930:DXJ590758 EHF589930:EHF590758 ERB589930:ERB590758 FAX589930:FAX590758 FKT589930:FKT590758 FUP589930:FUP590758 GEL589930:GEL590758 GOH589930:GOH590758 GYD589930:GYD590758 HHZ589930:HHZ590758 HRV589930:HRV590758 IBR589930:IBR590758 ILN589930:ILN590758 IVJ589930:IVJ590758 JFF589930:JFF590758 JPB589930:JPB590758 JYX589930:JYX590758 KIT589930:KIT590758 KSP589930:KSP590758 LCL589930:LCL590758 LMH589930:LMH590758 LWD589930:LWD590758 MFZ589930:MFZ590758 MPV589930:MPV590758 MZR589930:MZR590758 NJN589930:NJN590758 NTJ589930:NTJ590758 ODF589930:ODF590758 ONB589930:ONB590758 OWX589930:OWX590758 PGT589930:PGT590758 PQP589930:PQP590758 QAL589930:QAL590758 QKH589930:QKH590758 QUD589930:QUD590758 RDZ589930:RDZ590758 RNV589930:RNV590758 RXR589930:RXR590758 SHN589930:SHN590758 SRJ589930:SRJ590758 TBF589930:TBF590758 TLB589930:TLB590758 TUX589930:TUX590758 UET589930:UET590758 UOP589930:UOP590758 UYL589930:UYL590758 VIH589930:VIH590758 VSD589930:VSD590758 WBZ589930:WBZ590758 WLV589930:WLV590758 WVR589930:WVR590758 L655466:L656294 JF655466:JF656294 TB655466:TB656294 ACX655466:ACX656294 AMT655466:AMT656294 AWP655466:AWP656294 BGL655466:BGL656294 BQH655466:BQH656294 CAD655466:CAD656294 CJZ655466:CJZ656294 CTV655466:CTV656294 DDR655466:DDR656294 DNN655466:DNN656294 DXJ655466:DXJ656294 EHF655466:EHF656294 ERB655466:ERB656294 FAX655466:FAX656294 FKT655466:FKT656294 FUP655466:FUP656294 GEL655466:GEL656294 GOH655466:GOH656294 GYD655466:GYD656294 HHZ655466:HHZ656294 HRV655466:HRV656294 IBR655466:IBR656294 ILN655466:ILN656294 IVJ655466:IVJ656294 JFF655466:JFF656294 JPB655466:JPB656294 JYX655466:JYX656294 KIT655466:KIT656294 KSP655466:KSP656294 LCL655466:LCL656294 LMH655466:LMH656294 LWD655466:LWD656294 MFZ655466:MFZ656294 MPV655466:MPV656294 MZR655466:MZR656294 NJN655466:NJN656294 NTJ655466:NTJ656294 ODF655466:ODF656294 ONB655466:ONB656294 OWX655466:OWX656294 PGT655466:PGT656294 PQP655466:PQP656294 QAL655466:QAL656294 QKH655466:QKH656294 QUD655466:QUD656294 RDZ655466:RDZ656294 RNV655466:RNV656294 RXR655466:RXR656294 SHN655466:SHN656294 SRJ655466:SRJ656294 TBF655466:TBF656294 TLB655466:TLB656294 TUX655466:TUX656294 UET655466:UET656294 UOP655466:UOP656294 UYL655466:UYL656294 VIH655466:VIH656294 VSD655466:VSD656294 WBZ655466:WBZ656294 WLV655466:WLV656294 WVR655466:WVR656294 L721002:L721830 JF721002:JF721830 TB721002:TB721830 ACX721002:ACX721830 AMT721002:AMT721830 AWP721002:AWP721830 BGL721002:BGL721830 BQH721002:BQH721830 CAD721002:CAD721830 CJZ721002:CJZ721830 CTV721002:CTV721830 DDR721002:DDR721830 DNN721002:DNN721830 DXJ721002:DXJ721830 EHF721002:EHF721830 ERB721002:ERB721830 FAX721002:FAX721830 FKT721002:FKT721830 FUP721002:FUP721830 GEL721002:GEL721830 GOH721002:GOH721830 GYD721002:GYD721830 HHZ721002:HHZ721830 HRV721002:HRV721830 IBR721002:IBR721830 ILN721002:ILN721830 IVJ721002:IVJ721830 JFF721002:JFF721830 JPB721002:JPB721830 JYX721002:JYX721830 KIT721002:KIT721830 KSP721002:KSP721830 LCL721002:LCL721830 LMH721002:LMH721830 LWD721002:LWD721830 MFZ721002:MFZ721830 MPV721002:MPV721830 MZR721002:MZR721830 NJN721002:NJN721830 NTJ721002:NTJ721830 ODF721002:ODF721830 ONB721002:ONB721830 OWX721002:OWX721830 PGT721002:PGT721830 PQP721002:PQP721830 QAL721002:QAL721830 QKH721002:QKH721830 QUD721002:QUD721830 RDZ721002:RDZ721830 RNV721002:RNV721830 RXR721002:RXR721830 SHN721002:SHN721830 SRJ721002:SRJ721830 TBF721002:TBF721830 TLB721002:TLB721830 TUX721002:TUX721830 UET721002:UET721830 UOP721002:UOP721830 UYL721002:UYL721830 VIH721002:VIH721830 VSD721002:VSD721830 WBZ721002:WBZ721830 WLV721002:WLV721830 WVR721002:WVR721830 L786538:L787366 JF786538:JF787366 TB786538:TB787366 ACX786538:ACX787366 AMT786538:AMT787366 AWP786538:AWP787366 BGL786538:BGL787366 BQH786538:BQH787366 CAD786538:CAD787366 CJZ786538:CJZ787366 CTV786538:CTV787366 DDR786538:DDR787366 DNN786538:DNN787366 DXJ786538:DXJ787366 EHF786538:EHF787366 ERB786538:ERB787366 FAX786538:FAX787366 FKT786538:FKT787366 FUP786538:FUP787366 GEL786538:GEL787366 GOH786538:GOH787366 GYD786538:GYD787366 HHZ786538:HHZ787366 HRV786538:HRV787366 IBR786538:IBR787366 ILN786538:ILN787366 IVJ786538:IVJ787366 JFF786538:JFF787366 JPB786538:JPB787366 JYX786538:JYX787366 KIT786538:KIT787366 KSP786538:KSP787366 LCL786538:LCL787366 LMH786538:LMH787366 LWD786538:LWD787366 MFZ786538:MFZ787366 MPV786538:MPV787366 MZR786538:MZR787366 NJN786538:NJN787366 NTJ786538:NTJ787366 ODF786538:ODF787366 ONB786538:ONB787366 OWX786538:OWX787366 PGT786538:PGT787366 PQP786538:PQP787366 QAL786538:QAL787366 QKH786538:QKH787366 QUD786538:QUD787366 RDZ786538:RDZ787366 RNV786538:RNV787366 RXR786538:RXR787366 SHN786538:SHN787366 SRJ786538:SRJ787366 TBF786538:TBF787366 TLB786538:TLB787366 TUX786538:TUX787366 UET786538:UET787366 UOP786538:UOP787366 UYL786538:UYL787366 VIH786538:VIH787366 VSD786538:VSD787366 WBZ786538:WBZ787366 WLV786538:WLV787366 WVR786538:WVR787366 L852074:L852902 JF852074:JF852902 TB852074:TB852902 ACX852074:ACX852902 AMT852074:AMT852902 AWP852074:AWP852902 BGL852074:BGL852902 BQH852074:BQH852902 CAD852074:CAD852902 CJZ852074:CJZ852902 CTV852074:CTV852902 DDR852074:DDR852902 DNN852074:DNN852902 DXJ852074:DXJ852902 EHF852074:EHF852902 ERB852074:ERB852902 FAX852074:FAX852902 FKT852074:FKT852902 FUP852074:FUP852902 GEL852074:GEL852902 GOH852074:GOH852902 GYD852074:GYD852902 HHZ852074:HHZ852902 HRV852074:HRV852902 IBR852074:IBR852902 ILN852074:ILN852902 IVJ852074:IVJ852902 JFF852074:JFF852902 JPB852074:JPB852902 JYX852074:JYX852902 KIT852074:KIT852902 KSP852074:KSP852902 LCL852074:LCL852902 LMH852074:LMH852902 LWD852074:LWD852902 MFZ852074:MFZ852902 MPV852074:MPV852902 MZR852074:MZR852902 NJN852074:NJN852902 NTJ852074:NTJ852902 ODF852074:ODF852902 ONB852074:ONB852902 OWX852074:OWX852902 PGT852074:PGT852902 PQP852074:PQP852902 QAL852074:QAL852902 QKH852074:QKH852902 QUD852074:QUD852902 RDZ852074:RDZ852902 RNV852074:RNV852902 RXR852074:RXR852902 SHN852074:SHN852902 SRJ852074:SRJ852902 TBF852074:TBF852902 TLB852074:TLB852902 TUX852074:TUX852902 UET852074:UET852902 UOP852074:UOP852902 UYL852074:UYL852902 VIH852074:VIH852902 VSD852074:VSD852902 WBZ852074:WBZ852902 WLV852074:WLV852902 WVR852074:WVR852902 L917610:L918438 JF917610:JF918438 TB917610:TB918438 ACX917610:ACX918438 AMT917610:AMT918438 AWP917610:AWP918438 BGL917610:BGL918438 BQH917610:BQH918438 CAD917610:CAD918438 CJZ917610:CJZ918438 CTV917610:CTV918438 DDR917610:DDR918438 DNN917610:DNN918438 DXJ917610:DXJ918438 EHF917610:EHF918438 ERB917610:ERB918438 FAX917610:FAX918438 FKT917610:FKT918438 FUP917610:FUP918438 GEL917610:GEL918438 GOH917610:GOH918438 GYD917610:GYD918438 HHZ917610:HHZ918438 HRV917610:HRV918438 IBR917610:IBR918438 ILN917610:ILN918438 IVJ917610:IVJ918438 JFF917610:JFF918438 JPB917610:JPB918438 JYX917610:JYX918438 KIT917610:KIT918438 KSP917610:KSP918438 LCL917610:LCL918438 LMH917610:LMH918438 LWD917610:LWD918438 MFZ917610:MFZ918438 MPV917610:MPV918438 MZR917610:MZR918438 NJN917610:NJN918438 NTJ917610:NTJ918438 ODF917610:ODF918438 ONB917610:ONB918438 OWX917610:OWX918438 PGT917610:PGT918438 PQP917610:PQP918438 QAL917610:QAL918438 QKH917610:QKH918438 QUD917610:QUD918438 RDZ917610:RDZ918438 RNV917610:RNV918438 RXR917610:RXR918438 SHN917610:SHN918438 SRJ917610:SRJ918438 TBF917610:TBF918438 TLB917610:TLB918438 TUX917610:TUX918438 UET917610:UET918438 UOP917610:UOP918438 UYL917610:UYL918438 VIH917610:VIH918438 VSD917610:VSD918438 WBZ917610:WBZ918438 WLV917610:WLV918438 WVR917610:WVR918438 L983146:L983974 JF983146:JF983974 TB983146:TB983974 ACX983146:ACX983974 AMT983146:AMT983974 AWP983146:AWP983974 BGL983146:BGL983974 BQH983146:BQH983974 CAD983146:CAD983974 CJZ983146:CJZ983974 CTV983146:CTV983974 DDR983146:DDR983974 DNN983146:DNN983974 DXJ983146:DXJ983974 EHF983146:EHF983974 ERB983146:ERB983974 FAX983146:FAX983974 FKT983146:FKT983974 FUP983146:FUP983974 GEL983146:GEL983974 GOH983146:GOH983974 GYD983146:GYD983974 HHZ983146:HHZ983974 HRV983146:HRV983974 IBR983146:IBR983974 ILN983146:ILN983974 IVJ983146:IVJ983974 JFF983146:JFF983974 JPB983146:JPB983974 JYX983146:JYX983974 KIT983146:KIT983974 KSP983146:KSP983974 LCL983146:LCL983974 LMH983146:LMH983974 LWD983146:LWD983974 MFZ983146:MFZ983974 MPV983146:MPV983974 MZR983146:MZR983974 NJN983146:NJN983974 NTJ983146:NTJ983974 ODF983146:ODF983974 ONB983146:ONB983974 OWX983146:OWX983974 PGT983146:PGT983974 PQP983146:PQP983974 QAL983146:QAL983974 QKH983146:QKH983974 QUD983146:QUD983974 RDZ983146:RDZ983974 RNV983146:RNV983974 RXR983146:RXR983974 SHN983146:SHN983974 SRJ983146:SRJ983974 TBF983146:TBF983974 TLB983146:TLB983974 TUX983146:TUX983974 UET983146:UET983974 UOP983146:UOP983974 UYL983146:UYL983974 VIH983146:VIH983974 VSD983146:VSD983974 WBZ983146:WBZ983974 WLV983146:WLV983974 IX128 IX16 WVJ16 WVJ128 WLN16 WLN128 WBR16 WBR128 VRV16 VRV128 VHZ16 VHZ128 UYD16 UYD128 UOH16 UOH128 UEL16 UEL128 TUP16 TUP128 TKT16 TKT128 TAX16 TAX128 SRB16 SRB128 SHF16 SHF128 RXJ16 RXJ128 RNN16 RNN128 RDR16 RDR128 QTV16 QTV128 QJZ16 QJZ128 QAD16 QAD128 PQH16 PQH128 PGL16 PGL128 OWP16 OWP128 OMT16 OMT128 OCX16 OCX128 NTB16 NTB128 NJF16 NJF128 MZJ16 MZJ128 MPN16 MPN128 MFR16 MFR128 LVV16 LVV128 LLZ16 LLZ128 LCD16 LCD128 KSH16 KSH128 KIL16 KIL128 JYP16 JYP128 JOT16 JOT128 JEX16 JEX128 IVB16 IVB128 ILF16 ILF128 IBJ16 IBJ128 HRN16 HRN128 HHR16 HHR128 GXV16 GXV128 GNZ16 GNZ128 GED16 GED128 FUH16 FUH128 FKL16 FKL128 FAP16 FAP128 EQT16 EQT128 EGX16 EGX128 DXB16 DXB128 DNF16 DNF128 DDJ16 DDJ128 CTN16 CTN128 CJR16 CJR128 BZV16 BZV128 BPZ16 BPZ128 BGD16 BGD128 AWH16 AWH128 AML16 AML128 ACP16 ACP128 ST16 ST128 L16 N184:N185 AMR372:AMR374 ACV372:ACV374 SZ372:SZ374 JD372:JD374 WVP372:WVP374 WLT372:WLT374 WBX372:WBX374 VSB372:VSB374 VIF372:VIF374 UYJ372:UYJ374 UON372:UON374 UER372:UER374 TUV372:TUV374 TKZ372:TKZ374 TBD372:TBD374 SRH372:SRH374 SHL372:SHL374 RXP372:RXP374 RNT372:RNT374 RDX372:RDX374 QUB372:QUB374 QKF372:QKF374 QAJ372:QAJ374 PQN372:PQN374 PGR372:PGR374 OWV372:OWV374 OMZ372:OMZ374 ODD372:ODD374 NTH372:NTH374 NJL372:NJL374 MZP372:MZP374 MPT372:MPT374 MFX372:MFX374 LWB372:LWB374 LMF372:LMF374 LCJ372:LCJ374 KSN372:KSN374 KIR372:KIR374 JYV372:JYV374 JOZ372:JOZ374 JFD372:JFD374 IVH372:IVH374 ILL372:ILL374 IBP372:IBP374 HRT372:HRT374 HHX372:HHX374 GYB372:GYB374 GOF372:GOF374 GEJ372:GEJ374 FUN372:FUN374 FKR372:FKR374 FAV372:FAV374 EQZ372:EQZ374 EHD372:EHD374 DXH372:DXH374 DNL372:DNL374 DDP372:DDP374 CTT372:CTT374 CJX372:CJX374 CAB372:CAB374 BQF372:BQF374 BGJ372:BGJ374 AWN372:AWN374 ACM146:ACM149 ABT124:ABT125 UDZ123 TUD123 TKH123 TAL123 SQP123 SGT123 RWX123 RNB123 RDF123 QTJ123 QJN123 PZR123 PPV123 PFZ123 OWD123 OMH123 OCL123 NSP123 NIT123 MYX123 MPB123 MFF123 LVJ123 LLN123 LBR123 KRV123 KHZ123 JYD123 JOH123 JEL123 IUP123 IKT123 IAX123 HRB123 HHF123 GXJ123 GNN123 GDR123 FTV123 FJZ123 FAD123 EQH123 EGL123 DWP123 DMT123 DCX123 CTB123 CJF123 BZJ123 BPN123 BFR123 AVV123 ALZ123 ACD123 SH123 IL123 WUX123 WLB123 WBF123 VRJ123 ALP124:ALP125 VHN123 L128 WBT144 DWZ141 EGV141 EQR141 FAN141 FKJ141 FUF141 GEB141 GNX141 GXT141 HHP141 HRL141 IBH141 ILD141 IUZ141 JEV141 JOR141 JYN141 KIJ141 KSF141 LCB141 LLX141 LVT141 MFP141 MPL141 MZH141 NJD141 NSZ141 OCV141 OMR141 OWN141 PGJ141 PQF141 QAB141 QJX141 QTT141 RDP141 RNL141 RXH141 SHD141 SQZ141 TAV141 TKR141 TUN141 UEJ141 UOF141 UYB141 VHX141 VRT141 WBP141 WLL141 WVH141 IV141 SR141 ACN141 AMJ141 AWF141 BGB141 BPX141 BZT141 CJP141 CTL141 L133:L134 AML44:AML45 VRX144 VIB144 UYF144 UOJ144 UEN144 TUR144 TKV144 TAZ144 SRD144 SHH144 RXL144 RNP144 RDT144 QTX144 QKB144 QAF144 PQJ144 PGN144 OWR144 OMV144 OCZ144 NTD144 NJH144 MZL144 MPP144 MFT144 LVX144 LMB144 LCF144 KSJ144 KIN144 JYR144 JOV144 JEZ144 IVD144 ILH144 IBL144 HRP144 HHT144 GXX144 GOB144 GEF144 FUJ144 FKN144 FAR144 EQV144 EGZ144 DXD144 DNH144 DDL144 CTP144 CJT144 BZX144 BQB144 BGF144 AWJ144 AMN144 ACR144 SV144 IZ144 WLP144 WVL144 AVL124:AVL125 DDH141 UYF244 UOJ244 UEN244 TUR244 TKV244 TAZ244 SRD244 SHH244 RXL244 RNP244 RDT244 QTX244 QKB244 QAF244 PQJ244 PGN244 OWR244 OMV244 OCZ244 NTD244 NJH244 MZL244 MPP244 MFT244 LVX244 LMB244 LCF244 KSJ244 KIN244 JYR244 JOV244 JEZ244 IVD244 ILH244 IBL244 HRP244 HHT244 GXX244 GOB244 GEF244 FUJ244 FKN244 FAR244 EQV244 EGZ244 DXD244 DNH244 DDL244 CTP244 CJT244 BZX244 BQB244 BGF244 AWJ244 AMN244 ACR244 SV244 IZ244 WLP244 WVL244 WBT244 VRX244 BFZ142 IX245 IU238 AWH76:AWH78 BGD76:BGD78 BPZ76:BPZ78 BZV76:BZV78 CJR76:CJR78 CTN76:CTN78 DDJ76:DDJ78 DNF76:DNF78 DXB76:DXB78 EGX76:EGX78 EQT76:EQT78 FAP76:FAP78 FKL76:FKL78 FUH76:FUH78 GED76:GED78 GNZ76:GNZ78 GXV76:GXV78 HHR76:HHR78 HRN76:HRN78 IBJ76:IBJ78 ILF76:ILF78 IVB76:IVB78 JEX76:JEX78 JOT76:JOT78 JYP76:JYP78 KIL76:KIL78 KSH76:KSH78 LCD76:LCD78 LLZ76:LLZ78 LVV76:LVV78 MFR76:MFR78 MPN76:MPN78 MZJ76:MZJ78 NJF76:NJF78 NTB76:NTB78 OCX76:OCX78 OMT76:OMT78 OWP76:OWP78 PGL76:PGL78 PQH76:PQH78 QAD76:QAD78 QJZ76:QJZ78 QTV76:QTV78 RDR76:RDR78 RNN76:RNN78 RXJ76:RXJ78 SHF76:SHF78 SRB76:SRB78 TAX76:TAX78 TKT76:TKT78 TUP76:TUP78 UEL76:UEL78 UOH76:UOH78 UYD76:UYD78 VHZ76:VHZ78 VRV76:VRV78 WBR76:WBR78 WLN76:WLN78 WVJ76:WVJ78 IX76:IX78 ST76:ST78 ACP76:ACP78 M76:M78 M371 AWH29:AWH30 BGD29:BGD30 BPZ29:BPZ30 BZV29:BZV30 CJR29:CJR30 CTN29:CTN30 DDJ29:DDJ30 DNF29:DNF30 DXB29:DXB30 EGX29:EGX30 EQT29:EQT30 FAP29:FAP30 FKL29:FKL30 FUH29:FUH30 GED29:GED30 GNZ29:GNZ30 GXV29:GXV30 HHR29:HHR30 HRN29:HRN30 IBJ29:IBJ30 ILF29:ILF30 IVB29:IVB30 JEX29:JEX30 JOT29:JOT30 JYP29:JYP30 KIL29:KIL30 KSH29:KSH30 LCD29:LCD30 LLZ29:LLZ30 LVV29:LVV30 MFR29:MFR30 MPN29:MPN30 MZJ29:MZJ30 NJF29:NJF30 NTB29:NTB30 OCX29:OCX30 OMT29:OMT30 OWP29:OWP30 PGL29:PGL30 PQH29:PQH30 QAD29:QAD30 QJZ29:QJZ30 QTV29:QTV30 RDR29:RDR30 RNN29:RNN30 RXJ29:RXJ30 SHF29:SHF30 SRB29:SRB30 TAX29:TAX30 TKT29:TKT30 TUP29:TUP30 UEL29:UEL30 UOH29:UOH30 UYD29:UYD30 VHZ29:VHZ30 VRV29:VRV30 WBR29:WBR30 WLN29:WLN30 WVJ29:WVJ30 IX29:IX30 ST29:ST30 ACP29:ACP30 M29:M30 AML76:AML78 AWH33:AWH34 BGD33:BGD34 BPZ33:BPZ34 BZV33:BZV34 CJR33:CJR34 CTN33:CTN34 DDJ33:DDJ34 DNF33:DNF34 DXB33:DXB34 EGX33:EGX34 EQT33:EQT34 FAP33:FAP34 FKL33:FKL34 FUH33:FUH34 GED33:GED34 GNZ33:GNZ34 GXV33:GXV34 HHR33:HHR34 HRN33:HRN34 IBJ33:IBJ34 ILF33:ILF34 IVB33:IVB34 JEX33:JEX34 JOT33:JOT34 JYP33:JYP34 KIL33:KIL34 KSH33:KSH34 LCD33:LCD34 LLZ33:LLZ34 LVV33:LVV34 MFR33:MFR34 MPN33:MPN34 MZJ33:MZJ34 NJF33:NJF34 NTB33:NTB34 OCX33:OCX34 OMT33:OMT34 OWP33:OWP34 PGL33:PGL34 PQH33:PQH34 QAD33:QAD34 QJZ33:QJZ34 QTV33:QTV34 RDR33:RDR34 RNN33:RNN34 RXJ33:RXJ34 SHF33:SHF34 SRB33:SRB34 TAX33:TAX34 TKT33:TKT34 TUP33:TUP34 UEL33:UEL34 UOH33:UOH34 UYD33:UYD34 VHZ33:VHZ34 VRV33:VRV34 WBR33:WBR34 WLN33:WLN34 WVJ33:WVJ34 IX33:IX34 ST33:ST34 ACP33:ACP34 M33:M34 AML29:AML30 AWH40:AWH41 BGD40:BGD41 BPZ40:BPZ41 BZV40:BZV41 CJR40:CJR41 CTN40:CTN41 DDJ40:DDJ41 DNF40:DNF41 DXB40:DXB41 EGX40:EGX41 EQT40:EQT41 FAP40:FAP41 FKL40:FKL41 FUH40:FUH41 GED40:GED41 GNZ40:GNZ41 GXV40:GXV41 HHR40:HHR41 HRN40:HRN41 IBJ40:IBJ41 ILF40:ILF41 IVB40:IVB41 JEX40:JEX41 JOT40:JOT41 JYP40:JYP41 KIL40:KIL41 KSH40:KSH41 LCD40:LCD41 LLZ40:LLZ41 LVV40:LVV41 MFR40:MFR41 MPN40:MPN41 MZJ40:MZJ41 NJF40:NJF41 NTB40:NTB41 OCX40:OCX41 OMT40:OMT41 OWP40:OWP41 PGL40:PGL41 PQH40:PQH41 QAD40:QAD41 QJZ40:QJZ41 QTV40:QTV41 RDR40:RDR41 RNN40:RNN41 RXJ40:RXJ41 SHF40:SHF41 SRB40:SRB41 TAX40:TAX41 TKT40:TKT41 TUP40:TUP41 UEL40:UEL41 UOH40:UOH41 UYD40:UYD41 VHZ40:VHZ41 VRV40:VRV41 WBR40:WBR41 WLN40:WLN41 WVJ40:WVJ41 IX40:IX41 ST40:ST41 ACP40:ACP41 M40:M41 AML33:AML34 AWH44:AWH45 BGD44:BGD45 BPZ44:BPZ45 BZV44:BZV45 CJR44:CJR45 CTN44:CTN45 DDJ44:DDJ45 DNF44:DNF45 DXB44:DXB45 EGX44:EGX45 EQT44:EQT45 FAP44:FAP45 FKL44:FKL45 FUH44:FUH45 GED44:GED45 GNZ44:GNZ45 GXV44:GXV45 HHR44:HHR45 HRN44:HRN45 IBJ44:IBJ45 ILF44:ILF45 IVB44:IVB45 JEX44:JEX45 JOT44:JOT45 JYP44:JYP45 KIL44:KIL45 KSH44:KSH45 LCD44:LCD45 LLZ44:LLZ45 LVV44:LVV45 MFR44:MFR45 MPN44:MPN45 MZJ44:MZJ45 NJF44:NJF45 NTB44:NTB45 OCX44:OCX45 OMT44:OMT45 OWP44:OWP45 PGL44:PGL45 PQH44:PQH45 QAD44:QAD45 QJZ44:QJZ45 QTV44:QTV45 RDR44:RDR45 RNN44:RNN45 RXJ44:RXJ45 SHF44:SHF45 SRB44:SRB45 TAX44:TAX45 TKT44:TKT45 TUP44:TUP45 UEL44:UEL45 UOH44:UOH45 UYD44:UYD45 VHZ44:VHZ45 VRV44:VRV45 WBR44:WBR45 WLN44:WLN45 WVJ44:WVJ45 IX44:IX45 ST44:ST45 ACP44:ACP45 AML40:AML41 AMP151 BPV142 BZR142 CJN142 CTJ142 DDF142 DNB142 DWX142 EGT142 EQP142 FAL142 FKH142 FUD142 GDZ142 GNV142 GXR142 HHN142 HRJ142 IBF142 ILB142 IUX142 JET142 JOP142 JYL142 KIH142 KSD142 LBZ142 LLV142 LVR142 MFN142 MPJ142 MZF142 NJB142 NSX142 OCT142 OMP142 OWL142 PGH142 PQD142 PZZ142 QJV142 QTR142 RDN142 RNJ142 RXF142 SHB142 SQX142 TAT142 TKP142 TUL142 UEH142 UOD142 UXZ142 VHV142 VRR142 WBN142 WLJ142 WVF142 IT142 SP142 ACL142 AMH142 L330 ACT151 WLN245 WVJ245 WBR245 VRV245 VHZ245 UYD245 UOH245 UEL245 TUP245 TKT245 TAX245 SRB245 SHF245 RXJ245 RNN245 RDR245 QTV245 QJZ245 QAD245 PQH245 PGL245 OWP245 OMT245 OCX245 NTB245 NJF245 MZJ245 MPN245 MFR245 LVV245 LLZ245 LCD245 KSH245 KIL245 JYP245 JOT245 JEX245 IVB245 ILF245 IBJ245 HRN245 HHR245 GXV245 GNZ245 GED245 FUH245 FKL245 FAP245 EQT245 EGX245 DXB245 DNF245 DDJ245 CTN245 CJR245 BZV245 BPZ245 BGD245 AWH245 AML245 ACP245 VIB244 N247:N248 ALZ79 AVV79 BFR79 BPN79 BZJ79 CJF79 CTB79 DCX79 DMT79 DWP79 EGL79 EQH79 FAD79 FJZ79 FTV79 GDR79 GNN79 GXJ79 HHF79 HRB79 IAX79 IKT79 IUP79 JEL79 JOH79 JYD79 KHZ79 KRV79 LBR79 LLN79 LVJ79 MFF79 MPB79 MYX79 NIT79 NSP79 OCL79 OMH79 OWD79 PFZ79 PPV79 PZR79 QJN79 QTJ79 RDF79 RNB79 RWX79 SGT79 SQP79 TAL79 TKH79 TUD79 UDZ79 UNV79 UXR79 VHN79 VRJ79 WBF79 WLB79 WUX79 IL79 SH79 ACD79 AVL80:AVL81 BFH80:BFH81 BPD80:BPD81 BYZ80:BYZ81 CIV80:CIV81 CSR80:CSR81 DCN80:DCN81 DMJ80:DMJ81 DWF80:DWF81 EGB80:EGB81 EPX80:EPX81 EZT80:EZT81 FJP80:FJP81 FTL80:FTL81 GDH80:GDH81 GND80:GND81 GWZ80:GWZ81 HGV80:HGV81 HQR80:HQR81 IAN80:IAN81 IKJ80:IKJ81 IUF80:IUF81 JEB80:JEB81 JNX80:JNX81 JXT80:JXT81 KHP80:KHP81 KRL80:KRL81 LBH80:LBH81 LLD80:LLD81 LUZ80:LUZ81 MEV80:MEV81 MOR80:MOR81 MYN80:MYN81 NIJ80:NIJ81 NSF80:NSF81 OCB80:OCB81 OLX80:OLX81 OVT80:OVT81 PFP80:PFP81 PPL80:PPL81 PZH80:PZH81 QJD80:QJD81 QSZ80:QSZ81 RCV80:RCV81 RMR80:RMR81 RWN80:RWN81 SGJ80:SGJ81 SQF80:SQF81 TAB80:TAB81 TJX80:TJX81 TTT80:TTT81 UDP80:UDP81 UNL80:UNL81 UXH80:UXH81 VHD80:VHD81 VQZ80:VQZ81 WAV80:WAV81 WKR80:WKR81 WUN80:WUN81 IB80:IB81 RX80:RX81 ALZ84 AVV84 BFR84 BPN84 BZJ84 CJF84 CTB84 DCX84 DMT84 DWP84 EGL84 EQH84 FAD84 FJZ84 FTV84 GDR84 GNN84 GXJ84 HHF84 HRB84 IAX84 IKT84 IUP84 JEL84 JOH84 JYD84 KHZ84 KRV84 LBR84 LLN84 LVJ84 MFF84 MPB84 MYX84 NIT84 NSP84 OCL84 OMH84 OWD84 PFZ84 PPV84 PZR84 QJN84 QTJ84 RDF84 RNB84 RWX84 SGT84 SQP84 TAL84 TKH84 TUD84 UDZ84 UNV84 UXR84 VHN84 VRJ84 WBF84 WLB84 WUX84 IL84 SH84 ACD84 AVL85:AVL86 BFH85:BFH86 BPD85:BPD86 BYZ85:BYZ86 CIV85:CIV86 CSR85:CSR86 DCN85:DCN86 DMJ85:DMJ86 DWF85:DWF86 EGB85:EGB86 EPX85:EPX86 EZT85:EZT86 FJP85:FJP86 FTL85:FTL86 GDH85:GDH86 GND85:GND86 GWZ85:GWZ86 HGV85:HGV86 HQR85:HQR86 IAN85:IAN86 IKJ85:IKJ86 IUF85:IUF86 JEB85:JEB86 JNX85:JNX86 JXT85:JXT86 KHP85:KHP86 KRL85:KRL86 LBH85:LBH86 LLD85:LLD86 LUZ85:LUZ86 MEV85:MEV86 MOR85:MOR86 MYN85:MYN86 NIJ85:NIJ86 NSF85:NSF86 OCB85:OCB86 OLX85:OLX86 OVT85:OVT86 PFP85:PFP86 PPL85:PPL86 PZH85:PZH86 QJD85:QJD86 QSZ85:QSZ86 RCV85:RCV86 RMR85:RMR86 RWN85:RWN86 SGJ85:SGJ86 SQF85:SQF86 TAB85:TAB86 TJX85:TJX86 TTT85:TTT86 UDP85:UDP86 UNL85:UNL86 UXH85:UXH86 VHD85:VHD86 VQZ85:VQZ86 WAV85:WAV86 WKR85:WKR86 WUN85:WUN86 IB85:IB86 RX85:RX86 ABT85:ABT86 ACD89 ALZ89 AVV89 BFR89 BPN89 BZJ89 CJF89 CTB89 DCX89 DMT89 DWP89 EGL89 EQH89 FAD89 FJZ89 FTV89 GDR89 GNN89 GXJ89 HHF89 HRB89 IAX89 IKT89 IUP89 JEL89 JOH89 JYD89 KHZ89 KRV89 LBR89 LLN89 LVJ89 MFF89 MPB89 MYX89 NIT89 NSP89 OCL89 OMH89 OWD89 PFZ89 PPV89 PZR89 QJN89 QTJ89 RDF89 RNB89 RWX89 SGT89 SQP89 TAL89 TKH89 TUD89 UDZ89 UNV89 UXR89 VHN89 VRJ89 WBF89 WLB89 WUX89 IL89 SH89 AVL90:AVL91 BFH90:BFH91 BPD90:BPD91 BYZ90:BYZ91 CIV90:CIV91 CSR90:CSR91 DCN90:DCN91 DMJ90:DMJ91 DWF90:DWF91 EGB90:EGB91 EPX90:EPX91 EZT90:EZT91 FJP90:FJP91 FTL90:FTL91 GDH90:GDH91 GND90:GND91 GWZ90:GWZ91 HGV90:HGV91 HQR90:HQR91 IAN90:IAN91 IKJ90:IKJ91 IUF90:IUF91 JEB90:JEB91 JNX90:JNX91 JXT90:JXT91 KHP90:KHP91 KRL90:KRL91 LBH90:LBH91 LLD90:LLD91 LUZ90:LUZ91 MEV90:MEV91 MOR90:MOR91 MYN90:MYN91 NIJ90:NIJ91 NSF90:NSF91 OCB90:OCB91 OLX90:OLX91 OVT90:OVT91 PFP90:PFP91 PPL90:PPL91 PZH90:PZH91 QJD90:QJD91 QSZ90:QSZ91 RCV90:RCV91 RMR90:RMR91 RWN90:RWN91 SGJ90:SGJ91 SQF90:SQF91 TAB90:TAB91 TJX90:TJX91 TTT90:TTT91 UDP90:UDP91 UNL90:UNL91 UXH90:UXH91 VHD90:VHD91 VQZ90:VQZ91 WAV90:WAV91 WKR90:WKR91 WUN90:WUN91 IB90:IB91 RX90:RX91 ABT90:ABT91 SH94:SH95 ACD94:ACD95 ALZ94:ALZ95 AVV94:AVV95 BFR94:BFR95 BPN94:BPN95 BZJ94:BZJ95 CJF94:CJF95 CTB94:CTB95 DCX94:DCX95 DMT94:DMT95 DWP94:DWP95 EGL94:EGL95 EQH94:EQH95 FAD94:FAD95 FJZ94:FJZ95 FTV94:FTV95 GDR94:GDR95 GNN94:GNN95 GXJ94:GXJ95 HHF94:HHF95 HRB94:HRB95 IAX94:IAX95 IKT94:IKT95 IUP94:IUP95 JEL94:JEL95 JOH94:JOH95 JYD94:JYD95 KHZ94:KHZ95 KRV94:KRV95 LBR94:LBR95 LLN94:LLN95 LVJ94:LVJ95 MFF94:MFF95 MPB94:MPB95 MYX94:MYX95 NIT94:NIT95 NSP94:NSP95 OCL94:OCL95 OMH94:OMH95 OWD94:OWD95 PFZ94:PFZ95 PPV94:PPV95 PZR94:PZR95 QJN94:QJN95 QTJ94:QTJ95 RDF94:RDF95 RNB94:RNB95 RWX94:RWX95 SGT94:SGT95 SQP94:SQP95 TAL94:TAL95 TKH94:TKH95 TUD94:TUD95 UDZ94:UDZ95 UNV94:UNV95 UXR94:UXR95 VHN94:VHN95 VRJ94:VRJ95 WBF94:WBF95 WLB94:WLB95 WUX94:WUX95 IL94:IL95 AVL96 BFH96 BPD96 BYZ96 CIV96 CSR96 DCN96 DMJ96 DWF96 EGB96 EPX96 EZT96 FJP96 FTL96 GDH96 GND96 GWZ96 HGV96 HQR96 IAN96 IKJ96 IUF96 JEB96 JNX96 JXT96 KHP96 KRL96 LBH96 LLD96 LUZ96 MEV96 MOR96 MYN96 NIJ96 NSF96 OCB96 OLX96 OVT96 PFP96 PPL96 PZH96 QJD96 QSZ96 RCV96 RMR96 RWN96 SGJ96 SQF96 TAB96 TJX96 TTT96 UDP96 UNL96 UXH96 VHD96 VQZ96 WAV96 WKR96 WUN96 IB96 RX96 IL98 SH98 ACD98 ALZ98 AVV98 BFR98 BPN98 BZJ98 CJF98 CTB98 DCX98 DMT98 DWP98 EGL98 EQH98 FAD98 FJZ98 FTV98 GDR98 GNN98 GXJ98 HHF98 HRB98 IAX98 IKT98 IUP98 JEL98 JOH98 JYD98 KHZ98 KRV98 LBR98 LLN98 LVJ98 MFF98 MPB98 MYX98 NIT98 NSP98 OCL98 OMH98 OWD98 PFZ98 PPV98 PZR98 QJN98 QTJ98 RDF98 RNB98 RWX98 SGT98 SQP98 TAL98 TKH98 TUD98 UDZ98 UNV98 UXR98 VHN98 VRJ98 WBF98 WLB98 WUX98 AVL99 BFH99 BPD99 BYZ99 CIV99 CSR99 DCN99 DMJ99 DWF99 EGB99 EPX99 EZT99 FJP99 FTL99 GDH99 GND99 GWZ99 HGV99 HQR99 IAN99 IKJ99 IUF99 JEB99 JNX99 JXT99 KHP99 KRL99 LBH99 LLD99 LUZ99 MEV99 MOR99 MYN99 NIJ99 NSF99 OCB99 OLX99 OVT99 PFP99 PPL99 PZH99 QJD99 QSZ99 RCV99 RMR99 RWN99 SGJ99 SQF99 TAB99 TJX99 TTT99 UDP99 UNL99 UXH99 VHD99 VQZ99 WAV99 WKR99 WUN99 IB99 RX99 ABT99 WUX101 IL101 SH101 ACD101 ALZ101 AVV101 BFR101 BPN101 BZJ101 CJF101 CTB101 DCX101 DMT101 DWP101 EGL101 EQH101 FAD101 FJZ101 FTV101 GDR101 GNN101 GXJ101 HHF101 HRB101 IAX101 IKT101 IUP101 JEL101 JOH101 JYD101 KHZ101 KRV101 LBR101 LLN101 LVJ101 MFF101 MPB101 MYX101 NIT101 NSP101 OCL101 OMH101 OWD101 PFZ101 PPV101 PZR101 QJN101 QTJ101 RDF101 RNB101 RWX101 SGT101 SQP101 TAL101 TKH101 TUD101 UDZ101 UNV101 UXR101 VHN101 VRJ101 WBF101 WLB101 AVL102:AVL103 BFH102:BFH103 BPD102:BPD103 BYZ102:BYZ103 CIV102:CIV103 CSR102:CSR103 DCN102:DCN103 DMJ102:DMJ103 DWF102:DWF103 EGB102:EGB103 EPX102:EPX103 EZT102:EZT103 FJP102:FJP103 FTL102:FTL103 GDH102:GDH103 GND102:GND103 GWZ102:GWZ103 HGV102:HGV103 HQR102:HQR103 IAN102:IAN103 IKJ102:IKJ103 IUF102:IUF103 JEB102:JEB103 JNX102:JNX103 JXT102:JXT103 KHP102:KHP103 KRL102:KRL103 LBH102:LBH103 LLD102:LLD103 LUZ102:LUZ103 MEV102:MEV103 MOR102:MOR103 MYN102:MYN103 NIJ102:NIJ103 NSF102:NSF103 OCB102:OCB103 OLX102:OLX103 OVT102:OVT103 PFP102:PFP103 PPL102:PPL103 PZH102:PZH103 QJD102:QJD103 QSZ102:QSZ103 RCV102:RCV103 RMR102:RMR103 RWN102:RWN103 SGJ102:SGJ103 SQF102:SQF103 TAB102:TAB103 TJX102:TJX103 TTT102:TTT103 UDP102:UDP103 UNL102:UNL103 UXH102:UXH103 VHD102:VHD103 VQZ102:VQZ103 WAV102:WAV103 WKR102:WKR103 WUN102:WUN103 IB102:IB103 RX102:RX103 ABT102:ABT103 WLB105 WUX105 IL105 SH105 ACD105 ALZ105 AVV105 BFR105 BPN105 BZJ105 CJF105 CTB105 DCX105 DMT105 DWP105 EGL105 EQH105 FAD105 FJZ105 FTV105 GDR105 GNN105 GXJ105 HHF105 HRB105 IAX105 IKT105 IUP105 JEL105 JOH105 JYD105 KHZ105 KRV105 LBR105 LLN105 LVJ105 MFF105 MPB105 MYX105 NIT105 NSP105 OCL105 OMH105 OWD105 PFZ105 PPV105 PZR105 QJN105 QTJ105 RDF105 RNB105 RWX105 SGT105 SQP105 TAL105 TKH105 TUD105 UDZ105 UNV105 UXR105 VHN105 VRJ105 WBF105 AVL106:AVL107 BFH106:BFH107 BPD106:BPD107 BYZ106:BYZ107 CIV106:CIV107 CSR106:CSR107 DCN106:DCN107 DMJ106:DMJ107 DWF106:DWF107 EGB106:EGB107 EPX106:EPX107 EZT106:EZT107 FJP106:FJP107 FTL106:FTL107 GDH106:GDH107 GND106:GND107 GWZ106:GWZ107 HGV106:HGV107 HQR106:HQR107 IAN106:IAN107 IKJ106:IKJ107 IUF106:IUF107 JEB106:JEB107 JNX106:JNX107 JXT106:JXT107 KHP106:KHP107 KRL106:KRL107 LBH106:LBH107 LLD106:LLD107 LUZ106:LUZ107 MEV106:MEV107 MOR106:MOR107 MYN106:MYN107 NIJ106:NIJ107 NSF106:NSF107 OCB106:OCB107 OLX106:OLX107 OVT106:OVT107 PFP106:PFP107 PPL106:PPL107 PZH106:PZH107 QJD106:QJD107 QSZ106:QSZ107 RCV106:RCV107 RMR106:RMR107 RWN106:RWN107 SGJ106:SGJ107 SQF106:SQF107 TAB106:TAB107 TJX106:TJX107 TTT106:TTT107 UDP106:UDP107 UNL106:UNL107 UXH106:UXH107 VHD106:VHD107 VQZ106:VQZ107 WAV106:WAV107 WKR106:WKR107 WUN106:WUN107 IB106:IB107 RX106:RX107 ABT106:ABT107 WBF110 ST245 WLB110 WUX110 IL110 SH110 ACD110 ALZ110 AVV110 BFR110 BPN110 BZJ110 CJF110 CTB110 DCX110 DMT110 DWP110 EGL110 EQH110 FAD110 FJZ110 FTV110 GDR110 GNN110 GXJ110 HHF110 HRB110 IAX110 IKT110 IUP110 JEL110 JOH110 JYD110 KHZ110 KRV110 LBR110 LLN110 LVJ110 MFF110 MPB110 MYX110 NIT110 NSP110 OCL110 OMH110 OWD110 PFZ110 PPV110 PZR110 QJN110 QTJ110 RDF110 RNB110 RWX110 SGT110 SQP110 TAL110 TKH110 TUD110 UDZ110 UNV110 UXR110 VHN110 VRJ110 AVL111:AVL112 BFH111:BFH112 BPD111:BPD112 BYZ111:BYZ112 CIV111:CIV112 CSR111:CSR112 DCN111:DCN112 DMJ111:DMJ112 DWF111:DWF112 EGB111:EGB112 EPX111:EPX112 EZT111:EZT112 FJP111:FJP112 FTL111:FTL112 GDH111:GDH112 GND111:GND112 GWZ111:GWZ112 HGV111:HGV112 HQR111:HQR112 IAN111:IAN112 IKJ111:IKJ112 IUF111:IUF112 JEB111:JEB112 JNX111:JNX112 JXT111:JXT112 KHP111:KHP112 KRL111:KRL112 LBH111:LBH112 LLD111:LLD112 LUZ111:LUZ112 MEV111:MEV112 MOR111:MOR112 MYN111:MYN112 NIJ111:NIJ112 NSF111:NSF112 OCB111:OCB112 OLX111:OLX112 OVT111:OVT112 PFP111:PFP112 PPL111:PPL112 PZH111:PZH112 QJD111:QJD112 QSZ111:QSZ112 RCV111:RCV112 RMR111:RMR112 RWN111:RWN112 SGJ111:SGJ112 SQF111:SQF112 TAB111:TAB112 TJX111:TJX112 TTT111:TTT112 UDP111:UDP112 UNL111:UNL112 UXH111:UXH112 VHD111:VHD112 VQZ111:VQZ112 WAV111:WAV112 WKR111:WKR112 WUN111:WUN112 IB111:IB112 RX111:RX112 ABT111:ABT112 VRJ114 UXR123 WBF114 WLB114 WUX114 IL114 SH114 ACD114 ALZ114 AVV114 BFR114 BPN114 BZJ114 CJF114 CTB114 DCX114 DMT114 DWP114 EGL114 EQH114 FAD114 FJZ114 FTV114 GDR114 GNN114 GXJ114 HHF114 HRB114 IAX114 IKT114 IUP114 JEL114 JOH114 JYD114 KHZ114 KRV114 LBR114 LLN114 LVJ114 MFF114 MPB114 MYX114 NIT114 NSP114 OCL114 OMH114 OWD114 PFZ114 PPV114 PZR114 QJN114 QTJ114 RDF114 RNB114 RWX114 SGT114 SQP114 TAL114 TKH114 TUD114 UDZ114 UNV114 UXR114 VHN114 AVL115:AVL116 BFH115:BFH116 BPD115:BPD116 BYZ115:BYZ116 CIV115:CIV116 CSR115:CSR116 DCN115:DCN116 DMJ115:DMJ116 DWF115:DWF116 EGB115:EGB116 EPX115:EPX116 EZT115:EZT116 FJP115:FJP116 FTL115:FTL116 GDH115:GDH116 GND115:GND116 GWZ115:GWZ116 HGV115:HGV116 HQR115:HQR116 IAN115:IAN116 IKJ115:IKJ116 IUF115:IUF116 JEB115:JEB116 JNX115:JNX116 JXT115:JXT116 KHP115:KHP116 KRL115:KRL116 LBH115:LBH116 LLD115:LLD116 LUZ115:LUZ116 MEV115:MEV116 MOR115:MOR116 MYN115:MYN116 NIJ115:NIJ116 NSF115:NSF116 OCB115:OCB116 OLX115:OLX116 OVT115:OVT116 PFP115:PFP116 PPL115:PPL116 PZH115:PZH116 QJD115:QJD116 QSZ115:QSZ116 RCV115:RCV116 RMR115:RMR116 RWN115:RWN116 SGJ115:SGJ116 SQF115:SQF116 TAB115:TAB116 TJX115:TJX116 TTT115:TTT116 UDP115:UDP116 UNL115:UNL116 UXH115:UXH116 VHD115:VHD116 VQZ115:VQZ116 WAV115:WAV116 WKR115:WKR116 WUN115:WUN116 IB115:IB116 RX115:RX116 ABT115:ABT116 VHN118 VRJ118 WBF118 WLB118 WUX118 IL118 SH118 ACD118 ALZ118 AVV118 BFR118 BPN118 BZJ118 CJF118 CTB118 DCX118 DMT118 DWP118 EGL118 EQH118 FAD118 FJZ118 FTV118 GDR118 GNN118 GXJ118 HHF118 HRB118 IAX118 IKT118 IUP118 JEL118 JOH118 JYD118 KHZ118 KRV118 LBR118 LLN118 LVJ118 MFF118 MPB118 MYX118 NIT118 NSP118 OCL118 OMH118 OWD118 PFZ118 PPV118 PZR118 QJN118 QTJ118 RDF118 RNB118 RWX118 SGT118 SQP118 TAL118 TKH118 TUD118 UDZ118 UNV118 UXR118 AVL119:AVL120 BFH119:BFH120 BPD119:BPD120 BYZ119:BYZ120 CIV119:CIV120 CSR119:CSR120 DCN119:DCN120 DMJ119:DMJ120 DWF119:DWF120 EGB119:EGB120 EPX119:EPX120 EZT119:EZT120 FJP119:FJP120 FTL119:FTL120 GDH119:GDH120 GND119:GND120 GWZ119:GWZ120 HGV119:HGV120 HQR119:HQR120 IAN119:IAN120 IKJ119:IKJ120 IUF119:IUF120 JEB119:JEB120 JNX119:JNX120 JXT119:JXT120 KHP119:KHP120 KRL119:KRL120 LBH119:LBH120 LLD119:LLD120 LUZ119:LUZ120 MEV119:MEV120 MOR119:MOR120 MYN119:MYN120 NIJ119:NIJ120 NSF119:NSF120 OCB119:OCB120 OLX119:OLX120 OVT119:OVT120 PFP119:PFP120 PPL119:PPL120 PZH119:PZH120 QJD119:QJD120 QSZ119:QSZ120 RCV119:RCV120 RMR119:RMR120 RWN119:RWN120 SGJ119:SGJ120 SQF119:SQF120 TAB119:TAB120 TJX119:TJX120 TTT119:TTT120 UDP119:UDP120 UNL119:UNL120 UXH119:UXH120 VHD119:VHD120 VQZ119:VQZ120 WAV119:WAV120 WKR119:WKR120 WUN119:WUN120 IB119:IB120 RX119:RX120 ABT119:ABT120 ABT80:ABT81 UNV123 BFH124:BFH125 BPD124:BPD125 BYZ124:BYZ125 CIV124:CIV125 CSR124:CSR125 DCN124:DCN125 DMJ124:DMJ125 DWF124:DWF125 EGB124:EGB125 EPX124:EPX125 EZT124:EZT125 FJP124:FJP125 FTL124:FTL125 GDH124:GDH125 GND124:GND125 GWZ124:GWZ125 HGV124:HGV125 HQR124:HQR125 IAN124:IAN125 IKJ124:IKJ125 IUF124:IUF125 JEB124:JEB125 JNX124:JNX125 JXT124:JXT125 KHP124:KHP125 KRL124:KRL125 LBH124:LBH125 LLD124:LLD125 LUZ124:LUZ125 MEV124:MEV125 MOR124:MOR125 MYN124:MYN125 NIJ124:NIJ125 NSF124:NSF125 OCB124:OCB125 OLX124:OLX125 OVT124:OVT125 PFP124:PFP125 PPL124:PPL125 PZH124:PZH125 QJD124:QJD125 QSZ124:QSZ125 RCV124:RCV125 RMR124:RMR125 RWN124:RWN125 SGJ124:SGJ125 SQF124:SQF125 TAB124:TAB125 TJX124:TJX125 TTT124:TTT125 UDP124:UDP125 UNL124:UNL125 UXH124:UXH125 VHD124:VHD125 VQZ124:VQZ125 WAV124:WAV125 WKR124:WKR125 WUN124:WUN125 IB124:IB125 RX124:RX125 N123:N125 ABT96 WBI145 VRM145 VHQ145 UXU145 UNY145 UEC145 TUG145 TKK145 TAO145 SQS145 SGW145 RXA145 RNE145 RDI145 QTM145 QJQ145 PZU145 PPY145 PGC145 OWG145 OMK145 OCO145 NSS145 NIW145 MZA145 MPE145 MFI145 LVM145 LLQ145 LBU145 KRY145 KIC145 JYG145 JOK145 JEO145 IUS145 IKW145 IBA145 HRE145 HHI145 GXM145 GNQ145 GDU145 FTY145 FKC145 FAG145 EQK145 EGO145 DWS145 DMW145 DDA145 CTE145 CJI145 BZM145 BPQ145 BFU145 AVY145 AMC145 ACG145 SK145 IO145 WLE145 AMI146:AMI149 SQ154 BPK150 BZG150 CJC150 CSY150 DCU150 DMQ150 DWM150 EGI150 EQE150 FAA150 FJW150 FTS150 GDO150 GNK150 GXG150 HHC150 HQY150 IAU150 IKQ150 IUM150 JEI150 JOE150 JYA150 KHW150 KRS150 LBO150 LLK150 LVG150 MFC150 MOY150 MYU150 NIQ150 NSM150 OCI150 OME150 OWA150 PFW150 PPS150 PZO150 QJK150 QTG150 RDC150 RMY150 RWU150 SGQ150 SQM150 TAI150 TKE150 TUA150 UDW150 UNS150 UXO150 VHK150 VRG150 WBC150 WKY150 WUU150 II150 SE150 ACA150 ALW150 AVS150 N57:N74 ACM187 AMI187 AWE187 BGA187 BPW187 BZS187 CJO187 CTK187 DDG187 DNC187 DWY187 EGU187 EQQ187 FAM187 FKI187 FUE187 GEA187 GNW187 GXS187 HHO187 HRK187 IBG187 ILC187 IUY187 JEU187 JOQ187 JYM187 KII187 KSE187 LCA187 LLW187 LVS187 MFO187 MPK187 MZG187 NJC187 NSY187 OCU187 OMQ187 OWM187 PGI187 PQE187 QAA187 QJW187 QTS187 RDO187 RNK187 RXG187 SHC187 SQY187 TAU187 TKQ187 TUM187 UEI187 UOE187 UYA187 VHW187 VRS187 WBO187 WLK187 WVG187 IU187 L224 ACM190 AMI190 AWE190 BGA190 BPW190 BZS190 CJO190 CTK190 DDG190 DNC190 DWY190 EGU190 EQQ190 FAM190 FKI190 FUE190 GEA190 GNW190 GXS190 HHO190 HRK190 IBG190 ILC190 IUY190 JEU190 JOQ190 JYM190 KII190 KSE190 LCA190 LLW190 LVS190 MFO190 MPK190 MZG190 NJC190 NSY190 OCU190 OMQ190 OWM190 PGI190 PQE190 QAA190 QJW190 QTS190 RDO190 RNK190 RXG190 SHC190 SQY190 TAU190 TKQ190 TUM190 UEI190 UOE190 UYA190 VHW190 VRS190 WBO190 WLK190 WVG190 IU190 TB188 SQ193 ACM193 AMI193 AWE193 BGA193 BPW193 BZS193 CJO193 CTK193 DDG193 DNC193 DWY193 EGU193 EQQ193 FAM193 FKI193 FUE193 GEA193 GNW193 GXS193 HHO193 HRK193 IBG193 ILC193 IUY193 JEU193 JOQ193 JYM193 KII193 KSE193 LCA193 LLW193 LVS193 MFO193 MPK193 MZG193 NJC193 NSY193 OCU193 OMQ193 OWM193 PGI193 PQE193 QAA193 QJW193 QTS193 RDO193 RNK193 RXG193 SHC193 SQY193 TAU193 TKQ193 TUM193 UEI193 UOE193 UYA193 VHW193 VRS193 WBO193 WLK193 WVG193 IU193 SQ195 ACM195 AMI195 AWE195 BGA195 BPW195 BZS195 CJO195 CTK195 DDG195 DNC195 DWY195 EGU195 EQQ195 FAM195 FKI195 FUE195 GEA195 GNW195 GXS195 HHO195 HRK195 IBG195 ILC195 IUY195 JEU195 JOQ195 JYM195 KII195 KSE195 LCA195 LLW195 LVS195 MFO195 MPK195 MZG195 NJC195 NSY195 OCU195 OMQ195 OWM195 PGI195 PQE195 QAA195 QJW195 QTS195 RDO195 RNK195 RXG195 SHC195 SQY195 TAU195 TKQ195 TUM195 UEI195 UOE195 UYA195 VHW195 VRS195 WBO195 WLK195 WVG195 IU195 SQ197 ACM197 AMI197 AWE197 BGA197 BPW197 BZS197 CJO197 CTK197 DDG197 DNC197 DWY197 EGU197 EQQ197 FAM197 FKI197 FUE197 GEA197 GNW197 GXS197 HHO197 HRK197 IBG197 ILC197 IUY197 JEU197 JOQ197 JYM197 KII197 KSE197 LCA197 LLW197 LVS197 MFO197 MPK197 MZG197 NJC197 NSY197 OCU197 OMQ197 OWM197 PGI197 PQE197 QAA197 QJW197 QTS197 RDO197 RNK197 RXG197 SHC197 SQY197 TAU197 TKQ197 TUM197 UEI197 UOE197 UYA197 VHW197 VRS197 WBO197 WLK197 WVG197 IU197 SQ238 ACM238 AMI238 AWE238 BGA238 BPW238 BZS238 CJO238 CTK238 DDG238 DNC238 DWY238 EGU238 EQQ238 FAM238 FKI238 FUE238 GEA238 GNW238 GXS238 HHO238 HRK238 IBG238 ILC238 IUY238 JEU238 JOQ238 JYM238 KII238 KSE238 LCA238 LLW238 LVS238 MFO238 MPK238 MZG238 NJC238 NSY238 OCU238 OMQ238 OWM238 PGI238 PQE238 QAA238 QJW238 QTS238 RDO238 RNK238 RXG238 SHC238 SQY238 TAU238 TKQ238 TUM238 UEI238 UOE238 UYA238 VHW238 VRS238 WBO238 WLK238 WVG238 TB191 WVR338 ALU153 ALP119:ALP120 BFO150 SX151 JB151 WVN151 WLR151 WBV151 VRZ151 VID151 UYH151 UOL151 UEP151 TUT151 TKX151 TBB151 SRF151 SHJ151 RXN151 RNR151 RDV151 QTZ151 QKD151 QAH151 PQL151 PGP151 OWT151 OMX151 ODB151 NTF151 NJJ151 MZN151 MPR151 MFV151 LVZ151 LMD151 LCH151 KSL151 KIP151 JYT151 JOX151 JFB151 IVF151 ILJ151 IBN151 HRR151 HHV151 GXZ151 GOD151 GEH151 FUL151 FKP151 FAT151 EQX151 EHB151 DXF151 DNJ151 DDN151 CTR151 CJV151 BZZ151 BQD151 BGH151 AWL151 AWD142 BZT133 BPX133 BGB133 AWF133 AMJ133 ACN133 SR133 IV133 WVH133 WLL133 WBP133 VRT133 VHX133 UYB133 UOF133 UEJ133 TUN133 TKR133 TAV133 SQZ133 SHD133 RXH133 RNL133 RDP133 QTT133 QJX133 QAB133 PQF133 PGJ133 OWN133 OMR133 OCV133 NSZ133 NJD133 MZH133 MPL133 MFP133 LVT133 LLX133 LCB133 KSF133 KIJ133 JYN133 JOR133 JEV133 IUZ133 ILD133 IBH133 HRL133 HHP133 GXT133 GNX133 GEB133 FUF133 FKJ133 FAN133 EQR133 EGV133 DWZ133 DND133 DDH133 CTL133 CJP133 AWL134 ACT134 AMP134 SX134 JB134 WVN134 WLR134 WBV134 VRZ134 VID134 UYH134 UOL134 UEP134 TUT134 TKX134 TBB134 SRF134 SHJ134 RXN134 RNR134 RDV134 QTZ134 QKD134 QAH134 PQL134 PGP134 OWT134 OMX134 ODB134 NTF134 NJJ134 MZN134 MPR134 MFV134 LVZ134 LMD134 LCH134 KSL134 KIP134 JYT134 JOX134 JFB134 IVF134 ILJ134 IBN134 HRR134 HHV134 GXZ134 GOD134 GEH134 FUL134 FKP134 FAT134 EQX134 EHB134 DXF134 DNJ134 DDN134 CTR134 CJV134 BZZ134 BQD134 BGH134 CJP135 BZT135 BPX135 BGB135 AWF135 AMJ135 ACN135 SR135 IV135 WVH135 WLL135 WBP135 VRT135 VHX135 UYB135 UOF135 UEJ135 TUN135 TKR135 TAV135 SQZ135 SHD135 RXH135 RNL135 RDP135 QTT135 QJX135 QAB135 PQF135 PGJ135 OWN135 OMR135 OCV135 NSZ135 NJD135 MZH135 MPL135 MFP135 LVT135 LLX135 LCB135 KSF135 KIJ135 JYN135 JOR135 JEV135 IUZ135 ILD135 IBH135 HRL135 HHP135 GXT135 GNX135 GEB135 FUF135 FKJ135 FAN135 EQR135 EGV135 DWZ135 DND135 DDH135 CTL135 AWL136 ACT136 AMP136 SX136 JB136 WVN136 WLR136 WBV136 VRZ136 VID136 UYH136 UOL136 UEP136 TUT136 TKX136 TBB136 SRF136 SHJ136 RXN136 RNR136 RDV136 QTZ136 QKD136 QAH136 PQL136 PGP136 OWT136 OMX136 ODB136 NTF136 NJJ136 MZN136 MPR136 MFV136 LVZ136 LMD136 LCH136 KSL136 KIP136 JYT136 JOX136 JFB136 IVF136 ILJ136 IBN136 HRR136 HHV136 GXZ136 GOD136 GEH136 FUL136 FKP136 FAT136 EQX136 EHB136 DXF136 DNJ136 DDN136 CTR136 CJV136 BZZ136 BQD136 BGH136 CTL137 CJP137 BZT137 BPX137 BGB137 AWF137 AMJ137 ACN137 SR137 IV137 WVH137 WLL137 WBP137 VRT137 VHX137 UYB137 UOF137 UEJ137 TUN137 TKR137 TAV137 SQZ137 SHD137 RXH137 RNL137 RDP137 QTT137 QJX137 QAB137 PQF137 PGJ137 OWN137 OMR137 OCV137 NSZ137 NJD137 MZH137 MPL137 MFP137 LVT137 LLX137 LCB137 KSF137 KIJ137 JYN137 JOR137 JEV137 IUZ137 ILD137 IBH137 HRL137 HHP137 GXT137 GNX137 GEB137 FUF137 FKJ137 FAN137 EQR137 EGV137 DWZ137 DND137 DDH137 AWL138 ACT138 AMP138 SX138 JB138 WVN138 WLR138 WBV138 VRZ138 VID138 UYH138 UOL138 UEP138 TUT138 TKX138 TBB138 SRF138 SHJ138 RXN138 RNR138 RDV138 QTZ138 QKD138 QAH138 PQL138 PGP138 OWT138 OMX138 ODB138 NTF138 NJJ138 MZN138 MPR138 MFV138 LVZ138 LMD138 LCH138 KSL138 KIP138 JYT138 JOX138 JFB138 IVF138 ILJ138 IBN138 HRR138 HHV138 GXZ138 GOD138 GEH138 FUL138 FKP138 FAT138 EQX138 EHB138 DXF138 DNJ138 DDN138 CTR138 CJV138 BZZ138 BQD138 BGH138 DDH139 CTL139 CJP139 BZT139 BPX139 BGB139 AWF139 AMJ139 ACN139 SR139 IV139 WVH139 WLL139 WBP139 VRT139 VHX139 UYB139 UOF139 UEJ139 TUN139 TKR139 TAV139 SQZ139 SHD139 RXH139 RNL139 RDP139 QTT139 QJX139 QAB139 PQF139 PGJ139 OWN139 OMR139 OCV139 NSZ139 NJD139 MZH139 MPL139 MFP139 LVT139 LLX139 LCB139 KSF139 KIJ139 JYN139 JOR139 JEV139 IUZ139 ILD139 IBH139 HRL139 HHP139 GXT139 GNX139 GEB139 FUF139 FKJ139 FAN139 EQR139 EGV139 DWZ139 DND139 DND141 ACT140 AMP140 SX140 JB140 WVN140 WLR140 WBV140 VRZ140 VID140 UYH140 UOL140 UEP140 TUT140 TKX140 TBB140 SRF140 SHJ140 RXN140 RNR140 RDV140 QTZ140 QKD140 QAH140 PQL140 PGP140 OWT140 OMX140 ODB140 NTF140 NJJ140 MZN140 MPR140 MFV140 LVZ140 LMD140 LCH140 KSL140 KIP140 JYT140 JOX140 JFB140 IVF140 ILJ140 IBN140 HRR140 HHV140 GXZ140 GOD140 GEH140 FUL140 FKP140 FAT140 EQX140 EHB140 DXF140 DNJ140 DDN140 CTR140 CJV140 BZZ140 BQD140 BGH140 AWL140 L218 L221 SQ187 JF188 WVR188 WLV188 WBZ188 VSD188 VIH188 UYL188 UOP188 UET188 TUX188 TLB188 TBF188 SRJ188 SHN188 RXR188 RNV188 RDZ188 QUD188 QKH188 QAL188 PQP188 PGT188 OWX188 ONB188 ODF188 NTJ188 NJN188 MZR188 MPV188 MFZ188 LWD188 LMH188 LCL188 KSP188 KIT188 JYX188 JPB188 JFF188 IVJ188 ILN188 IBR188 HRV188 HHZ188 GYD188 GOH188 GEL188 FUP188 FKT188 FAX188 ERB188 EHF188 DXJ188 DNN188 DDR188 CTV188 CJZ188 CAD188 BQH188 BGL188 AWP188 AMT188 ACX188 SQ190 JF191 WVR191 WLV191 WBZ191 VSD191 VIH191 UYL191 UOP191 UET191 TUX191 TLB191 TBF191 SRJ191 SHN191 RXR191 RNV191 RDZ191 QUD191 QKH191 QAL191 PQP191 PGT191 OWX191 ONB191 ODF191 NTJ191 NJN191 MZR191 MPV191 MFZ191 LWD191 LMH191 LCL191 KSP191 KIT191 JYX191 JPB191 JFF191 IVJ191 ILN191 IBR191 HRV191 HHZ191 GYD191 GOH191 GEL191 FUP191 FKT191 FAX191 ERB191 EHF191 DXJ191 DNN191 DDR191 CTV191 CJZ191 CAD191 BQH191 BGL191 AWP191 AMT191 ACX191 SQ146:SQ149 IU154 WVG154 WLK154 WBO154 VRS154 VHW154 UYA154 UOE154 UEI154 TUM154 TKQ154 TAU154 SQY154 SHC154 RXG154 RNK154 RDO154 QTS154 QJW154 QAA154 PQE154 PGI154 OWM154 OMQ154 OCU154 NSY154 NJC154 MZG154 MPK154 MFO154 LVS154 LLW154 LCA154 KSE154 KII154 JYM154 JOQ154 JEU154 IUY154 ILC154 IBG154 HRK154 HHO154 GXS154 GNW154 GEA154 FUE154 FKI154 FAM154 EQQ154 EGU154 DWY154 DNC154 DDG154 CTK154 CJO154 BZS154 BPW154 BGA154 AWE154 K125:K127 ACM154 WVA145 IU146:IU149 WVG146:WVG149 WLK146:WLK149 WBO146:WBO149 VRS146:VRS149 VHW146:VHW149 UYA146:UYA149 UOE146:UOE149 UEI146:UEI149 TUM146:TUM149 TKQ146:TKQ149 TAU146:TAU149 SQY146:SQY149 SHC146:SHC149 RXG146:RXG149 RNK146:RNK149 RDO146:RDO149 QTS146:QTS149 QJW146:QJW149 QAA146:QAA149 PQE146:PQE149 PGI146:PGI149 OWM146:OWM149 OMQ146:OMQ149 OCU146:OCU149 NSY146:NSY149 NJC146:NJC149 MZG146:MZG149 MPK146:MPK149 MFO146:MFO149 LVS146:LVS149 LLW146:LLW149 LCA146:LCA149 KSE146:KSE149 KII146:KII149 JYM146:JYM149 JOQ146:JOQ149 JEU146:JEU149 IUY146:IUY149 ILC146:ILC149 IBG146:IBG149 HRK146:HRK149 HHO146:HHO149 GXS146:GXS149 GNW146:GNW149 GEA146:GEA149 FUE146:FUE149 FKI146:FKI149 FAM146:FAM149 EQQ146:EQQ149 EGU146:EGU149 DWY146:DWY149 DNC146:DNC149 DDG146:DDG149 CTK146:CTK149 CJO146:CJO149 BZS146:BZS149 BPW146:BPW149 BGA146:BGA149 AWE146:AWE149 L227:L236 F349:F350 WVR336 TB340:TB342 JF340:JF342 ACX340:ACX342 AMT340:AMT342 AWP340:AWP342 BGL340:BGL342 BQH340:BQH342 CAD340:CAD342 CJZ340:CJZ342 CTV340:CTV342 DDR340:DDR342 DNN340:DNN342 DXJ340:DXJ342 EHF340:EHF342 ERB340:ERB342 FAX340:FAX342 FKT340:FKT342 FUP340:FUP342 GEL340:GEL342 GOH340:GOH342 GYD340:GYD342 HHZ340:HHZ342 HRV340:HRV342 IBR340:IBR342 ILN340:ILN342 IVJ340:IVJ342 JFF340:JFF342 JPB340:JPB342 JYX340:JYX342 KIT340:KIT342 KSP340:KSP342 LCL340:LCL342 LMH340:LMH342 LWD340:LWD342 MFZ340:MFZ342 MPV340:MPV342 MZR340:MZR342 NJN340:NJN342 NTJ340:NTJ342 ODF340:ODF342 ONB340:ONB342 OWX340:OWX342 PGT340:PGT342 PQP340:PQP342 QAL340:QAL342 QKH340:QKH342 QUD340:QUD342 RDZ340:RDZ342 RNV340:RNV342 RXR340:RXR342 SHN340:SHN342 SRJ340:SRJ342 TBF340:TBF342 TLB340:TLB342 TUX340:TUX342 UET340:UET342 UOP340:UOP342 UYL340:UYL342 VIH340:VIH342 VSD340:VSD342 WBZ340:WBZ342 WLV340:WLV342 ACB343:ACB344 IX243 ST243 ACP243 AML243 AWH243 BGD243 BPZ243 BZV243 CJR243 CTN243 DDJ243 DNF243 DXB243 EGX243 EQT243 FAP243 FKL243 FUH243 GED243 GNZ243 GXV243 HHR243 HRN243 IBJ243 ILF243 IVB243 JEX243 JOT243 JYP243 KIL243 KSH243 LCD243 LLZ243 LVV243 MFR243 MPN243 MZJ243 NJF243 NTB243 OCX243 OMT243 OWP243 PGL243 PQH243 QAD243 QJZ243 QTV243 RDR243 RNN243 RXJ243 SHF243 SRB243 TAX243 TKT243 TUP243 UEL243 UOH243 UYD243 VHZ243 VRV243 WBR243 WLN243 WVJ243 TB334 JF334 ACX334 AMT334 AWP334 BGL334 BQH334 CAD334 CJZ334 CTV334 DDR334 DNN334 DXJ334 EHF334 ERB334 FAX334 FKT334 FUP334 GEL334 GOH334 GYD334 HHZ334 HRV334 IBR334 ILN334 IVJ334 JFF334 JPB334 JYX334 KIT334 KSP334 LCL334 LMH334 LWD334 MFZ334 MPV334 MZR334 NJN334 NTJ334 ODF334 ONB334 OWX334 PGT334 PQP334 QAL334 QKH334 QUD334 RDZ334 RNV334 RXR334 SHN334 SRJ334 TBF334 TLB334 TUX334 UET334 UOP334 UYL334 VIH334 VSD334 WBZ334 WLV334 WVR334 TB336 JF336 ACX336 AMT336 AWP336 BGL336 BQH336 CAD336 CJZ336 CTV336 DDR336 DNN336 DXJ336 EHF336 ERB336 FAX336 FKT336 FUP336 GEL336 GOH336 GYD336 HHZ336 HRV336 IBR336 ILN336 IVJ336 JFF336 JPB336 JYX336 KIT336 KSP336 LCL336 LMH336 LWD336 MFZ336 MPV336 MZR336 NJN336 NTJ336 ODF336 ONB336 OWX336 PGT336 PQP336 QAL336 QKH336 QUD336 RDZ336 RNV336 RXR336 SHN336 SRJ336 TBF336 TLB336 TUX336 UET336 UOP336 UYL336 VIH336 VSD336 WBZ336 WLV336 L337 TB338 JF338 ACX338 AMT338 AWP338 BGL338 BQH338 CAD338 CJZ338 CTV338 DDR338 DNN338 DXJ338 EHF338 ERB338 FAX338 FKT338 FUP338 GEL338 GOH338 GYD338 HHZ338 HRV338 IBR338 ILN338 IVJ338 JFF338 JPB338 JYX338 KIT338 KSP338 LCL338 LMH338 LWD338 MFZ338 MPV338 MZR338 NJN338 NTJ338 ODF338 ONB338 OWX338 PGT338 PQP338 QAL338 QKH338 QUD338 RDZ338 RNV338 RXR338 SHN338 SRJ338 TBF338 TLB338 TUX338 UET338 UOP338 UYL338 VIH338 VSD338 WBZ338 WLV338 ALP80:ALP81 ALP85:ALP86 ALP90:ALP91 ALP115:ALP116 ALP102:ALP103 ALP111:ALP112 ALP106:ALP107 AWE152 BGA152 BPW152 BZS152 CJO152 CTK152 DDG152 DNC152 DWY152 EGU152 EQQ152 FAM152 FKI152 FUE152 GEA152 GNW152 GXS152 HHO152 HRK152 IBG152 ILC152 IUY152 JEU152 JOQ152 JYM152 KII152 KSE152 LCA152 LLW152 LVS152 MFO152 MPK152 MZG152 NJC152 NSY152 OCU152 OMQ152 OWM152 PGI152 PQE152 QAA152 QJW152 QTS152 RDO152 RNK152 RXG152 SHC152 SQY152 TAU152 TKQ152 TUM152 UEI152 UOE152 UYA152 VHW152 VRS152 WBO152 WLK152 WVG152 IU152 SQ152 AMI152 ACM152 SC153 IG153 WUS153 WKW153 WBA153 VRE153 VHI153 UXM153 UNQ153 UDU153 TTY153 TKC153 TAG153 SQK153 SGO153 RWS153 RMW153 RDA153 QTE153 QJI153 PZM153 PPQ153 PFU153 OVY153 OMC153 OCG153 NSK153 NIO153 MYS153 MOW153 MFA153 LVE153 LLI153 LBM153 KRQ153 KHU153 JXY153 JOC153 JEG153 IUK153 IKO153 IAS153 HQW153 HHA153 GXE153 GNI153 GDM153 FTQ153 FJU153 EZY153 EQC153 EGG153 DWK153 DMO153 DCS153 CSW153 CJA153 BZE153 BPI153 BFM153 AVQ153 ABY153 ALP96 ALP99 N100 WVR340:WVR342 ALX343:ALX344 AVT343:AVT344 BFP343:BFP344 BPL343:BPL344 BZH343:BZH344 CJD343:CJD344 CSZ343:CSZ344 DCV343:DCV344 DMR343:DMR344 DWN343:DWN344 EGJ343:EGJ344 EQF343:EQF344 FAB343:FAB344 FJX343:FJX344 FTT343:FTT344 GDP343:GDP344 GNL343:GNL344 GXH343:GXH344 HHD343:HHD344 HQZ343:HQZ344 IAV343:IAV344 IKR343:IKR344 IUN343:IUN344 JEJ343:JEJ344 JOF343:JOF344 JYB343:JYB344 KHX343:KHX344 KRT343:KRT344 LBP343:LBP344 LLL343:LLL344 LVH343:LVH344 MFD343:MFD344 MOZ343:MOZ344 MYV343:MYV344 NIR343:NIR344 NSN343:NSN344 OCJ343:OCJ344 OMF343:OMF344 OWB343:OWB344 PFX343:PFX344 PPT343:PPT344 PZP343:PZP344 QJL343:QJL344 QTH343:QTH344 RDD343:RDD344 RMZ343:RMZ344 RWV343:RWV344 SGR343:SGR344 SQN343:SQN344 TAJ343:TAJ344 TKF343:TKF344 TUB343:TUB344 UDX343:UDX344 UNT343:UNT344 UXP343:UXP344 VHL343:VHL344 VRH343:VRH344 WBD343:WBD344 WKZ343:WKZ344 WUV343:WUV344 WBV155:WBV157 AMI154 WVR269:WVR270 SF343:SF344 JB348:JB350 SX348:SX350 ACT348:ACT350 AMP348:AMP350 AWL348:AWL350 BGH348:BGH350 BQD348:BQD350 BZZ348:BZZ350 CJV348:CJV350 CTR348:CTR350 DDN348:DDN350 DNJ348:DNJ350 DXF348:DXF350 EHB348:EHB350 EQX348:EQX350 FAT348:FAT350 FKP348:FKP350 FUL348:FUL350 GEH348:GEH350 GOD348:GOD350 GXZ348:GXZ350 HHV348:HHV350 HRR348:HRR350 IBN348:IBN350 ILJ348:ILJ350 IVF348:IVF350 JFB348:JFB350 JOX348:JOX350 JYT348:JYT350 KIP348:KIP350 KSL348:KSL350 LCH348:LCH350 LMD348:LMD350 LVZ348:LVZ350 MFV348:MFV350 MPR348:MPR350 MZN348:MZN350 NJJ348:NJJ350 NTF348:NTF350 ODB348:ODB350 OMX348:OMX350 OWT348:OWT350 PGP348:PGP350 PQL348:PQL350 QAH348:QAH350 QKD348:QKD350 QTZ348:QTZ350 RDV348:RDV350 RNR348:RNR350 RXN348:RXN350 SHJ348:SHJ350 SRF348:SRF350 TBB348:TBB350 TKX348:TKX350 TUT348:TUT350 UEP348:UEP350 UOL348:UOL350 UYH348:UYH350 VID348:VID350 VRZ348:VRZ350 WBV348:WBV350 WLR348:WLR350 JF269:JF270 VRZ155:VRZ157 VID155:VID157 UYH155:UYH157 UOL155:UOL157 UEP155:UEP157 TUT155:TUT157 TKX155:TKX157 TBB155:TBB157 SRF155:SRF157 SHJ155:SHJ157 RXN155:RXN157 RNR155:RNR157 RDV155:RDV157 QTZ155:QTZ157 QKD155:QKD157 QAH155:QAH157 PQL155:PQL157 PGP155:PGP157 OWT155:OWT157 OMX155:OMX157 ODB155:ODB157 NTF155:NTF157 NJJ155:NJJ157 MZN155:MZN157 MPR155:MPR157 MFV155:MFV157 LVZ155:LVZ157 LMD155:LMD157 LCH155:LCH157 KSL155:KSL157 KIP155:KIP157 JYT155:JYT157 JOX155:JOX157 JFB155:JFB157 IVF155:IVF157 ILJ155:ILJ157 IBN155:IBN157 HRR155:HRR157 HHV155:HHV157 GXZ155:GXZ157 GOD155:GOD157 GEH155:GEH157 FUL155:FUL157 FKP155:FKP157 FAT155:FAT157 EQX155:EQX157 EHB155:EHB157 DXF155:DXF157 DNJ155:DNJ157 DDN155:DDN157 CTR155:CTR157 CJV155:CJV157 BZZ155:BZZ157 BQD155:BQD157 BGH155:BGH157 AWL155:AWL157 AMP155:AMP157 ACT155:ACT157 SX155:SX157 JB155:JB157 WVN155:WVN157 WLR155:WLR157 K79:K122 TB269:TB270 ACX269:ACX270 AMT269:AMT270 AWP269:AWP270 BGL269:BGL270 BQH269:BQH270 CAD269:CAD270 CJZ269:CJZ270 CTV269:CTV270 DDR269:DDR270 DNN269:DNN270 DXJ269:DXJ270 EHF269:EHF270 ERB269:ERB270 FAX269:FAX270 FKT269:FKT270 FUP269:FUP270 GEL269:GEL270 GOH269:GOH270 GYD269:GYD270 HHZ269:HHZ270 HRV269:HRV270 IBR269:IBR270 ILN269:ILN270 IVJ269:IVJ270 JFF269:JFF270 JPB269:JPB270 JYX269:JYX270 KIT269:KIT270 KSP269:KSP270 LCL269:LCL270 LMH269:LMH270 LWD269:LWD270 MFZ269:MFZ270 MPV269:MPV270 MZR269:MZR270 NJN269:NJN270 NTJ269:NTJ270 ODF269:ODF270 ONB269:ONB270 OWX269:OWX270 PGT269:PGT270 PQP269:PQP270 QAL269:QAL270 QKH269:QKH270 QUD269:QUD270 RDZ269:RDZ270 RNV269:RNV270 RXR269:RXR270 SHN269:SHN270 SRJ269:SRJ270 TBF269:TBF270 TLB269:TLB270 TUX269:TUX270 UET269:UET270 UOP269:UOP270 UYL269:UYL270 VIH269:VIH270 VSD269:VSD270 WBZ269:WBZ270 WLV269:WLV270 WVN348:WVN350 VRX168:VRX170 WLP174 WBT174 VIB168:VIB170 VRX174 UYF168:UYF170 VIB174 UOJ168:UOJ170 UYF174 UEN168:UEN170 UOJ174 TUR168:TUR170 UEN174 TKV168:TKV170 TUR174 TAZ168:TAZ170 TKV174 SRD168:SRD170 TAZ174 SHH168:SHH170 SRD174 RXL168:RXL170 SHH174 RNP168:RNP170 RXL174 RDT168:RDT170 RNP174 QTX168:QTX170 RDT174 QKB168:QKB170 QTX174 QAF168:QAF170 QKB174 PQJ168:PQJ170 QAF174 PGN168:PGN170 PQJ174 OWR168:OWR170 PGN174 OMV168:OMV170 OWR174 OCZ168:OCZ170 OMV174 NTD168:NTD170 OCZ174 NJH168:NJH170 NTD174 MZL168:MZL170 NJH174 MPP168:MPP170 MZL174 MFT168:MFT170 MPP174 LVX168:LVX170 MFT174 LMB168:LMB170 LVX174 LCF168:LCF170 LMB174 KSJ168:KSJ170 LCF174 KIN168:KIN170 KSJ174 JYR168:JYR170 KIN174 JOV168:JOV170 JYR174 JEZ168:JEZ170 JOV174 IVD168:IVD170 JEZ174 ILH168:ILH170 IVD174 IBL168:IBL170 ILH174 HRP168:HRP170 IBL174 HHT168:HHT170 HRP174 GXX168:GXX170 HHT174 GOB168:GOB170 GXX174 GEF168:GEF170 GOB174 FUJ168:FUJ170 GEF174 FKN168:FKN170 FUJ174 FAR168:FAR170 FKN174 EQV168:EQV170 FAR174 EGZ168:EGZ170 EQV174 DXD168:DXD170 EGZ174 DNH168:DNH170 DXD174 DDL168:DDL170 DNH174 CTP168:CTP170 DDL174 CJT168:CJT170 CTP174 BZX168:BZX170 CJT174 BQB168:BQB170 BZX174 BGF168:BGF170 BQB174 AWJ168:AWJ170 BGF174 AMN168:AMN170 AWJ174 ACR168:ACR170 AMN174 SV168:SV170 ACR174 IZ168:IZ170 SV174 WVL168:WVL170 IZ174 WLP168:WLP170 L174 IJ343:IJ344 IZ158 SV158 ACR158 AMN158 AWJ158 BGF158 BQB158 BZX158 CJT158 CTP158 DDL158 DNH158 DXD158 EGZ158 EQV158 FAR158 FKN158 FUJ158 GEF158 GOB158 GXX158 HHT158 HRP158 IBL158 ILH158 IVD158 JEZ158 JOV158 JYR158 KIN158 KSJ158 LCF158 LMB158 LVX158 MFT158 MPP158 MZL158 NJH158 NTD158 OCZ158 OMV158 OWR158 PGN158 PQJ158 QAF158 QKB158 QTX158 RDT158 RNP158 RXL158 SHH158 SRD158 TAZ158 TKV158 TUR158 UEN158 UOJ158 UYF158 VIB158 VRX158 WBT158 WLP158 WVL158 ACX159 AMT159 AWP159 BGL159 BQH159 CAD159 CJZ159 CTV159 DDR159 DNN159 DXJ159 EHF159 ERB159 FAX159 FKT159 FUP159 GEL159 GOH159 GYD159 HHZ159 HRV159 IBR159 ILN159 IVJ159 JFF159 JPB159 JYX159 KIT159 KSP159 LCL159 LMH159 LWD159 MFZ159 MPV159 MZR159 NJN159 NTJ159 ODF159 ONB159 OWX159 PGT159 PQP159 QAL159 QKH159 QUD159 RDZ159 RNV159 RXR159 SHN159 SRJ159 TBF159 TLB159 TUX159 UET159 UOP159 UYL159 VIH159 VSD159 WBZ159 WLV159 WVR159 JF159 TB159 IZ160 SV160 ACR160 AMN160 AWJ160 BGF160 BQB160 BZX160 CJT160 CTP160 DDL160 DNH160 DXD160 EGZ160 EQV160 FAR160 FKN160 FUJ160 GEF160 GOB160 GXX160 HHT160 HRP160 IBL160 ILH160 IVD160 JEZ160 JOV160 JYR160 KIN160 KSJ160 LCF160 LMB160 LVX160 MFT160 MPP160 MZL160 NJH160 NTD160 OCZ160 OMV160 OWR160 PGN160 PQJ160 QAF160 QKB160 QTX160 RDT160 RNP160 RXL160 SHH160 SRD160 TAZ160 TKV160 TUR160 UEN160 UOJ160 UYF160 VIB160 VRX160 WBT160 WLP160 WVL160 TB161 ACX161 AMT161 AWP161 BGL161 BQH161 CAD161 CJZ161 CTV161 DDR161 DNN161 DXJ161 EHF161 ERB161 FAX161 FKT161 FUP161 GEL161 GOH161 GYD161 HHZ161 HRV161 IBR161 ILN161 IVJ161 JFF161 JPB161 JYX161 KIT161 KSP161 LCL161 LMH161 LWD161 MFZ161 MPV161 MZR161 NJN161 NTJ161 ODF161 ONB161 OWX161 PGT161 PQP161 QAL161 QKH161 QUD161 RDZ161 RNV161 RXR161 SHN161 SRJ161 TBF161 TLB161 TUX161 UET161 UOP161 UYL161 VIH161 VSD161 WBZ161 WLV161 WVR161 JF161 F174 WVL162 IZ162 SV162 ACR162 AMN162 AWJ162 BGF162 BQB162 BZX162 CJT162 CTP162 DDL162 DNH162 DXD162 EGZ162 EQV162 FAR162 FKN162 FUJ162 GEF162 GOB162 GXX162 HHT162 HRP162 IBL162 ILH162 IVD162 JEZ162 JOV162 JYR162 KIN162 KSJ162 LCF162 LMB162 LVX162 MFT162 MPP162 MZL162 NJH162 NTD162 OCZ162 OMV162 OWR162 PGN162 PQJ162 QAF162 QKB162 QTX162 RDT162 RNP162 RXL162 SHH162 SRD162 TAZ162 TKV162 TUR162 UEN162 UOJ162 UYF162 VIB162 VRX162 WBT162 WLP162 JF163 WVR163 WLV163 WBZ163 VSD163 VIH163 UYL163 UOP163 UET163 TUX163 TLB163 TBF163 SRJ163 SHN163 RXR163 RNV163 RDZ163 QUD163 QKH163 QAL163 PQP163 PGT163 OWX163 ONB163 ODF163 NTJ163 NJN163 MZR163 MPV163 MFZ163 LWD163 LMH163 LCL163 KSP163 KIT163 JYX163 JPB163 JFF163 IVJ163 ILN163 IBR163 HRV163 HHZ163 GYD163 GOH163 GEL163 FUP163 FKT163 FAX163 ERB163 EHF163 DXJ163 DNN163 DDR163 CTV163 CJZ163 CAD163 BQH163 BGL163 AWP163 AMT163 ACX163 TB163 WLP166 WVL166 IZ166 SV166 ACR166 AMN166 AWJ166 BGF166 BQB166 BZX166 CJT166 CTP166 DDL166 DNH166 DXD166 EGZ166 EQV166 FAR166 FKN166 FUJ166 GEF166 GOB166 GXX166 HHT166 HRP166 IBL166 ILH166 IVD166 JEZ166 JOV166 JYR166 KIN166 KSJ166 LCF166 LMB166 LVX166 MFT166 MPP166 MZL166 NJH166 NTD166 OCZ166 OMV166 OWR166 PGN166 PQJ166 QAF166 QKB166 QTX166 RDT166 RNP166 RXL166 SHH166 SRD166 TAZ166 TKV166 TUR166 UEN166 UOJ166 UYF166 VIB166 VRX166 WBT166 TB173 WBT168:WBT170 ACX167 ACX173 AMT167 AMT173 AWP167 AWP173 BGL167 BGL173 BQH167 BQH173 CAD167 CAD173 CJZ167 CJZ173 CTV167 CTV173 DDR167 DDR173 DNN167 DNN173 DXJ167 DXJ173 EHF167 EHF173 ERB167 ERB173 FAX167 FAX173 FKT167 FKT173 FUP167 FUP173 GEL167 GEL173 GOH167 GOH173 GYD167 GYD173 HHZ167 HHZ173 HRV167 HRV173 IBR167 IBR173 ILN167 ILN173 IVJ167 IVJ173 JFF167 JFF173 JPB167 JPB173 JYX167 JYX173 KIT167 KIT173 KSP167 KSP173 LCL167 LCL173 LMH167 LMH173 LWD167 LWD173 MFZ167 MFZ173 MPV167 MPV173 MZR167 MZR173 NJN167 NJN173 NTJ167 NTJ173 ODF167 ODF173 ONB167 ONB173 OWX167 OWX173 PGT167 PGT173 PQP167 PQP173 QAL167 QAL173 QKH167 QKH173 QUD167 QUD173 RDZ167 RDZ173 RNV167 RNV173 RXR167 RXR173 SHN167 SHN173 SRJ167 SRJ173 TBF167 TBF173 TLB167 TLB173 TUX167 TUX173 UET167 UET173 UOP167 UOP173 UYL167 UYL173 VIH167 VIH173 VSD167 VSD173 WBZ167 WBZ173 WLV167 WLV173 WVR167 WVR173 JF167 JF173 TB167 WBT164 VRX164 VIB164 UYF164 UOJ164 UEN164 TUR164 TKV164 TAZ164 SRD164 SHH164 RXL164 RNP164 RDT164 QTX164 QKB164 QAF164 PQJ164 PGN164 OWR164 OMV164 OCZ164 NTD164 NJH164 MZL164 MPP164 MFT164 LVX164 LMB164 LCF164 KSJ164 KIN164 JYR164 JOV164 JEZ164 IVD164 ILH164 IBL164 HRP164 HHT164 GXX164 GOB164 GEF164 FUJ164 FKN164 FAR164 EQV164 EGZ164 DXD164 DNH164 DDL164 CTP164 CJT164 BZX164 BQB164 BGF164 AWJ164 AMN164 ACR164 SV164 IZ164 WVL164 WLP164 F155:F170 ACX165 AMT165 AWP165 BGL165 BQH165 CAD165 CJZ165 CTV165 DDR165 DNN165 DXJ165 EHF165 ERB165 FAX165 FKT165 FUP165 GEL165 GOH165 GYD165 HHZ165 HRV165 IBR165 ILN165 IVJ165 JFF165 JPB165 JYX165 KIT165 KSP165 LCL165 LMH165 LWD165 MFZ165 MPV165 MZR165 NJN165 NTJ165 ODF165 ONB165 OWX165 PGT165 PQP165 QAL165 QKH165 QUD165 RDZ165 RNV165 RXR165 SHN165 SRJ165 TBF165 TLB165 TUX165 UET165 UOP165 UYL165 VIH165 VSD165 WBZ165 WLV165 WVR165 JF165 TB165 L154:L170 JF277:JF278 WVR277:WVR278 WLV277:WLV278 WBZ277:WBZ278 VSD277:VSD278 VIH277:VIH278 UYL277:UYL278 UOP277:UOP278 UET277:UET278 TUX277:TUX278 TLB277:TLB278 TBF277:TBF278 SRJ277:SRJ278 SHN277:SHN278 RXR277:RXR278 RNV277:RNV278 RDZ277:RDZ278 QUD277:QUD278 QKH277:QKH278 QAL277:QAL278 PQP277:PQP278 PGT277:PGT278 OWX277:OWX278 ONB277:ONB278 ODF277:ODF278 NTJ277:NTJ278 NJN277:NJN278 MZR277:MZR278 MPV277:MPV278 MFZ277:MFZ278 LWD277:LWD278 LMH277:LMH278 LCL277:LCL278 KSP277:KSP278 KIT277:KIT278 JYX277:JYX278 JPB277:JPB278 JFF277:JFF278 IVJ277:IVJ278 ILN277:ILN278 IBR277:IBR278 HRV277:HRV278 HHZ277:HHZ278 GYD277:GYD278 GOH277:GOH278 GEL277:GEL278 FUP277:FUP278 FKT277:FKT278 FAX277:FAX278 ERB277:ERB278 EHF277:EHF278 DXJ277:DXJ278 DNN277:DNN278 DDR277:DDR278 CTV277:CTV278 CJZ277:CJZ278 CAD277:CAD278 BQH277:BQH278 BGL277:BGL278 AWP277:AWP278 AMT277:AMT278 ACX277:ACX278 AMT284:AMT285 AWP284:AWP285 BGL284:BGL285 BQH284:BQH285 CAD284:CAD285 CJZ284:CJZ285 CTV284:CTV285 DDR284:DDR285 DNN284:DNN285 DXJ284:DXJ285 EHF284:EHF285 ERB284:ERB285 FAX284:FAX285 FKT284:FKT285 FUP284:FUP285 GEL284:GEL285 GOH284:GOH285 GYD284:GYD285 HHZ284:HHZ285 HRV284:HRV285 IBR284:IBR285 ILN284:ILN285 IVJ284:IVJ285 JFF284:JFF285 JPB284:JPB285 JYX284:JYX285 KIT284:KIT285 KSP284:KSP285 LCL284:LCL285 LMH284:LMH285 LWD284:LWD285 MFZ284:MFZ285 MPV284:MPV285 MZR284:MZR285 NJN284:NJN285 NTJ284:NTJ285 ODF284:ODF285 ONB284:ONB285 OWX284:OWX285 PGT284:PGT285 PQP284:PQP285 QAL284:QAL285 QKH284:QKH285 QUD284:QUD285 RDZ284:RDZ285 RNV284:RNV285 RXR284:RXR285 SHN284:SHN285 SRJ284:SRJ285 TBF284:TBF285 TLB284:TLB285 TUX284:TUX285 UET284:UET285 UOP284:UOP285 UYL284:UYL285 VIH284:VIH285 VSD284:VSD285 WBZ284:WBZ285 WLV284:WLV285 WVR284:WVR285 JF284:JF285 TB284:TB285 JF303:JF304 WVR303:WVR304 WLV303:WLV304 WBZ303:WBZ304 VSD303:VSD304 VIH303:VIH304 UYL303:UYL304 UOP303:UOP304 UET303:UET304 TUX303:TUX304 TLB303:TLB304 TBF303:TBF304 SRJ303:SRJ304 SHN303:SHN304 RXR303:RXR304 RNV303:RNV304 RDZ303:RDZ304 QUD303:QUD304 QKH303:QKH304 QAL303:QAL304 PQP303:PQP304 PGT303:PGT304 OWX303:OWX304 ONB303:ONB304 ODF303:ODF304 NTJ303:NTJ304 NJN303:NJN304 MZR303:MZR304 MPV303:MPV304 MFZ303:MFZ304 LWD303:LWD304 LMH303:LMH304 LCL303:LCL304 KSP303:KSP304 KIT303:KIT304 JYX303:JYX304 JPB303:JPB304 JFF303:JFF304 IVJ303:IVJ304 ILN303:ILN304 IBR303:IBR304 HRV303:HRV304 HHZ303:HHZ304 GYD303:GYD304 GOH303:GOH304 GEL303:GEL304 FUP303:FUP304 FKT303:FKT304 FAX303:FAX304 ERB303:ERB304 EHF303:EHF304 DXJ303:DXJ304 DNN303:DNN304 DDR303:DDR304 CTV303:CTV304 CJZ303:CJZ304 CAD303:CAD304 BQH303:BQH304 BGL303:BGL304 AWP303:AWP304 AMT303:AMT304 ACX303:ACX304 ACX310:ACX311 AMT310:AMT311 AWP310:AWP311 BGL310:BGL311 BQH310:BQH311 CAD310:CAD311 CJZ310:CJZ311 CTV310:CTV311 DDR310:DDR311 DNN310:DNN311 DXJ310:DXJ311 EHF310:EHF311 ERB310:ERB311 FAX310:FAX311 FKT310:FKT311 FUP310:FUP311 GEL310:GEL311 GOH310:GOH311 GYD310:GYD311 HHZ310:HHZ311 HRV310:HRV311 IBR310:IBR311 ILN310:ILN311 IVJ310:IVJ311 JFF310:JFF311 JPB310:JPB311 JYX310:JYX311 KIT310:KIT311 KSP310:KSP311 LCL310:LCL311 LMH310:LMH311 LWD310:LWD311 MFZ310:MFZ311 MPV310:MPV311 MZR310:MZR311 NJN310:NJN311 NTJ310:NTJ311 ODF310:ODF311 ONB310:ONB311 OWX310:OWX311 PGT310:PGT311 PQP310:PQP311 QAL310:QAL311 QKH310:QKH311 QUD310:QUD311 RDZ310:RDZ311 RNV310:RNV311 RXR310:RXR311 SHN310:SHN311 SRJ310:SRJ311 TBF310:TBF311 TLB310:TLB311 TUX310:TUX311 UET310:UET311 UOP310:UOP311 UYL310:UYL311 VIH310:VIH311 VSD310:VSD311 WBZ310:WBZ311 WLV310:WLV311 WVR310:WVR311 JF310:JF311 TB310:TB311 TB317:TB318 JF317:JF318 WVR317:WVR318 WLV317:WLV318 WBZ317:WBZ318 VSD317:VSD318 VIH317:VIH318 UYL317:UYL318 UOP317:UOP318 UET317:UET318 TUX317:TUX318 TLB317:TLB318 TBF317:TBF318 SRJ317:SRJ318 SHN317:SHN318 RXR317:RXR318 RNV317:RNV318 RDZ317:RDZ318 QUD317:QUD318 QKH317:QKH318 QAL317:QAL318 PQP317:PQP318 PGT317:PGT318 OWX317:OWX318 ONB317:ONB318 ODF317:ODF318 NTJ317:NTJ318 NJN317:NJN318 MZR317:MZR318 MPV317:MPV318 MFZ317:MFZ318 LWD317:LWD318 LMH317:LMH318 LCL317:LCL318 KSP317:KSP318 KIT317:KIT318 JYX317:JYX318 JPB317:JPB318 JFF317:JFF318 IVJ317:IVJ318 ILN317:ILN318 IBR317:IBR318 HRV317:HRV318 HHZ317:HHZ318 GYD317:GYD318 GOH317:GOH318 GEL317:GEL318 FUP317:FUP318 FKT317:FKT318 FAX317:FAX318 ERB317:ERB318 EHF317:EHF318 DXJ317:DXJ318 DNN317:DNN318 DDR317:DDR318 CTV317:CTV318 CJZ317:CJZ318 CAD317:CAD318 BQH317:BQH318 BGL317:BGL318 AWP317:AWP318 AMT317:AMT318 ACX317:ACX318 ACX324:ACX325 AMT324:AMT325 AWP324:AWP325 BGL324:BGL325 BQH324:BQH325 CAD324:CAD325 CJZ324:CJZ325 CTV324:CTV325 DDR324:DDR325 DNN324:DNN325 DXJ324:DXJ325 EHF324:EHF325 ERB324:ERB325 FAX324:FAX325 FKT324:FKT325 FUP324:FUP325 GEL324:GEL325 GOH324:GOH325 GYD324:GYD325 HHZ324:HHZ325 HRV324:HRV325 IBR324:IBR325 ILN324:ILN325 IVJ324:IVJ325 JFF324:JFF325 JPB324:JPB325 JYX324:JYX325 KIT324:KIT325 KSP324:KSP325 LCL324:LCL325 LMH324:LMH325 LWD324:LWD325 MFZ324:MFZ325 MPV324:MPV325 MZR324:MZR325 NJN324:NJN325 NTJ324:NTJ325 ODF324:ODF325 ONB324:ONB325 OWX324:OWX325 PGT324:PGT325 PQP324:PQP325 QAL324:QAL325 QKH324:QKH325 QUD324:QUD325 RDZ324:RDZ325 RNV324:RNV325 RXR324:RXR325 SHN324:SHN325 SRJ324:SRJ325 TBF324:TBF325 TLB324:TLB325 TUX324:TUX325 UET324:UET325 UOP324:UOP325 UYL324:UYL325 VIH324:VIH325 VSD324:VSD325 WBZ324:WBZ325 WLV324:WLV325 WVR324:WVR325 JF324:JF325 TB324:TB325 TB375:TB934 TB303:TB304 JF288 WVR288 WLV288 WBZ288 VSD288 VIH288 UYL288 UOP288 UET288 TUX288 TLB288 TBF288 SRJ288 SHN288 RXR288 RNV288 RDZ288 QUD288 QKH288 QAL288 PQP288 PGT288 OWX288 ONB288 ODF288 NTJ288 NJN288 MZR288 MPV288 MFZ288 LWD288 LMH288 LCL288 KSP288 KIT288 JYX288 JPB288 JFF288 IVJ288 ILN288 IBR288 HRV288 HHZ288 GYD288 GOH288 GEL288 FUP288 FKT288 FAX288 ERB288 EHF288 DXJ288 DNN288 DDR288 CTV288 CJZ288 CAD288 BQH288 BGL288 AWP288 AMT288 ACX288 TB288 L289:L290 ACX291 AMT291 AWP291 BGL291 BQH291 CAD291 CJZ291 CTV291 DDR291 DNN291 DXJ291 EHF291 ERB291 FAX291 FKT291 FUP291 GEL291 GOH291 GYD291 HHZ291 HRV291 IBR291 ILN291 IVJ291 JFF291 JPB291 JYX291 KIT291 KSP291 LCL291 LMH291 LWD291 MFZ291 MPV291 MZR291 NJN291 NTJ291 ODF291 ONB291 OWX291 PGT291 PQP291 QAL291 QKH291 QUD291 RDZ291 RNV291 RXR291 SHN291 SRJ291 TBF291 TLB291 TUX291 UET291 UOP291 UYL291 VIH291 VSD291 WBZ291 WLV291 WVR291 JF291 TB291 L292:L293 JF294 WVR294 WLV294 WBZ294 VSD294 VIH294 UYL294 UOP294 UET294 TUX294 TLB294 TBF294 SRJ294 SHN294 RXR294 RNV294 RDZ294 QUD294 QKH294 QAL294 PQP294 PGT294 OWX294 ONB294 ODF294 NTJ294 NJN294 MZR294 MPV294 MFZ294 LWD294 LMH294 LCL294 KSP294 KIT294 JYX294 JPB294 JFF294 IVJ294 ILN294 IBR294 HRV294 HHZ294 GYD294 GOH294 GEL294 FUP294 FKT294 FAX294 ERB294 EHF294 DXJ294 DNN294 DDR294 CTV294 CJZ294 CAD294 BQH294 BGL294 AWP294 AMT294 ACX294 TB294 TB297 ACX297 AMT297 AWP297 BGL297 BQH297 CAD297 CJZ297 CTV297 DDR297 DNN297 DXJ297 EHF297 ERB297 FAX297 FKT297 FUP297 GEL297 GOH297 GYD297 HHZ297 HRV297 IBR297 ILN297 IVJ297 JFF297 JPB297 JYX297 KIT297 KSP297 LCL297 LMH297 LWD297 MFZ297 MPV297 MZR297 NJN297 NTJ297 ODF297 ONB297 OWX297 PGT297 PQP297 QAL297 QKH297 QUD297 RDZ297 RNV297 RXR297 SHN297 SRJ297 TBF297 TLB297 TUX297 UET297 UOP297 UYL297 VIH297 VSD297 WBZ297 WLV297 WVR297 JF297 L343:L345 WVL174 TB277:TB278 JF346:JF347 WVR346:WVR347 WLV346:WLV347 WBZ346:WBZ347 VSD346:VSD347 VIH346:VIH347 UYL346:UYL347 UOP346:UOP347 UET346:UET347 TUX346:TUX347 TLB346:TLB347 TBF346:TBF347 SRJ346:SRJ347 SHN346:SHN347 RXR346:RXR347 RNV346:RNV347 RDZ346:RDZ347 QUD346:QUD347 QKH346:QKH347 QAL346:QAL347 PQP346:PQP347 PGT346:PGT347 OWX346:OWX347 ONB346:ONB347 ODF346:ODF347 NTJ346:NTJ347 NJN346:NJN347 MZR346:MZR347 MPV346:MPV347 MFZ346:MFZ347 LWD346:LWD347 LMH346:LMH347 LCL346:LCL347 KSP346:KSP347 KIT346:KIT347 JYX346:JYX347 JPB346:JPB347 JFF346:JFF347 IVJ346:IVJ347 ILN346:ILN347 IBR346:IBR347 HRV346:HRV347 HHZ346:HHZ347 GYD346:GYD347 GOH346:GOH347 GEL346:GEL347 FUP346:FUP347 FKT346:FKT347 FAX346:FAX347 ERB346:ERB347 EHF346:EHF347 DXJ346:DXJ347 DNN346:DNN347 DDR346:DDR347 CTV346:CTV347 CJZ346:CJZ347 CAD346:CAD347 BQH346:BQH347 BGL346:BGL347 AWP346:AWP347 AMT346:AMT347 ACX346:ACX347 TB346:TB347 AMT356:AMT357 AWP356:AWP357 BGL356:BGL357 BQH356:BQH357 CAD356:CAD357 CJZ356:CJZ357 CTV356:CTV357 DDR356:DDR357 DNN356:DNN357 DXJ356:DXJ357 EHF356:EHF357 ERB356:ERB357 FAX356:FAX357 FKT356:FKT357 FUP356:FUP357 GEL356:GEL357 GOH356:GOH357 GYD356:GYD357 HHZ356:HHZ357 HRV356:HRV357 IBR356:IBR357 ILN356:ILN357 IVJ356:IVJ357 JFF356:JFF357 JPB356:JPB357 JYX356:JYX357 KIT356:KIT357 KSP356:KSP357 LCL356:LCL357 LMH356:LMH357 LWD356:LWD357 MFZ356:MFZ357 MPV356:MPV357 MZR356:MZR357 NJN356:NJN357 NTJ356:NTJ357 ODF356:ODF357 ONB356:ONB357 OWX356:OWX357 PGT356:PGT357 PQP356:PQP357 QAL356:QAL357 QKH356:QKH357 QUD356:QUD357 RDZ356:RDZ357 RNV356:RNV357 RXR356:RXR357 SHN356:SHN357 SRJ356:SRJ357 TBF356:TBF357 TLB356:TLB357 TUX356:TUX357 UET356:UET357 UOP356:UOP357 UYL356:UYL357 VIH356:VIH357 VSD356:VSD357 WBZ356:WBZ357 WLV356:WLV357 WVR356:WVR357 JF356:JF357 TB356:TB357 JB354 JF360:JF361 WVR360:WVR361 WLV360:WLV361 WBZ360:WBZ361 VSD360:VSD361 VIH360:VIH361 UYL360:UYL361 UOP360:UOP361 UET360:UET361 TUX360:TUX361 TLB360:TLB361 TBF360:TBF361 SRJ360:SRJ361 SHN360:SHN361 RXR360:RXR361 RNV360:RNV361 RDZ360:RDZ361 QUD360:QUD361 QKH360:QKH361 QAL360:QAL361 PQP360:PQP361 PGT360:PGT361 OWX360:OWX361 ONB360:ONB361 ODF360:ODF361 NTJ360:NTJ361 NJN360:NJN361 MZR360:MZR361 MPV360:MPV361 MFZ360:MFZ361 LWD360:LWD361 LMH360:LMH361 LCL360:LCL361 KSP360:KSP361 KIT360:KIT361 JYX360:JYX361 JPB360:JPB361 JFF360:JFF361 IVJ360:IVJ361 ILN360:ILN361 IBR360:IBR361 HRV360:HRV361 HHZ360:HHZ361 GYD360:GYD361 GOH360:GOH361 GEL360:GEL361 FUP360:FUP361 FKT360:FKT361 FAX360:FAX361 ERB360:ERB361 EHF360:EHF361 DXJ360:DXJ361 DNN360:DNN361 DDR360:DDR361 CTV360:CTV361 CJZ360:CJZ361 CAD360:CAD361 BQH360:BQH361 BGL360:BGL361 AWP360:AWP361 AMT360:AMT361 ACX360:ACX361 TB360:TB361 JB358 AMT352:AMT353 ACX375:ACX934 AWP352:AWP353 AMT375:AMT934 BGL352:BGL353 AWP375:AWP934 BQH352:BQH353 BGL375:BGL934 CAD352:CAD353 BQH375:BQH934 CJZ352:CJZ353 CAD375:CAD934 CTV352:CTV353 CJZ375:CJZ934 DDR352:DDR353 CTV375:CTV934 DNN352:DNN353 DDR375:DDR934 DXJ352:DXJ353 DNN375:DNN934 EHF352:EHF353 DXJ375:DXJ934 ERB352:ERB353 EHF375:EHF934 FAX352:FAX353 ERB375:ERB934 FKT352:FKT353 FAX375:FAX934 FUP352:FUP353 FKT375:FKT934 GEL352:GEL353 FUP375:FUP934 GOH352:GOH353 GEL375:GEL934 GYD352:GYD353 GOH375:GOH934 HHZ352:HHZ353 GYD375:GYD934 HRV352:HRV353 HHZ375:HHZ934 IBR352:IBR353 HRV375:HRV934 ILN352:ILN353 IBR375:IBR934 IVJ352:IVJ353 ILN375:ILN934 JFF352:JFF353 IVJ375:IVJ934 JPB352:JPB353 JFF375:JFF934 JYX352:JYX353 JPB375:JPB934 KIT352:KIT353 JYX375:JYX934 KSP352:KSP353 KIT375:KIT934 LCL352:LCL353 KSP375:KSP934 LMH352:LMH353 LCL375:LCL934 LWD352:LWD353 LMH375:LMH934 MFZ352:MFZ353 LWD375:LWD934 MPV352:MPV353 MFZ375:MFZ934 MZR352:MZR353 MPV375:MPV934 NJN352:NJN353 MZR375:MZR934 NTJ352:NTJ353 NJN375:NJN934 ODF352:ODF353 NTJ375:NTJ934 ONB352:ONB353 ODF375:ODF934 OWX352:OWX353 ONB375:ONB934 PGT352:PGT353 OWX375:OWX934 PQP352:PQP353 PGT375:PGT934 QAL352:QAL353 PQP375:PQP934 QKH352:QKH353 QAL375:QAL934 QUD352:QUD353 QKH375:QKH934 RDZ352:RDZ353 QUD375:QUD934 RNV352:RNV353 RDZ375:RDZ934 RXR352:RXR353 RNV375:RNV934 SHN352:SHN353 RXR375:RXR934 SRJ352:SRJ353 SHN375:SHN934 TBF352:TBF353 SRJ375:SRJ934 TLB352:TLB353 TBF375:TBF934 TUX352:TUX353 TLB375:TLB934 UET352:UET353 TUX375:TUX934 UOP352:UOP353 UET375:UET934 UYL352:UYL353 UOP375:UOP934 VIH352:VIH353 UYL375:UYL934 VSD352:VSD353 VIH375:VIH934 WBZ352:WBZ353 VSD375:VSD934 WLV352:WLV353 WBZ375:WBZ934 WVR352:WVR353 WLV375:WLV934 JF352:JF353 WVR375:WVR934 JF375:JF934 TB352:TB353 L372:L934 L347:L351 ACX284:ACX285 L144:L149 L353:L355 ACX352:ACX353 WVN354 WLR354 WBV354 VRZ354 VID354 UYH354 UOL354 UEP354 TUT354 TKX354 TBB354 SRF354 SHJ354 RXN354 RNR354 RDV354 QTZ354 QKD354 QAH354 PQL354 PGP354 OWT354 OMX354 ODB354 NTF354 NJJ354 MZN354 MPR354 MFV354 LVZ354 LMD354 LCH354 KSL354 KIP354 JYT354 JOX354 JFB354 IVF354 ILJ354 IBN354 HRR354 HHV354 GXZ354 GOD354 GEH354 FUL354 FKP354 FAT354 EQX354 EHB354 DXF354 DNJ354 DDN354 CTR354 CJV354 BZZ354 BQD354 BGH354 AWL354 AMP354 ACT354 SX354 L357:L359 ACX356:ACX357 WVN358 WLR358 WBV358 VRZ358 VID358 UYH358 UOL358 UEP358 TUT358 TKX358 TBB358 SRF358 SHJ358 RXN358 RNR358 RDV358 QTZ358 QKD358 QAH358 PQL358 PGP358 OWT358 OMX358 ODB358 NTF358 NJJ358 MZN358 MPR358 MFV358 LVZ358 LMD358 LCH358 KSL358 KIP358 JYT358 JOX358 JFB358 IVF358 ILJ358 IBN358 HRR358 HHV358 GXZ358 GOD358 GEH358 FUL358 FKP358 FAT358 EQX358 EHB358 DXF358 DNJ358 DDN358 CTR358 CJV358 BZZ358 BQD358 BGH358 AWL358 AMP358 ACT358 SX358 L361:L362 WVN362 WLR362 WBV362 VRZ362 VID362 UYH362 UOL362 UEP362 TUT362 TKX362 TBB362 SRF362 SHJ362 RXN362 RNR362 RDV362 QTZ362 QKD362 QAH362 PQL362 PGP362 OWT362 OMX362 ODB362 NTF362 NJJ362 MZN362 MPR362 MFV362 LVZ362 LMD362 LCH362 KSL362 KIP362 JYT362 JOX362 JFB362 IVF362 ILJ362 IBN362 HRR362 HHV362 GXZ362 GOD362 GEH362 FUL362 FKP362 FAT362 EQX362 EHB362 DXF362 DNJ362 DDN362 CTR362 CJV362 BZZ362 BQD362 BGH362 AWL362 AMP362 ACT362 SX362 JB362 L251:L287 M44:M45">
      <formula1>осн</formula1>
    </dataValidation>
    <dataValidation type="list" allowBlank="1" showInputMessage="1" showErrorMessage="1" sqref="WVS983146:WVS983974 M65642:M66470 JG65642:JG66470 TC65642:TC66470 ACY65642:ACY66470 AMU65642:AMU66470 AWQ65642:AWQ66470 BGM65642:BGM66470 BQI65642:BQI66470 CAE65642:CAE66470 CKA65642:CKA66470 CTW65642:CTW66470 DDS65642:DDS66470 DNO65642:DNO66470 DXK65642:DXK66470 EHG65642:EHG66470 ERC65642:ERC66470 FAY65642:FAY66470 FKU65642:FKU66470 FUQ65642:FUQ66470 GEM65642:GEM66470 GOI65642:GOI66470 GYE65642:GYE66470 HIA65642:HIA66470 HRW65642:HRW66470 IBS65642:IBS66470 ILO65642:ILO66470 IVK65642:IVK66470 JFG65642:JFG66470 JPC65642:JPC66470 JYY65642:JYY66470 KIU65642:KIU66470 KSQ65642:KSQ66470 LCM65642:LCM66470 LMI65642:LMI66470 LWE65642:LWE66470 MGA65642:MGA66470 MPW65642:MPW66470 MZS65642:MZS66470 NJO65642:NJO66470 NTK65642:NTK66470 ODG65642:ODG66470 ONC65642:ONC66470 OWY65642:OWY66470 PGU65642:PGU66470 PQQ65642:PQQ66470 QAM65642:QAM66470 QKI65642:QKI66470 QUE65642:QUE66470 REA65642:REA66470 RNW65642:RNW66470 RXS65642:RXS66470 SHO65642:SHO66470 SRK65642:SRK66470 TBG65642:TBG66470 TLC65642:TLC66470 TUY65642:TUY66470 UEU65642:UEU66470 UOQ65642:UOQ66470 UYM65642:UYM66470 VII65642:VII66470 VSE65642:VSE66470 WCA65642:WCA66470 WLW65642:WLW66470 WVS65642:WVS66470 M131178:M132006 JG131178:JG132006 TC131178:TC132006 ACY131178:ACY132006 AMU131178:AMU132006 AWQ131178:AWQ132006 BGM131178:BGM132006 BQI131178:BQI132006 CAE131178:CAE132006 CKA131178:CKA132006 CTW131178:CTW132006 DDS131178:DDS132006 DNO131178:DNO132006 DXK131178:DXK132006 EHG131178:EHG132006 ERC131178:ERC132006 FAY131178:FAY132006 FKU131178:FKU132006 FUQ131178:FUQ132006 GEM131178:GEM132006 GOI131178:GOI132006 GYE131178:GYE132006 HIA131178:HIA132006 HRW131178:HRW132006 IBS131178:IBS132006 ILO131178:ILO132006 IVK131178:IVK132006 JFG131178:JFG132006 JPC131178:JPC132006 JYY131178:JYY132006 KIU131178:KIU132006 KSQ131178:KSQ132006 LCM131178:LCM132006 LMI131178:LMI132006 LWE131178:LWE132006 MGA131178:MGA132006 MPW131178:MPW132006 MZS131178:MZS132006 NJO131178:NJO132006 NTK131178:NTK132006 ODG131178:ODG132006 ONC131178:ONC132006 OWY131178:OWY132006 PGU131178:PGU132006 PQQ131178:PQQ132006 QAM131178:QAM132006 QKI131178:QKI132006 QUE131178:QUE132006 REA131178:REA132006 RNW131178:RNW132006 RXS131178:RXS132006 SHO131178:SHO132006 SRK131178:SRK132006 TBG131178:TBG132006 TLC131178:TLC132006 TUY131178:TUY132006 UEU131178:UEU132006 UOQ131178:UOQ132006 UYM131178:UYM132006 VII131178:VII132006 VSE131178:VSE132006 WCA131178:WCA132006 WLW131178:WLW132006 WVS131178:WVS132006 M196714:M197542 JG196714:JG197542 TC196714:TC197542 ACY196714:ACY197542 AMU196714:AMU197542 AWQ196714:AWQ197542 BGM196714:BGM197542 BQI196714:BQI197542 CAE196714:CAE197542 CKA196714:CKA197542 CTW196714:CTW197542 DDS196714:DDS197542 DNO196714:DNO197542 DXK196714:DXK197542 EHG196714:EHG197542 ERC196714:ERC197542 FAY196714:FAY197542 FKU196714:FKU197542 FUQ196714:FUQ197542 GEM196714:GEM197542 GOI196714:GOI197542 GYE196714:GYE197542 HIA196714:HIA197542 HRW196714:HRW197542 IBS196714:IBS197542 ILO196714:ILO197542 IVK196714:IVK197542 JFG196714:JFG197542 JPC196714:JPC197542 JYY196714:JYY197542 KIU196714:KIU197542 KSQ196714:KSQ197542 LCM196714:LCM197542 LMI196714:LMI197542 LWE196714:LWE197542 MGA196714:MGA197542 MPW196714:MPW197542 MZS196714:MZS197542 NJO196714:NJO197542 NTK196714:NTK197542 ODG196714:ODG197542 ONC196714:ONC197542 OWY196714:OWY197542 PGU196714:PGU197542 PQQ196714:PQQ197542 QAM196714:QAM197542 QKI196714:QKI197542 QUE196714:QUE197542 REA196714:REA197542 RNW196714:RNW197542 RXS196714:RXS197542 SHO196714:SHO197542 SRK196714:SRK197542 TBG196714:TBG197542 TLC196714:TLC197542 TUY196714:TUY197542 UEU196714:UEU197542 UOQ196714:UOQ197542 UYM196714:UYM197542 VII196714:VII197542 VSE196714:VSE197542 WCA196714:WCA197542 WLW196714:WLW197542 WVS196714:WVS197542 M262250:M263078 JG262250:JG263078 TC262250:TC263078 ACY262250:ACY263078 AMU262250:AMU263078 AWQ262250:AWQ263078 BGM262250:BGM263078 BQI262250:BQI263078 CAE262250:CAE263078 CKA262250:CKA263078 CTW262250:CTW263078 DDS262250:DDS263078 DNO262250:DNO263078 DXK262250:DXK263078 EHG262250:EHG263078 ERC262250:ERC263078 FAY262250:FAY263078 FKU262250:FKU263078 FUQ262250:FUQ263078 GEM262250:GEM263078 GOI262250:GOI263078 GYE262250:GYE263078 HIA262250:HIA263078 HRW262250:HRW263078 IBS262250:IBS263078 ILO262250:ILO263078 IVK262250:IVK263078 JFG262250:JFG263078 JPC262250:JPC263078 JYY262250:JYY263078 KIU262250:KIU263078 KSQ262250:KSQ263078 LCM262250:LCM263078 LMI262250:LMI263078 LWE262250:LWE263078 MGA262250:MGA263078 MPW262250:MPW263078 MZS262250:MZS263078 NJO262250:NJO263078 NTK262250:NTK263078 ODG262250:ODG263078 ONC262250:ONC263078 OWY262250:OWY263078 PGU262250:PGU263078 PQQ262250:PQQ263078 QAM262250:QAM263078 QKI262250:QKI263078 QUE262250:QUE263078 REA262250:REA263078 RNW262250:RNW263078 RXS262250:RXS263078 SHO262250:SHO263078 SRK262250:SRK263078 TBG262250:TBG263078 TLC262250:TLC263078 TUY262250:TUY263078 UEU262250:UEU263078 UOQ262250:UOQ263078 UYM262250:UYM263078 VII262250:VII263078 VSE262250:VSE263078 WCA262250:WCA263078 WLW262250:WLW263078 WVS262250:WVS263078 M327786:M328614 JG327786:JG328614 TC327786:TC328614 ACY327786:ACY328614 AMU327786:AMU328614 AWQ327786:AWQ328614 BGM327786:BGM328614 BQI327786:BQI328614 CAE327786:CAE328614 CKA327786:CKA328614 CTW327786:CTW328614 DDS327786:DDS328614 DNO327786:DNO328614 DXK327786:DXK328614 EHG327786:EHG328614 ERC327786:ERC328614 FAY327786:FAY328614 FKU327786:FKU328614 FUQ327786:FUQ328614 GEM327786:GEM328614 GOI327786:GOI328614 GYE327786:GYE328614 HIA327786:HIA328614 HRW327786:HRW328614 IBS327786:IBS328614 ILO327786:ILO328614 IVK327786:IVK328614 JFG327786:JFG328614 JPC327786:JPC328614 JYY327786:JYY328614 KIU327786:KIU328614 KSQ327786:KSQ328614 LCM327786:LCM328614 LMI327786:LMI328614 LWE327786:LWE328614 MGA327786:MGA328614 MPW327786:MPW328614 MZS327786:MZS328614 NJO327786:NJO328614 NTK327786:NTK328614 ODG327786:ODG328614 ONC327786:ONC328614 OWY327786:OWY328614 PGU327786:PGU328614 PQQ327786:PQQ328614 QAM327786:QAM328614 QKI327786:QKI328614 QUE327786:QUE328614 REA327786:REA328614 RNW327786:RNW328614 RXS327786:RXS328614 SHO327786:SHO328614 SRK327786:SRK328614 TBG327786:TBG328614 TLC327786:TLC328614 TUY327786:TUY328614 UEU327786:UEU328614 UOQ327786:UOQ328614 UYM327786:UYM328614 VII327786:VII328614 VSE327786:VSE328614 WCA327786:WCA328614 WLW327786:WLW328614 WVS327786:WVS328614 M393322:M394150 JG393322:JG394150 TC393322:TC394150 ACY393322:ACY394150 AMU393322:AMU394150 AWQ393322:AWQ394150 BGM393322:BGM394150 BQI393322:BQI394150 CAE393322:CAE394150 CKA393322:CKA394150 CTW393322:CTW394150 DDS393322:DDS394150 DNO393322:DNO394150 DXK393322:DXK394150 EHG393322:EHG394150 ERC393322:ERC394150 FAY393322:FAY394150 FKU393322:FKU394150 FUQ393322:FUQ394150 GEM393322:GEM394150 GOI393322:GOI394150 GYE393322:GYE394150 HIA393322:HIA394150 HRW393322:HRW394150 IBS393322:IBS394150 ILO393322:ILO394150 IVK393322:IVK394150 JFG393322:JFG394150 JPC393322:JPC394150 JYY393322:JYY394150 KIU393322:KIU394150 KSQ393322:KSQ394150 LCM393322:LCM394150 LMI393322:LMI394150 LWE393322:LWE394150 MGA393322:MGA394150 MPW393322:MPW394150 MZS393322:MZS394150 NJO393322:NJO394150 NTK393322:NTK394150 ODG393322:ODG394150 ONC393322:ONC394150 OWY393322:OWY394150 PGU393322:PGU394150 PQQ393322:PQQ394150 QAM393322:QAM394150 QKI393322:QKI394150 QUE393322:QUE394150 REA393322:REA394150 RNW393322:RNW394150 RXS393322:RXS394150 SHO393322:SHO394150 SRK393322:SRK394150 TBG393322:TBG394150 TLC393322:TLC394150 TUY393322:TUY394150 UEU393322:UEU394150 UOQ393322:UOQ394150 UYM393322:UYM394150 VII393322:VII394150 VSE393322:VSE394150 WCA393322:WCA394150 WLW393322:WLW394150 WVS393322:WVS394150 M458858:M459686 JG458858:JG459686 TC458858:TC459686 ACY458858:ACY459686 AMU458858:AMU459686 AWQ458858:AWQ459686 BGM458858:BGM459686 BQI458858:BQI459686 CAE458858:CAE459686 CKA458858:CKA459686 CTW458858:CTW459686 DDS458858:DDS459686 DNO458858:DNO459686 DXK458858:DXK459686 EHG458858:EHG459686 ERC458858:ERC459686 FAY458858:FAY459686 FKU458858:FKU459686 FUQ458858:FUQ459686 GEM458858:GEM459686 GOI458858:GOI459686 GYE458858:GYE459686 HIA458858:HIA459686 HRW458858:HRW459686 IBS458858:IBS459686 ILO458858:ILO459686 IVK458858:IVK459686 JFG458858:JFG459686 JPC458858:JPC459686 JYY458858:JYY459686 KIU458858:KIU459686 KSQ458858:KSQ459686 LCM458858:LCM459686 LMI458858:LMI459686 LWE458858:LWE459686 MGA458858:MGA459686 MPW458858:MPW459686 MZS458858:MZS459686 NJO458858:NJO459686 NTK458858:NTK459686 ODG458858:ODG459686 ONC458858:ONC459686 OWY458858:OWY459686 PGU458858:PGU459686 PQQ458858:PQQ459686 QAM458858:QAM459686 QKI458858:QKI459686 QUE458858:QUE459686 REA458858:REA459686 RNW458858:RNW459686 RXS458858:RXS459686 SHO458858:SHO459686 SRK458858:SRK459686 TBG458858:TBG459686 TLC458858:TLC459686 TUY458858:TUY459686 UEU458858:UEU459686 UOQ458858:UOQ459686 UYM458858:UYM459686 VII458858:VII459686 VSE458858:VSE459686 WCA458858:WCA459686 WLW458858:WLW459686 WVS458858:WVS459686 M524394:M525222 JG524394:JG525222 TC524394:TC525222 ACY524394:ACY525222 AMU524394:AMU525222 AWQ524394:AWQ525222 BGM524394:BGM525222 BQI524394:BQI525222 CAE524394:CAE525222 CKA524394:CKA525222 CTW524394:CTW525222 DDS524394:DDS525222 DNO524394:DNO525222 DXK524394:DXK525222 EHG524394:EHG525222 ERC524394:ERC525222 FAY524394:FAY525222 FKU524394:FKU525222 FUQ524394:FUQ525222 GEM524394:GEM525222 GOI524394:GOI525222 GYE524394:GYE525222 HIA524394:HIA525222 HRW524394:HRW525222 IBS524394:IBS525222 ILO524394:ILO525222 IVK524394:IVK525222 JFG524394:JFG525222 JPC524394:JPC525222 JYY524394:JYY525222 KIU524394:KIU525222 KSQ524394:KSQ525222 LCM524394:LCM525222 LMI524394:LMI525222 LWE524394:LWE525222 MGA524394:MGA525222 MPW524394:MPW525222 MZS524394:MZS525222 NJO524394:NJO525222 NTK524394:NTK525222 ODG524394:ODG525222 ONC524394:ONC525222 OWY524394:OWY525222 PGU524394:PGU525222 PQQ524394:PQQ525222 QAM524394:QAM525222 QKI524394:QKI525222 QUE524394:QUE525222 REA524394:REA525222 RNW524394:RNW525222 RXS524394:RXS525222 SHO524394:SHO525222 SRK524394:SRK525222 TBG524394:TBG525222 TLC524394:TLC525222 TUY524394:TUY525222 UEU524394:UEU525222 UOQ524394:UOQ525222 UYM524394:UYM525222 VII524394:VII525222 VSE524394:VSE525222 WCA524394:WCA525222 WLW524394:WLW525222 WVS524394:WVS525222 M589930:M590758 JG589930:JG590758 TC589930:TC590758 ACY589930:ACY590758 AMU589930:AMU590758 AWQ589930:AWQ590758 BGM589930:BGM590758 BQI589930:BQI590758 CAE589930:CAE590758 CKA589930:CKA590758 CTW589930:CTW590758 DDS589930:DDS590758 DNO589930:DNO590758 DXK589930:DXK590758 EHG589930:EHG590758 ERC589930:ERC590758 FAY589930:FAY590758 FKU589930:FKU590758 FUQ589930:FUQ590758 GEM589930:GEM590758 GOI589930:GOI590758 GYE589930:GYE590758 HIA589930:HIA590758 HRW589930:HRW590758 IBS589930:IBS590758 ILO589930:ILO590758 IVK589930:IVK590758 JFG589930:JFG590758 JPC589930:JPC590758 JYY589930:JYY590758 KIU589930:KIU590758 KSQ589930:KSQ590758 LCM589930:LCM590758 LMI589930:LMI590758 LWE589930:LWE590758 MGA589930:MGA590758 MPW589930:MPW590758 MZS589930:MZS590758 NJO589930:NJO590758 NTK589930:NTK590758 ODG589930:ODG590758 ONC589930:ONC590758 OWY589930:OWY590758 PGU589930:PGU590758 PQQ589930:PQQ590758 QAM589930:QAM590758 QKI589930:QKI590758 QUE589930:QUE590758 REA589930:REA590758 RNW589930:RNW590758 RXS589930:RXS590758 SHO589930:SHO590758 SRK589930:SRK590758 TBG589930:TBG590758 TLC589930:TLC590758 TUY589930:TUY590758 UEU589930:UEU590758 UOQ589930:UOQ590758 UYM589930:UYM590758 VII589930:VII590758 VSE589930:VSE590758 WCA589930:WCA590758 WLW589930:WLW590758 WVS589930:WVS590758 M655466:M656294 JG655466:JG656294 TC655466:TC656294 ACY655466:ACY656294 AMU655466:AMU656294 AWQ655466:AWQ656294 BGM655466:BGM656294 BQI655466:BQI656294 CAE655466:CAE656294 CKA655466:CKA656294 CTW655466:CTW656294 DDS655466:DDS656294 DNO655466:DNO656294 DXK655466:DXK656294 EHG655466:EHG656294 ERC655466:ERC656294 FAY655466:FAY656294 FKU655466:FKU656294 FUQ655466:FUQ656294 GEM655466:GEM656294 GOI655466:GOI656294 GYE655466:GYE656294 HIA655466:HIA656294 HRW655466:HRW656294 IBS655466:IBS656294 ILO655466:ILO656294 IVK655466:IVK656294 JFG655466:JFG656294 JPC655466:JPC656294 JYY655466:JYY656294 KIU655466:KIU656294 KSQ655466:KSQ656294 LCM655466:LCM656294 LMI655466:LMI656294 LWE655466:LWE656294 MGA655466:MGA656294 MPW655466:MPW656294 MZS655466:MZS656294 NJO655466:NJO656294 NTK655466:NTK656294 ODG655466:ODG656294 ONC655466:ONC656294 OWY655466:OWY656294 PGU655466:PGU656294 PQQ655466:PQQ656294 QAM655466:QAM656294 QKI655466:QKI656294 QUE655466:QUE656294 REA655466:REA656294 RNW655466:RNW656294 RXS655466:RXS656294 SHO655466:SHO656294 SRK655466:SRK656294 TBG655466:TBG656294 TLC655466:TLC656294 TUY655466:TUY656294 UEU655466:UEU656294 UOQ655466:UOQ656294 UYM655466:UYM656294 VII655466:VII656294 VSE655466:VSE656294 WCA655466:WCA656294 WLW655466:WLW656294 WVS655466:WVS656294 M721002:M721830 JG721002:JG721830 TC721002:TC721830 ACY721002:ACY721830 AMU721002:AMU721830 AWQ721002:AWQ721830 BGM721002:BGM721830 BQI721002:BQI721830 CAE721002:CAE721830 CKA721002:CKA721830 CTW721002:CTW721830 DDS721002:DDS721830 DNO721002:DNO721830 DXK721002:DXK721830 EHG721002:EHG721830 ERC721002:ERC721830 FAY721002:FAY721830 FKU721002:FKU721830 FUQ721002:FUQ721830 GEM721002:GEM721830 GOI721002:GOI721830 GYE721002:GYE721830 HIA721002:HIA721830 HRW721002:HRW721830 IBS721002:IBS721830 ILO721002:ILO721830 IVK721002:IVK721830 JFG721002:JFG721830 JPC721002:JPC721830 JYY721002:JYY721830 KIU721002:KIU721830 KSQ721002:KSQ721830 LCM721002:LCM721830 LMI721002:LMI721830 LWE721002:LWE721830 MGA721002:MGA721830 MPW721002:MPW721830 MZS721002:MZS721830 NJO721002:NJO721830 NTK721002:NTK721830 ODG721002:ODG721830 ONC721002:ONC721830 OWY721002:OWY721830 PGU721002:PGU721830 PQQ721002:PQQ721830 QAM721002:QAM721830 QKI721002:QKI721830 QUE721002:QUE721830 REA721002:REA721830 RNW721002:RNW721830 RXS721002:RXS721830 SHO721002:SHO721830 SRK721002:SRK721830 TBG721002:TBG721830 TLC721002:TLC721830 TUY721002:TUY721830 UEU721002:UEU721830 UOQ721002:UOQ721830 UYM721002:UYM721830 VII721002:VII721830 VSE721002:VSE721830 WCA721002:WCA721830 WLW721002:WLW721830 WVS721002:WVS721830 M786538:M787366 JG786538:JG787366 TC786538:TC787366 ACY786538:ACY787366 AMU786538:AMU787366 AWQ786538:AWQ787366 BGM786538:BGM787366 BQI786538:BQI787366 CAE786538:CAE787366 CKA786538:CKA787366 CTW786538:CTW787366 DDS786538:DDS787366 DNO786538:DNO787366 DXK786538:DXK787366 EHG786538:EHG787366 ERC786538:ERC787366 FAY786538:FAY787366 FKU786538:FKU787366 FUQ786538:FUQ787366 GEM786538:GEM787366 GOI786538:GOI787366 GYE786538:GYE787366 HIA786538:HIA787366 HRW786538:HRW787366 IBS786538:IBS787366 ILO786538:ILO787366 IVK786538:IVK787366 JFG786538:JFG787366 JPC786538:JPC787366 JYY786538:JYY787366 KIU786538:KIU787366 KSQ786538:KSQ787366 LCM786538:LCM787366 LMI786538:LMI787366 LWE786538:LWE787366 MGA786538:MGA787366 MPW786538:MPW787366 MZS786538:MZS787366 NJO786538:NJO787366 NTK786538:NTK787366 ODG786538:ODG787366 ONC786538:ONC787366 OWY786538:OWY787366 PGU786538:PGU787366 PQQ786538:PQQ787366 QAM786538:QAM787366 QKI786538:QKI787366 QUE786538:QUE787366 REA786538:REA787366 RNW786538:RNW787366 RXS786538:RXS787366 SHO786538:SHO787366 SRK786538:SRK787366 TBG786538:TBG787366 TLC786538:TLC787366 TUY786538:TUY787366 UEU786538:UEU787366 UOQ786538:UOQ787366 UYM786538:UYM787366 VII786538:VII787366 VSE786538:VSE787366 WCA786538:WCA787366 WLW786538:WLW787366 WVS786538:WVS787366 M852074:M852902 JG852074:JG852902 TC852074:TC852902 ACY852074:ACY852902 AMU852074:AMU852902 AWQ852074:AWQ852902 BGM852074:BGM852902 BQI852074:BQI852902 CAE852074:CAE852902 CKA852074:CKA852902 CTW852074:CTW852902 DDS852074:DDS852902 DNO852074:DNO852902 DXK852074:DXK852902 EHG852074:EHG852902 ERC852074:ERC852902 FAY852074:FAY852902 FKU852074:FKU852902 FUQ852074:FUQ852902 GEM852074:GEM852902 GOI852074:GOI852902 GYE852074:GYE852902 HIA852074:HIA852902 HRW852074:HRW852902 IBS852074:IBS852902 ILO852074:ILO852902 IVK852074:IVK852902 JFG852074:JFG852902 JPC852074:JPC852902 JYY852074:JYY852902 KIU852074:KIU852902 KSQ852074:KSQ852902 LCM852074:LCM852902 LMI852074:LMI852902 LWE852074:LWE852902 MGA852074:MGA852902 MPW852074:MPW852902 MZS852074:MZS852902 NJO852074:NJO852902 NTK852074:NTK852902 ODG852074:ODG852902 ONC852074:ONC852902 OWY852074:OWY852902 PGU852074:PGU852902 PQQ852074:PQQ852902 QAM852074:QAM852902 QKI852074:QKI852902 QUE852074:QUE852902 REA852074:REA852902 RNW852074:RNW852902 RXS852074:RXS852902 SHO852074:SHO852902 SRK852074:SRK852902 TBG852074:TBG852902 TLC852074:TLC852902 TUY852074:TUY852902 UEU852074:UEU852902 UOQ852074:UOQ852902 UYM852074:UYM852902 VII852074:VII852902 VSE852074:VSE852902 WCA852074:WCA852902 WLW852074:WLW852902 WVS852074:WVS852902 M917610:M918438 JG917610:JG918438 TC917610:TC918438 ACY917610:ACY918438 AMU917610:AMU918438 AWQ917610:AWQ918438 BGM917610:BGM918438 BQI917610:BQI918438 CAE917610:CAE918438 CKA917610:CKA918438 CTW917610:CTW918438 DDS917610:DDS918438 DNO917610:DNO918438 DXK917610:DXK918438 EHG917610:EHG918438 ERC917610:ERC918438 FAY917610:FAY918438 FKU917610:FKU918438 FUQ917610:FUQ918438 GEM917610:GEM918438 GOI917610:GOI918438 GYE917610:GYE918438 HIA917610:HIA918438 HRW917610:HRW918438 IBS917610:IBS918438 ILO917610:ILO918438 IVK917610:IVK918438 JFG917610:JFG918438 JPC917610:JPC918438 JYY917610:JYY918438 KIU917610:KIU918438 KSQ917610:KSQ918438 LCM917610:LCM918438 LMI917610:LMI918438 LWE917610:LWE918438 MGA917610:MGA918438 MPW917610:MPW918438 MZS917610:MZS918438 NJO917610:NJO918438 NTK917610:NTK918438 ODG917610:ODG918438 ONC917610:ONC918438 OWY917610:OWY918438 PGU917610:PGU918438 PQQ917610:PQQ918438 QAM917610:QAM918438 QKI917610:QKI918438 QUE917610:QUE918438 REA917610:REA918438 RNW917610:RNW918438 RXS917610:RXS918438 SHO917610:SHO918438 SRK917610:SRK918438 TBG917610:TBG918438 TLC917610:TLC918438 TUY917610:TUY918438 UEU917610:UEU918438 UOQ917610:UOQ918438 UYM917610:UYM918438 VII917610:VII918438 VSE917610:VSE918438 WCA917610:WCA918438 WLW917610:WLW918438 WVS917610:WVS918438 M983146:M983974 JG983146:JG983974 TC983146:TC983974 ACY983146:ACY983974 AMU983146:AMU983974 AWQ983146:AWQ983974 BGM983146:BGM983974 BQI983146:BQI983974 CAE983146:CAE983974 CKA983146:CKA983974 CTW983146:CTW983974 DDS983146:DDS983974 DNO983146:DNO983974 DXK983146:DXK983974 EHG983146:EHG983974 ERC983146:ERC983974 FAY983146:FAY983974 FKU983146:FKU983974 FUQ983146:FUQ983974 GEM983146:GEM983974 GOI983146:GOI983974 GYE983146:GYE983974 HIA983146:HIA983974 HRW983146:HRW983974 IBS983146:IBS983974 ILO983146:ILO983974 IVK983146:IVK983974 JFG983146:JFG983974 JPC983146:JPC983974 JYY983146:JYY983974 KIU983146:KIU983974 KSQ983146:KSQ983974 LCM983146:LCM983974 LMI983146:LMI983974 LWE983146:LWE983974 MGA983146:MGA983974 MPW983146:MPW983974 MZS983146:MZS983974 NJO983146:NJO983974 NTK983146:NTK983974 ODG983146:ODG983974 ONC983146:ONC983974 OWY983146:OWY983974 PGU983146:PGU983974 PQQ983146:PQQ983974 QAM983146:QAM983974 QKI983146:QKI983974 QUE983146:QUE983974 REA983146:REA983974 RNW983146:RNW983974 RXS983146:RXS983974 SHO983146:SHO983974 SRK983146:SRK983974 TBG983146:TBG983974 TLC983146:TLC983974 TUY983146:TUY983974 UEU983146:UEU983974 UOQ983146:UOQ983974 UYM983146:UYM983974 VII983146:VII983974 VSE983146:VSE983974 WCA983146:WCA983974 WLW983146:WLW983974 WVK128 WVK16 WLO16 WLO128 WBS16 WBS128 VRW16 VRW128 VIA16 VIA128 UYE16 UYE128 UOI16 UOI128 UEM16 UEM128 TUQ16 TUQ128 TKU16 TKU128 TAY16 TAY128 SRC16 SRC128 SHG16 SHG128 RXK16 RXK128 RNO16 RNO128 RDS16 RDS128 QTW16 QTW128 QKA16 QKA128 QAE16 QAE128 PQI16 PQI128 PGM16 PGM128 OWQ16 OWQ128 OMU16 OMU128 OCY16 OCY128 NTC16 NTC128 NJG16 NJG128 MZK16 MZK128 MPO16 MPO128 MFS16 MFS128 LVW16 LVW128 LMA16 LMA128 LCE16 LCE128 KSI16 KSI128 KIM16 KIM128 JYQ16 JYQ128 JOU16 JOU128 JEY16 JEY128 IVC16 IVC128 ILG16 ILG128 IBK16 IBK128 HRO16 HRO128 HHS16 HHS128 GXW16 GXW128 GOA16 GOA128 GEE16 GEE128 FUI16 FUI128 FKM16 FKM128 FAQ16 FAQ128 EQU16 EQU128 EGY16 EGY128 DXC16 DXC128 DNG16 DNG128 DDK16 DDK128 CTO16 CTO128 CJS16 CJS128 BZW16 BZW128 BQA16 BQA128 BGE16 BGE128 AWI16 AWI128 AMM16 AMM128 ACQ16 ACQ128 SU16 SU128 IY16 IY128 M16 O247:O248 AWO372:AWO374 AMS372:AMS374 ACW372:ACW374 TA372:TA374 JE372:JE374 WVQ372:WVQ374 WLU372:WLU374 WBY372:WBY374 VSC372:VSC374 VIG372:VIG374 UYK372:UYK374 UOO372:UOO374 UES372:UES374 TUW372:TUW374 TLA372:TLA374 TBE372:TBE374 SRI372:SRI374 SHM372:SHM374 RXQ372:RXQ374 RNU372:RNU374 RDY372:RDY374 QUC372:QUC374 QKG372:QKG374 QAK372:QAK374 PQO372:PQO374 PGS372:PGS374 OWW372:OWW374 ONA372:ONA374 ODE372:ODE374 NTI372:NTI374 NJM372:NJM374 MZQ372:MZQ374 MPU372:MPU374 MFY372:MFY374 LWC372:LWC374 LMG372:LMG374 LCK372:LCK374 KSO372:KSO374 KIS372:KIS374 JYW372:JYW374 JPA372:JPA374 JFE372:JFE374 IVI372:IVI374 ILM372:ILM374 IBQ372:IBQ374 HRU372:HRU374 HHY372:HHY374 GYC372:GYC374 GOG372:GOG374 GEK372:GEK374 FUO372:FUO374 FKS372:FKS374 FAW372:FAW374 ERA372:ERA374 EHE372:EHE374 DXI372:DXI374 DNM372:DNM374 DDQ372:DDQ374 CTU372:CTU374 CJY372:CJY374 CAC372:CAC374 BQG372:BQG374 BGK372:BGK374 SU245 ABU124:ABU125 M128 TUE123 TKI123 TAM123 SQQ123 SGU123 RWY123 RNC123 RDG123 QTK123 QJO123 PZS123 PPW123 PGA123 OWE123 OMI123 OCM123 NSQ123 NIU123 MYY123 MPC123 MFG123 LVK123 LLO123 LBS123 KRW123 KIA123 JYE123 JOI123 JEM123 IUQ123 IKU123 IAY123 HRC123 HHG123 GXK123 GNO123 GDS123 FTW123 FKA123 FAE123 EQI123 EGM123 DWQ123 DMU123 DCY123 CTC123 CJG123 BZK123 BPO123 BFS123 AVW123 AMA123 ACE123 SI123 IM123 WUY123 WLC123 WBG123 VRK123 VHO123 UXS123 WLQ144 EQS141 FAO141 FKK141 FUG141 GEC141 GNY141 GXU141 HHQ141 HRM141 IBI141 ILE141 IVA141 JEW141 JOS141 JYO141 KIK141 KSG141 LCC141 LLY141 LVU141 MFQ141 MPM141 MZI141 NJE141 NTA141 OCW141 OMS141 OWO141 PGK141 PQG141 QAC141 QJY141 QTU141 RDQ141 RNM141 RXI141 SHE141 SRA141 TAW141 TKS141 TUO141 UEK141 UOG141 UYC141 VHY141 VRU141 WBQ141 WLM141 WVI141 IW141 SS141 ACO141 AMK141 AWG141 BGC141 BPY141 BZU141 CJQ141 CTM141 DDI141 DNE141 M130:M134 ACQ44:ACQ45 WBU144 VRY144 VIC144 UYG144 UOK144 UEO144 TUS144 TKW144 TBA144 SRE144 SHI144 RXM144 RNQ144 RDU144 QTY144 QKC144 QAG144 PQK144 PGO144 OWS144 OMW144 ODA144 NTE144 NJI144 MZM144 MPQ144 MFU144 LVY144 LMC144 LCG144 KSK144 KIO144 JYS144 JOW144 JFA144 IVE144 ILI144 IBM144 HRQ144 HHU144 GXY144 GOC144 GEG144 FUK144 FKO144 FAS144 EQW144 EHA144 DXE144 DNI144 DDM144 CTQ144 CJU144 BZY144 BQC144 BGG144 AWK144 AMO144 ACS144 SW144 JA144 WVM144 ALQ124:ALQ125 O306:O307 VRY244 VIC244 UYG244 UOK244 UEO244 TUS244 TKW244 TBA244 SRE244 SHI244 RXM244 RNQ244 RDU244 QTY244 QKC244 QAG244 PQK244 PGO244 OWS244 OMW244 ODA244 NTE244 NJI244 MZM244 MPQ244 MFU244 LVY244 LMC244 LCG244 KSK244 KIO244 JYS244 JOW244 JFA244 IVE244 ILI244 IBM244 HRQ244 HHU244 GXY244 GOC244 GEG244 FUK244 FKO244 FAS244 EQW244 EHA244 DXE244 DNI244 DDM244 CTQ244 CJU244 BZY244 BQC244 BGG244 AWK244 AMO244 ACS244 SW244 JA244 WVM244 WLQ244 DXA141 BZS142 ACN238 AMM76:AMM78 AWI76:AWI78 BGE76:BGE78 BQA76:BQA78 BZW76:BZW78 CJS76:CJS78 CTO76:CTO78 DDK76:DDK78 DNG76:DNG78 DXC76:DXC78 EGY76:EGY78 EQU76:EQU78 FAQ76:FAQ78 FKM76:FKM78 FUI76:FUI78 GEE76:GEE78 GOA76:GOA78 GXW76:GXW78 HHS76:HHS78 HRO76:HRO78 IBK76:IBK78 ILG76:ILG78 IVC76:IVC78 JEY76:JEY78 JOU76:JOU78 JYQ76:JYQ78 KIM76:KIM78 KSI76:KSI78 LCE76:LCE78 LMA76:LMA78 LVW76:LVW78 MFS76:MFS78 MPO76:MPO78 MZK76:MZK78 NJG76:NJG78 NTC76:NTC78 OCY76:OCY78 OMU76:OMU78 OWQ76:OWQ78 PGM76:PGM78 PQI76:PQI78 QAE76:QAE78 QKA76:QKA78 QTW76:QTW78 RDS76:RDS78 RNO76:RNO78 RXK76:RXK78 SHG76:SHG78 SRC76:SRC78 TAY76:TAY78 TKU76:TKU78 TUQ76:TUQ78 UEM76:UEM78 UOI76:UOI78 UYE76:UYE78 VIA76:VIA78 VRW76:VRW78 WBS76:WBS78 WLO76:WLO78 WVK76:WVK78 IY76:IY78 SU76:SU78 N76:N78 WVO362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IY29:IY30 SU29:SU30 N29:N30 ACQ76:ACQ78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IY33:IY34 SU33:SU34 N33:N34 ACQ29:ACQ30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IY40:IY41 SU40:SU41 N40:N41 ACQ33:ACQ34 AMM44:AMM45 AWI44:AWI45 BGE44:BGE45 BQA44:BQA45 BZW44:BZW45 CJS44:CJS45 CTO44:CTO45 DDK44:DDK45 DNG44:DNG45 DXC44:DXC45 EGY44:EGY45 EQU44:EQU45 FAQ44:FAQ45 FKM44:FKM45 FUI44:FUI45 GEE44:GEE45 GOA44:GOA45 GXW44:GXW45 HHS44:HHS45 HRO44:HRO45 IBK44:IBK45 ILG44:ILG45 IVC44:IVC45 JEY44:JEY45 JOU44:JOU45 JYQ44:JYQ45 KIM44:KIM45 KSI44:KSI45 LCE44:LCE45 LMA44:LMA45 LVW44:LVW45 MFS44:MFS45 MPO44:MPO45 MZK44:MZK45 NJG44:NJG45 NTC44:NTC45 OCY44:OCY45 OMU44:OMU45 OWQ44:OWQ45 PGM44:PGM45 PQI44:PQI45 QAE44:QAE45 QKA44:QKA45 QTW44:QTW45 RDS44:RDS45 RNO44:RNO45 RXK44:RXK45 SHG44:SHG45 SRC44:SRC45 TAY44:TAY45 TKU44:TKU45 TUQ44:TUQ45 UEM44:UEM45 UOI44:UOI45 UYE44:UYE45 VIA44:VIA45 VRW44:VRW45 WBS44:WBS45 WLO44:WLO45 WVK44:WVK45 IY44:IY45 SU44:SU45 ACQ40:ACQ41 AMQ151 CJO142 CTK142 DDG142 DNC142 DWY142 EGU142 EQQ142 FAM142 FKI142 FUE142 GEA142 GNW142 GXS142 HHO142 HRK142 IBG142 ILC142 IUY142 JEU142 JOQ142 JYM142 KII142 KSE142 LCA142 LLW142 LVS142 MFO142 MPK142 MZG142 NJC142 NSY142 OCU142 OMQ142 OWM142 PGI142 PQE142 QAA142 QJW142 QTS142 RDO142 RNK142 RXG142 SHC142 SQY142 TAU142 TKQ142 TUM142 UEI142 UOE142 UYA142 VHW142 VRS142 WBO142 WLK142 WVG142 IU142 SQ142 ACM142 AMI142 AWE142 BGA142 BGI151 IY245 WVK245 WLO245 WBS245 VRW245 VIA245 UYE245 UOI245 UEM245 TUQ245 TKU245 TAY245 SRC245 SHG245 RXK245 RNO245 RDS245 QTW245 QKA245 QAE245 PQI245 PGM245 OWQ245 OMU245 OCY245 NTC245 NJG245 MZK245 MPO245 MFS245 LVW245 LMA245 LCE245 KSI245 KIM245 JYQ245 JOU245 JEY245 IVC245 ILG245 IBK245 HRO245 HHS245 GXW245 GOA245 GEE245 FUI245 FKM245 FAQ245 EQU245 EGY245 DXC245 DNG245 DDK245 CTO245 CJS245 BZW245 BQA245 BGE245 AWI245 AMM245 WBU244 BZH150 M247:M248 O79:O127 ACE79 AMA79 AVW79 BFS79 BPO79 BZK79 CJG79 CTC79 DCY79 DMU79 DWQ79 EGM79 EQI79 FAE79 FKA79 FTW79 GDS79 GNO79 GXK79 HHG79 HRC79 IAY79 IKU79 IUQ79 JEM79 JOI79 JYE79 KIA79 KRW79 LBS79 LLO79 LVK79 MFG79 MPC79 MYY79 NIU79 NSQ79 OCM79 OMI79 OWE79 PGA79 PPW79 PZS79 QJO79 QTK79 RDG79 RNC79 RWY79 SGU79 SQQ79 TAM79 TKI79 TUE79 UEA79 UNW79 UXS79 VHO79 VRK79 WBG79 WLC79 WUY79 IM79 SI79 ALQ80:ALQ81 AVM80:AVM81 BFI80:BFI81 BPE80:BPE81 BZA80:BZA81 CIW80:CIW81 CSS80:CSS81 DCO80:DCO81 DMK80:DMK81 DWG80:DWG81 EGC80:EGC81 EPY80:EPY81 EZU80:EZU81 FJQ80:FJQ81 FTM80:FTM81 GDI80:GDI81 GNE80:GNE81 GXA80:GXA81 HGW80:HGW81 HQS80:HQS81 IAO80:IAO81 IKK80:IKK81 IUG80:IUG81 JEC80:JEC81 JNY80:JNY81 JXU80:JXU81 KHQ80:KHQ81 KRM80:KRM81 LBI80:LBI81 LLE80:LLE81 LVA80:LVA81 MEW80:MEW81 MOS80:MOS81 MYO80:MYO81 NIK80:NIK81 NSG80:NSG81 OCC80:OCC81 OLY80:OLY81 OVU80:OVU81 PFQ80:PFQ81 PPM80:PPM81 PZI80:PZI81 QJE80:QJE81 QTA80:QTA81 RCW80:RCW81 RMS80:RMS81 RWO80:RWO81 SGK80:SGK81 SQG80:SQG81 TAC80:TAC81 TJY80:TJY81 TTU80:TTU81 UDQ80:UDQ81 UNM80:UNM81 UXI80:UXI81 VHE80:VHE81 VRA80:VRA81 WAW80:WAW81 WKS80:WKS81 WUO80:WUO81 IC80:IC81 ACE84 AMA84 AVW84 BFS84 BPO84 BZK84 CJG84 CTC84 DCY84 DMU84 DWQ84 EGM84 EQI84 FAE84 FKA84 FTW84 GDS84 GNO84 GXK84 HHG84 HRC84 IAY84 IKU84 IUQ84 JEM84 JOI84 JYE84 KIA84 KRW84 LBS84 LLO84 LVK84 MFG84 MPC84 MYY84 NIU84 NSQ84 OCM84 OMI84 OWE84 PGA84 PPW84 PZS84 QJO84 QTK84 RDG84 RNC84 RWY84 SGU84 SQQ84 TAM84 TKI84 TUE84 UEA84 UNW84 UXS84 VHO84 VRK84 WBG84 WLC84 WUY84 IM84 SI84 ALQ85:ALQ86 AVM85:AVM86 BFI85:BFI86 BPE85:BPE86 BZA85:BZA86 CIW85:CIW86 CSS85:CSS86 DCO85:DCO86 DMK85:DMK86 DWG85:DWG86 EGC85:EGC86 EPY85:EPY86 EZU85:EZU86 FJQ85:FJQ86 FTM85:FTM86 GDI85:GDI86 GNE85:GNE86 GXA85:GXA86 HGW85:HGW86 HQS85:HQS86 IAO85:IAO86 IKK85:IKK86 IUG85:IUG86 JEC85:JEC86 JNY85:JNY86 JXU85:JXU86 KHQ85:KHQ86 KRM85:KRM86 LBI85:LBI86 LLE85:LLE86 LVA85:LVA86 MEW85:MEW86 MOS85:MOS86 MYO85:MYO86 NIK85:NIK86 NSG85:NSG86 OCC85:OCC86 OLY85:OLY86 OVU85:OVU86 PFQ85:PFQ86 PPM85:PPM86 PZI85:PZI86 QJE85:QJE86 QTA85:QTA86 RCW85:RCW86 RMS85:RMS86 RWO85:RWO86 SGK85:SGK86 SQG85:SQG86 TAC85:TAC86 TJY85:TJY86 TTU85:TTU86 UDQ85:UDQ86 UNM85:UNM86 UXI85:UXI86 VHE85:VHE86 VRA85:VRA86 WAW85:WAW86 WKS85:WKS86 WUO85:WUO86 IC85:IC86 RY85:RY86 SI89 ACE89 AMA89 AVW89 BFS89 BPO89 BZK89 CJG89 CTC89 DCY89 DMU89 DWQ89 EGM89 EQI89 FAE89 FKA89 FTW89 GDS89 GNO89 GXK89 HHG89 HRC89 IAY89 IKU89 IUQ89 JEM89 JOI89 JYE89 KIA89 KRW89 LBS89 LLO89 LVK89 MFG89 MPC89 MYY89 NIU89 NSQ89 OCM89 OMI89 OWE89 PGA89 PPW89 PZS89 QJO89 QTK89 RDG89 RNC89 RWY89 SGU89 SQQ89 TAM89 TKI89 TUE89 UEA89 UNW89 UXS89 VHO89 VRK89 WBG89 WLC89 WUY89 IM89 ALQ90:ALQ91 AVM90:AVM91 BFI90:BFI91 BPE90:BPE91 BZA90:BZA91 CIW90:CIW91 CSS90:CSS91 DCO90:DCO91 DMK90:DMK91 DWG90:DWG91 EGC90:EGC91 EPY90:EPY91 EZU90:EZU91 FJQ90:FJQ91 FTM90:FTM91 GDI90:GDI91 GNE90:GNE91 GXA90:GXA91 HGW90:HGW91 HQS90:HQS91 IAO90:IAO91 IKK90:IKK91 IUG90:IUG91 JEC90:JEC91 JNY90:JNY91 JXU90:JXU91 KHQ90:KHQ91 KRM90:KRM91 LBI90:LBI91 LLE90:LLE91 LVA90:LVA91 MEW90:MEW91 MOS90:MOS91 MYO90:MYO91 NIK90:NIK91 NSG90:NSG91 OCC90:OCC91 OLY90:OLY91 OVU90:OVU91 PFQ90:PFQ91 PPM90:PPM91 PZI90:PZI91 QJE90:QJE91 QTA90:QTA91 RCW90:RCW91 RMS90:RMS91 RWO90:RWO91 SGK90:SGK91 SQG90:SQG91 TAC90:TAC91 TJY90:TJY91 TTU90:TTU91 UDQ90:UDQ91 UNM90:UNM91 UXI90:UXI91 VHE90:VHE91 VRA90:VRA91 WAW90:WAW91 WKS90:WKS91 WUO90:WUO91 IC90:IC91 RY90:RY91 IM94:IM95 SI94:SI95 ACE94:ACE95 AMA94:AMA95 AVW94:AVW95 BFS94:BFS95 BPO94:BPO95 BZK94:BZK95 CJG94:CJG95 CTC94:CTC95 DCY94:DCY95 DMU94:DMU95 DWQ94:DWQ95 EGM94:EGM95 EQI94:EQI95 FAE94:FAE95 FKA94:FKA95 FTW94:FTW95 GDS94:GDS95 GNO94:GNO95 GXK94:GXK95 HHG94:HHG95 HRC94:HRC95 IAY94:IAY95 IKU94:IKU95 IUQ94:IUQ95 JEM94:JEM95 JOI94:JOI95 JYE94:JYE95 KIA94:KIA95 KRW94:KRW95 LBS94:LBS95 LLO94:LLO95 LVK94:LVK95 MFG94:MFG95 MPC94:MPC95 MYY94:MYY95 NIU94:NIU95 NSQ94:NSQ95 OCM94:OCM95 OMI94:OMI95 OWE94:OWE95 PGA94:PGA95 PPW94:PPW95 PZS94:PZS95 QJO94:QJO95 QTK94:QTK95 RDG94:RDG95 RNC94:RNC95 RWY94:RWY95 SGU94:SGU95 SQQ94:SQQ95 TAM94:TAM95 TKI94:TKI95 TUE94:TUE95 UEA94:UEA95 UNW94:UNW95 UXS94:UXS95 VHO94:VHO95 VRK94:VRK95 WBG94:WBG95 WLC94:WLC95 WUY94:WUY95 ALQ96 AVM96 BFI96 BPE96 BZA96 CIW96 CSS96 DCO96 DMK96 DWG96 EGC96 EPY96 EZU96 FJQ96 FTM96 GDI96 GNE96 GXA96 HGW96 HQS96 IAO96 IKK96 IUG96 JEC96 JNY96 JXU96 KHQ96 KRM96 LBI96 LLE96 LVA96 MEW96 MOS96 MYO96 NIK96 NSG96 OCC96 OLY96 OVU96 PFQ96 PPM96 PZI96 QJE96 QTA96 RCW96 RMS96 RWO96 SGK96 SQG96 TAC96 TJY96 TTU96 UDQ96 UNM96 UXI96 VHE96 VRA96 WAW96 WKS96 WUO96 IC96 RY96 WUY98 IM98 SI98 ACE98 AMA98 AVW98 BFS98 BPO98 BZK98 CJG98 CTC98 DCY98 DMU98 DWQ98 EGM98 EQI98 FAE98 FKA98 FTW98 GDS98 GNO98 GXK98 HHG98 HRC98 IAY98 IKU98 IUQ98 JEM98 JOI98 JYE98 KIA98 KRW98 LBS98 LLO98 LVK98 MFG98 MPC98 MYY98 NIU98 NSQ98 OCM98 OMI98 OWE98 PGA98 PPW98 PZS98 QJO98 QTK98 RDG98 RNC98 RWY98 SGU98 SQQ98 TAM98 TKI98 TUE98 UEA98 UNW98 UXS98 VHO98 VRK98 WBG98 WLC98 ALQ99 AVM99 BFI99 BPE99 BZA99 CIW99 CSS99 DCO99 DMK99 DWG99 EGC99 EPY99 EZU99 FJQ99 FTM99 GDI99 GNE99 GXA99 HGW99 HQS99 IAO99 IKK99 IUG99 JEC99 JNY99 JXU99 KHQ99 KRM99 LBI99 LLE99 LVA99 MEW99 MOS99 MYO99 NIK99 NSG99 OCC99 OLY99 OVU99 PFQ99 PPM99 PZI99 QJE99 QTA99 RCW99 RMS99 RWO99 SGK99 SQG99 TAC99 TJY99 TTU99 UDQ99 UNM99 UXI99 VHE99 VRA99 WAW99 WKS99 WUO99 IC99 RY99 WLC101 WUY101 IM101 SI101 ACE101 AMA101 AVW101 BFS101 BPO101 BZK101 CJG101 CTC101 DCY101 DMU101 DWQ101 EGM101 EQI101 FAE101 FKA101 FTW101 GDS101 GNO101 GXK101 HHG101 HRC101 IAY101 IKU101 IUQ101 JEM101 JOI101 JYE101 KIA101 KRW101 LBS101 LLO101 LVK101 MFG101 MPC101 MYY101 NIU101 NSQ101 OCM101 OMI101 OWE101 PGA101 PPW101 PZS101 QJO101 QTK101 RDG101 RNC101 RWY101 SGU101 SQQ101 TAM101 TKI101 TUE101 UEA101 UNW101 UXS101 VHO101 VRK101 WBG101 ALQ102:ALQ103 AVM102:AVM103 BFI102:BFI103 BPE102:BPE103 BZA102:BZA103 CIW102:CIW103 CSS102:CSS103 DCO102:DCO103 DMK102:DMK103 DWG102:DWG103 EGC102:EGC103 EPY102:EPY103 EZU102:EZU103 FJQ102:FJQ103 FTM102:FTM103 GDI102:GDI103 GNE102:GNE103 GXA102:GXA103 HGW102:HGW103 HQS102:HQS103 IAO102:IAO103 IKK102:IKK103 IUG102:IUG103 JEC102:JEC103 JNY102:JNY103 JXU102:JXU103 KHQ102:KHQ103 KRM102:KRM103 LBI102:LBI103 LLE102:LLE103 LVA102:LVA103 MEW102:MEW103 MOS102:MOS103 MYO102:MYO103 NIK102:NIK103 NSG102:NSG103 OCC102:OCC103 OLY102:OLY103 OVU102:OVU103 PFQ102:PFQ103 PPM102:PPM103 PZI102:PZI103 QJE102:QJE103 QTA102:QTA103 RCW102:RCW103 RMS102:RMS103 RWO102:RWO103 SGK102:SGK103 SQG102:SQG103 TAC102:TAC103 TJY102:TJY103 TTU102:TTU103 UDQ102:UDQ103 UNM102:UNM103 UXI102:UXI103 VHE102:VHE103 VRA102:VRA103 WAW102:WAW103 WKS102:WKS103 WUO102:WUO103 IC102:IC103 RY102:RY103 WBG105 WLC105 WUY105 IM105 SI105 ACE105 AMA105 AVW105 BFS105 BPO105 BZK105 CJG105 CTC105 DCY105 DMU105 DWQ105 EGM105 EQI105 FAE105 FKA105 FTW105 GDS105 GNO105 GXK105 HHG105 HRC105 IAY105 IKU105 IUQ105 JEM105 JOI105 JYE105 KIA105 KRW105 LBS105 LLO105 LVK105 MFG105 MPC105 MYY105 NIU105 NSQ105 OCM105 OMI105 OWE105 PGA105 PPW105 PZS105 QJO105 QTK105 RDG105 RNC105 RWY105 SGU105 SQQ105 TAM105 TKI105 TUE105 UEA105 UNW105 UXS105 VHO105 VRK105 ALQ106:ALQ107 AVM106:AVM107 BFI106:BFI107 BPE106:BPE107 BZA106:BZA107 CIW106:CIW107 CSS106:CSS107 DCO106:DCO107 DMK106:DMK107 DWG106:DWG107 EGC106:EGC107 EPY106:EPY107 EZU106:EZU107 FJQ106:FJQ107 FTM106:FTM107 GDI106:GDI107 GNE106:GNE107 GXA106:GXA107 HGW106:HGW107 HQS106:HQS107 IAO106:IAO107 IKK106:IKK107 IUG106:IUG107 JEC106:JEC107 JNY106:JNY107 JXU106:JXU107 KHQ106:KHQ107 KRM106:KRM107 LBI106:LBI107 LLE106:LLE107 LVA106:LVA107 MEW106:MEW107 MOS106:MOS107 MYO106:MYO107 NIK106:NIK107 NSG106:NSG107 OCC106:OCC107 OLY106:OLY107 OVU106:OVU107 PFQ106:PFQ107 PPM106:PPM107 PZI106:PZI107 QJE106:QJE107 QTA106:QTA107 RCW106:RCW107 RMS106:RMS107 RWO106:RWO107 SGK106:SGK107 SQG106:SQG107 TAC106:TAC107 TJY106:TJY107 TTU106:TTU107 UDQ106:UDQ107 UNM106:UNM107 UXI106:UXI107 VHE106:VHE107 VRA106:VRA107 WAW106:WAW107 WKS106:WKS107 WUO106:WUO107 IC106:IC107 RY106:RY107 VRK110 WBG110 WLC110 WUY110 IM110 SI110 ACE110 AMA110 AVW110 BFS110 BPO110 BZK110 CJG110 CTC110 DCY110 DMU110 DWQ110 EGM110 EQI110 FAE110 FKA110 FTW110 GDS110 GNO110 GXK110 HHG110 HRC110 IAY110 IKU110 IUQ110 JEM110 JOI110 JYE110 KIA110 KRW110 LBS110 LLO110 LVK110 MFG110 MPC110 MYY110 NIU110 NSQ110 OCM110 OMI110 OWE110 PGA110 PPW110 PZS110 QJO110 QTK110 RDG110 RNC110 RWY110 SGU110 SQQ110 TAM110 TKI110 TUE110 UEA110 UNW110 UXS110 VHO110 ALQ111:ALQ112 AVM111:AVM112 BFI111:BFI112 BPE111:BPE112 BZA111:BZA112 CIW111:CIW112 CSS111:CSS112 DCO111:DCO112 DMK111:DMK112 DWG111:DWG112 EGC111:EGC112 EPY111:EPY112 EZU111:EZU112 FJQ111:FJQ112 FTM111:FTM112 GDI111:GDI112 GNE111:GNE112 GXA111:GXA112 HGW111:HGW112 HQS111:HQS112 IAO111:IAO112 IKK111:IKK112 IUG111:IUG112 JEC111:JEC112 JNY111:JNY112 JXU111:JXU112 KHQ111:KHQ112 KRM111:KRM112 LBI111:LBI112 LLE111:LLE112 LVA111:LVA112 MEW111:MEW112 MOS111:MOS112 MYO111:MYO112 NIK111:NIK112 NSG111:NSG112 OCC111:OCC112 OLY111:OLY112 OVU111:OVU112 PFQ111:PFQ112 PPM111:PPM112 PZI111:PZI112 QJE111:QJE112 QTA111:QTA112 RCW111:RCW112 RMS111:RMS112 RWO111:RWO112 SGK111:SGK112 SQG111:SQG112 TAC111:TAC112 TJY111:TJY112 TTU111:TTU112 UDQ111:UDQ112 UNM111:UNM112 UXI111:UXI112 VHE111:VHE112 VRA111:VRA112 WAW111:WAW112 WKS111:WKS112 WUO111:WUO112 IC111:IC112 RY111:RY112 VHO114 VRK114 WBG114 WLC114 WUY114 IM114 SI114 ACE114 AMA114 AVW114 BFS114 BPO114 BZK114 CJG114 CTC114 DCY114 DMU114 DWQ114 EGM114 EQI114 FAE114 FKA114 FTW114 GDS114 GNO114 GXK114 HHG114 HRC114 IAY114 IKU114 IUQ114 JEM114 JOI114 JYE114 KIA114 KRW114 LBS114 LLO114 LVK114 MFG114 MPC114 MYY114 NIU114 NSQ114 OCM114 OMI114 OWE114 PGA114 PPW114 PZS114 QJO114 QTK114 RDG114 RNC114 RWY114 SGU114 SQQ114 TAM114 TKI114 TUE114 UEA114 UNW114 UXS114 ALQ115:ALQ116 AVM115:AVM116 BFI115:BFI116 BPE115:BPE116 BZA115:BZA116 CIW115:CIW116 CSS115:CSS116 DCO115:DCO116 DMK115:DMK116 DWG115:DWG116 EGC115:EGC116 EPY115:EPY116 EZU115:EZU116 FJQ115:FJQ116 FTM115:FTM116 GDI115:GDI116 GNE115:GNE116 GXA115:GXA116 HGW115:HGW116 HQS115:HQS116 IAO115:IAO116 IKK115:IKK116 IUG115:IUG116 JEC115:JEC116 JNY115:JNY116 JXU115:JXU116 KHQ115:KHQ116 KRM115:KRM116 LBI115:LBI116 LLE115:LLE116 LVA115:LVA116 MEW115:MEW116 MOS115:MOS116 MYO115:MYO116 NIK115:NIK116 NSG115:NSG116 OCC115:OCC116 OLY115:OLY116 OVU115:OVU116 PFQ115:PFQ116 PPM115:PPM116 PZI115:PZI116 QJE115:QJE116 QTA115:QTA116 RCW115:RCW116 RMS115:RMS116 RWO115:RWO116 SGK115:SGK116 SQG115:SQG116 TAC115:TAC116 TJY115:TJY116 TTU115:TTU116 UDQ115:UDQ116 UNM115:UNM116 UXI115:UXI116 VHE115:VHE116 VRA115:VRA116 WAW115:WAW116 WKS115:WKS116 WUO115:WUO116 IC115:IC116 RY115:RY116 UXS118 UNW123 VHO118 VRK118 WBG118 WLC118 WUY118 IM118 SI118 ACE118 AMA118 AVW118 BFS118 BPO118 BZK118 CJG118 CTC118 DCY118 DMU118 DWQ118 EGM118 EQI118 FAE118 FKA118 FTW118 GDS118 GNO118 GXK118 HHG118 HRC118 IAY118 IKU118 IUQ118 JEM118 JOI118 JYE118 KIA118 KRW118 LBS118 LLO118 LVK118 MFG118 MPC118 MYY118 NIU118 NSQ118 OCM118 OMI118 OWE118 PGA118 PPW118 PZS118 QJO118 QTK118 RDG118 RNC118 RWY118 SGU118 SQQ118 TAM118 TKI118 TUE118 UEA118 UNW118 ALQ119:ALQ120 AVM119:AVM120 BFI119:BFI120 BPE119:BPE120 BZA119:BZA120 CIW119:CIW120 CSS119:CSS120 DCO119:DCO120 DMK119:DMK120 DWG119:DWG120 EGC119:EGC120 EPY119:EPY120 EZU119:EZU120 FJQ119:FJQ120 FTM119:FTM120 GDI119:GDI120 GNE119:GNE120 GXA119:GXA120 HGW119:HGW120 HQS119:HQS120 IAO119:IAO120 IKK119:IKK120 IUG119:IUG120 JEC119:JEC120 JNY119:JNY120 JXU119:JXU120 KHQ119:KHQ120 KRM119:KRM120 LBI119:LBI120 LLE119:LLE120 LVA119:LVA120 MEW119:MEW120 MOS119:MOS120 MYO119:MYO120 NIK119:NIK120 NSG119:NSG120 OCC119:OCC120 OLY119:OLY120 OVU119:OVU120 PFQ119:PFQ120 PPM119:PPM120 PZI119:PZI120 QJE119:QJE120 QTA119:QTA120 RCW119:RCW120 RMS119:RMS120 RWO119:RWO120 SGK119:SGK120 SQG119:SQG120 TAC119:TAC120 TJY119:TJY120 TTU119:TTU120 UDQ119:UDQ120 UNM119:UNM120 UXI119:UXI120 VHE119:VHE120 VRA119:VRA120 WAW119:WAW120 WKS119:WKS120 WUO119:WUO120 IC119:IC120 RY119:RY120 UEA123 AVM124:AVM125 BFI124:BFI125 BPE124:BPE125 BZA124:BZA125 CIW124:CIW125 CSS124:CSS125 DCO124:DCO125 DMK124:DMK125 DWG124:DWG125 EGC124:EGC125 EPY124:EPY125 EZU124:EZU125 FJQ124:FJQ125 FTM124:FTM125 GDI124:GDI125 GNE124:GNE125 GXA124:GXA125 HGW124:HGW125 HQS124:HQS125 IAO124:IAO125 IKK124:IKK125 IUG124:IUG125 JEC124:JEC125 JNY124:JNY125 JXU124:JXU125 KHQ124:KHQ125 KRM124:KRM125 LBI124:LBI125 LLE124:LLE125 LVA124:LVA125 MEW124:MEW125 MOS124:MOS125 MYO124:MYO125 NIK124:NIK125 NSG124:NSG125 OCC124:OCC125 OLY124:OLY125 OVU124:OVU125 PFQ124:PFQ125 PPM124:PPM125 PZI124:PZI125 QJE124:QJE125 QTA124:QTA125 RCW124:RCW125 RMS124:RMS125 RWO124:RWO125 SGK124:SGK125 SQG124:SQG125 TAC124:TAC125 TJY124:TJY125 TTU124:TTU125 UDQ124:UDQ125 UNM124:UNM125 UXI124:UXI125 VHE124:VHE125 VRA124:VRA125 WAW124:WAW125 WKS124:WKS125 WUO124:WUO125 IC124:IC125 RY124:RY125 RY80:RY81 WBJ145 VRN145 VHR145 UXV145 UNZ145 UED145 TUH145 TKL145 TAP145 SQT145 SGX145 RXB145 RNF145 RDJ145 QTN145 QJR145 PZV145 PPZ145 PGD145 OWH145 OML145 OCP145 NST145 NIX145 MZB145 MPF145 MFJ145 LVN145 LLR145 LBV145 KRZ145 KID145 JYH145 JOL145 JEP145 IUT145 IKX145 IBB145 HRF145 HHJ145 GXN145 GNR145 GDV145 FTZ145 FKD145 FAH145 EQL145 EGP145 DWT145 DMX145 DDB145 CTF145 CJJ145 BZN145 BPR145 BFV145 AVZ145 AMD145 ACH145 SL145 IP145 WVB145 M144:M149 O151:O153 CJD150 CSZ150 DCV150 DMR150 DWN150 EGJ150 EQF150 FAB150 FJX150 FTT150 GDP150 GNL150 GXH150 HHD150 HQZ150 IAV150 IKR150 IUN150 JEJ150 JOF150 JYB150 KHX150 KRT150 LBP150 LLL150 LVH150 MFD150 MOZ150 MYV150 NIR150 NSN150 OCJ150 OMF150 OWB150 PFX150 PPT150 PZP150 QJL150 QTH150 RDD150 RMZ150 RWV150 SGR150 SQN150 TAJ150 TKF150 TUB150 UDX150 UNT150 UXP150 VHL150 VRH150 WBD150 WKZ150 WUV150 IJ150 SF150 ACB150 ALX150 AVT150 BFP150 O57:O74 AMJ187 AWF187 BGB187 BPX187 BZT187 CJP187 CTL187 DDH187 DND187 DWZ187 EGV187 EQR187 FAN187 FKJ187 FUF187 GEB187 GNX187 GXT187 HHP187 HRL187 IBH187 ILD187 IUZ187 JEV187 JOR187 JYN187 KIJ187 KSF187 LCB187 LLX187 LVT187 MFP187 MPL187 MZH187 NJD187 NSZ187 OCV187 OMR187 OWN187 PGJ187 PQF187 QAB187 QJX187 QTT187 RDP187 RNL187 RXH187 SHD187 SQZ187 TAV187 TKR187 TUN187 UEJ187 UOF187 UYB187 VHX187 VRT187 WBP187 WLL187 WVH187 IV187 SR187 AMJ190 AWF190 BGB190 BPX190 BZT190 CJP190 CTL190 DDH190 DND190 DWZ190 EGV190 EQR190 FAN190 FKJ190 FUF190 GEB190 GNX190 GXT190 HHP190 HRL190 IBH190 ILD190 IUZ190 JEV190 JOR190 JYN190 KIJ190 KSF190 LCB190 LLX190 LVT190 MFP190 MPL190 MZH190 NJD190 NSZ190 OCV190 OMR190 OWN190 PGJ190 PQF190 QAB190 QJX190 QTT190 RDP190 RNL190 RXH190 SHD190 SQZ190 TAV190 TKR190 TUN190 UEJ190 UOF190 UYB190 VHX190 VRT190 WBP190 WLL190 WVH190 IV190 SR190 ACN193 AMJ193 AWF193 BGB193 BPX193 BZT193 CJP193 CTL193 DDH193 DND193 DWZ193 EGV193 EQR193 FAN193 FKJ193 FUF193 GEB193 GNX193 GXT193 HHP193 HRL193 IBH193 ILD193 IUZ193 JEV193 JOR193 JYN193 KIJ193 KSF193 LCB193 LLX193 LVT193 MFP193 MPL193 MZH193 NJD193 NSZ193 OCV193 OMR193 OWN193 PGJ193 PQF193 QAB193 QJX193 QTT193 RDP193 RNL193 RXH193 SHD193 SQZ193 TAV193 TKR193 TUN193 UEJ193 UOF193 UYB193 VHX193 VRT193 WBP193 WLL193 WVH193 IV193 SR193 ACN195 AMJ195 AWF195 BGB195 BPX195 BZT195 CJP195 CTL195 DDH195 DND195 DWZ195 EGV195 EQR195 FAN195 FKJ195 FUF195 GEB195 GNX195 GXT195 HHP195 HRL195 IBH195 ILD195 IUZ195 JEV195 JOR195 JYN195 KIJ195 KSF195 LCB195 LLX195 LVT195 MFP195 MPL195 MZH195 NJD195 NSZ195 OCV195 OMR195 OWN195 PGJ195 PQF195 QAB195 QJX195 QTT195 RDP195 RNL195 RXH195 SHD195 SQZ195 TAV195 TKR195 TUN195 UEJ195 UOF195 UYB195 VHX195 VRT195 WBP195 WLL195 WVH195 IV195 SR195 BQE140 AMJ197 AWF197 BGB197 BPX197 BZT197 CJP197 CTL197 DDH197 DND197 DWZ197 EGV197 EQR197 FAN197 FKJ197 FUF197 GEB197 GNX197 GXT197 HHP197 HRL197 IBH197 ILD197 IUZ197 JEV197 JOR197 JYN197 KIJ197 KSF197 LCB197 LLX197 LVT197 MFP197 MPL197 MZH197 NJD197 NSZ197 OCV197 OMR197 OWN197 PGJ197 PQF197 QAB197 QJX197 QTT197 RDP197 RNL197 RXH197 SHD197 SQZ197 TAV197 TKR197 TUN197 UEJ197 UOF197 UYB197 VHX197 VRT197 WBP197 WLL197 WVH197 IV197 SR197 ACN197 AMJ238 AWF238 BGB238 BPX238 BZT238 CJP238 CTL238 DDH238 DND238 DWZ238 EGV238 EQR238 FAN238 FKJ238 FUF238 GEB238 GNX238 GXT238 HHP238 HRL238 IBH238 ILD238 IUZ238 JEV238 JOR238 JYN238 KIJ238 KSF238 LCB238 LLX238 LVT238 MFP238 MPL238 MZH238 NJD238 NSZ238 OCV238 OMR238 OWN238 PGJ238 PQF238 QAB238 QJX238 QTT238 RDP238 RNL238 RXH238 SHD238 SQZ238 TAV238 TKR238 TUN238 UEJ238 UOF238 UYB238 VHX238 VRT238 WBP238 WLL238 WVH238 IV238 SR238 TC191 WVS338 L125:L127 BPL150 AWM151 ACU151 SY151 JC151 WVO151 WLS151 WBW151 VSA151 VIE151 UYI151 UOM151 UEQ151 TUU151 TKY151 TBC151 SRG151 SHK151 RXO151 RNS151 RDW151 QUA151 QKE151 QAI151 PQM151 PGQ151 OWU151 OMY151 ODC151 NTG151 NJK151 MZO151 MPS151 MFW151 LWA151 LME151 LCI151 KSM151 KIQ151 JYU151 JOY151 JFC151 IVG151 ILK151 IBO151 HRS151 HHW151 GYA151 GOE151 GEI151 FUM151 FKQ151 FAU151 EQY151 EHC151 DXG151 DNK151 DDO151 CTS151 CJW151 CAA151 BQE151 AWF154 BPW142 CTM133 CJQ133 BZU133 BPY133 BGC133 AWG133 AMK133 ACO133 SS133 IW133 WVI133 WLM133 WBQ133 VRU133 VHY133 UYC133 UOG133 UEK133 TUO133 TKS133 TAW133 SRA133 SHE133 RXI133 RNM133 RDQ133 QTU133 QJY133 QAC133 PQG133 PGK133 OWO133 OMS133 OCW133 NTA133 NJE133 MZI133 MPM133 MFQ133 LVU133 LLY133 LCC133 KSG133 KIK133 JYO133 JOS133 JEW133 IVA133 ILE133 IBI133 HRM133 HHQ133 GXU133 GNY133 GEC133 FUG133 FKK133 FAO133 EQS133 EGW133 DXA133 DNE133 DDI133 BQE134 BGI134 AMQ134 AWM134 ACU134 SY134 JC134 WVO134 WLS134 WBW134 VSA134 VIE134 UYI134 UOM134 UEQ134 TUU134 TKY134 TBC134 SRG134 SHK134 RXO134 RNS134 RDW134 QUA134 QKE134 QAI134 PQM134 PGQ134 OWU134 OMY134 ODC134 NTG134 NJK134 MZO134 MPS134 MFW134 LWA134 LME134 LCI134 KSM134 KIQ134 JYU134 JOY134 JFC134 IVG134 ILK134 IBO134 HRS134 HHW134 GYA134 GOE134 GEI134 FUM134 FKQ134 FAU134 EQY134 EHC134 DXG134 DNK134 DDO134 CTS134 CJW134 CAA134 DDI135 CTM135 CJQ135 BZU135 BPY135 BGC135 AWG135 AMK135 ACO135 SS135 IW135 WVI135 WLM135 WBQ135 VRU135 VHY135 UYC135 UOG135 UEK135 TUO135 TKS135 TAW135 SRA135 SHE135 RXI135 RNM135 RDQ135 QTU135 QJY135 QAC135 PQG135 PGK135 OWO135 OMS135 OCW135 NTA135 NJE135 MZI135 MPM135 MFQ135 LVU135 LLY135 LCC135 KSG135 KIK135 JYO135 JOS135 JEW135 IVA135 ILE135 IBI135 HRM135 HHQ135 GXU135 GNY135 GEC135 FUG135 FKK135 FAO135 EQS135 EGW135 DXA135 DNE135 BQE136 BGI136 AMQ136 AWM136 ACU136 SY136 JC136 WVO136 WLS136 WBW136 VSA136 VIE136 UYI136 UOM136 UEQ136 TUU136 TKY136 TBC136 SRG136 SHK136 RXO136 RNS136 RDW136 QUA136 QKE136 QAI136 PQM136 PGQ136 OWU136 OMY136 ODC136 NTG136 NJK136 MZO136 MPS136 MFW136 LWA136 LME136 LCI136 KSM136 KIQ136 JYU136 JOY136 JFC136 IVG136 ILK136 IBO136 HRS136 HHW136 GYA136 GOE136 GEI136 FUM136 FKQ136 FAU136 EQY136 EHC136 DXG136 DNK136 DDO136 CTS136 CJW136 CAA136 DNE137 DDI137 CTM137 CJQ137 BZU137 BPY137 BGC137 AWG137 AMK137 ACO137 SS137 IW137 WVI137 WLM137 WBQ137 VRU137 VHY137 UYC137 UOG137 UEK137 TUO137 TKS137 TAW137 SRA137 SHE137 RXI137 RNM137 RDQ137 QTU137 QJY137 QAC137 PQG137 PGK137 OWO137 OMS137 OCW137 NTA137 NJE137 MZI137 MPM137 MFQ137 LVU137 LLY137 LCC137 KSG137 KIK137 JYO137 JOS137 JEW137 IVA137 ILE137 IBI137 HRM137 HHQ137 GXU137 GNY137 GEC137 FUG137 FKK137 FAO137 EQS137 EGW137 DXA137 BQE138 BGI138 AMQ138 AWM138 ACU138 SY138 JC138 WVO138 WLS138 WBW138 VSA138 VIE138 UYI138 UOM138 UEQ138 TUU138 TKY138 TBC138 SRG138 SHK138 RXO138 RNS138 RDW138 QUA138 QKE138 QAI138 PQM138 PGQ138 OWU138 OMY138 ODC138 NTG138 NJK138 MZO138 MPS138 MFW138 LWA138 LME138 LCI138 KSM138 KIQ138 JYU138 JOY138 JFC138 IVG138 ILK138 IBO138 HRS138 HHW138 GYA138 GOE138 GEI138 FUM138 FKQ138 FAU138 EQY138 EHC138 DXG138 DNK138 DDO138 CTS138 CJW138 CAA138 DXA139 DNE139 DDI139 CTM139 CJQ139 BZU139 BPY139 BGC139 AWG139 AMK139 ACO139 SS139 IW139 WVI139 WLM139 WBQ139 VRU139 VHY139 UYC139 UOG139 UEK139 TUO139 TKS139 TAW139 SRA139 SHE139 RXI139 RNM139 RDQ139 QTU139 QJY139 QAC139 PQG139 PGK139 OWO139 OMS139 OCW139 NTA139 NJE139 MZI139 MPM139 MFQ139 LVU139 LLY139 LCC139 KSG139 KIK139 JYO139 JOS139 JEW139 IVA139 ILE139 IBI139 HRM139 HHQ139 GXU139 GNY139 GEC139 FUG139 FKK139 FAO139 EQS139 EGW139 EGW141 BGI140 AMQ140 AWM140 ACU140 SY140 JC140 WVO140 WLS140 WBW140 VSA140 VIE140 UYI140 UOM140 UEQ140 TUU140 TKY140 TBC140 SRG140 SHK140 RXO140 RNS140 RDW140 QUA140 QKE140 QAI140 PQM140 PGQ140 OWU140 OMY140 ODC140 NTG140 NJK140 MZO140 MPS140 MFW140 LWA140 LME140 LCI140 KSM140 KIQ140 JYU140 JOY140 JFC140 IVG140 ILK140 IBO140 HRS140 HHW140 GYA140 GOE140 GEI140 FUM140 FKQ140 FAU140 EQY140 EHC140 DXG140 DNK140 DDO140 CTS140 CJW140 CAA140 TC188 ACN187 JG188 WVS188 WLW188 WCA188 VSE188 VII188 UYM188 UOQ188 UEU188 TUY188 TLC188 TBG188 SRK188 SHO188 RXS188 RNW188 REA188 QUE188 QKI188 QAM188 PQQ188 PGU188 OWY188 ONC188 ODG188 NTK188 NJO188 MZS188 MPW188 MGA188 LWE188 LMI188 LCM188 KSQ188 KIU188 JYY188 JPC188 JFG188 IVK188 ILO188 IBS188 HRW188 HIA188 GYE188 GOI188 GEM188 FUQ188 FKU188 FAY188 ERC188 EHG188 DXK188 DNO188 DDS188 CTW188 CKA188 CAE188 BQI188 BGM188 AWQ188 AMU188 ACY188 ACQ245 ACN190 JG191 WVS191 WLW191 WCA191 VSE191 VII191 UYM191 UOQ191 UEU191 TUY191 TLC191 TBG191 SRK191 SHO191 RXS191 RNW191 REA191 QUE191 QKI191 QAM191 PQQ191 PGU191 OWY191 ONC191 ODG191 NTK191 NJO191 MZS191 MPW191 MGA191 LWE191 LMI191 LCM191 KSQ191 KIU191 JYY191 JPC191 JFG191 IVK191 ILO191 IBS191 HRW191 HIA191 GYE191 GOI191 GEM191 FUQ191 FKU191 FAY191 ERC191 EHG191 DXK191 DNO191 DDS191 CTW191 CKA191 CAE191 BQI191 BGM191 AWQ191 AMU191 ACY191 AMJ146:AMJ149 AWF146:AWF149 ACN154 SR154 JC155:JC156 IV154 WVH154 WLL154 WBP154 VRT154 VHX154 UYB154 UOF154 UEJ154 TUN154 TKR154 TAV154 SQZ154 SHD154 RXH154 RNL154 RDP154 QTT154 QJX154 QAB154 PQF154 PGJ154 OWN154 OMR154 OCV154 NSZ154 NJD154 MZH154 MPL154 MFP154 LVT154 LLX154 LCB154 KSF154 KIJ154 JYN154 JOR154 JEV154 IUZ154 ILD154 IBH154 HRL154 HHP154 GXT154 GNX154 GEB154 FUF154 FKJ154 FAN154 EQR154 EGV154 DWZ154 DND154 DDH154 CTL154 CJP154 BZT154 BPX154 BGB154 ALV153 WLF145 ACN146:ACN149 SR146:SR149 IV146:IV149 WVH146:WVH149 WLL146:WLL149 WBP146:WBP149 VRT146:VRT149 VHX146:VHX149 UYB146:UYB149 UOF146:UOF149 UEJ146:UEJ149 TUN146:TUN149 TKR146:TKR149 TAV146:TAV149 SQZ146:SQZ149 SHD146:SHD149 RXH146:RXH149 RNL146:RNL149 RDP146:RDP149 QTT146:QTT149 QJX146:QJX149 QAB146:QAB149 PQF146:PQF149 PGJ146:PGJ149 OWN146:OWN149 OMR146:OMR149 OCV146:OCV149 NSZ146:NSZ149 NJD146:NJD149 MZH146:MZH149 MPL146:MPL149 MFP146:MFP149 LVT146:LVT149 LLX146:LLX149 LCB146:LCB149 KSF146:KSF149 KIJ146:KIJ149 JYN146:JYN149 JOR146:JOR149 JEV146:JEV149 IUZ146:IUZ149 ILD146:ILD149 IBH146:IBH149 HRL146:HRL149 HHP146:HHP149 GXT146:GXT149 GNX146:GNX149 GEB146:GEB149 FUF146:FUF149 FKJ146:FKJ149 FAN146:FAN149 EQR146:EQR149 EGV146:EGV149 DWZ146:DWZ149 DND146:DND149 DDH146:DDH149 CTL146:CTL149 CJP146:CJP149 BZT146:BZT149 BPX146:BPX149 M207:M236 WVO348:WVO350 M184:M199 SY362 M201:M202 M204:M205 IY243 JG340:JG342 TC340:TC342 ACY340:ACY342 AMU340:AMU342 AWQ340:AWQ342 BGM340:BGM342 BQI340:BQI342 CAE340:CAE342 CKA340:CKA342 CTW340:CTW342 DDS340:DDS342 DNO340:DNO342 DXK340:DXK342 EHG340:EHG342 ERC340:ERC342 FAY340:FAY342 FKU340:FKU342 FUQ340:FUQ342 GEM340:GEM342 GOI340:GOI342 GYE340:GYE342 HIA340:HIA342 HRW340:HRW342 IBS340:IBS342 ILO340:ILO342 IVK340:IVK342 JFG340:JFG342 JPC340:JPC342 JYY340:JYY342 KIU340:KIU342 KSQ340:KSQ342 LCM340:LCM342 LMI340:LMI342 LWE340:LWE342 MGA340:MGA342 MPW340:MPW342 MZS340:MZS342 NJO340:NJO342 NTK340:NTK342 ODG340:ODG342 ONC340:ONC342 OWY340:OWY342 PGU340:PGU342 PQQ340:PQQ342 QAM340:QAM342 QKI340:QKI342 QUE340:QUE342 REA340:REA342 RNW340:RNW342 RXS340:RXS342 SHO340:SHO342 SRK340:SRK342 TBG340:TBG342 TLC340:TLC342 TUY340:TUY342 UEU340:UEU342 UOQ340:UOQ342 UYM340:UYM342 VII340:VII342 VSE340:VSE342 WCA340:WCA342 WLW340:WLW342 JC362 ACC343:ACC344 M239:M241 SU243 ACQ243 AMM243 AWI243 BGE243 BQA243 BZW243 CJS243 CTO243 DDK243 DNG243 DXC243 EGY243 EQU243 FAQ243 FKM243 FUI243 GEE243 GOA243 GXW243 HHS243 HRO243 IBK243 ILG243 IVC243 JEY243 JOU243 JYQ243 KIM243 KSI243 LCE243 LMA243 LVW243 MFS243 MPO243 MZK243 NJG243 NTC243 OCY243 OMU243 OWQ243 PGM243 PQI243 QAE243 QKA243 QTW243 RDS243 RNO243 RXK243 SHG243 SRC243 TAY243 TKU243 TUQ243 UEM243 UOI243 UYE243 VIA243 VRW243 WBS243 WLO243 WVK243 WVS334 JG334 TC334 ACY334 AMU334 AWQ334 BGM334 BQI334 CAE334 CKA334 CTW334 DDS334 DNO334 DXK334 EHG334 ERC334 FAY334 FKU334 FUQ334 GEM334 GOI334 GYE334 HIA334 HRW334 IBS334 ILO334 IVK334 JFG334 JPC334 JYY334 KIU334 KSQ334 LCM334 LMI334 LWE334 MGA334 MPW334 MZS334 NJO334 NTK334 ODG334 ONC334 OWY334 PGU334 PQQ334 QAM334 QKI334 QUE334 REA334 RNW334 RXS334 SHO334 SRK334 TBG334 TLC334 TUY334 UEU334 UOQ334 UYM334 VII334 VSE334 WCA334 WLW334 M326:M338 WVS336 JG336 TC336 ACY336 AMU336 AWQ336 BGM336 BQI336 CAE336 CKA336 CTW336 DDS336 DNO336 DXK336 EHG336 ERC336 FAY336 FKU336 FUQ336 GEM336 GOI336 GYE336 HIA336 HRW336 IBS336 ILO336 IVK336 JFG336 JPC336 JYY336 KIU336 KSQ336 LCM336 LMI336 LWE336 MGA336 MPW336 MZS336 NJO336 NTK336 ODG336 ONC336 OWY336 PGU336 PQQ336 QAM336 QKI336 QUE336 REA336 RNW336 RXS336 SHO336 SRK336 TBG336 TLC336 TUY336 UEU336 UOQ336 UYM336 VII336 VSE336 WCA336 WLW336 O184:O185 JG338 TC338 ACY338 AMU338 AWQ338 BGM338 BQI338 CAE338 CKA338 CTW338 DDS338 DNO338 DXK338 EHG338 ERC338 FAY338 FKU338 FUQ338 GEM338 GOI338 GYE338 HIA338 HRW338 IBS338 ILO338 IVK338 JFG338 JPC338 JYY338 KIU338 KSQ338 LCM338 LMI338 LWE338 MGA338 MPW338 MZS338 NJO338 NTK338 ODG338 ONC338 OWY338 PGU338 PQQ338 QAM338 QKI338 QUE338 REA338 RNW338 RXS338 SHO338 SRK338 TBG338 TLC338 TUY338 UEU338 UOQ338 UYM338 VII338 VSE338 WCA338 WLW338 ABU80:ABU81 ABU85:ABU86 ABU90:ABU91 ABU115:ABU116 ABU102:ABU103 ABU111:ABU112 ABU106:ABU107 ABU119:ABU120 BPX152 BZT152 CJP152 CTL152 DDH152 DND152 DWZ152 EGV152 EQR152 FAN152 FKJ152 FUF152 GEB152 GNX152 GXT152 HHP152 HRL152 IBH152 ILD152 IUZ152 JEV152 JOR152 JYN152 KIJ152 KSF152 LCB152 LLX152 LVT152 MFP152 MPL152 MZH152 NJD152 NSZ152 OCV152 OMR152 OWN152 PGJ152 PQF152 QAB152 QJX152 QTT152 RDP152 RNL152 RXH152 SHD152 SQZ152 TAV152 TKR152 TUN152 UEJ152 UOF152 UYB152 VHX152 VRT152 WBP152 WLL152 WVH152 IV152 SR152 ACN152 AWF152 AMJ152 BGB152 M88 AVR153 ABZ153 SD153 IH153 WUT153 WKX153 WBB153 VRF153 VHJ153 UXN153 UNR153 UDV153 TTZ153 TKD153 TAH153 SQL153 SGP153 RWT153 RMX153 RDB153 QTF153 QJJ153 PZN153 PPR153 PFV153 OVZ153 OMD153 OCH153 NSL153 NIP153 MYT153 MOX153 MFB153 LVF153 LLJ153 LBN153 KRR153 KHV153 JXZ153 JOD153 JEH153 IUL153 IKP153 IAT153 HQX153 HHB153 GXF153 GNJ153 GDN153 FTR153 FJV153 EZZ153 EQD153 EGH153 DWL153 DMP153 DCT153 CSX153 CJB153 BZF153 BPJ153 BFN153 ABU96 ABU99 ALY343:ALY344 G157 O280:O281 O299:O300 WVS340:WVS342 AVU343:AVU344 BFQ343:BFQ344 BPM343:BPM344 BZI343:BZI344 CJE343:CJE344 CTA343:CTA344 DCW343:DCW344 DMS343:DMS344 DWO343:DWO344 EGK343:EGK344 EQG343:EQG344 FAC343:FAC344 FJY343:FJY344 FTU343:FTU344 GDQ343:GDQ344 GNM343:GNM344 GXI343:GXI344 HHE343:HHE344 HRA343:HRA344 IAW343:IAW344 IKS343:IKS344 IUO343:IUO344 JEK343:JEK344 JOG343:JOG344 JYC343:JYC344 KHY343:KHY344 KRU343:KRU344 LBQ343:LBQ344 LLM343:LLM344 LVI343:LVI344 MFE343:MFE344 MPA343:MPA344 MYW343:MYW344 NIS343:NIS344 NSO343:NSO344 OCK343:OCK344 OMG343:OMG344 OWC343:OWC344 PFY343:PFY344 PPU343:PPU344 PZQ343:PZQ344 QJM343:QJM344 QTI343:QTI344 RDE343:RDE344 RNA343:RNA344 RWW343:RWW344 SGS343:SGS344 SQO343:SQO344 TAK343:TAK344 TKG343:TKG344 TUC343:TUC344 UDY343:UDY344 UNU343:UNU344 UXQ343:UXQ344 VHM343:VHM344 VRI343:VRI344 WBE343:WBE344 WLA343:WLA344 WUW343:WUW344 IK343:IK344 O313:O314 M109 AMJ154 WVJ157 B157 SY155:SY156 ACU155:ACU156 AMQ155:AMQ156 AWM155:AWM156 BGI155:BGI156 BQE155:BQE156 CAA155:CAA156 CJW155:CJW156 CTS155:CTS156 DDO155:DDO156 DNK155:DNK156 DXG155:DXG156 EHC155:EHC156 EQY155:EQY156 FAU155:FAU156 FKQ155:FKQ156 FUM155:FUM156 GEI155:GEI156 GOE155:GOE156 GYA155:GYA156 HHW155:HHW156 HRS155:HRS156 IBO155:IBO156 ILK155:ILK156 IVG155:IVG156 JFC155:JFC156 JOY155:JOY156 JYU155:JYU156 KIQ155:KIQ156 KSM155:KSM156 LCI155:LCI156 LME155:LME156 LWA155:LWA156 MFW155:MFW156 MPS155:MPS156 MZO155:MZO156 NJK155:NJK156 NTG155:NTG156 ODC155:ODC156 OMY155:OMY156 OWU155:OWU156 PGQ155:PGQ156 PQM155:PQM156 QAI155:QAI156 QKE155:QKE156 QUA155:QUA156 RDW155:RDW156 RNS155:RNS156 RXO155:RXO156 SHK155:SHK156 SRG155:SRG156 TBC155:TBC156 TKY155:TKY156 TUU155:TUU156 UEQ155:UEQ156 UOM155:UOM156 UYI155:UYI156 VIE155:VIE156 VSA155:VSA156 WBW155:WBW156 WLS155:WLS156 WVO155:WVO156 IX157 ST157 ACP157 AML157 AWH157 BGD157 BPZ157 BZV157 CJR157 CTN157 DDJ157 DNF157 DXB157 EGX157 EQT157 FAP157 FKL157 FUH157 GED157 GNZ157 GXV157 HHR157 HRN157 IBJ157 ILF157 IVB157 JEX157 JOT157 JYP157 KIL157 KSH157 LCD157 LLZ157 LVV157 MFR157 MPN157 MZJ157 NJF157 NTB157 OCX157 OMT157 OWP157 PGL157 PQH157 QAD157 QJZ157 QTV157 RDR157 RNN157 RXJ157 SHF157 SRB157 TAX157 TKT157 TUP157 UEL157 UOH157 UYD157 VHZ157 VRV157 WBR157 O320:O321 M154:M156 JC348:JC350 SY348:SY350 ACU348:ACU350 AMQ348:AMQ350 AWM348:AWM350 BGI348:BGI350 BQE348:BQE350 CAA348:CAA350 CJW348:CJW350 CTS348:CTS350 DDO348:DDO350 DNK348:DNK350 DXG348:DXG350 EHC348:EHC350 EQY348:EQY350 FAU348:FAU350 FKQ348:FKQ350 FUM348:FUM350 GEI348:GEI350 GOE348:GOE350 GYA348:GYA350 HHW348:HHW350 HRS348:HRS350 IBO348:IBO350 ILK348:ILK350 IVG348:IVG350 JFC348:JFC350 JOY348:JOY350 JYU348:JYU350 KIQ348:KIQ350 KSM348:KSM350 LCI348:LCI350 LME348:LME350 LWA348:LWA350 MFW348:MFW350 MPS348:MPS350 MZO348:MZO350 NJK348:NJK350 NTG348:NTG350 ODC348:ODC350 OMY348:OMY350 OWU348:OWU350 PGQ348:PGQ350 PQM348:PQM350 QAI348:QAI350 QKE348:QKE350 QUA348:QUA350 RDW348:RDW350 RNS348:RNS350 RXO348:RXO350 SHK348:SHK350 SRG348:SRG350 TBC348:TBC350 TKY348:TKY350 TUU348:TUU350 UEQ348:UEQ350 UOM348:UOM350 UYI348:UYI350 VIE348:VIE350 VSA348:VSA350 WBW348:WBW350 TC269:TC270 JG269:JG270 L79:L122 ACY269:ACY270 AMU269:AMU270 AWQ269:AWQ270 BGM269:BGM270 BQI269:BQI270 CAE269:CAE270 CKA269:CKA270 CTW269:CTW270 DDS269:DDS270 DNO269:DNO270 DXK269:DXK270 EHG269:EHG270 ERC269:ERC270 FAY269:FAY270 FKU269:FKU270 FUQ269:FUQ270 GEM269:GEM270 GOI269:GOI270 GYE269:GYE270 HIA269:HIA270 HRW269:HRW270 IBS269:IBS270 ILO269:ILO270 IVK269:IVK270 JFG269:JFG270 JPC269:JPC270 JYY269:JYY270 KIU269:KIU270 KSQ269:KSQ270 LCM269:LCM270 LMI269:LMI270 LWE269:LWE270 MGA269:MGA270 MPW269:MPW270 MZS269:MZS270 NJO269:NJO270 NTK269:NTK270 ODG269:ODG270 ONC269:ONC270 OWY269:OWY270 PGU269:PGU270 PQQ269:PQQ270 QAM269:QAM270 QKI269:QKI270 QUE269:QUE270 REA269:REA270 RNW269:RNW270 RXS269:RXS270 SHO269:SHO270 SRK269:SRK270 TBG269:TBG270 TLC269:TLC270 TUY269:TUY270 UEU269:UEU270 UOQ269:UOQ270 UYM269:UYM270 VII269:VII270 VSE269:VSE270 WCA269:WCA270 WLW269:WLW270 WVS269:WVS270 WLS348:WLS350 O272:O273 WLN157 VRY174 UYG168:UYG170 VIC174 UOK168:UOK170 UYG174 UEO168:UEO170 UOK174 TUS168:TUS170 UEO174 TKW168:TKW170 TUS174 TBA168:TBA170 TKW174 SRE168:SRE170 TBA174 SHI168:SHI170 SRE174 RXM168:RXM170 SHI174 RNQ168:RNQ170 RXM174 RDU168:RDU170 RNQ174 QTY168:QTY170 RDU174 QKC168:QKC170 QTY174 QAG168:QAG170 QKC174 PQK168:PQK170 QAG174 PGO168:PGO170 PQK174 OWS168:OWS170 PGO174 OMW168:OMW170 OWS174 ODA168:ODA170 OMW174 NTE168:NTE170 ODA174 NJI168:NJI170 NTE174 MZM168:MZM170 NJI174 MPQ168:MPQ170 MZM174 MFU168:MFU170 MPQ174 LVY168:LVY170 MFU174 LMC168:LMC170 LVY174 LCG168:LCG170 LMC174 KSK168:KSK170 LCG174 KIO168:KIO170 KSK174 JYS168:JYS170 KIO174 JOW168:JOW170 JYS174 JFA168:JFA170 JOW174 IVE168:IVE170 JFA174 ILI168:ILI170 IVE174 IBM168:IBM170 ILI174 HRQ168:HRQ170 IBM174 HHU168:HHU170 HRQ174 GXY168:GXY170 HHU174 GOC168:GOC170 GXY174 GEG168:GEG170 GOC174 FUK168:FUK170 GEG174 FKO168:FKO170 FUK174 FAS168:FAS170 FKO174 EQW168:EQW170 FAS174 EHA168:EHA170 EQW174 DXE168:DXE170 EHA174 DNI168:DNI170 DXE174 DDM168:DDM170 DNI174 CTQ168:CTQ170 DDM174 CJU168:CJU170 CTQ174 BZY168:BZY170 CJU174 BQC168:BQC170 BZY174 BGG168:BGG170 BQC174 AWK168:AWK170 BGG174 AMO168:AMO170 AWK174 ACS168:ACS170 AMO174 SW168:SW170 ACS174 JA168:JA170 SW174 WVM168:WVM170 JA174 WLQ168:WLQ170 WVM174 WBU168:WBU170 WLQ174 VRY168:VRY170 M174 SG343:SG344 WVM158 JA158 SW158 ACS158 AMO158 AWK158 BGG158 BQC158 BZY158 CJU158 CTQ158 DDM158 DNI158 DXE158 EHA158 EQW158 FAS158 FKO158 FUK158 GEG158 GOC158 GXY158 HHU158 HRQ158 IBM158 ILI158 IVE158 JFA158 JOW158 JYS158 KIO158 KSK158 LCG158 LMC158 LVY158 MFU158 MPQ158 MZM158 NJI158 NTE158 ODA158 OMW158 OWS158 PGO158 PQK158 QAG158 QKC158 QTY158 RDU158 RNQ158 RXM158 SHI158 SRE158 TBA158 TKW158 TUS158 UEO158 UOK158 UYG158 VIC158 VRY158 WBU158 WLQ158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JG159 TC159 WLQ160 WVM160 JA160 SW160 ACS160 AMO160 AWK160 BGG160 BQC160 BZY160 CJU160 CTQ160 DDM160 DNI160 DXE160 EHA160 EQW160 FAS160 FKO160 FUK160 GEG160 GOC160 GXY160 HHU160 HRQ160 IBM160 ILI160 IVE160 JFA160 JOW160 JYS160 KIO160 KSK160 LCG160 LMC160 LVY160 MFU160 MPQ160 MZM160 NJI160 NTE160 ODA160 OMW160 OWS160 PGO160 PQK160 QAG160 QKC160 QTY160 RDU160 RNQ160 RXM160 SHI160 SRE160 TBA160 TKW160 TUS160 UEO160 UOK160 UYG160 VIC160 VRY160 WBU160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JG161 WBU162 WLQ162 WVM162 JA162 SW162 ACS162 AMO162 AWK162 BGG162 BQC162 BZY162 CJU162 CTQ162 DDM162 DNI162 DXE162 EHA162 EQW162 FAS162 FKO162 FUK162 GEG162 GOC162 GXY162 HHU162 HRQ162 IBM162 ILI162 IVE162 JFA162 JOW162 JYS162 KIO162 KSK162 LCG162 LMC162 LVY162 MFU162 MPQ162 MZM162 NJI162 NTE162 ODA162 OMW162 OWS162 PGO162 PQK162 QAG162 QKC162 QTY162 RDU162 RNQ162 RXM162 SHI162 SRE162 TBA162 TKW162 TUS162 UEO162 UOK162 UYG162 VIC162 VRY162 JG163 WVS163 WLW163 WCA163 VSE163 VII163 UYM163 UOQ163 UEU163 TUY163 TLC163 TBG163 SRK163 SHO163 RXS163 RNW163 REA163 QUE163 QKI163 QAM163 PQQ163 PGU163 OWY163 ONC163 ODG163 NTK163 NJO163 MZS163 MPW163 MGA163 LWE163 LMI163 LCM163 KSQ163 KIU163 JYY163 JPC163 JFG163 IVK163 ILO163 IBS163 HRW163 HIA163 GYE163 GOI163 GEM163 FUQ163 FKU163 FAY163 ERC163 EHG163 DXK163 DNO163 DDS163 CTW163 CKA163 CAE163 BQI163 BGM163 AWQ163 AMU163 ACY163 TC163 VRY166 WBU166 WLQ166 WVM166 JA166 SW166 ACS166 AMO166 AWK166 BGG166 BQC166 BZY166 CJU166 CTQ166 DDM166 DNI166 DXE166 EHA166 EQW166 FAS166 FKO166 FUK166 GEG166 GOC166 GXY166 HHU166 HRQ166 IBM166 ILI166 IVE166 JFA166 JOW166 JYS166 KIO166 KSK166 LCG166 LMC166 LVY166 MFU166 MPQ166 MZM166 NJI166 NTE166 ODA166 OMW166 OWS166 PGO166 PQK166 QAG166 QKC166 QTY166 RDU166 RNQ166 RXM166 SHI166 SRE166 TBA166 TKW166 TUS166 UEO166 UOK166 UYG166 VIC166 TC173 VIC168:VIC170 ACY167 ACY173 AMU167 AMU173 AWQ167 AWQ173 BGM167 BGM173 BQI167 BQI173 CAE167 CAE173 CKA167 CKA173 CTW167 CTW173 DDS167 DDS173 DNO167 DNO173 DXK167 DXK173 EHG167 EHG173 ERC167 ERC173 FAY167 FAY173 FKU167 FKU173 FUQ167 FUQ173 GEM167 GEM173 GOI167 GOI173 GYE167 GYE173 HIA167 HIA173 HRW167 HRW173 IBS167 IBS173 ILO167 ILO173 IVK167 IVK173 JFG167 JFG173 JPC167 JPC173 JYY167 JYY173 KIU167 KIU173 KSQ167 KSQ173 LCM167 LCM173 LMI167 LMI173 LWE167 LWE173 MGA167 MGA173 MPW167 MPW173 MZS167 MZS173 NJO167 NJO173 NTK167 NTK173 ODG167 ODG173 ONC167 ONC173 OWY167 OWY173 PGU167 PGU173 PQQ167 PQQ173 QAM167 QAM173 QKI167 QKI173 QUE167 QUE173 REA167 REA173 RNW167 RNW173 RXS167 RXS173 SHO167 SHO173 SRK167 SRK173 TBG167 TBG173 TLC167 TLC173 TUY167 TUY173 UEU167 UEU173 UOQ167 UOQ173 UYM167 UYM173 VII167 VII173 VSE167 VSE173 WCA167 WCA173 WLW167 WLW173 WVS167 WVS173 JG167 JG173 TC167 VIC164 UYG164 UOK164 UEO164 TUS164 TKW164 TBA164 SRE164 SHI164 RXM164 RNQ164 RDU164 QTY164 QKC164 QAG164 PQK164 PGO164 OWS164 OMW164 ODA164 NTE164 NJI164 MZM164 MPQ164 MFU164 LVY164 LMC164 LCG164 KSK164 KIO164 JYS164 JOW164 JFA164 IVE164 ILI164 IBM164 HRQ164 HHU164 GXY164 GOC164 GEG164 FUK164 FKO164 FAS164 EQW164 EHA164 DXE164 DNI164 DDM164 CTQ164 CJU164 BZY164 BQC164 BGG164 AWK164 AMO164 ACS164 SW164 JA164 WVM164 WLQ164 WBU164 VRY164 ACY165 AMU165 AWQ165 BGM165 BQI165 CAE165 CKA165 CTW165 DDS165 DNO165 DXK165 EHG165 ERC165 FAY165 FKU165 FUQ165 GEM165 GOI165 GYE165 HIA165 HRW165 IBS165 ILO165 IVK165 JFG165 JPC165 JYY165 KIU165 KSQ165 LCM165 LMI165 LWE165 MGA165 MPW165 MZS165 NJO165 NTK165 ODG165 ONC165 OWY165 PGU165 PQQ165 QAM165 QKI165 QUE165 REA165 RNW165 RXS165 SHO165 SRK165 TBG165 TLC165 TUY165 UEU165 UOQ165 UYM165 VII165 VSE165 WCA165 WLW165 WVS165 JG165 TC165 M158:M170 JG277:JG278 WVS277:WVS278 WLW277:WLW278 WCA277:WCA278 VSE277:VSE278 VII277:VII278 UYM277:UYM278 UOQ277:UOQ278 UEU277:UEU278 TUY277:TUY278 TLC277:TLC278 TBG277:TBG278 SRK277:SRK278 SHO277:SHO278 RXS277:RXS278 RNW277:RNW278 REA277:REA278 QUE277:QUE278 QKI277:QKI278 QAM277:QAM278 PQQ277:PQQ278 PGU277:PGU278 OWY277:OWY278 ONC277:ONC278 ODG277:ODG278 NTK277:NTK278 NJO277:NJO278 MZS277:MZS278 MPW277:MPW278 MGA277:MGA278 LWE277:LWE278 LMI277:LMI278 LCM277:LCM278 KSQ277:KSQ278 KIU277:KIU278 JYY277:JYY278 JPC277:JPC278 JFG277:JFG278 IVK277:IVK278 ILO277:ILO278 IBS277:IBS278 HRW277:HRW278 HIA277:HIA278 GYE277:GYE278 GOI277:GOI278 GEM277:GEM278 FUQ277:FUQ278 FKU277:FKU278 FAY277:FAY278 ERC277:ERC278 EHG277:EHG278 DXK277:DXK278 DNO277:DNO278 DDS277:DDS278 CTW277:CTW278 CKA277:CKA278 CAE277:CAE278 BQI277:BQI278 BGM277:BGM278 AWQ277:AWQ278 AMU277:AMU278 ACY277:ACY278 AMU284:AMU285 AWQ284:AWQ285 BGM284:BGM285 BQI284:BQI285 CAE284:CAE285 CKA284:CKA285 CTW284:CTW285 DDS284:DDS285 DNO284:DNO285 DXK284:DXK285 EHG284:EHG285 ERC284:ERC285 FAY284:FAY285 FKU284:FKU285 FUQ284:FUQ285 GEM284:GEM285 GOI284:GOI285 GYE284:GYE285 HIA284:HIA285 HRW284:HRW285 IBS284:IBS285 ILO284:ILO285 IVK284:IVK285 JFG284:JFG285 JPC284:JPC285 JYY284:JYY285 KIU284:KIU285 KSQ284:KSQ285 LCM284:LCM285 LMI284:LMI285 LWE284:LWE285 MGA284:MGA285 MPW284:MPW285 MZS284:MZS285 NJO284:NJO285 NTK284:NTK285 ODG284:ODG285 ONC284:ONC285 OWY284:OWY285 PGU284:PGU285 PQQ284:PQQ285 QAM284:QAM285 QKI284:QKI285 QUE284:QUE285 REA284:REA285 RNW284:RNW285 RXS284:RXS285 SHO284:SHO285 SRK284:SRK285 TBG284:TBG285 TLC284:TLC285 TUY284:TUY285 UEU284:UEU285 UOQ284:UOQ285 UYM284:UYM285 VII284:VII285 VSE284:VSE285 WCA284:WCA285 WLW284:WLW285 WVS284:WVS285 JG284:JG285 TC284:TC285 JG303:JG304 WVS303:WVS304 WLW303:WLW304 WCA303:WCA304 VSE303:VSE304 VII303:VII304 UYM303:UYM304 UOQ303:UOQ304 UEU303:UEU304 TUY303:TUY304 TLC303:TLC304 TBG303:TBG304 SRK303:SRK304 SHO303:SHO304 RXS303:RXS304 RNW303:RNW304 REA303:REA304 QUE303:QUE304 QKI303:QKI304 QAM303:QAM304 PQQ303:PQQ304 PGU303:PGU304 OWY303:OWY304 ONC303:ONC304 ODG303:ODG304 NTK303:NTK304 NJO303:NJO304 MZS303:MZS304 MPW303:MPW304 MGA303:MGA304 LWE303:LWE304 LMI303:LMI304 LCM303:LCM304 KSQ303:KSQ304 KIU303:KIU304 JYY303:JYY304 JPC303:JPC304 JFG303:JFG304 IVK303:IVK304 ILO303:ILO304 IBS303:IBS304 HRW303:HRW304 HIA303:HIA304 GYE303:GYE304 GOI303:GOI304 GEM303:GEM304 FUQ303:FUQ304 FKU303:FKU304 FAY303:FAY304 ERC303:ERC304 EHG303:EHG304 DXK303:DXK304 DNO303:DNO304 DDS303:DDS304 CTW303:CTW304 CKA303:CKA304 CAE303:CAE304 BQI303:BQI304 BGM303:BGM304 AWQ303:AWQ304 AMU303:AMU304 ACY303:ACY304 ACY310:ACY311 AMU310:AMU311 AWQ310:AWQ311 BGM310:BGM311 BQI310:BQI311 CAE310:CAE311 CKA310:CKA311 CTW310:CTW311 DDS310:DDS311 DNO310:DNO311 DXK310:DXK311 EHG310:EHG311 ERC310:ERC311 FAY310:FAY311 FKU310:FKU311 FUQ310:FUQ311 GEM310:GEM311 GOI310:GOI311 GYE310:GYE311 HIA310:HIA311 HRW310:HRW311 IBS310:IBS311 ILO310:ILO311 IVK310:IVK311 JFG310:JFG311 JPC310:JPC311 JYY310:JYY311 KIU310:KIU311 KSQ310:KSQ311 LCM310:LCM311 LMI310:LMI311 LWE310:LWE311 MGA310:MGA311 MPW310:MPW311 MZS310:MZS311 NJO310:NJO311 NTK310:NTK311 ODG310:ODG311 ONC310:ONC311 OWY310:OWY311 PGU310:PGU311 PQQ310:PQQ311 QAM310:QAM311 QKI310:QKI311 QUE310:QUE311 REA310:REA311 RNW310:RNW311 RXS310:RXS311 SHO310:SHO311 SRK310:SRK311 TBG310:TBG311 TLC310:TLC311 TUY310:TUY311 UEU310:UEU311 UOQ310:UOQ311 UYM310:UYM311 VII310:VII311 VSE310:VSE311 WCA310:WCA311 WLW310:WLW311 WVS310:WVS311 JG310:JG311 TC310:TC311 TC317:TC318 JG317:JG318 WVS317:WVS318 WLW317:WLW318 WCA317:WCA318 VSE317:VSE318 VII317:VII318 UYM317:UYM318 UOQ317:UOQ318 UEU317:UEU318 TUY317:TUY318 TLC317:TLC318 TBG317:TBG318 SRK317:SRK318 SHO317:SHO318 RXS317:RXS318 RNW317:RNW318 REA317:REA318 QUE317:QUE318 QKI317:QKI318 QAM317:QAM318 PQQ317:PQQ318 PGU317:PGU318 OWY317:OWY318 ONC317:ONC318 ODG317:ODG318 NTK317:NTK318 NJO317:NJO318 MZS317:MZS318 MPW317:MPW318 MGA317:MGA318 LWE317:LWE318 LMI317:LMI318 LCM317:LCM318 KSQ317:KSQ318 KIU317:KIU318 JYY317:JYY318 JPC317:JPC318 JFG317:JFG318 IVK317:IVK318 ILO317:ILO318 IBS317:IBS318 HRW317:HRW318 HIA317:HIA318 GYE317:GYE318 GOI317:GOI318 GEM317:GEM318 FUQ317:FUQ318 FKU317:FKU318 FAY317:FAY318 ERC317:ERC318 EHG317:EHG318 DXK317:DXK318 DNO317:DNO318 DDS317:DDS318 CTW317:CTW318 CKA317:CKA318 CAE317:CAE318 BQI317:BQI318 BGM317:BGM318 AWQ317:AWQ318 AMU317:AMU318 ACY317:ACY318 ACY324:ACY325 AMU324:AMU325 AWQ324:AWQ325 BGM324:BGM325 BQI324:BQI325 CAE324:CAE325 CKA324:CKA325 CTW324:CTW325 DDS324:DDS325 DNO324:DNO325 DXK324:DXK325 EHG324:EHG325 ERC324:ERC325 FAY324:FAY325 FKU324:FKU325 FUQ324:FUQ325 GEM324:GEM325 GOI324:GOI325 GYE324:GYE325 HIA324:HIA325 HRW324:HRW325 IBS324:IBS325 ILO324:ILO325 IVK324:IVK325 JFG324:JFG325 JPC324:JPC325 JYY324:JYY325 KIU324:KIU325 KSQ324:KSQ325 LCM324:LCM325 LMI324:LMI325 LWE324:LWE325 MGA324:MGA325 MPW324:MPW325 MZS324:MZS325 NJO324:NJO325 NTK324:NTK325 ODG324:ODG325 ONC324:ONC325 OWY324:OWY325 PGU324:PGU325 PQQ324:PQQ325 QAM324:QAM325 QKI324:QKI325 QUE324:QUE325 REA324:REA325 RNW324:RNW325 RXS324:RXS325 SHO324:SHO325 SRK324:SRK325 TBG324:TBG325 TLC324:TLC325 TUY324:TUY325 UEU324:UEU325 UOQ324:UOQ325 UYM324:UYM325 VII324:VII325 VSE324:VSE325 WCA324:WCA325 WLW324:WLW325 WVS324:WVS325 JG324:JG325 TC324:TC325 JG375:JG934 JG288 WVS288 WLW288 WCA288 VSE288 VII288 UYM288 UOQ288 UEU288 TUY288 TLC288 TBG288 SRK288 SHO288 RXS288 RNW288 REA288 QUE288 QKI288 QAM288 PQQ288 PGU288 OWY288 ONC288 ODG288 NTK288 NJO288 MZS288 MPW288 MGA288 LWE288 LMI288 LCM288 KSQ288 KIU288 JYY288 JPC288 JFG288 IVK288 ILO288 IBS288 HRW288 HIA288 GYE288 GOI288 GEM288 FUQ288 FKU288 FAY288 ERC288 EHG288 DXK288 DNO288 DDS288 CTW288 CKA288 CAE288 BQI288 BGM288 AWQ288 AMU288 ACY288 TC288 TC291 ACY291 AMU291 AWQ291 BGM291 BQI291 CAE291 CKA291 CTW291 DDS291 DNO291 DXK291 EHG291 ERC291 FAY291 FKU291 FUQ291 GEM291 GOI291 GYE291 HIA291 HRW291 IBS291 ILO291 IVK291 JFG291 JPC291 JYY291 KIU291 KSQ291 LCM291 LMI291 LWE291 MGA291 MPW291 MZS291 NJO291 NTK291 ODG291 ONC291 OWY291 PGU291 PQQ291 QAM291 QKI291 QUE291 REA291 RNW291 RXS291 SHO291 SRK291 TBG291 TLC291 TUY291 UEU291 UOQ291 UYM291 VII291 VSE291 WCA291 WLW291 WVS291 JG291 TC303:TC304 WVS294 WLW294 WCA294 VSE294 VII294 UYM294 UOQ294 UEU294 TUY294 TLC294 TBG294 SRK294 SHO294 RXS294 RNW294 REA294 QUE294 QKI294 QAM294 PQQ294 PGU294 OWY294 ONC294 ODG294 NTK294 NJO294 MZS294 MPW294 MGA294 LWE294 LMI294 LCM294 KSQ294 KIU294 JYY294 JPC294 JFG294 IVK294 ILO294 IBS294 HRW294 HIA294 GYE294 GOI294 GEM294 FUQ294 FKU294 FAY294 ERC294 EHG294 DXK294 DNO294 DDS294 CTW294 CKA294 CAE294 BQI294 BGM294 AWQ294 AMU294 ACY294 TC294 JG294 JG297 TC297 ACY297 AMU297 AWQ297 BGM297 BQI297 CAE297 CKA297 CTW297 DDS297 DNO297 DXK297 EHG297 ERC297 FAY297 FKU297 FUQ297 GEM297 GOI297 GYE297 HIA297 HRW297 IBS297 ILO297 IVK297 JFG297 JPC297 JYY297 KIU297 KSQ297 LCM297 LMI297 LWE297 MGA297 MPW297 MZS297 NJO297 NTK297 ODG297 ONC297 OWY297 PGU297 PQQ297 QAM297 QKI297 QUE297 REA297 RNW297 RXS297 SHO297 SRK297 TBG297 TLC297 TUY297 UEU297 UOQ297 UYM297 VII297 VSE297 WCA297 WLW297 WVS297 M343:M345 WBU174 TC277:TC278 WVS346:WVS347 WLW346:WLW347 WCA346:WCA347 VSE346:VSE347 VII346:VII347 UYM346:UYM347 UOQ346:UOQ347 UEU346:UEU347 TUY346:TUY347 TLC346:TLC347 TBG346:TBG347 SRK346:SRK347 SHO346:SHO347 RXS346:RXS347 RNW346:RNW347 REA346:REA347 QUE346:QUE347 QKI346:QKI347 QAM346:QAM347 PQQ346:PQQ347 PGU346:PGU347 OWY346:OWY347 ONC346:ONC347 ODG346:ODG347 NTK346:NTK347 NJO346:NJO347 MZS346:MZS347 MPW346:MPW347 MGA346:MGA347 LWE346:LWE347 LMI346:LMI347 LCM346:LCM347 KSQ346:KSQ347 KIU346:KIU347 JYY346:JYY347 JPC346:JPC347 JFG346:JFG347 IVK346:IVK347 ILO346:ILO347 IBS346:IBS347 HRW346:HRW347 HIA346:HIA347 GYE346:GYE347 GOI346:GOI347 GEM346:GEM347 FUQ346:FUQ347 FKU346:FKU347 FAY346:FAY347 ERC346:ERC347 EHG346:EHG347 DXK346:DXK347 DNO346:DNO347 DDS346:DDS347 CTW346:CTW347 CKA346:CKA347 CAE346:CAE347 BQI346:BQI347 BGM346:BGM347 AWQ346:AWQ347 AMU346:AMU347 ACY346:ACY347 TC346:TC347 JG346:JG347 ACY356:ACY357 AMU356:AMU357 AWQ356:AWQ357 BGM356:BGM357 BQI356:BQI357 CAE356:CAE357 CKA356:CKA357 CTW356:CTW357 DDS356:DDS357 DNO356:DNO357 DXK356:DXK357 EHG356:EHG357 ERC356:ERC357 FAY356:FAY357 FKU356:FKU357 FUQ356:FUQ357 GEM356:GEM357 GOI356:GOI357 GYE356:GYE357 HIA356:HIA357 HRW356:HRW357 IBS356:IBS357 ILO356:ILO357 IVK356:IVK357 JFG356:JFG357 JPC356:JPC357 JYY356:JYY357 KIU356:KIU357 KSQ356:KSQ357 LCM356:LCM357 LMI356:LMI357 LWE356:LWE357 MGA356:MGA357 MPW356:MPW357 MZS356:MZS357 NJO356:NJO357 NTK356:NTK357 ODG356:ODG357 ONC356:ONC357 OWY356:OWY357 PGU356:PGU357 PQQ356:PQQ357 QAM356:QAM357 QKI356:QKI357 QUE356:QUE357 REA356:REA357 RNW356:RNW357 RXS356:RXS357 SHO356:SHO357 SRK356:SRK357 TBG356:TBG357 TLC356:TLC357 TUY356:TUY357 UEU356:UEU357 UOQ356:UOQ357 UYM356:UYM357 VII356:VII357 VSE356:VSE357 WCA356:WCA357 WLW356:WLW357 WVS356:WVS357 JG356:JG357 WVO354 WVS360:WVS361 WLW360:WLW361 WCA360:WCA361 VSE360:VSE361 VII360:VII361 UYM360:UYM361 UOQ360:UOQ361 UEU360:UEU361 TUY360:TUY361 TLC360:TLC361 TBG360:TBG361 SRK360:SRK361 SHO360:SHO361 RXS360:RXS361 RNW360:RNW361 REA360:REA361 QUE360:QUE361 QKI360:QKI361 QAM360:QAM361 PQQ360:PQQ361 PGU360:PGU361 OWY360:OWY361 ONC360:ONC361 ODG360:ODG361 NTK360:NTK361 NJO360:NJO361 MZS360:MZS361 MPW360:MPW361 MGA360:MGA361 LWE360:LWE361 LMI360:LMI361 LCM360:LCM361 KSQ360:KSQ361 KIU360:KIU361 JYY360:JYY361 JPC360:JPC361 JFG360:JFG361 IVK360:IVK361 ILO360:ILO361 IBS360:IBS361 HRW360:HRW361 HIA360:HIA361 GYE360:GYE361 GOI360:GOI361 GEM360:GEM361 FUQ360:FUQ361 FKU360:FKU361 FAY360:FAY361 ERC360:ERC361 EHG360:EHG361 DXK360:DXK361 DNO360:DNO361 DDS360:DDS361 CTW360:CTW361 CKA360:CKA361 CAE360:CAE361 BQI360:BQI361 BGM360:BGM361 AWQ360:AWQ361 AMU360:AMU361 ACY360:ACY361 TC360:TC361 JG360:JG361 WVO358 ACY352:ACY353 TC375:TC934 AMU352:AMU353 ACY375:ACY934 AWQ352:AWQ353 AMU375:AMU934 BGM352:BGM353 AWQ375:AWQ934 BQI352:BQI353 BGM375:BGM934 CAE352:CAE353 BQI375:BQI934 CKA352:CKA353 CAE375:CAE934 CTW352:CTW353 CKA375:CKA934 DDS352:DDS353 CTW375:CTW934 DNO352:DNO353 DDS375:DDS934 DXK352:DXK353 DNO375:DNO934 EHG352:EHG353 DXK375:DXK934 ERC352:ERC353 EHG375:EHG934 FAY352:FAY353 ERC375:ERC934 FKU352:FKU353 FAY375:FAY934 FUQ352:FUQ353 FKU375:FKU934 GEM352:GEM353 FUQ375:FUQ934 GOI352:GOI353 GEM375:GEM934 GYE352:GYE353 GOI375:GOI934 HIA352:HIA353 GYE375:GYE934 HRW352:HRW353 HIA375:HIA934 IBS352:IBS353 HRW375:HRW934 ILO352:ILO353 IBS375:IBS934 IVK352:IVK353 ILO375:ILO934 JFG352:JFG353 IVK375:IVK934 JPC352:JPC353 JFG375:JFG934 JYY352:JYY353 JPC375:JPC934 KIU352:KIU353 JYY375:JYY934 KSQ352:KSQ353 KIU375:KIU934 LCM352:LCM353 KSQ375:KSQ934 LMI352:LMI353 LCM375:LCM934 LWE352:LWE353 LMI375:LMI934 MGA352:MGA353 LWE375:LWE934 MPW352:MPW353 MGA375:MGA934 MZS352:MZS353 MPW375:MPW934 NJO352:NJO353 MZS375:MZS934 NTK352:NTK353 NJO375:NJO934 ODG352:ODG353 NTK375:NTK934 ONC352:ONC353 ODG375:ODG934 OWY352:OWY353 ONC375:ONC934 PGU352:PGU353 OWY375:OWY934 PQQ352:PQQ353 PGU375:PGU934 QAM352:QAM353 PQQ375:PQQ934 QKI352:QKI353 QAM375:QAM934 QUE352:QUE353 QKI375:QKI934 REA352:REA353 QUE375:QUE934 RNW352:RNW353 REA375:REA934 RXS352:RXS353 RNW375:RNW934 SHO352:SHO353 RXS375:RXS934 SRK352:SRK353 SHO375:SHO934 TBG352:TBG353 SRK375:SRK934 TLC352:TLC353 TBG375:TBG934 TUY352:TUY353 TLC375:TLC934 UEU352:UEU353 TUY375:TUY934 UOQ352:UOQ353 UEU375:UEU934 UYM352:UYM353 UOQ375:UOQ934 VII352:VII353 UYM375:UYM934 VSE352:VSE353 VII375:VII934 WCA352:WCA353 VSE375:VSE934 WLW352:WLW353 WCA375:WCA934 WVS352:WVS353 WLW375:WLW934 WVS375:WVS934 JG352:JG353 M372:M934 M347:M351 ACY284:ACY285 BGB146:BGB149 M353:M355 TC352:TC353 WLS354 WBW354 VSA354 VIE354 UYI354 UOM354 UEQ354 TUU354 TKY354 TBC354 SRG354 SHK354 RXO354 RNS354 RDW354 QUA354 QKE354 QAI354 PQM354 PGQ354 OWU354 OMY354 ODC354 NTG354 NJK354 MZO354 MPS354 MFW354 LWA354 LME354 LCI354 KSM354 KIQ354 JYU354 JOY354 JFC354 IVG354 ILK354 IBO354 HRS354 HHW354 GYA354 GOE354 GEI354 FUM354 FKQ354 FAU354 EQY354 EHC354 DXG354 DNK354 DDO354 CTS354 CJW354 CAA354 BQE354 BGI354 AWM354 AMQ354 ACU354 SY354 JC354 M357:M359 TC356:TC357 WLS358 WBW358 VSA358 VIE358 UYI358 UOM358 UEQ358 TUU358 TKY358 TBC358 SRG358 SHK358 RXO358 RNS358 RDW358 QUA358 QKE358 QAI358 PQM358 PGQ358 OWU358 OMY358 ODC358 NTG358 NJK358 MZO358 MPS358 MFW358 LWA358 LME358 LCI358 KSM358 KIQ358 JYU358 JOY358 JFC358 IVG358 ILK358 IBO358 HRS358 HHW358 GYA358 GOE358 GEI358 FUM358 FKQ358 FAU358 EQY358 EHC358 DXG358 DNK358 DDO358 CTS358 CJW358 CAA358 BQE358 BGI358 AWM358 AMQ358 ACU358 SY358 JC358 M361:M362 WLS362 WBW362 VSA362 VIE362 UYI362 UOM362 UEQ362 TUU362 TKY362 TBC362 SRG362 SHK362 RXO362 RNS362 RDW362 QUA362 QKE362 QAI362 PQM362 PGQ362 OWU362 OMY362 ODC362 NTG362 NJK362 MZO362 MPS362 MFW362 LWA362 LME362 LCI362 KSM362 KIQ362 JYU362 JOY362 JFC362 IVG362 ILK362 IBO362 HRS362 HHW362 GYA362 GOE362 GEI362 FUM362 FKQ362 FAU362 EQY362 EHC362 DXG362 DNK362 DDO362 CTS362 CJW362 CAA362 BQE362 BGI362 AWM362 AMQ362 ACU362 M251:M294 N44:N45">
      <formula1>Приоритет_закупок</formula1>
    </dataValidation>
    <dataValidation type="list" allowBlank="1" showInputMessage="1" showErrorMessage="1" sqref="WVQ983146:WVQ983974 K65642:K66470 JE65642:JE66470 TA65642:TA66470 ACW65642:ACW66470 AMS65642:AMS66470 AWO65642:AWO66470 BGK65642:BGK66470 BQG65642:BQG66470 CAC65642:CAC66470 CJY65642:CJY66470 CTU65642:CTU66470 DDQ65642:DDQ66470 DNM65642:DNM66470 DXI65642:DXI66470 EHE65642:EHE66470 ERA65642:ERA66470 FAW65642:FAW66470 FKS65642:FKS66470 FUO65642:FUO66470 GEK65642:GEK66470 GOG65642:GOG66470 GYC65642:GYC66470 HHY65642:HHY66470 HRU65642:HRU66470 IBQ65642:IBQ66470 ILM65642:ILM66470 IVI65642:IVI66470 JFE65642:JFE66470 JPA65642:JPA66470 JYW65642:JYW66470 KIS65642:KIS66470 KSO65642:KSO66470 LCK65642:LCK66470 LMG65642:LMG66470 LWC65642:LWC66470 MFY65642:MFY66470 MPU65642:MPU66470 MZQ65642:MZQ66470 NJM65642:NJM66470 NTI65642:NTI66470 ODE65642:ODE66470 ONA65642:ONA66470 OWW65642:OWW66470 PGS65642:PGS66470 PQO65642:PQO66470 QAK65642:QAK66470 QKG65642:QKG66470 QUC65642:QUC66470 RDY65642:RDY66470 RNU65642:RNU66470 RXQ65642:RXQ66470 SHM65642:SHM66470 SRI65642:SRI66470 TBE65642:TBE66470 TLA65642:TLA66470 TUW65642:TUW66470 UES65642:UES66470 UOO65642:UOO66470 UYK65642:UYK66470 VIG65642:VIG66470 VSC65642:VSC66470 WBY65642:WBY66470 WLU65642:WLU66470 WVQ65642:WVQ66470 K131178:K132006 JE131178:JE132006 TA131178:TA132006 ACW131178:ACW132006 AMS131178:AMS132006 AWO131178:AWO132006 BGK131178:BGK132006 BQG131178:BQG132006 CAC131178:CAC132006 CJY131178:CJY132006 CTU131178:CTU132006 DDQ131178:DDQ132006 DNM131178:DNM132006 DXI131178:DXI132006 EHE131178:EHE132006 ERA131178:ERA132006 FAW131178:FAW132006 FKS131178:FKS132006 FUO131178:FUO132006 GEK131178:GEK132006 GOG131178:GOG132006 GYC131178:GYC132006 HHY131178:HHY132006 HRU131178:HRU132006 IBQ131178:IBQ132006 ILM131178:ILM132006 IVI131178:IVI132006 JFE131178:JFE132006 JPA131178:JPA132006 JYW131178:JYW132006 KIS131178:KIS132006 KSO131178:KSO132006 LCK131178:LCK132006 LMG131178:LMG132006 LWC131178:LWC132006 MFY131178:MFY132006 MPU131178:MPU132006 MZQ131178:MZQ132006 NJM131178:NJM132006 NTI131178:NTI132006 ODE131178:ODE132006 ONA131178:ONA132006 OWW131178:OWW132006 PGS131178:PGS132006 PQO131178:PQO132006 QAK131178:QAK132006 QKG131178:QKG132006 QUC131178:QUC132006 RDY131178:RDY132006 RNU131178:RNU132006 RXQ131178:RXQ132006 SHM131178:SHM132006 SRI131178:SRI132006 TBE131178:TBE132006 TLA131178:TLA132006 TUW131178:TUW132006 UES131178:UES132006 UOO131178:UOO132006 UYK131178:UYK132006 VIG131178:VIG132006 VSC131178:VSC132006 WBY131178:WBY132006 WLU131178:WLU132006 WVQ131178:WVQ132006 K196714:K197542 JE196714:JE197542 TA196714:TA197542 ACW196714:ACW197542 AMS196714:AMS197542 AWO196714:AWO197542 BGK196714:BGK197542 BQG196714:BQG197542 CAC196714:CAC197542 CJY196714:CJY197542 CTU196714:CTU197542 DDQ196714:DDQ197542 DNM196714:DNM197542 DXI196714:DXI197542 EHE196714:EHE197542 ERA196714:ERA197542 FAW196714:FAW197542 FKS196714:FKS197542 FUO196714:FUO197542 GEK196714:GEK197542 GOG196714:GOG197542 GYC196714:GYC197542 HHY196714:HHY197542 HRU196714:HRU197542 IBQ196714:IBQ197542 ILM196714:ILM197542 IVI196714:IVI197542 JFE196714:JFE197542 JPA196714:JPA197542 JYW196714:JYW197542 KIS196714:KIS197542 KSO196714:KSO197542 LCK196714:LCK197542 LMG196714:LMG197542 LWC196714:LWC197542 MFY196714:MFY197542 MPU196714:MPU197542 MZQ196714:MZQ197542 NJM196714:NJM197542 NTI196714:NTI197542 ODE196714:ODE197542 ONA196714:ONA197542 OWW196714:OWW197542 PGS196714:PGS197542 PQO196714:PQO197542 QAK196714:QAK197542 QKG196714:QKG197542 QUC196714:QUC197542 RDY196714:RDY197542 RNU196714:RNU197542 RXQ196714:RXQ197542 SHM196714:SHM197542 SRI196714:SRI197542 TBE196714:TBE197542 TLA196714:TLA197542 TUW196714:TUW197542 UES196714:UES197542 UOO196714:UOO197542 UYK196714:UYK197542 VIG196714:VIG197542 VSC196714:VSC197542 WBY196714:WBY197542 WLU196714:WLU197542 WVQ196714:WVQ197542 K262250:K263078 JE262250:JE263078 TA262250:TA263078 ACW262250:ACW263078 AMS262250:AMS263078 AWO262250:AWO263078 BGK262250:BGK263078 BQG262250:BQG263078 CAC262250:CAC263078 CJY262250:CJY263078 CTU262250:CTU263078 DDQ262250:DDQ263078 DNM262250:DNM263078 DXI262250:DXI263078 EHE262250:EHE263078 ERA262250:ERA263078 FAW262250:FAW263078 FKS262250:FKS263078 FUO262250:FUO263078 GEK262250:GEK263078 GOG262250:GOG263078 GYC262250:GYC263078 HHY262250:HHY263078 HRU262250:HRU263078 IBQ262250:IBQ263078 ILM262250:ILM263078 IVI262250:IVI263078 JFE262250:JFE263078 JPA262250:JPA263078 JYW262250:JYW263078 KIS262250:KIS263078 KSO262250:KSO263078 LCK262250:LCK263078 LMG262250:LMG263078 LWC262250:LWC263078 MFY262250:MFY263078 MPU262250:MPU263078 MZQ262250:MZQ263078 NJM262250:NJM263078 NTI262250:NTI263078 ODE262250:ODE263078 ONA262250:ONA263078 OWW262250:OWW263078 PGS262250:PGS263078 PQO262250:PQO263078 QAK262250:QAK263078 QKG262250:QKG263078 QUC262250:QUC263078 RDY262250:RDY263078 RNU262250:RNU263078 RXQ262250:RXQ263078 SHM262250:SHM263078 SRI262250:SRI263078 TBE262250:TBE263078 TLA262250:TLA263078 TUW262250:TUW263078 UES262250:UES263078 UOO262250:UOO263078 UYK262250:UYK263078 VIG262250:VIG263078 VSC262250:VSC263078 WBY262250:WBY263078 WLU262250:WLU263078 WVQ262250:WVQ263078 K327786:K328614 JE327786:JE328614 TA327786:TA328614 ACW327786:ACW328614 AMS327786:AMS328614 AWO327786:AWO328614 BGK327786:BGK328614 BQG327786:BQG328614 CAC327786:CAC328614 CJY327786:CJY328614 CTU327786:CTU328614 DDQ327786:DDQ328614 DNM327786:DNM328614 DXI327786:DXI328614 EHE327786:EHE328614 ERA327786:ERA328614 FAW327786:FAW328614 FKS327786:FKS328614 FUO327786:FUO328614 GEK327786:GEK328614 GOG327786:GOG328614 GYC327786:GYC328614 HHY327786:HHY328614 HRU327786:HRU328614 IBQ327786:IBQ328614 ILM327786:ILM328614 IVI327786:IVI328614 JFE327786:JFE328614 JPA327786:JPA328614 JYW327786:JYW328614 KIS327786:KIS328614 KSO327786:KSO328614 LCK327786:LCK328614 LMG327786:LMG328614 LWC327786:LWC328614 MFY327786:MFY328614 MPU327786:MPU328614 MZQ327786:MZQ328614 NJM327786:NJM328614 NTI327786:NTI328614 ODE327786:ODE328614 ONA327786:ONA328614 OWW327786:OWW328614 PGS327786:PGS328614 PQO327786:PQO328614 QAK327786:QAK328614 QKG327786:QKG328614 QUC327786:QUC328614 RDY327786:RDY328614 RNU327786:RNU328614 RXQ327786:RXQ328614 SHM327786:SHM328614 SRI327786:SRI328614 TBE327786:TBE328614 TLA327786:TLA328614 TUW327786:TUW328614 UES327786:UES328614 UOO327786:UOO328614 UYK327786:UYK328614 VIG327786:VIG328614 VSC327786:VSC328614 WBY327786:WBY328614 WLU327786:WLU328614 WVQ327786:WVQ328614 K393322:K394150 JE393322:JE394150 TA393322:TA394150 ACW393322:ACW394150 AMS393322:AMS394150 AWO393322:AWO394150 BGK393322:BGK394150 BQG393322:BQG394150 CAC393322:CAC394150 CJY393322:CJY394150 CTU393322:CTU394150 DDQ393322:DDQ394150 DNM393322:DNM394150 DXI393322:DXI394150 EHE393322:EHE394150 ERA393322:ERA394150 FAW393322:FAW394150 FKS393322:FKS394150 FUO393322:FUO394150 GEK393322:GEK394150 GOG393322:GOG394150 GYC393322:GYC394150 HHY393322:HHY394150 HRU393322:HRU394150 IBQ393322:IBQ394150 ILM393322:ILM394150 IVI393322:IVI394150 JFE393322:JFE394150 JPA393322:JPA394150 JYW393322:JYW394150 KIS393322:KIS394150 KSO393322:KSO394150 LCK393322:LCK394150 LMG393322:LMG394150 LWC393322:LWC394150 MFY393322:MFY394150 MPU393322:MPU394150 MZQ393322:MZQ394150 NJM393322:NJM394150 NTI393322:NTI394150 ODE393322:ODE394150 ONA393322:ONA394150 OWW393322:OWW394150 PGS393322:PGS394150 PQO393322:PQO394150 QAK393322:QAK394150 QKG393322:QKG394150 QUC393322:QUC394150 RDY393322:RDY394150 RNU393322:RNU394150 RXQ393322:RXQ394150 SHM393322:SHM394150 SRI393322:SRI394150 TBE393322:TBE394150 TLA393322:TLA394150 TUW393322:TUW394150 UES393322:UES394150 UOO393322:UOO394150 UYK393322:UYK394150 VIG393322:VIG394150 VSC393322:VSC394150 WBY393322:WBY394150 WLU393322:WLU394150 WVQ393322:WVQ394150 K458858:K459686 JE458858:JE459686 TA458858:TA459686 ACW458858:ACW459686 AMS458858:AMS459686 AWO458858:AWO459686 BGK458858:BGK459686 BQG458858:BQG459686 CAC458858:CAC459686 CJY458858:CJY459686 CTU458858:CTU459686 DDQ458858:DDQ459686 DNM458858:DNM459686 DXI458858:DXI459686 EHE458858:EHE459686 ERA458858:ERA459686 FAW458858:FAW459686 FKS458858:FKS459686 FUO458858:FUO459686 GEK458858:GEK459686 GOG458858:GOG459686 GYC458858:GYC459686 HHY458858:HHY459686 HRU458858:HRU459686 IBQ458858:IBQ459686 ILM458858:ILM459686 IVI458858:IVI459686 JFE458858:JFE459686 JPA458858:JPA459686 JYW458858:JYW459686 KIS458858:KIS459686 KSO458858:KSO459686 LCK458858:LCK459686 LMG458858:LMG459686 LWC458858:LWC459686 MFY458858:MFY459686 MPU458858:MPU459686 MZQ458858:MZQ459686 NJM458858:NJM459686 NTI458858:NTI459686 ODE458858:ODE459686 ONA458858:ONA459686 OWW458858:OWW459686 PGS458858:PGS459686 PQO458858:PQO459686 QAK458858:QAK459686 QKG458858:QKG459686 QUC458858:QUC459686 RDY458858:RDY459686 RNU458858:RNU459686 RXQ458858:RXQ459686 SHM458858:SHM459686 SRI458858:SRI459686 TBE458858:TBE459686 TLA458858:TLA459686 TUW458858:TUW459686 UES458858:UES459686 UOO458858:UOO459686 UYK458858:UYK459686 VIG458858:VIG459686 VSC458858:VSC459686 WBY458858:WBY459686 WLU458858:WLU459686 WVQ458858:WVQ459686 K524394:K525222 JE524394:JE525222 TA524394:TA525222 ACW524394:ACW525222 AMS524394:AMS525222 AWO524394:AWO525222 BGK524394:BGK525222 BQG524394:BQG525222 CAC524394:CAC525222 CJY524394:CJY525222 CTU524394:CTU525222 DDQ524394:DDQ525222 DNM524394:DNM525222 DXI524394:DXI525222 EHE524394:EHE525222 ERA524394:ERA525222 FAW524394:FAW525222 FKS524394:FKS525222 FUO524394:FUO525222 GEK524394:GEK525222 GOG524394:GOG525222 GYC524394:GYC525222 HHY524394:HHY525222 HRU524394:HRU525222 IBQ524394:IBQ525222 ILM524394:ILM525222 IVI524394:IVI525222 JFE524394:JFE525222 JPA524394:JPA525222 JYW524394:JYW525222 KIS524394:KIS525222 KSO524394:KSO525222 LCK524394:LCK525222 LMG524394:LMG525222 LWC524394:LWC525222 MFY524394:MFY525222 MPU524394:MPU525222 MZQ524394:MZQ525222 NJM524394:NJM525222 NTI524394:NTI525222 ODE524394:ODE525222 ONA524394:ONA525222 OWW524394:OWW525222 PGS524394:PGS525222 PQO524394:PQO525222 QAK524394:QAK525222 QKG524394:QKG525222 QUC524394:QUC525222 RDY524394:RDY525222 RNU524394:RNU525222 RXQ524394:RXQ525222 SHM524394:SHM525222 SRI524394:SRI525222 TBE524394:TBE525222 TLA524394:TLA525222 TUW524394:TUW525222 UES524394:UES525222 UOO524394:UOO525222 UYK524394:UYK525222 VIG524394:VIG525222 VSC524394:VSC525222 WBY524394:WBY525222 WLU524394:WLU525222 WVQ524394:WVQ525222 K589930:K590758 JE589930:JE590758 TA589930:TA590758 ACW589930:ACW590758 AMS589930:AMS590758 AWO589930:AWO590758 BGK589930:BGK590758 BQG589930:BQG590758 CAC589930:CAC590758 CJY589930:CJY590758 CTU589930:CTU590758 DDQ589930:DDQ590758 DNM589930:DNM590758 DXI589930:DXI590758 EHE589930:EHE590758 ERA589930:ERA590758 FAW589930:FAW590758 FKS589930:FKS590758 FUO589930:FUO590758 GEK589930:GEK590758 GOG589930:GOG590758 GYC589930:GYC590758 HHY589930:HHY590758 HRU589930:HRU590758 IBQ589930:IBQ590758 ILM589930:ILM590758 IVI589930:IVI590758 JFE589930:JFE590758 JPA589930:JPA590758 JYW589930:JYW590758 KIS589930:KIS590758 KSO589930:KSO590758 LCK589930:LCK590758 LMG589930:LMG590758 LWC589930:LWC590758 MFY589930:MFY590758 MPU589930:MPU590758 MZQ589930:MZQ590758 NJM589930:NJM590758 NTI589930:NTI590758 ODE589930:ODE590758 ONA589930:ONA590758 OWW589930:OWW590758 PGS589930:PGS590758 PQO589930:PQO590758 QAK589930:QAK590758 QKG589930:QKG590758 QUC589930:QUC590758 RDY589930:RDY590758 RNU589930:RNU590758 RXQ589930:RXQ590758 SHM589930:SHM590758 SRI589930:SRI590758 TBE589930:TBE590758 TLA589930:TLA590758 TUW589930:TUW590758 UES589930:UES590758 UOO589930:UOO590758 UYK589930:UYK590758 VIG589930:VIG590758 VSC589930:VSC590758 WBY589930:WBY590758 WLU589930:WLU590758 WVQ589930:WVQ590758 K655466:K656294 JE655466:JE656294 TA655466:TA656294 ACW655466:ACW656294 AMS655466:AMS656294 AWO655466:AWO656294 BGK655466:BGK656294 BQG655466:BQG656294 CAC655466:CAC656294 CJY655466:CJY656294 CTU655466:CTU656294 DDQ655466:DDQ656294 DNM655466:DNM656294 DXI655466:DXI656294 EHE655466:EHE656294 ERA655466:ERA656294 FAW655466:FAW656294 FKS655466:FKS656294 FUO655466:FUO656294 GEK655466:GEK656294 GOG655466:GOG656294 GYC655466:GYC656294 HHY655466:HHY656294 HRU655466:HRU656294 IBQ655466:IBQ656294 ILM655466:ILM656294 IVI655466:IVI656294 JFE655466:JFE656294 JPA655466:JPA656294 JYW655466:JYW656294 KIS655466:KIS656294 KSO655466:KSO656294 LCK655466:LCK656294 LMG655466:LMG656294 LWC655466:LWC656294 MFY655466:MFY656294 MPU655466:MPU656294 MZQ655466:MZQ656294 NJM655466:NJM656294 NTI655466:NTI656294 ODE655466:ODE656294 ONA655466:ONA656294 OWW655466:OWW656294 PGS655466:PGS656294 PQO655466:PQO656294 QAK655466:QAK656294 QKG655466:QKG656294 QUC655466:QUC656294 RDY655466:RDY656294 RNU655466:RNU656294 RXQ655466:RXQ656294 SHM655466:SHM656294 SRI655466:SRI656294 TBE655466:TBE656294 TLA655466:TLA656294 TUW655466:TUW656294 UES655466:UES656294 UOO655466:UOO656294 UYK655466:UYK656294 VIG655466:VIG656294 VSC655466:VSC656294 WBY655466:WBY656294 WLU655466:WLU656294 WVQ655466:WVQ656294 K721002:K721830 JE721002:JE721830 TA721002:TA721830 ACW721002:ACW721830 AMS721002:AMS721830 AWO721002:AWO721830 BGK721002:BGK721830 BQG721002:BQG721830 CAC721002:CAC721830 CJY721002:CJY721830 CTU721002:CTU721830 DDQ721002:DDQ721830 DNM721002:DNM721830 DXI721002:DXI721830 EHE721002:EHE721830 ERA721002:ERA721830 FAW721002:FAW721830 FKS721002:FKS721830 FUO721002:FUO721830 GEK721002:GEK721830 GOG721002:GOG721830 GYC721002:GYC721830 HHY721002:HHY721830 HRU721002:HRU721830 IBQ721002:IBQ721830 ILM721002:ILM721830 IVI721002:IVI721830 JFE721002:JFE721830 JPA721002:JPA721830 JYW721002:JYW721830 KIS721002:KIS721830 KSO721002:KSO721830 LCK721002:LCK721830 LMG721002:LMG721830 LWC721002:LWC721830 MFY721002:MFY721830 MPU721002:MPU721830 MZQ721002:MZQ721830 NJM721002:NJM721830 NTI721002:NTI721830 ODE721002:ODE721830 ONA721002:ONA721830 OWW721002:OWW721830 PGS721002:PGS721830 PQO721002:PQO721830 QAK721002:QAK721830 QKG721002:QKG721830 QUC721002:QUC721830 RDY721002:RDY721830 RNU721002:RNU721830 RXQ721002:RXQ721830 SHM721002:SHM721830 SRI721002:SRI721830 TBE721002:TBE721830 TLA721002:TLA721830 TUW721002:TUW721830 UES721002:UES721830 UOO721002:UOO721830 UYK721002:UYK721830 VIG721002:VIG721830 VSC721002:VSC721830 WBY721002:WBY721830 WLU721002:WLU721830 WVQ721002:WVQ721830 K786538:K787366 JE786538:JE787366 TA786538:TA787366 ACW786538:ACW787366 AMS786538:AMS787366 AWO786538:AWO787366 BGK786538:BGK787366 BQG786538:BQG787366 CAC786538:CAC787366 CJY786538:CJY787366 CTU786538:CTU787366 DDQ786538:DDQ787366 DNM786538:DNM787366 DXI786538:DXI787366 EHE786538:EHE787366 ERA786538:ERA787366 FAW786538:FAW787366 FKS786538:FKS787366 FUO786538:FUO787366 GEK786538:GEK787366 GOG786538:GOG787366 GYC786538:GYC787366 HHY786538:HHY787366 HRU786538:HRU787366 IBQ786538:IBQ787366 ILM786538:ILM787366 IVI786538:IVI787366 JFE786538:JFE787366 JPA786538:JPA787366 JYW786538:JYW787366 KIS786538:KIS787366 KSO786538:KSO787366 LCK786538:LCK787366 LMG786538:LMG787366 LWC786538:LWC787366 MFY786538:MFY787366 MPU786538:MPU787366 MZQ786538:MZQ787366 NJM786538:NJM787366 NTI786538:NTI787366 ODE786538:ODE787366 ONA786538:ONA787366 OWW786538:OWW787366 PGS786538:PGS787366 PQO786538:PQO787366 QAK786538:QAK787366 QKG786538:QKG787366 QUC786538:QUC787366 RDY786538:RDY787366 RNU786538:RNU787366 RXQ786538:RXQ787366 SHM786538:SHM787366 SRI786538:SRI787366 TBE786538:TBE787366 TLA786538:TLA787366 TUW786538:TUW787366 UES786538:UES787366 UOO786538:UOO787366 UYK786538:UYK787366 VIG786538:VIG787366 VSC786538:VSC787366 WBY786538:WBY787366 WLU786538:WLU787366 WVQ786538:WVQ787366 K852074:K852902 JE852074:JE852902 TA852074:TA852902 ACW852074:ACW852902 AMS852074:AMS852902 AWO852074:AWO852902 BGK852074:BGK852902 BQG852074:BQG852902 CAC852074:CAC852902 CJY852074:CJY852902 CTU852074:CTU852902 DDQ852074:DDQ852902 DNM852074:DNM852902 DXI852074:DXI852902 EHE852074:EHE852902 ERA852074:ERA852902 FAW852074:FAW852902 FKS852074:FKS852902 FUO852074:FUO852902 GEK852074:GEK852902 GOG852074:GOG852902 GYC852074:GYC852902 HHY852074:HHY852902 HRU852074:HRU852902 IBQ852074:IBQ852902 ILM852074:ILM852902 IVI852074:IVI852902 JFE852074:JFE852902 JPA852074:JPA852902 JYW852074:JYW852902 KIS852074:KIS852902 KSO852074:KSO852902 LCK852074:LCK852902 LMG852074:LMG852902 LWC852074:LWC852902 MFY852074:MFY852902 MPU852074:MPU852902 MZQ852074:MZQ852902 NJM852074:NJM852902 NTI852074:NTI852902 ODE852074:ODE852902 ONA852074:ONA852902 OWW852074:OWW852902 PGS852074:PGS852902 PQO852074:PQO852902 QAK852074:QAK852902 QKG852074:QKG852902 QUC852074:QUC852902 RDY852074:RDY852902 RNU852074:RNU852902 RXQ852074:RXQ852902 SHM852074:SHM852902 SRI852074:SRI852902 TBE852074:TBE852902 TLA852074:TLA852902 TUW852074:TUW852902 UES852074:UES852902 UOO852074:UOO852902 UYK852074:UYK852902 VIG852074:VIG852902 VSC852074:VSC852902 WBY852074:WBY852902 WLU852074:WLU852902 WVQ852074:WVQ852902 K917610:K918438 JE917610:JE918438 TA917610:TA918438 ACW917610:ACW918438 AMS917610:AMS918438 AWO917610:AWO918438 BGK917610:BGK918438 BQG917610:BQG918438 CAC917610:CAC918438 CJY917610:CJY918438 CTU917610:CTU918438 DDQ917610:DDQ918438 DNM917610:DNM918438 DXI917610:DXI918438 EHE917610:EHE918438 ERA917610:ERA918438 FAW917610:FAW918438 FKS917610:FKS918438 FUO917610:FUO918438 GEK917610:GEK918438 GOG917610:GOG918438 GYC917610:GYC918438 HHY917610:HHY918438 HRU917610:HRU918438 IBQ917610:IBQ918438 ILM917610:ILM918438 IVI917610:IVI918438 JFE917610:JFE918438 JPA917610:JPA918438 JYW917610:JYW918438 KIS917610:KIS918438 KSO917610:KSO918438 LCK917610:LCK918438 LMG917610:LMG918438 LWC917610:LWC918438 MFY917610:MFY918438 MPU917610:MPU918438 MZQ917610:MZQ918438 NJM917610:NJM918438 NTI917610:NTI918438 ODE917610:ODE918438 ONA917610:ONA918438 OWW917610:OWW918438 PGS917610:PGS918438 PQO917610:PQO918438 QAK917610:QAK918438 QKG917610:QKG918438 QUC917610:QUC918438 RDY917610:RDY918438 RNU917610:RNU918438 RXQ917610:RXQ918438 SHM917610:SHM918438 SRI917610:SRI918438 TBE917610:TBE918438 TLA917610:TLA918438 TUW917610:TUW918438 UES917610:UES918438 UOO917610:UOO918438 UYK917610:UYK918438 VIG917610:VIG918438 VSC917610:VSC918438 WBY917610:WBY918438 WLU917610:WLU918438 WVQ917610:WVQ918438 K983146:K983974 JE983146:JE983974 TA983146:TA983974 ACW983146:ACW983974 AMS983146:AMS983974 AWO983146:AWO983974 BGK983146:BGK983974 BQG983146:BQG983974 CAC983146:CAC983974 CJY983146:CJY983974 CTU983146:CTU983974 DDQ983146:DDQ983974 DNM983146:DNM983974 DXI983146:DXI983974 EHE983146:EHE983974 ERA983146:ERA983974 FAW983146:FAW983974 FKS983146:FKS983974 FUO983146:FUO983974 GEK983146:GEK983974 GOG983146:GOG983974 GYC983146:GYC983974 HHY983146:HHY983974 HRU983146:HRU983974 IBQ983146:IBQ983974 ILM983146:ILM983974 IVI983146:IVI983974 JFE983146:JFE983974 JPA983146:JPA983974 JYW983146:JYW983974 KIS983146:KIS983974 KSO983146:KSO983974 LCK983146:LCK983974 LMG983146:LMG983974 LWC983146:LWC983974 MFY983146:MFY983974 MPU983146:MPU983974 MZQ983146:MZQ983974 NJM983146:NJM983974 NTI983146:NTI983974 ODE983146:ODE983974 ONA983146:ONA983974 OWW983146:OWW983974 PGS983146:PGS983974 PQO983146:PQO983974 QAK983146:QAK983974 QKG983146:QKG983974 QUC983146:QUC983974 RDY983146:RDY983974 RNU983146:RNU983974 RXQ983146:RXQ983974 SHM983146:SHM983974 SRI983146:SRI983974 TBE983146:TBE983974 TLA983146:TLA983974 TUW983146:TUW983974 UES983146:UES983974 UOO983146:UOO983974 UYK983146:UYK983974 VIG983146:VIG983974 VSC983146:VSC983974 WBY983146:WBY983974 WLU983146:WLU983974 IW128 IW16 WVI16 WVI128 WLM16 WLM128 WBQ16 WBQ128 VRU16 VRU128 VHY16 VHY128 UYC16 UYC128 UOG16 UOG128 UEK16 UEK128 TUO16 TUO128 TKS16 TKS128 TAW16 TAW128 SRA16 SRA128 SHE16 SHE128 RXI16 RXI128 RNM16 RNM128 RDQ16 RDQ128 QTU16 QTU128 QJY16 QJY128 QAC16 QAC128 PQG16 PQG128 PGK16 PGK128 OWO16 OWO128 OMS16 OMS128 OCW16 OCW128 NTA16 NTA128 NJE16 NJE128 MZI16 MZI128 MPM16 MPM128 MFQ16 MFQ128 LVU16 LVU128 LLY16 LLY128 LCC16 LCC128 KSG16 KSG128 KIK16 KIK128 JYO16 JYO128 JOS16 JOS128 JEW16 JEW128 IVA16 IVA128 ILE16 ILE128 IBI16 IBI128 HRM16 HRM128 HHQ16 HHQ128 GXU16 GXU128 GNY16 GNY128 GEC16 GEC128 FUG16 FUG128 FKK16 FKK128 FAO16 FAO128 EQS16 EQS128 EGW16 EGW128 DXA16 DXA128 DNE16 DNE128 DDI16 DDI128 CTM16 CTM128 CJQ16 CJQ128 BZU16 BZU128 BPY16 BPY128 BGC16 BGC128 AWG16 AWG128 AMK16 AMK128 ACO16 ACO128 SS16 SS128 K16 BGI372:BGI374 AWM372:AWM374 AMQ372:AMQ374 ACU372:ACU374 SY372:SY374 JC372:JC374 WVO372:WVO374 WLS372:WLS374 WBW372:WBW374 VSA372:VSA374 VIE372:VIE374 UYI372:UYI374 UOM372:UOM374 UEQ372:UEQ374 TUU372:TUU374 TKY372:TKY374 TBC372:TBC374 SRG372:SRG374 SHK372:SHK374 RXO372:RXO374 RNS372:RNS374 RDW372:RDW374 QUA372:QUA374 QKE372:QKE374 QAI372:QAI374 PQM372:PQM374 PGQ372:PGQ374 OWU372:OWU374 OMY372:OMY374 ODC372:ODC374 NTG372:NTG374 NJK372:NJK374 MZO372:MZO374 MPS372:MPS374 MFW372:MFW374 LWA372:LWA374 LME372:LME374 LCI372:LCI374 KSM372:KSM374 KIQ372:KIQ374 JYU372:JYU374 JOY372:JOY374 JFC372:JFC374 IVG372:IVG374 ILK372:ILK374 IBO372:IBO374 HRS372:HRS374 HHW372:HHW374 GYA372:GYA374 GOE372:GOE374 GEI372:GEI374 FUM372:FUM374 FKQ372:FKQ374 FAU372:FAU374 EQY372:EQY374 EHC372:EHC374 DXG372:DXG374 DNK372:DNK374 DDO372:DDO374 CTS372:CTS374 CJW372:CJW374 CAA372:CAA374 BQE372:BQE374 WVI245 K177:K181 AMK29:AMK30 AMK33:AMK34 AMK40:AMK41 ABS124:ABS125 K326:K338 K128 BZF150 UDY123 TUC123 TKG123 TAK123 SQO123 SGS123 RWW123 RNA123 RDE123 QTI123 QJM123 PZQ123 PPU123 PFY123 OWC123 OMG123 OCK123 NSO123 NIS123 MYW123 MPA123 MFE123 LVI123 LLM123 LBQ123 KRU123 KHY123 JYC123 JOG123 JEK123 IUO123 IKS123 IAW123 HRA123 HHE123 GXI123 GNM123 GDQ123 FTU123 FJY123 FAC123 EQG123 EGK123 DWO123 DMS123 DCW123 CTA123 CJE123 BZI123 BPM123 BFQ123 AVU123 ALY123 ACC123 SG123 IK123 WUW123 WLA123 WBE123 VRI123 ALO124:ALO125 M100 VHM123 WLO144 EQQ141 FAM141 FKI141 FUE141 GEA141 GNW141 GXS141 HHO141 HRK141 IBG141 ILC141 IUY141 JEU141 JOQ141 JYM141 KII141 KSE141 LCA141 LLW141 LVS141 MFO141 MPK141 MZG141 NJC141 NSY141 OCU141 OMQ141 OWM141 PGI141 PQE141 QAA141 QJW141 QTS141 RDO141 RNK141 RXG141 SHC141 SQY141 TAU141 TKQ141 TUM141 UEI141 UOE141 UYA141 VHW141 VRS141 WBO141 WLK141 WVG141 IU141 SQ141 ACM141 AMI141 AWE141 BGA141 BPW141 BZS141 CTK141 CJO141 DDG141 DNC141 AMK44:AMK45 WBS144 VRW144 VIA144 UYE144 UOI144 UEM144 TUQ144 TKU144 TAY144 SRC144 SHG144 RXK144 RNO144 RDS144 QTW144 QKA144 QAE144 PQI144 PGM144 OWQ144 OMU144 OCY144 NTC144 NJG144 MZK144 MPO144 MFS144 LVW144 LMA144 LCE144 KSI144 KIM144 JYQ144 JOU144 JEY144 IVC144 ILG144 IBK144 HRO144 HHS144 GXW144 GOA144 GEE144 FUI144 FKM144 FAQ144 EQU144 EGY144 DXC144 DNG144 DDK144 CTO144 CJS144 BZW144 BQA144 BGE144 AWI144 AMM144 ACQ144 SU144 IY144 WVK144 AVK124:AVK125 AMH197 VIA244 UYE244 UOI244 UEM244 TUQ244 TKU244 TAY244 SRC244 SHG244 RXK244 RNO244 RDS244 QTW244 QKA244 QAE244 PQI244 PGM244 OWQ244 OMU244 OCY244 NTC244 NJG244 MZK244 MPO244 MFS244 LVW244 LMA244 LCE244 KSI244 KIM244 JYQ244 JOU244 JEY244 IVC244 ILG244 IBK244 HRO244 HHS244 GXW244 GOA244 GEE244 FUI244 FKM244 FAQ244 EQU244 EGY244 DXC244 DNG244 DDK244 CTO244 CJS244 BZW244 BQA244 BGE244 AWI244 AMM244 ACQ244 SU244 IY244 WVK244 WLO244 WBS244 BZQ142 O75 AWG76:AWG78 BGC76:BGC78 BPY76:BPY78 BZU76:BZU78 CJQ76:CJQ78 CTM76:CTM78 DDI76:DDI78 DNE76:DNE78 DXA76:DXA78 EGW76:EGW78 EQS76:EQS78 FAO76:FAO78 FKK76:FKK78 FUG76:FUG78 GEC76:GEC78 GNY76:GNY78 GXU76:GXU78 HHQ76:HHQ78 HRM76:HRM78 IBI76:IBI78 ILE76:ILE78 IVA76:IVA78 JEW76:JEW78 JOS76:JOS78 JYO76:JYO78 KIK76:KIK78 KSG76:KSG78 LCC76:LCC78 LLY76:LLY78 LVU76:LVU78 MFQ76:MFQ78 MPM76:MPM78 MZI76:MZI78 NJE76:NJE78 NTA76:NTA78 OCW76:OCW78 OMS76:OMS78 OWO76:OWO78 PGK76:PGK78 PQG76:PQG78 QAC76:QAC78 QJY76:QJY78 QTU76:QTU78 RDQ76:RDQ78 RNM76:RNM78 RXI76:RXI78 SHE76:SHE78 SRA76:SRA78 TAW76:TAW78 TKS76:TKS78 TUO76:TUO78 UEK76:UEK78 UOG76:UOG78 UYC76:UYC78 VHY76:VHY78 VRU76:VRU78 WBQ76:WBQ78 WLM76:WLM78 WVI76:WVI78 IW76:IW78 SS76:SS78 ACO76:ACO78 L76:L78 N28 AWG29:AWG30 BGC29:BGC30 BPY29:BPY30 BZU29:BZU30 CJQ29:CJQ30 CTM29:CTM30 DDI29:DDI30 DNE29:DNE30 DXA29:DXA30 EGW29:EGW30 EQS29:EQS30 FAO29:FAO30 FKK29:FKK30 FUG29:FUG30 GEC29:GEC30 GNY29:GNY30 GXU29:GXU30 HHQ29:HHQ30 HRM29:HRM30 IBI29:IBI30 ILE29:ILE30 IVA29:IVA30 JEW29:JEW30 JOS29:JOS30 JYO29:JYO30 KIK29:KIK30 KSG29:KSG30 LCC29:LCC30 LLY29:LLY30 LVU29:LVU30 MFQ29:MFQ30 MPM29:MPM30 MZI29:MZI30 NJE29:NJE30 NTA29:NTA30 OCW29:OCW30 OMS29:OMS30 OWO29:OWO30 PGK29:PGK30 PQG29:PQG30 QAC29:QAC30 QJY29:QJY30 QTU29:QTU30 RDQ29:RDQ30 RNM29:RNM30 RXI29:RXI30 SHE29:SHE30 SRA29:SRA30 TAW29:TAW30 TKS29:TKS30 TUO29:TUO30 UEK29:UEK30 UOG29:UOG30 UYC29:UYC30 VHY29:VHY30 VRU29:VRU30 WBQ29:WBQ30 WLM29:WLM30 WVI29:WVI30 IW29:IW30 SS29:SS30 ACO29:ACO30 AMK76:AMK78 N32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IW33:IW34 SS33:SS34 ACO33:ACO34 L29:L30 N39 AWG40:AWG41 BGC40:BGC41 BPY40:BPY41 BZU40:BZU41 CJQ40:CJQ41 CTM40:CTM41 DDI40:DDI41 DNE40:DNE41 DXA40:DXA41 EGW40:EGW41 EQS40:EQS41 FAO40:FAO41 FKK40:FKK41 FUG40:FUG41 GEC40:GEC41 GNY40:GNY41 GXU40:GXU41 HHQ40:HHQ41 HRM40:HRM41 IBI40:IBI41 ILE40:ILE41 IVA40:IVA41 JEW40:JEW41 JOS40:JOS41 JYO40:JYO41 KIK40:KIK41 KSG40:KSG41 LCC40:LCC41 LLY40:LLY41 LVU40:LVU41 MFQ40:MFQ41 MPM40:MPM41 MZI40:MZI41 NJE40:NJE41 NTA40:NTA41 OCW40:OCW41 OMS40:OMS41 OWO40:OWO41 PGK40:PGK41 PQG40:PQG41 QAC40:QAC41 QJY40:QJY41 QTU40:QTU41 RDQ40:RDQ41 RNM40:RNM41 RXI40:RXI41 SHE40:SHE41 SRA40:SRA41 TAW40:TAW41 TKS40:TKS41 TUO40:TUO41 UEK40:UEK41 UOG40:UOG41 UYC40:UYC41 VHY40:VHY41 VRU40:VRU41 WBQ40:WBQ41 WLM40:WLM41 WVI40:WVI41 IW40:IW41 SS40:SS41 ACO40:ACO41 L33:L34 N43 AWG44:AWG45 BGC44:BGC45 BPY44:BPY45 BZU44:BZU45 CJQ44:CJQ45 CTM44:CTM45 DDI44:DDI45 DNE44:DNE45 DXA44:DXA45 EGW44:EGW45 EQS44:EQS45 FAO44:FAO45 FKK44:FKK45 FUG44:FUG45 GEC44:GEC45 GNY44:GNY45 GXU44:GXU45 HHQ44:HHQ45 HRM44:HRM45 IBI44:IBI45 ILE44:ILE45 IVA44:IVA45 JEW44:JEW45 JOS44:JOS45 JYO44:JYO45 KIK44:KIK45 KSG44:KSG45 LCC44:LCC45 LLY44:LLY45 LVU44:LVU45 MFQ44:MFQ45 MPM44:MPM45 MZI44:MZI45 NJE44:NJE45 NTA44:NTA45 OCW44:OCW45 OMS44:OMS45 OWO44:OWO45 PGK44:PGK45 PQG44:PQG45 QAC44:QAC45 QJY44:QJY45 QTU44:QTU45 RDQ44:RDQ45 RNM44:RNM45 RXI44:RXI45 SHE44:SHE45 SRA44:SRA45 TAW44:TAW45 TKS44:TKS45 TUO44:TUO45 UEK44:UEK45 UOG44:UOG45 UYC44:UYC45 VHY44:VHY45 VRU44:VRU45 WBQ44:WBQ45 WLM44:WLM45 WVI44:WVI45 IW44:IW45 SS44:SS45 ACO44:ACO45 L40:L41 N151:N153 CTI142 CJM142 DDE142 DNA142 DWW142 EGS142 EQO142 FAK142 FKG142 FUC142 GDY142 GNU142 GXQ142 HHM142 HRI142 IBE142 ILA142 IUW142 JES142 JOO142 JYK142 KIG142 KSC142 LBY142 LLU142 LVQ142 MFM142 MPI142 MZE142 NJA142 NSW142 OCS142 OMO142 OWK142 PGG142 PQC142 PZY142 QJU142 QTQ142 RDM142 RNI142 RXE142 SHA142 SQW142 TAS142 TKO142 TUK142 UEG142 UOC142 UXY142 VHU142 VRQ142 WBM142 WLI142 WVE142 IS142 SO142 ACK142 AMG142 AWC142 BFY142 K184:K226 IT154 WLM245 WBQ245 VRU245 VHY245 UYC245 UOG245 UEK245 TUO245 TKS245 TAW245 SRA245 SHE245 RXI245 RNM245 RDQ245 QTU245 QJY245 QAC245 PQG245 PGK245 OWO245 OMS245 OCW245 NTA245 NJE245 MZI245 MPM245 MFQ245 LVU245 LLY245 LCC245 KSG245 KIK245 JYO245 JOS245 JEW245 IVA245 ILE245 IBI245 HRM245 HHQ245 GXU245 GNY245 GEC245 FUG245 FKK245 FAO245 EQS245 EGW245 DXA245 DNE245 DDI245 CTM245 CJQ245 BZU245 BPY245 BGC245 AWG245 AMK245 ACO245 SS245 VRW244 K247:K248 AMH238 ALY79 AVU79 BFQ79 BPM79 BZI79 CJE79 CTA79 DCW79 DMS79 DWO79 EGK79 EQG79 FAC79 FJY79 FTU79 GDQ79 GNM79 GXI79 HHE79 HRA79 IAW79 IKS79 IUO79 JEK79 JOG79 JYC79 KHY79 KRU79 LBQ79 LLM79 LVI79 MFE79 MPA79 MYW79 NIS79 NSO79 OCK79 OMG79 OWC79 PFY79 PPU79 PZQ79 QJM79 QTI79 RDE79 RNA79 RWW79 SGS79 SQO79 TAK79 TKG79 TUC79 UDY79 UNU79 UXQ79 VHM79 VRI79 WBE79 WLA79 WUW79 IK79 SG79 ACC79 AVK80:AVK81 BFG80:BFG81 BPC80:BPC81 BYY80:BYY81 CIU80:CIU81 CSQ80:CSQ81 DCM80:DCM81 DMI80:DMI81 DWE80:DWE81 EGA80:EGA81 EPW80:EPW81 EZS80:EZS81 FJO80:FJO81 FTK80:FTK81 GDG80:GDG81 GNC80:GNC81 GWY80:GWY81 HGU80:HGU81 HQQ80:HQQ81 IAM80:IAM81 IKI80:IKI81 IUE80:IUE81 JEA80:JEA81 JNW80:JNW81 JXS80:JXS81 KHO80:KHO81 KRK80:KRK81 LBG80:LBG81 LLC80:LLC81 LUY80:LUY81 MEU80:MEU81 MOQ80:MOQ81 MYM80:MYM81 NII80:NII81 NSE80:NSE81 OCA80:OCA81 OLW80:OLW81 OVS80:OVS81 PFO80:PFO81 PPK80:PPK81 PZG80:PZG81 QJC80:QJC81 QSY80:QSY81 RCU80:RCU81 RMQ80:RMQ81 RWM80:RWM81 SGI80:SGI81 SQE80:SQE81 TAA80:TAA81 TJW80:TJW81 TTS80:TTS81 UDO80:UDO81 UNK80:UNK81 UXG80:UXG81 VHC80:VHC81 VQY80:VQY81 WAU80:WAU81 WKQ80:WKQ81 WUM80:WUM81 IA80:IA81 RW80:RW81 ALY84 AVU84 BFQ84 BPM84 BZI84 CJE84 CTA84 DCW84 DMS84 DWO84 EGK84 EQG84 FAC84 FJY84 FTU84 GDQ84 GNM84 GXI84 HHE84 HRA84 IAW84 IKS84 IUO84 JEK84 JOG84 JYC84 KHY84 KRU84 LBQ84 LLM84 LVI84 MFE84 MPA84 MYW84 NIS84 NSO84 OCK84 OMG84 OWC84 PFY84 PPU84 PZQ84 QJM84 QTI84 RDE84 RNA84 RWW84 SGS84 SQO84 TAK84 TKG84 TUC84 UDY84 UNU84 UXQ84 VHM84 VRI84 WBE84 WLA84 WUW84 IK84 SG84 ACC84 AVK85:AVK86 BFG85:BFG86 BPC85:BPC86 BYY85:BYY86 CIU85:CIU86 CSQ85:CSQ86 DCM85:DCM86 DMI85:DMI86 DWE85:DWE86 EGA85:EGA86 EPW85:EPW86 EZS85:EZS86 FJO85:FJO86 FTK85:FTK86 GDG85:GDG86 GNC85:GNC86 GWY85:GWY86 HGU85:HGU86 HQQ85:HQQ86 IAM85:IAM86 IKI85:IKI86 IUE85:IUE86 JEA85:JEA86 JNW85:JNW86 JXS85:JXS86 KHO85:KHO86 KRK85:KRK86 LBG85:LBG86 LLC85:LLC86 LUY85:LUY86 MEU85:MEU86 MOQ85:MOQ86 MYM85:MYM86 NII85:NII86 NSE85:NSE86 OCA85:OCA86 OLW85:OLW86 OVS85:OVS86 PFO85:PFO86 PPK85:PPK86 PZG85:PZG86 QJC85:QJC86 QSY85:QSY86 RCU85:RCU86 RMQ85:RMQ86 RWM85:RWM86 SGI85:SGI86 SQE85:SQE86 TAA85:TAA86 TJW85:TJW86 TTS85:TTS86 UDO85:UDO86 UNK85:UNK86 UXG85:UXG86 VHC85:VHC86 VQY85:VQY86 WAU85:WAU86 WKQ85:WKQ86 WUM85:WUM86 IA85:IA86 RW85:RW86 ABS85:ABS86 ACC89 ALY89 AVU89 BFQ89 BPM89 BZI89 CJE89 CTA89 DCW89 DMS89 DWO89 EGK89 EQG89 FAC89 FJY89 FTU89 GDQ89 GNM89 GXI89 HHE89 HRA89 IAW89 IKS89 IUO89 JEK89 JOG89 JYC89 KHY89 KRU89 LBQ89 LLM89 LVI89 MFE89 MPA89 MYW89 NIS89 NSO89 OCK89 OMG89 OWC89 PFY89 PPU89 PZQ89 QJM89 QTI89 RDE89 RNA89 RWW89 SGS89 SQO89 TAK89 TKG89 TUC89 UDY89 UNU89 UXQ89 VHM89 VRI89 WBE89 WLA89 WUW89 IK89 SG89 AVK90:AVK91 BFG90:BFG91 BPC90:BPC91 BYY90:BYY91 CIU90:CIU91 CSQ90:CSQ91 DCM90:DCM91 DMI90:DMI91 DWE90:DWE91 EGA90:EGA91 EPW90:EPW91 EZS90:EZS91 FJO90:FJO91 FTK90:FTK91 GDG90:GDG91 GNC90:GNC91 GWY90:GWY91 HGU90:HGU91 HQQ90:HQQ91 IAM90:IAM91 IKI90:IKI91 IUE90:IUE91 JEA90:JEA91 JNW90:JNW91 JXS90:JXS91 KHO90:KHO91 KRK90:KRK91 LBG90:LBG91 LLC90:LLC91 LUY90:LUY91 MEU90:MEU91 MOQ90:MOQ91 MYM90:MYM91 NII90:NII91 NSE90:NSE91 OCA90:OCA91 OLW90:OLW91 OVS90:OVS91 PFO90:PFO91 PPK90:PPK91 PZG90:PZG91 QJC90:QJC91 QSY90:QSY91 RCU90:RCU91 RMQ90:RMQ91 RWM90:RWM91 SGI90:SGI91 SQE90:SQE91 TAA90:TAA91 TJW90:TJW91 TTS90:TTS91 UDO90:UDO91 UNK90:UNK91 UXG90:UXG91 VHC90:VHC91 VQY90:VQY91 WAU90:WAU91 WKQ90:WKQ91 WUM90:WUM91 IA90:IA91 RW90:RW91 ABS90:ABS91 SG94:SG95 ACC94:ACC95 ALY94:ALY95 AVU94:AVU95 BFQ94:BFQ95 BPM94:BPM95 BZI94:BZI95 CJE94:CJE95 CTA94:CTA95 DCW94:DCW95 DMS94:DMS95 DWO94:DWO95 EGK94:EGK95 EQG94:EQG95 FAC94:FAC95 FJY94:FJY95 FTU94:FTU95 GDQ94:GDQ95 GNM94:GNM95 GXI94:GXI95 HHE94:HHE95 HRA94:HRA95 IAW94:IAW95 IKS94:IKS95 IUO94:IUO95 JEK94:JEK95 JOG94:JOG95 JYC94:JYC95 KHY94:KHY95 KRU94:KRU95 LBQ94:LBQ95 LLM94:LLM95 LVI94:LVI95 MFE94:MFE95 MPA94:MPA95 MYW94:MYW95 NIS94:NIS95 NSO94:NSO95 OCK94:OCK95 OMG94:OMG95 OWC94:OWC95 PFY94:PFY95 PPU94:PPU95 PZQ94:PZQ95 QJM94:QJM95 QTI94:QTI95 RDE94:RDE95 RNA94:RNA95 RWW94:RWW95 SGS94:SGS95 SQO94:SQO95 TAK94:TAK95 TKG94:TKG95 TUC94:TUC95 UDY94:UDY95 UNU94:UNU95 UXQ94:UXQ95 VHM94:VHM95 VRI94:VRI95 WBE94:WBE95 WLA94:WLA95 WUW94:WUW95 IK94:IK95 AVK96 BFG96 BPC96 BYY96 CIU96 CSQ96 DCM96 DMI96 DWE96 EGA96 EPW96 EZS96 FJO96 FTK96 GDG96 GNC96 GWY96 HGU96 HQQ96 IAM96 IKI96 IUE96 JEA96 JNW96 JXS96 KHO96 KRK96 LBG96 LLC96 LUY96 MEU96 MOQ96 MYM96 NII96 NSE96 OCA96 OLW96 OVS96 PFO96 PPK96 PZG96 QJC96 QSY96 RCU96 RMQ96 RWM96 SGI96 SQE96 TAA96 TJW96 TTS96 UDO96 UNK96 UXG96 VHC96 VQY96 WAU96 WKQ96 WUM96 IA96 RW96 IK98 SG98 ACC98 ALY98 AVU98 BFQ98 BPM98 BZI98 CJE98 CTA98 DCW98 DMS98 DWO98 EGK98 EQG98 FAC98 FJY98 FTU98 GDQ98 GNM98 GXI98 HHE98 HRA98 IAW98 IKS98 IUO98 JEK98 JOG98 JYC98 KHY98 KRU98 LBQ98 LLM98 LVI98 MFE98 MPA98 MYW98 NIS98 NSO98 OCK98 OMG98 OWC98 PFY98 PPU98 PZQ98 QJM98 QTI98 RDE98 RNA98 RWW98 SGS98 SQO98 TAK98 TKG98 TUC98 UDY98 UNU98 UXQ98 VHM98 VRI98 WBE98 WLA98 WUW98 AVK99 BFG99 BPC99 BYY99 CIU99 CSQ99 DCM99 DMI99 DWE99 EGA99 EPW99 EZS99 FJO99 FTK99 GDG99 GNC99 GWY99 HGU99 HQQ99 IAM99 IKI99 IUE99 JEA99 JNW99 JXS99 KHO99 KRK99 LBG99 LLC99 LUY99 MEU99 MOQ99 MYM99 NII99 NSE99 OCA99 OLW99 OVS99 PFO99 PPK99 PZG99 QJC99 QSY99 RCU99 RMQ99 RWM99 SGI99 SQE99 TAA99 TJW99 TTS99 UDO99 UNK99 UXG99 VHC99 VQY99 WAU99 WKQ99 WUM99 IA99 RW99 ABS99 WUW101 IK101 SG101 ACC101 ALY101 AVU101 BFQ101 BPM101 BZI101 CJE101 CTA101 DCW101 DMS101 DWO101 EGK101 EQG101 FAC101 FJY101 FTU101 GDQ101 GNM101 GXI101 HHE101 HRA101 IAW101 IKS101 IUO101 JEK101 JOG101 JYC101 KHY101 KRU101 LBQ101 LLM101 LVI101 MFE101 MPA101 MYW101 NIS101 NSO101 OCK101 OMG101 OWC101 PFY101 PPU101 PZQ101 QJM101 QTI101 RDE101 RNA101 RWW101 SGS101 SQO101 TAK101 TKG101 TUC101 UDY101 UNU101 UXQ101 VHM101 VRI101 WBE101 WLA101 AVK102:AVK103 BFG102:BFG103 BPC102:BPC103 BYY102:BYY103 CIU102:CIU103 CSQ102:CSQ103 DCM102:DCM103 DMI102:DMI103 DWE102:DWE103 EGA102:EGA103 EPW102:EPW103 EZS102:EZS103 FJO102:FJO103 FTK102:FTK103 GDG102:GDG103 GNC102:GNC103 GWY102:GWY103 HGU102:HGU103 HQQ102:HQQ103 IAM102:IAM103 IKI102:IKI103 IUE102:IUE103 JEA102:JEA103 JNW102:JNW103 JXS102:JXS103 KHO102:KHO103 KRK102:KRK103 LBG102:LBG103 LLC102:LLC103 LUY102:LUY103 MEU102:MEU103 MOQ102:MOQ103 MYM102:MYM103 NII102:NII103 NSE102:NSE103 OCA102:OCA103 OLW102:OLW103 OVS102:OVS103 PFO102:PFO103 PPK102:PPK103 PZG102:PZG103 QJC102:QJC103 QSY102:QSY103 RCU102:RCU103 RMQ102:RMQ103 RWM102:RWM103 SGI102:SGI103 SQE102:SQE103 TAA102:TAA103 TJW102:TJW103 TTS102:TTS103 UDO102:UDO103 UNK102:UNK103 UXG102:UXG103 VHC102:VHC103 VQY102:VQY103 WAU102:WAU103 WKQ102:WKQ103 WUM102:WUM103 IA102:IA103 RW102:RW103 ABS102:ABS103 WLA105 WUW105 IK105 SG105 ACC105 ALY105 AVU105 BFQ105 BPM105 BZI105 CJE105 CTA105 DCW105 DMS105 DWO105 EGK105 EQG105 FAC105 FJY105 FTU105 GDQ105 GNM105 GXI105 HHE105 HRA105 IAW105 IKS105 IUO105 JEK105 JOG105 JYC105 KHY105 KRU105 LBQ105 LLM105 LVI105 MFE105 MPA105 MYW105 NIS105 NSO105 OCK105 OMG105 OWC105 PFY105 PPU105 PZQ105 QJM105 QTI105 RDE105 RNA105 RWW105 SGS105 SQO105 TAK105 TKG105 TUC105 UDY105 UNU105 UXQ105 VHM105 VRI105 WBE105 AVK106:AVK107 BFG106:BFG107 BPC106:BPC107 BYY106:BYY107 CIU106:CIU107 CSQ106:CSQ107 DCM106:DCM107 DMI106:DMI107 DWE106:DWE107 EGA106:EGA107 EPW106:EPW107 EZS106:EZS107 FJO106:FJO107 FTK106:FTK107 GDG106:GDG107 GNC106:GNC107 GWY106:GWY107 HGU106:HGU107 HQQ106:HQQ107 IAM106:IAM107 IKI106:IKI107 IUE106:IUE107 JEA106:JEA107 JNW106:JNW107 JXS106:JXS107 KHO106:KHO107 KRK106:KRK107 LBG106:LBG107 LLC106:LLC107 LUY106:LUY107 MEU106:MEU107 MOQ106:MOQ107 MYM106:MYM107 NII106:NII107 NSE106:NSE107 OCA106:OCA107 OLW106:OLW107 OVS106:OVS107 PFO106:PFO107 PPK106:PPK107 PZG106:PZG107 QJC106:QJC107 QSY106:QSY107 RCU106:RCU107 RMQ106:RMQ107 RWM106:RWM107 SGI106:SGI107 SQE106:SQE107 TAA106:TAA107 TJW106:TJW107 TTS106:TTS107 UDO106:UDO107 UNK106:UNK107 UXG106:UXG107 VHC106:VHC107 VQY106:VQY107 WAU106:WAU107 WKQ106:WKQ107 WUM106:WUM107 IA106:IA107 RW106:RW107 ABS106:ABS107 WBE110 BGK191 WLA110 WUW110 IK110 SG110 ACC110 ALY110 AVU110 BFQ110 BPM110 BZI110 CJE110 CTA110 DCW110 DMS110 DWO110 EGK110 EQG110 FAC110 FJY110 FTU110 GDQ110 GNM110 GXI110 HHE110 HRA110 IAW110 IKS110 IUO110 JEK110 JOG110 JYC110 KHY110 KRU110 LBQ110 LLM110 LVI110 MFE110 MPA110 MYW110 NIS110 NSO110 OCK110 OMG110 OWC110 PFY110 PPU110 PZQ110 QJM110 QTI110 RDE110 RNA110 RWW110 SGS110 SQO110 TAK110 TKG110 TUC110 UDY110 UNU110 UXQ110 VHM110 VRI110 AVK111:AVK112 BFG111:BFG112 BPC111:BPC112 BYY111:BYY112 CIU111:CIU112 CSQ111:CSQ112 DCM111:DCM112 DMI111:DMI112 DWE111:DWE112 EGA111:EGA112 EPW111:EPW112 EZS111:EZS112 FJO111:FJO112 FTK111:FTK112 GDG111:GDG112 GNC111:GNC112 GWY111:GWY112 HGU111:HGU112 HQQ111:HQQ112 IAM111:IAM112 IKI111:IKI112 IUE111:IUE112 JEA111:JEA112 JNW111:JNW112 JXS111:JXS112 KHO111:KHO112 KRK111:KRK112 LBG111:LBG112 LLC111:LLC112 LUY111:LUY112 MEU111:MEU112 MOQ111:MOQ112 MYM111:MYM112 NII111:NII112 NSE111:NSE112 OCA111:OCA112 OLW111:OLW112 OVS111:OVS112 PFO111:PFO112 PPK111:PPK112 PZG111:PZG112 QJC111:QJC112 QSY111:QSY112 RCU111:RCU112 RMQ111:RMQ112 RWM111:RWM112 SGI111:SGI112 SQE111:SQE112 TAA111:TAA112 TJW111:TJW112 TTS111:TTS112 UDO111:UDO112 UNK111:UNK112 UXG111:UXG112 VHC111:VHC112 VQY111:VQY112 WAU111:WAU112 WKQ111:WKQ112 WUM111:WUM112 IA111:IA112 RW111:RW112 ABS111:ABS112 VRI114 UXQ123 WBE114 WLA114 WUW114 IK114 SG114 ACC114 ALY114 AVU114 BFQ114 BPM114 BZI114 CJE114 CTA114 DCW114 DMS114 DWO114 EGK114 EQG114 FAC114 FJY114 FTU114 GDQ114 GNM114 GXI114 HHE114 HRA114 IAW114 IKS114 IUO114 JEK114 JOG114 JYC114 KHY114 KRU114 LBQ114 LLM114 LVI114 MFE114 MPA114 MYW114 NIS114 NSO114 OCK114 OMG114 OWC114 PFY114 PPU114 PZQ114 QJM114 QTI114 RDE114 RNA114 RWW114 SGS114 SQO114 TAK114 TKG114 TUC114 UDY114 UNU114 UXQ114 VHM114 AVK115:AVK116 BFG115:BFG116 BPC115:BPC116 BYY115:BYY116 CIU115:CIU116 CSQ115:CSQ116 DCM115:DCM116 DMI115:DMI116 DWE115:DWE116 EGA115:EGA116 EPW115:EPW116 EZS115:EZS116 FJO115:FJO116 FTK115:FTK116 GDG115:GDG116 GNC115:GNC116 GWY115:GWY116 HGU115:HGU116 HQQ115:HQQ116 IAM115:IAM116 IKI115:IKI116 IUE115:IUE116 JEA115:JEA116 JNW115:JNW116 JXS115:JXS116 KHO115:KHO116 KRK115:KRK116 LBG115:LBG116 LLC115:LLC116 LUY115:LUY116 MEU115:MEU116 MOQ115:MOQ116 MYM115:MYM116 NII115:NII116 NSE115:NSE116 OCA115:OCA116 OLW115:OLW116 OVS115:OVS116 PFO115:PFO116 PPK115:PPK116 PZG115:PZG116 QJC115:QJC116 QSY115:QSY116 RCU115:RCU116 RMQ115:RMQ116 RWM115:RWM116 SGI115:SGI116 SQE115:SQE116 TAA115:TAA116 TJW115:TJW116 TTS115:TTS116 UDO115:UDO116 UNK115:UNK116 UXG115:UXG116 VHC115:VHC116 VQY115:VQY116 WAU115:WAU116 WKQ115:WKQ116 WUM115:WUM116 IA115:IA116 RW115:RW116 ABS115:ABS116 VHM118 VRI118 WBE118 WLA118 WUW118 IK118 SG118 ACC118 ALY118 AVU118 BFQ118 BPM118 BZI118 CJE118 CTA118 DCW118 DMS118 DWO118 EGK118 EQG118 FAC118 FJY118 FTU118 GDQ118 GNM118 GXI118 HHE118 HRA118 IAW118 IKS118 IUO118 JEK118 JOG118 JYC118 KHY118 KRU118 LBQ118 LLM118 LVI118 MFE118 MPA118 MYW118 NIS118 NSO118 OCK118 OMG118 OWC118 PFY118 PPU118 PZQ118 QJM118 QTI118 RDE118 RNA118 RWW118 SGS118 SQO118 TAK118 TKG118 TUC118 UDY118 UNU118 UXQ118 AVK119:AVK120 BFG119:BFG120 BPC119:BPC120 BYY119:BYY120 CIU119:CIU120 CSQ119:CSQ120 DCM119:DCM120 DMI119:DMI120 DWE119:DWE120 EGA119:EGA120 EPW119:EPW120 EZS119:EZS120 FJO119:FJO120 FTK119:FTK120 GDG119:GDG120 GNC119:GNC120 GWY119:GWY120 HGU119:HGU120 HQQ119:HQQ120 IAM119:IAM120 IKI119:IKI120 IUE119:IUE120 JEA119:JEA120 JNW119:JNW120 JXS119:JXS120 KHO119:KHO120 KRK119:KRK120 LBG119:LBG120 LLC119:LLC120 LUY119:LUY120 MEU119:MEU120 MOQ119:MOQ120 MYM119:MYM120 NII119:NII120 NSE119:NSE120 OCA119:OCA120 OLW119:OLW120 OVS119:OVS120 PFO119:PFO120 PPK119:PPK120 PZG119:PZG120 QJC119:QJC120 QSY119:QSY120 RCU119:RCU120 RMQ119:RMQ120 RWM119:RWM120 SGI119:SGI120 SQE119:SQE120 TAA119:TAA120 TJW119:TJW120 TTS119:TTS120 UDO119:UDO120 UNK119:UNK120 UXG119:UXG120 VHC119:VHC120 VQY119:VQY120 WAU119:WAU120 WKQ119:WKQ120 WUM119:WUM120 IA119:IA120 RW119:RW120 ABS119:ABS120 ABS80:ABS81 UNU123 BFG124:BFG125 BPC124:BPC125 BYY124:BYY125 CIU124:CIU125 CSQ124:CSQ125 DCM124:DCM125 DMI124:DMI125 DWE124:DWE125 EGA124:EGA125 EPW124:EPW125 EZS124:EZS125 FJO124:FJO125 FTK124:FTK125 GDG124:GDG125 GNC124:GNC125 GWY124:GWY125 HGU124:HGU125 HQQ124:HQQ125 IAM124:IAM125 IKI124:IKI125 IUE124:IUE125 JEA124:JEA125 JNW124:JNW125 JXS124:JXS125 KHO124:KHO125 KRK124:KRK125 LBG124:LBG125 LLC124:LLC125 LUY124:LUY125 MEU124:MEU125 MOQ124:MOQ125 MYM124:MYM125 NII124:NII125 NSE124:NSE125 OCA124:OCA125 OLW124:OLW125 OVS124:OVS125 PFO124:PFO125 PPK124:PPK125 PZG124:PZG125 QJC124:QJC125 QSY124:QSY125 RCU124:RCU125 RMQ124:RMQ125 RWM124:RWM125 SGI124:SGI125 SQE124:SQE125 TAA124:TAA125 TJW124:TJW125 TTS124:TTS125 UDO124:UDO125 UNK124:UNK125 UXG124:UXG125 VHC124:VHC125 VQY124:VQY125 WAU124:WAU125 WKQ124:WKQ125 WUM124:WUM125 IA124:IA125 RW124:RW125 ALO119:ALO120 ABS96 WLD145 WBH145 VRL145 VHP145 UXT145 UNX145 UEB145 TUF145 TKJ145 TAN145 SQR145 SGV145 RWZ145 RND145 RDH145 QTL145 QJP145 PZT145 PPX145 PGB145 OWF145 OMJ145 OCN145 NSR145 NIV145 MYZ145 MPD145 MFH145 LVL145 LLP145 LBT145 KRX145 KIB145 JYF145 JOJ145 JEN145 IUR145 IKV145 IAZ145 HRD145 HHH145 GXL145 GNP145 GDT145 FTX145 FKB145 FAF145 EQJ145 EGN145 DWR145 DMV145 DCZ145 CTD145 CJH145 BZL145 BPP145 BFT145 AVX145 AMB145 ACF145 SJ145 IN145 IT146:IT149 WVF154 CSX150 CJB150 DCT150 DMP150 DWL150 EGH150 EQD150 EZZ150 FJV150 FTR150 GDN150 GNJ150 GXF150 HHB150 HQX150 IAT150 IKP150 IUL150 JEH150 JOD150 JXZ150 KHV150 KRR150 LBN150 LLJ150 LVF150 MFB150 MOX150 MYT150 NIP150 NSL150 OCH150 OMD150 OVZ150 PFV150 PPR150 PZN150 QJJ150 QTF150 RDB150 RMX150 RWT150 SGP150 SQL150 TAH150 TKD150 TTZ150 UDV150 UNR150 UXN150 VHJ150 VRF150 WBB150 WKX150 WUT150 IH150 SD150 ABZ150 ALV150 AVR150 BFN150 M57:M74 AWD187 BFZ187 BPV187 BZR187 CJN187 CTJ187 DDF187 DNB187 DWX187 EGT187 EQP187 FAL187 FKH187 FUD187 GDZ187 GNV187 GXR187 HHN187 HRJ187 IBF187 ILB187 IUX187 JET187 JOP187 JYL187 KIH187 KSD187 LBZ187 LLV187 LVR187 MFN187 MPJ187 MZF187 NJB187 NSX187 OCT187 OMP187 OWL187 PGH187 PQD187 PZZ187 QJV187 QTR187 RDN187 RNJ187 RXF187 SHB187 SQX187 TAT187 TKP187 TUL187 UEH187 UOD187 UXZ187 VHV187 VRR187 WBN187 WLJ187 WVF187 IT187 SP187 ACL187 AWD190 BFZ190 BPV190 BZR190 CJN190 CTJ190 DDF190 DNB190 DWX190 EGT190 EQP190 FAL190 FKH190 FUD190 GDZ190 GNV190 GXR190 HHN190 HRJ190 IBF190 ILB190 IUX190 JET190 JOP190 JYL190 KIH190 KSD190 LBZ190 LLV190 LVR190 MFN190 MPJ190 MZF190 NJB190 NSX190 OCT190 OMP190 OWL190 PGH190 PQD190 PZZ190 QJV190 QTR190 RDN190 RNJ190 RXF190 SHB190 SQX190 TAT190 TKP190 TUL190 UEH190 UOD190 UXZ190 VHV190 VRR190 WBN190 WLJ190 WVF190 IT190 SP190 ACL190 AMH193 AWD193 BFZ193 BPV193 BZR193 CJN193 CTJ193 DDF193 DNB193 DWX193 EGT193 EQP193 FAL193 FKH193 FUD193 GDZ193 GNV193 GXR193 HHN193 HRJ193 IBF193 ILB193 IUX193 JET193 JOP193 JYL193 KIH193 KSD193 LBZ193 LLV193 LVR193 MFN193 MPJ193 MZF193 NJB193 NSX193 OCT193 OMP193 OWL193 PGH193 PQD193 PZZ193 QJV193 QTR193 RDN193 RNJ193 RXF193 SHB193 SQX193 TAT193 TKP193 TUL193 UEH193 UOD193 UXZ193 VHV193 VRR193 WBN193 WLJ193 WVF193 IT193 SP193 ACL193 AMH195 AWD195 BFZ195 BPV195 BZR195 CJN195 CTJ195 DDF195 DNB195 DWX195 EGT195 EQP195 FAL195 FKH195 FUD195 GDZ195 GNV195 GXR195 HHN195 HRJ195 IBF195 ILB195 IUX195 JET195 JOP195 JYL195 KIH195 KSD195 LBZ195 LLV195 LVR195 MFN195 MPJ195 MZF195 NJB195 NSX195 OCT195 OMP195 OWL195 PGH195 PQD195 PZZ195 QJV195 QTR195 RDN195 RNJ195 RXF195 SHB195 SQX195 TAT195 TKP195 TUL195 UEH195 UOD195 UXZ195 VHV195 VRR195 WBN195 WLJ195 WVF195 IT195 SP195 ACL195 ACS140 AWD197 BFZ197 BPV197 BZR197 CJN197 CTJ197 DDF197 DNB197 DWX197 EGT197 EQP197 FAL197 FKH197 FUD197 GDZ197 GNV197 GXR197 HHN197 HRJ197 IBF197 ILB197 IUX197 JET197 JOP197 JYL197 KIH197 KSD197 LBZ197 LLV197 LVR197 MFN197 MPJ197 MZF197 NJB197 NSX197 OCT197 OMP197 OWL197 PGH197 PQD197 PZZ197 QJV197 QTR197 RDN197 RNJ197 RXF197 SHB197 SQX197 TAT197 TKP197 TUL197 UEH197 UOD197 UXZ197 VHV197 VRR197 WBN197 WLJ197 WVF197 IT197 SP197 ACL197 K299:K300 AWD238 BFZ238 BPV238 BZR238 CJN238 CTJ238 DDF238 DNB238 DWX238 EGT238 EQP238 FAL238 FKH238 FUD238 GDZ238 GNV238 GXR238 HHN238 HRJ238 IBF238 ILB238 IUX238 JET238 JOP238 JYL238 KIH238 KSD238 LBZ238 LLV238 LVR238 MFN238 MPJ238 MZF238 NJB238 NSX238 OCT238 OMP238 OWL238 PGH238 PQD238 PZZ238 QJV238 QTR238 RDN238 RNJ238 RXF238 SHB238 SQX238 TAT238 TKP238 TUL238 UEH238 UOD238 UXZ238 VHV238 VRR238 WBN238 WLJ238 WVF238 IT238 SP238 ACL238 ACW338 IF153 BPJ150 SW151 JA151 WVM151 WLQ151 WBU151 VRY151 VIC151 UYG151 UOK151 UEO151 TUS151 TKW151 TBA151 SRE151 SHI151 RXM151 RNQ151 RDU151 QTY151 QKC151 QAG151 PQK151 PGO151 OWS151 OMW151 ODA151 NTE151 NJI151 MZM151 MPQ151 MFU151 LVY151 LMC151 LCG151 KSK151 KIO151 JYS151 JOW151 JFA151 IVE151 ILI151 IBM151 HRQ151 HHU151 GXY151 GOC151 GEG151 FUK151 FKO151 FAS151 EQW151 EHA151 DXE151 DNI151 DDM151 CTQ151 CJU151 BZY151 BQC151 BGG151 AWK151 AMO151 ACS151 BPU142 CJO133 CTK133 BZS133 BPW133 BGA133 AWE133 AMI133 ACM133 SQ133 IU133 WVG133 WLK133 WBO133 VRS133 VHW133 UYA133 UOE133 UEI133 TUM133 TKQ133 TAU133 SQY133 SHC133 RXG133 RNK133 RDO133 QTS133 QJW133 QAA133 PQE133 PGI133 OWM133 OMQ133 OCU133 NSY133 NJC133 MZG133 MPK133 MFO133 LVS133 LLW133 LCA133 KSE133 KII133 JYM133 JOQ133 JEU133 IUY133 ILC133 IBG133 HRK133 HHO133 GXS133 GNW133 GEA133 FUE133 FKI133 FAM133 EQQ133 EGU133 DWY133 DNC133 DDG133 ACS134 SW134 JA134 WVM134 WLQ134 WBU134 VRY134 VIC134 UYG134 UOK134 UEO134 TUS134 TKW134 TBA134 SRE134 SHI134 RXM134 RNQ134 RDU134 QTY134 QKC134 QAG134 PQK134 PGO134 OWS134 OMW134 ODA134 NTE134 NJI134 MZM134 MPQ134 MFU134 LVY134 LMC134 LCG134 KSK134 KIO134 JYS134 JOW134 JFA134 IVE134 ILI134 IBM134 HRQ134 HHU134 GXY134 GOC134 GEG134 FUK134 FKO134 FAS134 EQW134 EHA134 DXE134 DNI134 DDM134 CTQ134 CJU134 BZY134 BQC134 BGG134 AWK134 AMO134 DDG135 K130:K140 CJO135 CTK135 BZS135 BPW135 BGA135 AWE135 AMI135 ACM135 SQ135 IU135 WVG135 WLK135 WBO135 VRS135 VHW135 UYA135 UOE135 UEI135 TUM135 TKQ135 TAU135 SQY135 SHC135 RXG135 RNK135 RDO135 QTS135 QJW135 QAA135 PQE135 PGI135 OWM135 OMQ135 OCU135 NSY135 NJC135 MZG135 MPK135 MFO135 LVS135 LLW135 LCA135 KSE135 KII135 JYM135 JOQ135 JEU135 IUY135 ILC135 IBG135 HRK135 HHO135 GXS135 GNW135 GEA135 FUE135 FKI135 FAM135 EQQ135 EGU135 DWY135 DNC135 ACS136 SW136 JA136 WVM136 WLQ136 WBU136 VRY136 VIC136 UYG136 UOK136 UEO136 TUS136 TKW136 TBA136 SRE136 SHI136 RXM136 RNQ136 RDU136 QTY136 QKC136 QAG136 PQK136 PGO136 OWS136 OMW136 ODA136 NTE136 NJI136 MZM136 MPQ136 MFU136 LVY136 LMC136 LCG136 KSK136 KIO136 JYS136 JOW136 JFA136 IVE136 ILI136 IBM136 HRQ136 HHU136 GXY136 GOC136 GEG136 FUK136 FKO136 FAS136 EQW136 EHA136 DXE136 DNI136 DDM136 CTQ136 CJU136 BZY136 BQC136 BGG136 AWK136 AMO136 DNC137 DWY141 DDG137 CJO137 CTK137 BZS137 BPW137 BGA137 AWE137 AMI137 ACM137 SQ137 IU137 WVG137 WLK137 WBO137 VRS137 VHW137 UYA137 UOE137 UEI137 TUM137 TKQ137 TAU137 SQY137 SHC137 RXG137 RNK137 RDO137 QTS137 QJW137 QAA137 PQE137 PGI137 OWM137 OMQ137 OCU137 NSY137 NJC137 MZG137 MPK137 MFO137 LVS137 LLW137 LCA137 KSE137 KII137 JYM137 JOQ137 JEU137 IUY137 ILC137 IBG137 HRK137 HHO137 GXS137 GNW137 GEA137 FUE137 FKI137 FAM137 EQQ137 EGU137 DWY137 ACS138 SW138 JA138 WVM138 WLQ138 WBU138 VRY138 VIC138 UYG138 UOK138 UEO138 TUS138 TKW138 TBA138 SRE138 SHI138 RXM138 RNQ138 RDU138 QTY138 QKC138 QAG138 PQK138 PGO138 OWS138 OMW138 ODA138 NTE138 NJI138 MZM138 MPQ138 MFU138 LVY138 LMC138 LCG138 KSK138 KIO138 JYS138 JOW138 JFA138 IVE138 ILI138 IBM138 HRQ138 HHU138 GXY138 GOC138 GEG138 FUK138 FKO138 FAS138 EQW138 EHA138 DXE138 DNI138 DDM138 CTQ138 CJU138 BZY138 BQC138 BGG138 AWK138 AMO138 DWY139 DNC139 DDG139 CJO139 CTK139 BZS139 BPW139 BGA139 AWE139 AMI139 ACM139 SQ139 IU139 WVG139 WLK139 WBO139 VRS139 VHW139 UYA139 UOE139 UEI139 TUM139 TKQ139 TAU139 SQY139 SHC139 RXG139 RNK139 RDO139 QTS139 QJW139 QAA139 PQE139 PGI139 OWM139 OMQ139 OCU139 NSY139 NJC139 MZG139 MPK139 MFO139 LVS139 LLW139 LCA139 KSE139 KII139 JYM139 JOQ139 JEU139 IUY139 ILC139 IBG139 HRK139 HHO139 GXS139 GNW139 GEA139 FUE139 FKI139 FAM139 EQQ139 EGU139 EGU141 SW140 JA140 WVM140 WLQ140 WBU140 VRY140 VIC140 UYG140 UOK140 UEO140 TUS140 TKW140 TBA140 SRE140 SHI140 RXM140 RNQ140 RDU140 QTY140 QKC140 QAG140 PQK140 PGO140 OWS140 OMW140 ODA140 NTE140 NJI140 MZM140 MPQ140 MFU140 LVY140 LMC140 LCG140 KSK140 KIO140 JYS140 JOW140 JFA140 IVE140 ILI140 IBM140 HRQ140 HHU140 GXY140 GOC140 GEG140 FUK140 FKO140 FAS140 EQW140 EHA140 DXE140 DNI140 DDM140 CTQ140 CJU140 BZY140 BQC140 BGG140 AWK140 AMO140 BGK188 AMH187 AWO188 AMS188 ACW188 TA188 JE188 WVQ188 WLU188 WBY188 VSC188 VIG188 UYK188 UOO188 UES188 TUW188 TLA188 TBE188 SRI188 SHM188 RXQ188 RNU188 RDY188 QUC188 QKG188 QAK188 PQO188 PGS188 OWW188 ONA188 ODE188 NTI188 NJM188 MZQ188 MPU188 MFY188 LWC188 LMG188 LCK188 KSO188 KIS188 JYW188 JPA188 JFE188 IVI188 ILM188 IBQ188 HRU188 HHY188 GYC188 GOG188 GEK188 FUO188 FKS188 FAW188 ERA188 EHE188 DXI188 DNM188 DDQ188 CTU188 CJY188 CAC188 BQG188 IW245 AMH190 AWO191 AMS191 ACW191 TA191 JE191 WVQ191 WLU191 WBY191 VSC191 VIG191 UYK191 UOO191 UES191 TUW191 TLA191 TBE191 SRI191 SHM191 RXQ191 RNU191 RDY191 QUC191 QKG191 QAK191 PQO191 PGS191 OWW191 ONA191 ODE191 NTI191 NJM191 MZQ191 MPU191 MFY191 LWC191 LMG191 LCK191 KSO191 KIS191 JYW191 JPA191 JFE191 IVI191 ILM191 IBQ191 HRU191 HHY191 GYC191 GOG191 GEK191 FUO191 FKS191 FAW191 ERA191 EHE191 DXI191 DNM191 DDQ191 CTU191 CJY191 CAC191 BQG191 WVF146:WVF149 WLJ154 WBN154 VRR154 VHV154 UXZ154 UOD154 UEH154 TUL154 TKP154 TAT154 SQX154 SHB154 RXF154 RNJ154 RDN154 QTR154 QJV154 PZZ154 PQD154 PGH154 OWL154 OMP154 OCT154 NSX154 NJB154 MZF154 MPJ154 MFN154 LVR154 LLV154 LBZ154 KSD154 KIH154 JYL154 JOP154 JET154 IUX154 ILB154 IBF154 HRJ154 HHN154 GXR154 GNV154 GDZ154 FUD154 FKH154 FAL154 EQP154 EGT154 DWX154 DNB154 DDF154 CTJ154 CJN154 BZR154 BPV154 BFZ154 AWD154 AMH154 ACL154 K154 J126:J127 WUZ145 WLJ146:WLJ149 WBN146:WBN149 VRR146:VRR149 VHV146:VHV149 UXZ146:UXZ149 UOD146:UOD149 UEH146:UEH149 TUL146:TUL149 TKP146:TKP149 TAT146:TAT149 SQX146:SQX149 SHB146:SHB149 RXF146:RXF149 RNJ146:RNJ149 RDN146:RDN149 QTR146:QTR149 QJV146:QJV149 PZZ146:PZZ149 PQD146:PQD149 PGH146:PGH149 OWL146:OWL149 OMP146:OMP149 OCT146:OCT149 NSX146:NSX149 NJB146:NJB149 MZF146:MZF149 MPJ146:MPJ149 MFN146:MFN149 LVR146:LVR149 LLV146:LLV149 LBZ146:LBZ149 KSD146:KSD149 KIH146:KIH149 JYL146:JYL149 JOP146:JOP149 JET146:JET149 IUX146:IUX149 ILB146:ILB149 IBF146:IBF149 HRJ146:HRJ149 HHN146:HHN149 GXR146:GXR149 GNV146:GNV149 GDZ146:GDZ149 FUD146:FUD149 FKH146:FKH149 FAL146:FAL149 EQP146:EQP149 EGT146:EGT149 DWX146:DWX149 DNB146:DNB149 DDF146:DDF149 CTJ146:CTJ149 CJN146:CJN149 BZR146:BZR149 BPV146:BPV149 BFZ146:BFZ149 AWD146:AWD149 AMH146:AMH149 ACL146:ACL149 K144:K149 E349:E350 ACO243 AMS340:AMS342 AWO340:AWO342 BGK340:BGK342 BQG340:BQG342 CAC340:CAC342 CJY340:CJY342 CTU340:CTU342 DDQ340:DDQ342 DNM340:DNM342 DXI340:DXI342 EHE340:EHE342 ERA340:ERA342 FAW340:FAW342 FKS340:FKS342 FUO340:FUO342 GEK340:GEK342 GOG340:GOG342 GYC340:GYC342 HHY340:HHY342 HRU340:HRU342 IBQ340:IBQ342 ILM340:ILM342 IVI340:IVI342 JFE340:JFE342 JPA340:JPA342 JYW340:JYW342 KIS340:KIS342 KSO340:KSO342 LCK340:LCK342 LMG340:LMG342 LWC340:LWC342 MFY340:MFY342 MPU340:MPU342 MZQ340:MZQ342 NJM340:NJM342 NTI340:NTI342 ODE340:ODE342 ONA340:ONA342 OWW340:OWW342 PGS340:PGS342 PQO340:PQO342 QAK340:QAK342 QKG340:QKG342 QUC340:QUC342 RDY340:RDY342 RNU340:RNU342 RXQ340:RXQ342 SHM340:SHM342 SRI340:SRI342 TBE340:TBE342 TLA340:TLA342 TUW340:TUW342 UES340:UES342 UOO340:UOO342 UYK340:UYK342 VIG340:VIG342 VSC340:VSC342 WBY340:WBY342 WLU340:WLU342 WVQ340:WVQ342 JE340:JE342 TA340:TA342 K237:K241 AMK243 AWG243 BGC243 BPY243 BZU243 CJQ243 CTM243 DDI243 DNE243 DXA243 EGW243 EQS243 FAO243 FKK243 FUG243 GEC243 GNY243 GXU243 HHQ243 HRM243 IBI243 ILE243 IVA243 JEW243 JOS243 JYO243 KIK243 KSG243 LCC243 LLY243 LVU243 MFQ243 MPM243 MZI243 NJE243 NTA243 OCW243 OMS243 OWO243 PGK243 PQG243 QAC243 QJY243 QTU243 RDQ243 RNM243 RXI243 SHE243 SRA243 TAW243 TKS243 TUO243 UEK243 UOG243 UYC243 VHY243 VRU243 WBQ243 WLM243 WVI243 IW243 SS243 ACW334 AMS334 AWO334 BGK334 BQG334 CAC334 CJY334 CTU334 DDQ334 DNM334 DXI334 EHE334 ERA334 FAW334 FKS334 FUO334 GEK334 GOG334 GYC334 HHY334 HRU334 IBQ334 ILM334 IVI334 JFE334 JPA334 JYW334 KIS334 KSO334 LCK334 LMG334 LWC334 MFY334 MPU334 MZQ334 NJM334 NTI334 ODE334 ONA334 OWW334 PGS334 PQO334 QAK334 QKG334 QUC334 RDY334 RNU334 RXQ334 SHM334 SRI334 TBE334 TLA334 TUW334 UES334 UOO334 UYK334 VIG334 VSC334 WBY334 WLU334 WVQ334 JE334 TA334 ACW336 AMS336 AWO336 BGK336 BQG336 CAC336 CJY336 CTU336 DDQ336 DNM336 DXI336 EHE336 ERA336 FAW336 FKS336 FUO336 GEK336 GOG336 GYC336 HHY336 HRU336 IBQ336 ILM336 IVI336 JFE336 JPA336 JYW336 KIS336 KSO336 LCK336 LMG336 LWC336 MFY336 MPU336 MZQ336 NJM336 NTI336 ODE336 ONA336 OWW336 PGS336 PQO336 QAK336 QKG336 QUC336 RDY336 RNU336 RXQ336 SHM336 SRI336 TBE336 TLA336 TUW336 UES336 UOO336 UYK336 VIG336 VSC336 WBY336 WLU336 WVQ336 JE336 TA336 K306:K307 AMS338 AWO338 BGK338 BQG338 CAC338 CJY338 CTU338 DDQ338 DNM338 DXI338 EHE338 ERA338 FAW338 FKS338 FUO338 GEK338 GOG338 GYC338 HHY338 HRU338 IBQ338 ILM338 IVI338 JFE338 JPA338 JYW338 KIS338 KSO338 LCK338 LMG338 LWC338 MFY338 MPU338 MZQ338 NJM338 NTI338 ODE338 ONA338 OWW338 PGS338 PQO338 QAK338 QKG338 QUC338 RDY338 RNU338 RXQ338 SHM338 SRI338 TBE338 TLA338 TUW338 UES338 UOO338 UYK338 VIG338 VSC338 WBY338 WLU338 WVQ338 JE338 TA338 ALO80:ALO81 ALO85:ALO86 ALO90:ALO91 ALO115:ALO116 ALO102:ALO103 ALO111:ALO112 ALO106:ALO107 M123:M125 ACL152 AMH152 AWD152 BFZ152 BPV152 BZR152 CJN152 CTJ152 DDF152 DNB152 DWX152 EGT152 EQP152 FAL152 FKH152 FUD152 GDZ152 GNV152 GXR152 HHN152 HRJ152 IBF152 ILB152 IUX152 JET152 JOP152 JYL152 KIH152 KSD152 LBZ152 LLV152 LVR152 MFN152 MPJ152 MZF152 NJB152 NSX152 OCT152 OMP152 OWL152 PGH152 PQD152 PZZ152 QJV152 QTR152 RDN152 RNJ152 RXF152 SHB152 SQX152 TAT152 TKP152 TUL152 UEH152 UOD152 UXZ152 VHV152 VRR152 WBN152 WLJ152 WVF152 IT152 SP152 L151:L153 WUR153 WKV153 WAZ153 VRD153 VHH153 UXL153 UNP153 UDT153 TTX153 TKB153 TAF153 SQJ153 SGN153 RWR153 RMV153 RCZ153 QTD153 QJH153 PZL153 PPP153 PFT153 OVX153 OMB153 OCF153 NSJ153 NIN153 MYR153 MOV153 MEZ153 LVD153 LLH153 LBL153 KRP153 KHT153 JXX153 JOB153 JEF153 IUJ153 IKN153 IAR153 HQV153 HGZ153 GXD153 GNH153 GDL153 FTP153 FJT153 EZX153 EQB153 EGF153 DWJ153 DMN153 DCR153 CSV153 CIZ153 BZD153 BPH153 BFL153 AVP153 ALT153 ABX153 SB153 ALO96 J79:J99 ALO99 SP154 TA269:TA270 BPK343:BPK344 ACW340:ACW342 BZG343:BZG344 CJC343:CJC344 CSY343:CSY344 DCU343:DCU344 DMQ343:DMQ344 DWM343:DWM344 EGI343:EGI344 EQE343:EQE344 FAA343:FAA344 FJW343:FJW344 FTS343:FTS344 GDO343:GDO344 GNK343:GNK344 GXG343:GXG344 HHC343:HHC344 HQY343:HQY344 IAU343:IAU344 IKQ343:IKQ344 IUM343:IUM344 JEI343:JEI344 JOE343:JOE344 JYA343:JYA344 KHW343:KHW344 KRS343:KRS344 LBO343:LBO344 LLK343:LLK344 LVG343:LVG344 MFC343:MFC344 MOY343:MOY344 MYU343:MYU344 NIQ343:NIQ344 NSM343:NSM344 OCI343:OCI344 OME343:OME344 OWA343:OWA344 PFW343:PFW344 PPS343:PPS344 PZO343:PZO344 QJK343:QJK344 QTG343:QTG344 RDC343:RDC344 RMY343:RMY344 RWU343:RWU344 SGQ343:SGQ344 SQM343:SQM344 TAI343:TAI344 TKE343:TKE344 TUA343:TUA344 UDW343:UDW344 UNS343:UNS344 UXO343:UXO344 VHK343:VHK344 VRG343:VRG344 WBC343:WBC344 WKY343:WKY344 WUU343:WUU344 II343:II344 SE343:SE344 ACA343:ACA344 ALW343:ALW344 K313:K314 AVS343:AVS344 JA348:JA350 SW348:SW350 ACS348:ACS350 AMO348:AMO350 AWK348:AWK350 BGG348:BGG350 BQC348:BQC350 BZY348:BZY350 CJU348:CJU350 CTQ348:CTQ350 DDM348:DDM350 DNI348:DNI350 DXE348:DXE350 EHA348:EHA350 EQW348:EQW350 FAS348:FAS350 FKO348:FKO350 FUK348:FUK350 GEG348:GEG350 GOC348:GOC350 GXY348:GXY350 HHU348:HHU350 HRQ348:HRQ350 IBM348:IBM350 ILI348:ILI350 IVE348:IVE350 JFA348:JFA350 JOW348:JOW350 JYS348:JYS350 KIO348:KIO350 KSK348:KSK350 LCG348:LCG350 LMC348:LMC350 LVY348:LVY350 MFU348:MFU350 MPQ348:MPQ350 MZM348:MZM350 NJI348:NJI350 NTE348:NTE350 ODA348:ODA350 OMW348:OMW350 OWS348:OWS350 PGO348:PGO350 PQK348:PQK350 QAG348:QAG350 QKC348:QKC350 QTY348:QTY350 RDU348:RDU350 RNQ348:RNQ350 RXM348:RXM350 SHI348:SHI350 SRE348:SRE350 TBA348:TBA350 TKW348:TKW350 TUS348:TUS350 UEO348:UEO350 UOK348:UOK350 UYG348:UYG350 VIC348:VIC350 VRY348:VRY350 WBU348:WBU350 WLQ348:WLQ350 ACW269:ACW270 J101:J122 AMS269:AMS270 AWO269:AWO270 BGK269:BGK270 BQG269:BQG270 CAC269:CAC270 CJY269:CJY270 CTU269:CTU270 DDQ269:DDQ270 DNM269:DNM270 DXI269:DXI270 EHE269:EHE270 ERA269:ERA270 FAW269:FAW270 FKS269:FKS270 FUO269:FUO270 GEK269:GEK270 GOG269:GOG270 GYC269:GYC270 HHY269:HHY270 HRU269:HRU270 IBQ269:IBQ270 ILM269:ILM270 IVI269:IVI270 JFE269:JFE270 JPA269:JPA270 JYW269:JYW270 KIS269:KIS270 KSO269:KSO270 LCK269:LCK270 LMG269:LMG270 LWC269:LWC270 MFY269:MFY270 MPU269:MPU270 MZQ269:MZQ270 NJM269:NJM270 NTI269:NTI270 ODE269:ODE270 ONA269:ONA270 OWW269:OWW270 PGS269:PGS270 PQO269:PQO270 QAK269:QAK270 QKG269:QKG270 QUC269:QUC270 RDY269:RDY270 RNU269:RNU270 RXQ269:RXQ270 SHM269:SHM270 SRI269:SRI270 TBE269:TBE270 TLA269:TLA270 TUW269:TUW270 UES269:UES270 UOO269:UOO270 UYK269:UYK270 VIG269:VIG270 VSC269:VSC270 WBY269:WBY270 WLU269:WLU270 WVQ269:WVQ270 JE269:JE270 WVM348:WVM350 K320:K321 K46:K56 BFO343:BFO344 AWO159 BGK159 BQG159 CAC159 CJY159 CTU159 DDQ159 DNM159 DXI159 EHE159 ERA159 FAW159 FKS159 FUO159 GEK159 GOG159 GYC159 HHY159 HRU159 IBQ159 ILM159 IVI159 JFE159 JPA159 JYW159 KIS159 KSO159 LCK159 LMG159 LWC159 MFY159 MPU159 MZQ159 NJM159 NTI159 ODE159 ONA159 OWW159 PGS159 PQO159 QAK159 QKG159 QUC159 RDY159 RNU159 RXQ159 SHM159 SRI159 TBE159 TLA159 TUW159 UES159 UOO159 UYK159 VIG159 VSC159 WBY159 WLU159 WVQ159 JE159 TA159 ACW159 AMS159 AMS161 AWO161 BGK161 BQG161 CAC161 CJY161 CTU161 DDQ161 DNM161 DXI161 EHE161 ERA161 FAW161 FKS161 FUO161 GEK161 GOG161 GYC161 HHY161 HRU161 IBQ161 ILM161 IVI161 JFE161 JPA161 JYW161 KIS161 KSO161 LCK161 LMG161 LWC161 MFY161 MPU161 MZQ161 NJM161 NTI161 ODE161 ONA161 OWW161 PGS161 PQO161 QAK161 QKG161 QUC161 RDY161 RNU161 RXQ161 SHM161 SRI161 TBE161 TLA161 TUW161 UES161 UOO161 UYK161 VIG161 VSC161 WBY161 WLU161 WVQ161 JE161 TA161 ACW161 ACW163 TA163 JE163 WVQ163 WLU163 WBY163 VSC163 VIG163 UYK163 UOO163 UES163 TUW163 TLA163 TBE163 SRI163 SHM163 RXQ163 RNU163 RDY163 QUC163 QKG163 QAK163 PQO163 PGS163 OWW163 ONA163 ODE163 NTI163 NJM163 MZQ163 MPU163 MFY163 LWC163 LMG163 LCK163 KSO163 KIS163 JYW163 JPA163 JFE163 IVI163 ILM163 IBQ163 HRU163 HHY163 GYC163 GOG163 GEK163 FUO163 FKS163 FAW163 ERA163 EHE163 DXI163 DNM163 DDQ163 CTU163 CJY163 CAC163 BQG163 BGK163 AWO163 AMS163 AMS173 AWO167 AWO173 BGK167 BGK173 BQG167 BQG173 CAC167 CAC173 CJY167 CJY173 CTU167 CTU173 DDQ167 DDQ173 DNM167 DNM173 DXI167 DXI173 EHE167 EHE173 ERA167 ERA173 FAW167 FAW173 FKS167 FKS173 FUO167 FUO173 GEK167 GEK173 GOG167 GOG173 GYC167 GYC173 HHY167 HHY173 HRU167 HRU173 IBQ167 IBQ173 ILM167 ILM173 IVI167 IVI173 JFE167 JFE173 JPA167 JPA173 JYW167 JYW173 KIS167 KIS173 KSO167 KSO173 LCK167 LCK173 LMG167 LMG173 LWC167 LWC173 MFY167 MFY173 MPU167 MPU173 MZQ167 MZQ173 NJM167 NJM173 NTI167 NTI173 ODE167 ODE173 ONA167 ONA173 OWW167 OWW173 PGS167 PGS173 PQO167 PQO173 QAK167 QAK173 QKG167 QKG173 QUC167 QUC173 RDY167 RDY173 RNU167 RNU173 RXQ167 RXQ173 SHM167 SHM173 SRI167 SRI173 TBE167 TBE173 TLA167 TLA173 TUW167 TUW173 UES167 UES173 UOO167 UOO173 UYK167 UYK173 VIG167 VIG173 VSC167 VSC173 WBY167 WBY173 WLU167 WLU173 WVQ167 WVQ173 JE167 JE173 TA167 TA173 ACW167 ACW173 AMS167 AWO165 BGK165 BQG165 CAC165 CJY165 CTU165 DDQ165 DNM165 DXI165 EHE165 ERA165 FAW165 FKS165 FUO165 GEK165 GOG165 GYC165 HHY165 HRU165 IBQ165 ILM165 IVI165 JFE165 JPA165 JYW165 KIS165 KSO165 LCK165 LMG165 LWC165 MFY165 MPU165 MZQ165 NJM165 NTI165 ODE165 ONA165 OWW165 PGS165 PQO165 QAK165 QKG165 QUC165 RDY165 RNU165 RXQ165 SHM165 SRI165 TBE165 TLA165 TUW165 UES165 UOO165 UYK165 VIG165 VSC165 WBY165 WLU165 WVQ165 JE165 TA165 ACW165 AMS165 K158:K170 ACW277:ACW278 TA277:TA278 JE277:JE278 WVQ277:WVQ278 WLU277:WLU278 WBY277:WBY278 VSC277:VSC278 VIG277:VIG278 UYK277:UYK278 UOO277:UOO278 UES277:UES278 TUW277:TUW278 TLA277:TLA278 TBE277:TBE278 SRI277:SRI278 SHM277:SHM278 RXQ277:RXQ278 RNU277:RNU278 RDY277:RDY278 QUC277:QUC278 QKG277:QKG278 QAK277:QAK278 PQO277:PQO278 PGS277:PGS278 OWW277:OWW278 ONA277:ONA278 ODE277:ODE278 NTI277:NTI278 NJM277:NJM278 MZQ277:MZQ278 MPU277:MPU278 MFY277:MFY278 LWC277:LWC278 LMG277:LMG278 LCK277:LCK278 KSO277:KSO278 KIS277:KIS278 JYW277:JYW278 JPA277:JPA278 JFE277:JFE278 IVI277:IVI278 ILM277:ILM278 IBQ277:IBQ278 HRU277:HRU278 HHY277:HHY278 GYC277:GYC278 GOG277:GOG278 GEK277:GEK278 FUO277:FUO278 FKS277:FKS278 FAW277:FAW278 ERA277:ERA278 EHE277:EHE278 DXI277:DXI278 DNM277:DNM278 DDQ277:DDQ278 CTU277:CTU278 CJY277:CJY278 CAC277:CAC278 BQG277:BQG278 BGK277:BGK278 AWO277:AWO278 AWO284:AWO285 BGK284:BGK285 BQG284:BQG285 CAC284:CAC285 CJY284:CJY285 CTU284:CTU285 DDQ284:DDQ285 DNM284:DNM285 DXI284:DXI285 EHE284:EHE285 ERA284:ERA285 FAW284:FAW285 FKS284:FKS285 FUO284:FUO285 GEK284:GEK285 GOG284:GOG285 GYC284:GYC285 HHY284:HHY285 HRU284:HRU285 IBQ284:IBQ285 ILM284:ILM285 IVI284:IVI285 JFE284:JFE285 JPA284:JPA285 JYW284:JYW285 KIS284:KIS285 KSO284:KSO285 LCK284:LCK285 LMG284:LMG285 LWC284:LWC285 MFY284:MFY285 MPU284:MPU285 MZQ284:MZQ285 NJM284:NJM285 NTI284:NTI285 ODE284:ODE285 ONA284:ONA285 OWW284:OWW285 PGS284:PGS285 PQO284:PQO285 QAK284:QAK285 QKG284:QKG285 QUC284:QUC285 RDY284:RDY285 RNU284:RNU285 RXQ284:RXQ285 SHM284:SHM285 SRI284:SRI285 TBE284:TBE285 TLA284:TLA285 TUW284:TUW285 UES284:UES285 UOO284:UOO285 UYK284:UYK285 VIG284:VIG285 VSC284:VSC285 WBY284:WBY285 WLU284:WLU285 WVQ284:WVQ285 JE284:JE285 TA284:TA285 ACW284:ACW285 AMS284:AMS285 ACW303:ACW304 TA303:TA304 JE303:JE304 WVQ303:WVQ304 WLU303:WLU304 WBY303:WBY304 VSC303:VSC304 VIG303:VIG304 UYK303:UYK304 UOO303:UOO304 UES303:UES304 TUW303:TUW304 TLA303:TLA304 TBE303:TBE304 SRI303:SRI304 SHM303:SHM304 RXQ303:RXQ304 RNU303:RNU304 RDY303:RDY304 QUC303:QUC304 QKG303:QKG304 QAK303:QAK304 PQO303:PQO304 PGS303:PGS304 OWW303:OWW304 ONA303:ONA304 ODE303:ODE304 NTI303:NTI304 NJM303:NJM304 MZQ303:MZQ304 MPU303:MPU304 MFY303:MFY304 LWC303:LWC304 LMG303:LMG304 LCK303:LCK304 KSO303:KSO304 KIS303:KIS304 JYW303:JYW304 JPA303:JPA304 JFE303:JFE304 IVI303:IVI304 ILM303:ILM304 IBQ303:IBQ304 HRU303:HRU304 HHY303:HHY304 GYC303:GYC304 GOG303:GOG304 GEK303:GEK304 FUO303:FUO304 FKS303:FKS304 FAW303:FAW304 ERA303:ERA304 EHE303:EHE304 DXI303:DXI304 DNM303:DNM304 DDQ303:DDQ304 CTU303:CTU304 CJY303:CJY304 CAC303:CAC304 BQG303:BQG304 BGK303:BGK304 AWO303:AWO304 AWO310:AWO311 BGK310:BGK311 BQG310:BQG311 CAC310:CAC311 CJY310:CJY311 CTU310:CTU311 DDQ310:DDQ311 DNM310:DNM311 DXI310:DXI311 EHE310:EHE311 ERA310:ERA311 FAW310:FAW311 FKS310:FKS311 FUO310:FUO311 GEK310:GEK311 GOG310:GOG311 GYC310:GYC311 HHY310:HHY311 HRU310:HRU311 IBQ310:IBQ311 ILM310:ILM311 IVI310:IVI311 JFE310:JFE311 JPA310:JPA311 JYW310:JYW311 KIS310:KIS311 KSO310:KSO311 LCK310:LCK311 LMG310:LMG311 LWC310:LWC311 MFY310:MFY311 MPU310:MPU311 MZQ310:MZQ311 NJM310:NJM311 NTI310:NTI311 ODE310:ODE311 ONA310:ONA311 OWW310:OWW311 PGS310:PGS311 PQO310:PQO311 QAK310:QAK311 QKG310:QKG311 QUC310:QUC311 RDY310:RDY311 RNU310:RNU311 RXQ310:RXQ311 SHM310:SHM311 SRI310:SRI311 TBE310:TBE311 TLA310:TLA311 TUW310:TUW311 UES310:UES311 UOO310:UOO311 UYK310:UYK311 VIG310:VIG311 VSC310:VSC311 WBY310:WBY311 WLU310:WLU311 WVQ310:WVQ311 JE310:JE311 TA310:TA311 ACW310:ACW311 AMS310:AMS311 AMS317:AMS318 ACW317:ACW318 TA317:TA318 JE317:JE318 WVQ317:WVQ318 WLU317:WLU318 WBY317:WBY318 VSC317:VSC318 VIG317:VIG318 UYK317:UYK318 UOO317:UOO318 UES317:UES318 TUW317:TUW318 TLA317:TLA318 TBE317:TBE318 SRI317:SRI318 SHM317:SHM318 RXQ317:RXQ318 RNU317:RNU318 RDY317:RDY318 QUC317:QUC318 QKG317:QKG318 QAK317:QAK318 PQO317:PQO318 PGS317:PGS318 OWW317:OWW318 ONA317:ONA318 ODE317:ODE318 NTI317:NTI318 NJM317:NJM318 MZQ317:MZQ318 MPU317:MPU318 MFY317:MFY318 LWC317:LWC318 LMG317:LMG318 LCK317:LCK318 KSO317:KSO318 KIS317:KIS318 JYW317:JYW318 JPA317:JPA318 JFE317:JFE318 IVI317:IVI318 ILM317:ILM318 IBQ317:IBQ318 HRU317:HRU318 HHY317:HHY318 GYC317:GYC318 GOG317:GOG318 GEK317:GEK318 FUO317:FUO318 FKS317:FKS318 FAW317:FAW318 ERA317:ERA318 EHE317:EHE318 DXI317:DXI318 DNM317:DNM318 DDQ317:DDQ318 CTU317:CTU318 CJY317:CJY318 CAC317:CAC318 BQG317:BQG318 BGK317:BGK318 AWO317:AWO318 AWO324:AWO325 BGK324:BGK325 BQG324:BQG325 CAC324:CAC325 CJY324:CJY325 CTU324:CTU325 DDQ324:DDQ325 DNM324:DNM325 DXI324:DXI325 EHE324:EHE325 ERA324:ERA325 FAW324:FAW325 FKS324:FKS325 FUO324:FUO325 GEK324:GEK325 GOG324:GOG325 GYC324:GYC325 HHY324:HHY325 HRU324:HRU325 IBQ324:IBQ325 ILM324:ILM325 IVI324:IVI325 JFE324:JFE325 JPA324:JPA325 JYW324:JYW325 KIS324:KIS325 KSO324:KSO325 LCK324:LCK325 LMG324:LMG325 LWC324:LWC325 MFY324:MFY325 MPU324:MPU325 MZQ324:MZQ325 NJM324:NJM325 NTI324:NTI325 ODE324:ODE325 ONA324:ONA325 OWW324:OWW325 PGS324:PGS325 PQO324:PQO325 QAK324:QAK325 QKG324:QKG325 QUC324:QUC325 RDY324:RDY325 RNU324:RNU325 RXQ324:RXQ325 SHM324:SHM325 SRI324:SRI325 TBE324:TBE325 TLA324:TLA325 TUW324:TUW325 UES324:UES325 UOO324:UOO325 UYK324:UYK325 VIG324:VIG325 VSC324:VSC325 WBY324:WBY325 WLU324:WLU325 WVQ324:WVQ325 JE324:JE325 TA324:TA325 ACW324:ACW325 AMS324:AMS325 ACW375:ACW934 ACW288 TA288 JE288 WVQ288 WLU288 WBY288 VSC288 VIG288 UYK288 UOO288 UES288 TUW288 TLA288 TBE288 SRI288 SHM288 RXQ288 RNU288 RDY288 QUC288 QKG288 QAK288 PQO288 PGS288 OWW288 ONA288 ODE288 NTI288 NJM288 MZQ288 MPU288 MFY288 LWC288 LMG288 LCK288 KSO288 KIS288 JYW288 JPA288 JFE288 IVI288 ILM288 IBQ288 HRU288 HHY288 GYC288 GOG288 GEK288 FUO288 FKS288 FAW288 ERA288 EHE288 DXI288 DNM288 DDQ288 CTU288 CJY288 CAC288 BQG288 BGK288 AWO288 AMS288 AMS291 AWO291 BGK291 BQG291 CAC291 CJY291 CTU291 DDQ291 DNM291 DXI291 EHE291 ERA291 FAW291 FKS291 FUO291 GEK291 GOG291 GYC291 HHY291 HRU291 IBQ291 ILM291 IVI291 JFE291 JPA291 JYW291 KIS291 KSO291 LCK291 LMG291 LWC291 MFY291 MPU291 MZQ291 NJM291 NTI291 ODE291 ONA291 OWW291 PGS291 PQO291 QAK291 QKG291 QUC291 RDY291 RNU291 RXQ291 SHM291 SRI291 TBE291 TLA291 TUW291 UES291 UOO291 UYK291 VIG291 VSC291 WBY291 WLU291 WVQ291 JE291 TA291 ACW291 AMS303:AMS304 TA294 JE294 WVQ294 WLU294 WBY294 VSC294 VIG294 UYK294 UOO294 UES294 TUW294 TLA294 TBE294 SRI294 SHM294 RXQ294 RNU294 RDY294 QUC294 QKG294 QAK294 PQO294 PGS294 OWW294 ONA294 ODE294 NTI294 NJM294 MZQ294 MPU294 MFY294 LWC294 LMG294 LCK294 KSO294 KIS294 JYW294 JPA294 JFE294 IVI294 ILM294 IBQ294 HRU294 HHY294 GYC294 GOG294 GEK294 FUO294 FKS294 FAW294 ERA294 EHE294 DXI294 DNM294 DDQ294 CTU294 CJY294 CAC294 BQG294 BGK294 AWO294 AMS294 ACW294 ACW297 AMS297 AWO297 BGK297 BQG297 CAC297 CJY297 CTU297 DDQ297 DNM297 DXI297 EHE297 ERA297 FAW297 FKS297 FUO297 GEK297 GOG297 GYC297 HHY297 HRU297 IBQ297 ILM297 IVI297 JFE297 JPA297 JYW297 KIS297 KSO297 LCK297 LMG297 LWC297 MFY297 MPU297 MZQ297 NJM297 NTI297 ODE297 ONA297 OWW297 PGS297 PQO297 QAK297 QKG297 QUC297 RDY297 RNU297 RXQ297 SHM297 SRI297 TBE297 TLA297 TUW297 UES297 UOO297 UYK297 VIG297 VSC297 WBY297 WLU297 WVQ297 JE297 TA297 K340:K345 AMS277:AMS278 TA346:TA347 JE346:JE347 WVQ346:WVQ347 WLU346:WLU347 WBY346:WBY347 VSC346:VSC347 VIG346:VIG347 UYK346:UYK347 UOO346:UOO347 UES346:UES347 TUW346:TUW347 TLA346:TLA347 TBE346:TBE347 SRI346:SRI347 SHM346:SHM347 RXQ346:RXQ347 RNU346:RNU347 RDY346:RDY347 QUC346:QUC347 QKG346:QKG347 QAK346:QAK347 PQO346:PQO347 PGS346:PGS347 OWW346:OWW347 ONA346:ONA347 ODE346:ODE347 NTI346:NTI347 NJM346:NJM347 MZQ346:MZQ347 MPU346:MPU347 MFY346:MFY347 LWC346:LWC347 LMG346:LMG347 LCK346:LCK347 KSO346:KSO347 KIS346:KIS347 JYW346:JYW347 JPA346:JPA347 JFE346:JFE347 IVI346:IVI347 ILM346:ILM347 IBQ346:IBQ347 HRU346:HRU347 HHY346:HHY347 GYC346:GYC347 GOG346:GOG347 GEK346:GEK347 FUO346:FUO347 FKS346:FKS347 FAW346:FAW347 ERA346:ERA347 EHE346:EHE347 DXI346:DXI347 DNM346:DNM347 DDQ346:DDQ347 CTU346:CTU347 CJY346:CJY347 CAC346:CAC347 BQG346:BQG347 BGK346:BGK347 AWO346:AWO347 AMS346:AMS347 ACW346:ACW347 AWO356:AWO357 BGK356:BGK357 BQG356:BQG357 CAC356:CAC357 CJY356:CJY357 CTU356:CTU357 DDQ356:DDQ357 DNM356:DNM357 DXI356:DXI357 EHE356:EHE357 ERA356:ERA357 FAW356:FAW357 FKS356:FKS357 FUO356:FUO357 GEK356:GEK357 GOG356:GOG357 GYC356:GYC357 HHY356:HHY357 HRU356:HRU357 IBQ356:IBQ357 ILM356:ILM357 IVI356:IVI357 JFE356:JFE357 JPA356:JPA357 JYW356:JYW357 KIS356:KIS357 KSO356:KSO357 LCK356:LCK357 LMG356:LMG357 LWC356:LWC357 MFY356:MFY357 MPU356:MPU357 MZQ356:MZQ357 NJM356:NJM357 NTI356:NTI357 ODE356:ODE357 ONA356:ONA357 OWW356:OWW357 PGS356:PGS357 PQO356:PQO357 QAK356:QAK357 QKG356:QKG357 QUC356:QUC357 RDY356:RDY357 RNU356:RNU357 RXQ356:RXQ357 SHM356:SHM357 SRI356:SRI357 TBE356:TBE357 TLA356:TLA357 TUW356:TUW357 UES356:UES357 UOO356:UOO357 UYK356:UYK357 VIG356:VIG357 VSC356:VSC357 WBY356:WBY357 WLU356:WLU357 WVQ356:WVQ357 JE356:JE357 TA356:TA357 ACW356:ACW357 SW354 TA360:TA361 JE360:JE361 WVQ360:WVQ361 WLU360:WLU361 WBY360:WBY361 VSC360:VSC361 VIG360:VIG361 UYK360:UYK361 UOO360:UOO361 UES360:UES361 TUW360:TUW361 TLA360:TLA361 TBE360:TBE361 SRI360:SRI361 SHM360:SHM361 RXQ360:RXQ361 RNU360:RNU361 RDY360:RDY361 QUC360:QUC361 QKG360:QKG361 QAK360:QAK361 PQO360:PQO361 PGS360:PGS361 OWW360:OWW361 ONA360:ONA361 ODE360:ODE361 NTI360:NTI361 NJM360:NJM361 MZQ360:MZQ361 MPU360:MPU361 MFY360:MFY361 LWC360:LWC361 LMG360:LMG361 LCK360:LCK361 KSO360:KSO361 KIS360:KIS361 JYW360:JYW361 JPA360:JPA361 JFE360:JFE361 IVI360:IVI361 ILM360:ILM361 IBQ360:IBQ361 HRU360:HRU361 HHY360:HHY361 GYC360:GYC361 GOG360:GOG361 GEK360:GEK361 FUO360:FUO361 FKS360:FKS361 FAW360:FAW361 ERA360:ERA361 EHE360:EHE361 DXI360:DXI361 DNM360:DNM361 DDQ360:DDQ361 CTU360:CTU361 CJY360:CJY361 CAC360:CAC361 BQG360:BQG361 BGK360:BGK361 AWO360:AWO361 AMS360:AMS361 ACW360:ACW361 SW358 AWO352:AWO353 AMS375:AMS934 BGK352:BGK353 AWO375:AWO934 BQG352:BQG353 BGK375:BGK934 CAC352:CAC353 BQG375:BQG934 CJY352:CJY353 CAC375:CAC934 CTU352:CTU353 CJY375:CJY934 DDQ352:DDQ353 CTU375:CTU934 DNM352:DNM353 DDQ375:DDQ934 DXI352:DXI353 DNM375:DNM934 EHE352:EHE353 DXI375:DXI934 ERA352:ERA353 EHE375:EHE934 FAW352:FAW353 ERA375:ERA934 FKS352:FKS353 FAW375:FAW934 FUO352:FUO353 FKS375:FKS934 GEK352:GEK353 FUO375:FUO934 GOG352:GOG353 GEK375:GEK934 GYC352:GYC353 GOG375:GOG934 HHY352:HHY353 GYC375:GYC934 HRU352:HRU353 HHY375:HHY934 IBQ352:IBQ353 HRU375:HRU934 ILM352:ILM353 IBQ375:IBQ934 IVI352:IVI353 ILM375:ILM934 JFE352:JFE353 IVI375:IVI934 JPA352:JPA353 JFE375:JFE934 JYW352:JYW353 JPA375:JPA934 KIS352:KIS353 JYW375:JYW934 KSO352:KSO353 KIS375:KIS934 LCK352:LCK353 KSO375:KSO934 LMG352:LMG353 LCK375:LCK934 LWC352:LWC353 LMG375:LMG934 MFY352:MFY353 LWC375:LWC934 MPU352:MPU353 MFY375:MFY934 MZQ352:MZQ353 MPU375:MPU934 NJM352:NJM353 MZQ375:MZQ934 NTI352:NTI353 NJM375:NJM934 ODE352:ODE353 NTI375:NTI934 ONA352:ONA353 ODE375:ODE934 OWW352:OWW353 ONA375:ONA934 PGS352:PGS353 OWW375:OWW934 PQO352:PQO353 PGS375:PGS934 QAK352:QAK353 PQO375:PQO934 QKG352:QKG353 QAK375:QAK934 QUC352:QUC353 QKG375:QKG934 RDY352:RDY353 QUC375:QUC934 RNU352:RNU353 RDY375:RDY934 RXQ352:RXQ353 RNU375:RNU934 SHM352:SHM353 RXQ375:RXQ934 SRI352:SRI353 SHM375:SHM934 TBE352:TBE353 SRI375:SRI934 TLA352:TLA353 TBE375:TBE934 TUW352:TUW353 TLA375:TLA934 UES352:UES353 TUW375:TUW934 UOO352:UOO353 UES375:UES934 UYK352:UYK353 UOO375:UOO934 VIG352:VIG353 UYK375:UYK934 VSC352:VSC353 VIG375:VIG934 WBY352:WBY353 VSC375:VSC934 WLU352:WLU353 WBY375:WBY934 WVQ352:WVQ353 WLU375:WLU934 JE352:JE353 WVQ375:WVQ934 TA352:TA353 JE375:JE934 TA375:TA934 ACW352:ACW353 K371:K934 K347:K351 K283:K294 SP146:SP149 K353:K355 AMS352:AMS353 JA354 WVM354 WLQ354 WBU354 VRY354 VIC354 UYG354 UOK354 UEO354 TUS354 TKW354 TBA354 SRE354 SHI354 RXM354 RNQ354 RDU354 QTY354 QKC354 QAG354 PQK354 PGO354 OWS354 OMW354 ODA354 NTE354 NJI354 MZM354 MPQ354 MFU354 LVY354 LMC354 LCG354 KSK354 KIO354 JYS354 JOW354 JFA354 IVE354 ILI354 IBM354 HRQ354 HHU354 GXY354 GOC354 GEG354 FUK354 FKO354 FAS354 EQW354 EHA354 DXE354 DNI354 DDM354 CTQ354 CJU354 BZY354 BQC354 BGG354 AWK354 AMO354 ACS354 K357:K359 AMS356:AMS357 JA358 WVM358 WLQ358 WBU358 VRY358 VIC358 UYG358 UOK358 UEO358 TUS358 TKW358 TBA358 SRE358 SHI358 RXM358 RNQ358 RDU358 QTY358 QKC358 QAG358 PQK358 PGO358 OWS358 OMW358 ODA358 NTE358 NJI358 MZM358 MPQ358 MFU358 LVY358 LMC358 LCG358 KSK358 KIO358 JYS358 JOW358 JFA358 IVE358 ILI358 IBM358 HRQ358 HHU358 GXY358 GOC358 GEG358 FUK358 FKO358 FAS358 EQW358 EHA358 DXE358 DNI358 DDM358 CTQ358 CJU358 BZY358 BQC358 BGG358 AWK358 AMO358 ACS358 K361:K362 JA362 WVM362 WLQ362 WBU362 VRY362 VIC362 UYG362 UOK362 UEO362 TUS362 TKW362 TBA362 SRE362 SHI362 RXM362 RNQ362 RDU362 QTY362 QKC362 QAG362 PQK362 PGO362 OWS362 OMW362 ODA362 NTE362 NJI362 MZM362 MPQ362 MFU362 LVY362 LMC362 LCG362 KSK362 KIO362 JYS362 JOW362 JFA362 IVE362 ILI362 IBM362 HRQ362 HHU362 GXY362 GOC362 GEG362 FUK362 FKO362 FAS362 EQW362 EHA362 DXE362 DNI362 DDM362 CTQ362 CJU362 BZY362 BQC362 BGG362 AWK362 AMO362 ACS362 SW362 JG175 K174:K175 WVS175 WLW175 WCA175 VSE175 VII175 UYM175 UOQ175 UEU175 TUY175 TLC175 TBG175 SRK175 SHO175 RXS175 RNW175 REA175 QUE175 QKI175 QAM175 PQQ175 PGU175 OWY175 ONC175 ODG175 NTK175 NJO175 MZS175 MPW175 MGA175 LWE175 LMI175 LCM175 KSQ175 KIU175 JYY175 JPC175 JFG175 IVK175 ILO175 IBS175 HRW175 HIA175 GYE175 GOI175 GEM175 FUQ175 FKU175 FAY175 ERC175 EHG175 DXK175 DNO175 DDS175 CTW175 CKA175 CAE175 BQI175 BGM175 AWQ175 AMU175 ACY175 TC175 JG177:JG181 TC177:TC181 ACY177:ACY181 AMU177:AMU181 AWQ177:AWQ181 BGM177:BGM181 BQI177:BQI181 CAE177:CAE181 CKA177:CKA181 CTW177:CTW181 DDS177:DDS181 DNO177:DNO181 DXK177:DXK181 EHG177:EHG181 ERC177:ERC181 FAY177:FAY181 FKU177:FKU181 FUQ177:FUQ181 GEM177:GEM181 GOI177:GOI181 GYE177:GYE181 HIA177:HIA181 HRW177:HRW181 IBS177:IBS181 ILO177:ILO181 IVK177:IVK181 JFG177:JFG181 JPC177:JPC181 JYY177:JYY181 KIU177:KIU181 KSQ177:KSQ181 LCM177:LCM181 LMI177:LMI181 LWE177:LWE181 MGA177:MGA181 MPW177:MPW181 MZS177:MZS181 NJO177:NJO181 NTK177:NTK181 ODG177:ODG181 ONC177:ONC181 OWY177:OWY181 PGU177:PGU181 PQQ177:PQQ181 QAM177:QAM181 QKI177:QKI181 QUE177:QUE181 REA177:REA181 RNW177:RNW181 RXS177:RXS181 SHO177:SHO181 SRK177:SRK181 TBG177:TBG181 TLC177:TLC181 TUY177:TUY181 UEU177:UEU181 UOQ177:UOQ181 UYM177:UYM181 VII177:VII181 VSE177:VSE181 WCA177:WCA181 WLW177:WLW181 WVS177:WVS181 K251:K281 L44:L45">
      <formula1>Способ_закупок</formula1>
    </dataValidation>
    <dataValidation type="textLength" operator="equal" allowBlank="1" showInputMessage="1" showErrorMessage="1" error="БИН должен содержать 12 символов" sqref="WXC983146:WXC983974 BA65642:BA66470 KQ65642:KQ66470 UM65642:UM66470 AEI65642:AEI66470 AOE65642:AOE66470 AYA65642:AYA66470 BHW65642:BHW66470 BRS65642:BRS66470 CBO65642:CBO66470 CLK65642:CLK66470 CVG65642:CVG66470 DFC65642:DFC66470 DOY65642:DOY66470 DYU65642:DYU66470 EIQ65642:EIQ66470 ESM65642:ESM66470 FCI65642:FCI66470 FME65642:FME66470 FWA65642:FWA66470 GFW65642:GFW66470 GPS65642:GPS66470 GZO65642:GZO66470 HJK65642:HJK66470 HTG65642:HTG66470 IDC65642:IDC66470 IMY65642:IMY66470 IWU65642:IWU66470 JGQ65642:JGQ66470 JQM65642:JQM66470 KAI65642:KAI66470 KKE65642:KKE66470 KUA65642:KUA66470 LDW65642:LDW66470 LNS65642:LNS66470 LXO65642:LXO66470 MHK65642:MHK66470 MRG65642:MRG66470 NBC65642:NBC66470 NKY65642:NKY66470 NUU65642:NUU66470 OEQ65642:OEQ66470 OOM65642:OOM66470 OYI65642:OYI66470 PIE65642:PIE66470 PSA65642:PSA66470 QBW65642:QBW66470 QLS65642:QLS66470 QVO65642:QVO66470 RFK65642:RFK66470 RPG65642:RPG66470 RZC65642:RZC66470 SIY65642:SIY66470 SSU65642:SSU66470 TCQ65642:TCQ66470 TMM65642:TMM66470 TWI65642:TWI66470 UGE65642:UGE66470 UQA65642:UQA66470 UZW65642:UZW66470 VJS65642:VJS66470 VTO65642:VTO66470 WDK65642:WDK66470 WNG65642:WNG66470 WXC65642:WXC66470 BA131178:BA132006 KQ131178:KQ132006 UM131178:UM132006 AEI131178:AEI132006 AOE131178:AOE132006 AYA131178:AYA132006 BHW131178:BHW132006 BRS131178:BRS132006 CBO131178:CBO132006 CLK131178:CLK132006 CVG131178:CVG132006 DFC131178:DFC132006 DOY131178:DOY132006 DYU131178:DYU132006 EIQ131178:EIQ132006 ESM131178:ESM132006 FCI131178:FCI132006 FME131178:FME132006 FWA131178:FWA132006 GFW131178:GFW132006 GPS131178:GPS132006 GZO131178:GZO132006 HJK131178:HJK132006 HTG131178:HTG132006 IDC131178:IDC132006 IMY131178:IMY132006 IWU131178:IWU132006 JGQ131178:JGQ132006 JQM131178:JQM132006 KAI131178:KAI132006 KKE131178:KKE132006 KUA131178:KUA132006 LDW131178:LDW132006 LNS131178:LNS132006 LXO131178:LXO132006 MHK131178:MHK132006 MRG131178:MRG132006 NBC131178:NBC132006 NKY131178:NKY132006 NUU131178:NUU132006 OEQ131178:OEQ132006 OOM131178:OOM132006 OYI131178:OYI132006 PIE131178:PIE132006 PSA131178:PSA132006 QBW131178:QBW132006 QLS131178:QLS132006 QVO131178:QVO132006 RFK131178:RFK132006 RPG131178:RPG132006 RZC131178:RZC132006 SIY131178:SIY132006 SSU131178:SSU132006 TCQ131178:TCQ132006 TMM131178:TMM132006 TWI131178:TWI132006 UGE131178:UGE132006 UQA131178:UQA132006 UZW131178:UZW132006 VJS131178:VJS132006 VTO131178:VTO132006 WDK131178:WDK132006 WNG131178:WNG132006 WXC131178:WXC132006 BA196714:BA197542 KQ196714:KQ197542 UM196714:UM197542 AEI196714:AEI197542 AOE196714:AOE197542 AYA196714:AYA197542 BHW196714:BHW197542 BRS196714:BRS197542 CBO196714:CBO197542 CLK196714:CLK197542 CVG196714:CVG197542 DFC196714:DFC197542 DOY196714:DOY197542 DYU196714:DYU197542 EIQ196714:EIQ197542 ESM196714:ESM197542 FCI196714:FCI197542 FME196714:FME197542 FWA196714:FWA197542 GFW196714:GFW197542 GPS196714:GPS197542 GZO196714:GZO197542 HJK196714:HJK197542 HTG196714:HTG197542 IDC196714:IDC197542 IMY196714:IMY197542 IWU196714:IWU197542 JGQ196714:JGQ197542 JQM196714:JQM197542 KAI196714:KAI197542 KKE196714:KKE197542 KUA196714:KUA197542 LDW196714:LDW197542 LNS196714:LNS197542 LXO196714:LXO197542 MHK196714:MHK197542 MRG196714:MRG197542 NBC196714:NBC197542 NKY196714:NKY197542 NUU196714:NUU197542 OEQ196714:OEQ197542 OOM196714:OOM197542 OYI196714:OYI197542 PIE196714:PIE197542 PSA196714:PSA197542 QBW196714:QBW197542 QLS196714:QLS197542 QVO196714:QVO197542 RFK196714:RFK197542 RPG196714:RPG197542 RZC196714:RZC197542 SIY196714:SIY197542 SSU196714:SSU197542 TCQ196714:TCQ197542 TMM196714:TMM197542 TWI196714:TWI197542 UGE196714:UGE197542 UQA196714:UQA197542 UZW196714:UZW197542 VJS196714:VJS197542 VTO196714:VTO197542 WDK196714:WDK197542 WNG196714:WNG197542 WXC196714:WXC197542 BA262250:BA263078 KQ262250:KQ263078 UM262250:UM263078 AEI262250:AEI263078 AOE262250:AOE263078 AYA262250:AYA263078 BHW262250:BHW263078 BRS262250:BRS263078 CBO262250:CBO263078 CLK262250:CLK263078 CVG262250:CVG263078 DFC262250:DFC263078 DOY262250:DOY263078 DYU262250:DYU263078 EIQ262250:EIQ263078 ESM262250:ESM263078 FCI262250:FCI263078 FME262250:FME263078 FWA262250:FWA263078 GFW262250:GFW263078 GPS262250:GPS263078 GZO262250:GZO263078 HJK262250:HJK263078 HTG262250:HTG263078 IDC262250:IDC263078 IMY262250:IMY263078 IWU262250:IWU263078 JGQ262250:JGQ263078 JQM262250:JQM263078 KAI262250:KAI263078 KKE262250:KKE263078 KUA262250:KUA263078 LDW262250:LDW263078 LNS262250:LNS263078 LXO262250:LXO263078 MHK262250:MHK263078 MRG262250:MRG263078 NBC262250:NBC263078 NKY262250:NKY263078 NUU262250:NUU263078 OEQ262250:OEQ263078 OOM262250:OOM263078 OYI262250:OYI263078 PIE262250:PIE263078 PSA262250:PSA263078 QBW262250:QBW263078 QLS262250:QLS263078 QVO262250:QVO263078 RFK262250:RFK263078 RPG262250:RPG263078 RZC262250:RZC263078 SIY262250:SIY263078 SSU262250:SSU263078 TCQ262250:TCQ263078 TMM262250:TMM263078 TWI262250:TWI263078 UGE262250:UGE263078 UQA262250:UQA263078 UZW262250:UZW263078 VJS262250:VJS263078 VTO262250:VTO263078 WDK262250:WDK263078 WNG262250:WNG263078 WXC262250:WXC263078 BA327786:BA328614 KQ327786:KQ328614 UM327786:UM328614 AEI327786:AEI328614 AOE327786:AOE328614 AYA327786:AYA328614 BHW327786:BHW328614 BRS327786:BRS328614 CBO327786:CBO328614 CLK327786:CLK328614 CVG327786:CVG328614 DFC327786:DFC328614 DOY327786:DOY328614 DYU327786:DYU328614 EIQ327786:EIQ328614 ESM327786:ESM328614 FCI327786:FCI328614 FME327786:FME328614 FWA327786:FWA328614 GFW327786:GFW328614 GPS327786:GPS328614 GZO327786:GZO328614 HJK327786:HJK328614 HTG327786:HTG328614 IDC327786:IDC328614 IMY327786:IMY328614 IWU327786:IWU328614 JGQ327786:JGQ328614 JQM327786:JQM328614 KAI327786:KAI328614 KKE327786:KKE328614 KUA327786:KUA328614 LDW327786:LDW328614 LNS327786:LNS328614 LXO327786:LXO328614 MHK327786:MHK328614 MRG327786:MRG328614 NBC327786:NBC328614 NKY327786:NKY328614 NUU327786:NUU328614 OEQ327786:OEQ328614 OOM327786:OOM328614 OYI327786:OYI328614 PIE327786:PIE328614 PSA327786:PSA328614 QBW327786:QBW328614 QLS327786:QLS328614 QVO327786:QVO328614 RFK327786:RFK328614 RPG327786:RPG328614 RZC327786:RZC328614 SIY327786:SIY328614 SSU327786:SSU328614 TCQ327786:TCQ328614 TMM327786:TMM328614 TWI327786:TWI328614 UGE327786:UGE328614 UQA327786:UQA328614 UZW327786:UZW328614 VJS327786:VJS328614 VTO327786:VTO328614 WDK327786:WDK328614 WNG327786:WNG328614 WXC327786:WXC328614 BA393322:BA394150 KQ393322:KQ394150 UM393322:UM394150 AEI393322:AEI394150 AOE393322:AOE394150 AYA393322:AYA394150 BHW393322:BHW394150 BRS393322:BRS394150 CBO393322:CBO394150 CLK393322:CLK394150 CVG393322:CVG394150 DFC393322:DFC394150 DOY393322:DOY394150 DYU393322:DYU394150 EIQ393322:EIQ394150 ESM393322:ESM394150 FCI393322:FCI394150 FME393322:FME394150 FWA393322:FWA394150 GFW393322:GFW394150 GPS393322:GPS394150 GZO393322:GZO394150 HJK393322:HJK394150 HTG393322:HTG394150 IDC393322:IDC394150 IMY393322:IMY394150 IWU393322:IWU394150 JGQ393322:JGQ394150 JQM393322:JQM394150 KAI393322:KAI394150 KKE393322:KKE394150 KUA393322:KUA394150 LDW393322:LDW394150 LNS393322:LNS394150 LXO393322:LXO394150 MHK393322:MHK394150 MRG393322:MRG394150 NBC393322:NBC394150 NKY393322:NKY394150 NUU393322:NUU394150 OEQ393322:OEQ394150 OOM393322:OOM394150 OYI393322:OYI394150 PIE393322:PIE394150 PSA393322:PSA394150 QBW393322:QBW394150 QLS393322:QLS394150 QVO393322:QVO394150 RFK393322:RFK394150 RPG393322:RPG394150 RZC393322:RZC394150 SIY393322:SIY394150 SSU393322:SSU394150 TCQ393322:TCQ394150 TMM393322:TMM394150 TWI393322:TWI394150 UGE393322:UGE394150 UQA393322:UQA394150 UZW393322:UZW394150 VJS393322:VJS394150 VTO393322:VTO394150 WDK393322:WDK394150 WNG393322:WNG394150 WXC393322:WXC394150 BA458858:BA459686 KQ458858:KQ459686 UM458858:UM459686 AEI458858:AEI459686 AOE458858:AOE459686 AYA458858:AYA459686 BHW458858:BHW459686 BRS458858:BRS459686 CBO458858:CBO459686 CLK458858:CLK459686 CVG458858:CVG459686 DFC458858:DFC459686 DOY458858:DOY459686 DYU458858:DYU459686 EIQ458858:EIQ459686 ESM458858:ESM459686 FCI458858:FCI459686 FME458858:FME459686 FWA458858:FWA459686 GFW458858:GFW459686 GPS458858:GPS459686 GZO458858:GZO459686 HJK458858:HJK459686 HTG458858:HTG459686 IDC458858:IDC459686 IMY458858:IMY459686 IWU458858:IWU459686 JGQ458858:JGQ459686 JQM458858:JQM459686 KAI458858:KAI459686 KKE458858:KKE459686 KUA458858:KUA459686 LDW458858:LDW459686 LNS458858:LNS459686 LXO458858:LXO459686 MHK458858:MHK459686 MRG458858:MRG459686 NBC458858:NBC459686 NKY458858:NKY459686 NUU458858:NUU459686 OEQ458858:OEQ459686 OOM458858:OOM459686 OYI458858:OYI459686 PIE458858:PIE459686 PSA458858:PSA459686 QBW458858:QBW459686 QLS458858:QLS459686 QVO458858:QVO459686 RFK458858:RFK459686 RPG458858:RPG459686 RZC458858:RZC459686 SIY458858:SIY459686 SSU458858:SSU459686 TCQ458858:TCQ459686 TMM458858:TMM459686 TWI458858:TWI459686 UGE458858:UGE459686 UQA458858:UQA459686 UZW458858:UZW459686 VJS458858:VJS459686 VTO458858:VTO459686 WDK458858:WDK459686 WNG458858:WNG459686 WXC458858:WXC459686 BA524394:BA525222 KQ524394:KQ525222 UM524394:UM525222 AEI524394:AEI525222 AOE524394:AOE525222 AYA524394:AYA525222 BHW524394:BHW525222 BRS524394:BRS525222 CBO524394:CBO525222 CLK524394:CLK525222 CVG524394:CVG525222 DFC524394:DFC525222 DOY524394:DOY525222 DYU524394:DYU525222 EIQ524394:EIQ525222 ESM524394:ESM525222 FCI524394:FCI525222 FME524394:FME525222 FWA524394:FWA525222 GFW524394:GFW525222 GPS524394:GPS525222 GZO524394:GZO525222 HJK524394:HJK525222 HTG524394:HTG525222 IDC524394:IDC525222 IMY524394:IMY525222 IWU524394:IWU525222 JGQ524394:JGQ525222 JQM524394:JQM525222 KAI524394:KAI525222 KKE524394:KKE525222 KUA524394:KUA525222 LDW524394:LDW525222 LNS524394:LNS525222 LXO524394:LXO525222 MHK524394:MHK525222 MRG524394:MRG525222 NBC524394:NBC525222 NKY524394:NKY525222 NUU524394:NUU525222 OEQ524394:OEQ525222 OOM524394:OOM525222 OYI524394:OYI525222 PIE524394:PIE525222 PSA524394:PSA525222 QBW524394:QBW525222 QLS524394:QLS525222 QVO524394:QVO525222 RFK524394:RFK525222 RPG524394:RPG525222 RZC524394:RZC525222 SIY524394:SIY525222 SSU524394:SSU525222 TCQ524394:TCQ525222 TMM524394:TMM525222 TWI524394:TWI525222 UGE524394:UGE525222 UQA524394:UQA525222 UZW524394:UZW525222 VJS524394:VJS525222 VTO524394:VTO525222 WDK524394:WDK525222 WNG524394:WNG525222 WXC524394:WXC525222 BA589930:BA590758 KQ589930:KQ590758 UM589930:UM590758 AEI589930:AEI590758 AOE589930:AOE590758 AYA589930:AYA590758 BHW589930:BHW590758 BRS589930:BRS590758 CBO589930:CBO590758 CLK589930:CLK590758 CVG589930:CVG590758 DFC589930:DFC590758 DOY589930:DOY590758 DYU589930:DYU590758 EIQ589930:EIQ590758 ESM589930:ESM590758 FCI589930:FCI590758 FME589930:FME590758 FWA589930:FWA590758 GFW589930:GFW590758 GPS589930:GPS590758 GZO589930:GZO590758 HJK589930:HJK590758 HTG589930:HTG590758 IDC589930:IDC590758 IMY589930:IMY590758 IWU589930:IWU590758 JGQ589930:JGQ590758 JQM589930:JQM590758 KAI589930:KAI590758 KKE589930:KKE590758 KUA589930:KUA590758 LDW589930:LDW590758 LNS589930:LNS590758 LXO589930:LXO590758 MHK589930:MHK590758 MRG589930:MRG590758 NBC589930:NBC590758 NKY589930:NKY590758 NUU589930:NUU590758 OEQ589930:OEQ590758 OOM589930:OOM590758 OYI589930:OYI590758 PIE589930:PIE590758 PSA589930:PSA590758 QBW589930:QBW590758 QLS589930:QLS590758 QVO589930:QVO590758 RFK589930:RFK590758 RPG589930:RPG590758 RZC589930:RZC590758 SIY589930:SIY590758 SSU589930:SSU590758 TCQ589930:TCQ590758 TMM589930:TMM590758 TWI589930:TWI590758 UGE589930:UGE590758 UQA589930:UQA590758 UZW589930:UZW590758 VJS589930:VJS590758 VTO589930:VTO590758 WDK589930:WDK590758 WNG589930:WNG590758 WXC589930:WXC590758 BA655466:BA656294 KQ655466:KQ656294 UM655466:UM656294 AEI655466:AEI656294 AOE655466:AOE656294 AYA655466:AYA656294 BHW655466:BHW656294 BRS655466:BRS656294 CBO655466:CBO656294 CLK655466:CLK656294 CVG655466:CVG656294 DFC655466:DFC656294 DOY655466:DOY656294 DYU655466:DYU656294 EIQ655466:EIQ656294 ESM655466:ESM656294 FCI655466:FCI656294 FME655466:FME656294 FWA655466:FWA656294 GFW655466:GFW656294 GPS655466:GPS656294 GZO655466:GZO656294 HJK655466:HJK656294 HTG655466:HTG656294 IDC655466:IDC656294 IMY655466:IMY656294 IWU655466:IWU656294 JGQ655466:JGQ656294 JQM655466:JQM656294 KAI655466:KAI656294 KKE655466:KKE656294 KUA655466:KUA656294 LDW655466:LDW656294 LNS655466:LNS656294 LXO655466:LXO656294 MHK655466:MHK656294 MRG655466:MRG656294 NBC655466:NBC656294 NKY655466:NKY656294 NUU655466:NUU656294 OEQ655466:OEQ656294 OOM655466:OOM656294 OYI655466:OYI656294 PIE655466:PIE656294 PSA655466:PSA656294 QBW655466:QBW656294 QLS655466:QLS656294 QVO655466:QVO656294 RFK655466:RFK656294 RPG655466:RPG656294 RZC655466:RZC656294 SIY655466:SIY656294 SSU655466:SSU656294 TCQ655466:TCQ656294 TMM655466:TMM656294 TWI655466:TWI656294 UGE655466:UGE656294 UQA655466:UQA656294 UZW655466:UZW656294 VJS655466:VJS656294 VTO655466:VTO656294 WDK655466:WDK656294 WNG655466:WNG656294 WXC655466:WXC656294 BA721002:BA721830 KQ721002:KQ721830 UM721002:UM721830 AEI721002:AEI721830 AOE721002:AOE721830 AYA721002:AYA721830 BHW721002:BHW721830 BRS721002:BRS721830 CBO721002:CBO721830 CLK721002:CLK721830 CVG721002:CVG721830 DFC721002:DFC721830 DOY721002:DOY721830 DYU721002:DYU721830 EIQ721002:EIQ721830 ESM721002:ESM721830 FCI721002:FCI721830 FME721002:FME721830 FWA721002:FWA721830 GFW721002:GFW721830 GPS721002:GPS721830 GZO721002:GZO721830 HJK721002:HJK721830 HTG721002:HTG721830 IDC721002:IDC721830 IMY721002:IMY721830 IWU721002:IWU721830 JGQ721002:JGQ721830 JQM721002:JQM721830 KAI721002:KAI721830 KKE721002:KKE721830 KUA721002:KUA721830 LDW721002:LDW721830 LNS721002:LNS721830 LXO721002:LXO721830 MHK721002:MHK721830 MRG721002:MRG721830 NBC721002:NBC721830 NKY721002:NKY721830 NUU721002:NUU721830 OEQ721002:OEQ721830 OOM721002:OOM721830 OYI721002:OYI721830 PIE721002:PIE721830 PSA721002:PSA721830 QBW721002:QBW721830 QLS721002:QLS721830 QVO721002:QVO721830 RFK721002:RFK721830 RPG721002:RPG721830 RZC721002:RZC721830 SIY721002:SIY721830 SSU721002:SSU721830 TCQ721002:TCQ721830 TMM721002:TMM721830 TWI721002:TWI721830 UGE721002:UGE721830 UQA721002:UQA721830 UZW721002:UZW721830 VJS721002:VJS721830 VTO721002:VTO721830 WDK721002:WDK721830 WNG721002:WNG721830 WXC721002:WXC721830 BA786538:BA787366 KQ786538:KQ787366 UM786538:UM787366 AEI786538:AEI787366 AOE786538:AOE787366 AYA786538:AYA787366 BHW786538:BHW787366 BRS786538:BRS787366 CBO786538:CBO787366 CLK786538:CLK787366 CVG786538:CVG787366 DFC786538:DFC787366 DOY786538:DOY787366 DYU786538:DYU787366 EIQ786538:EIQ787366 ESM786538:ESM787366 FCI786538:FCI787366 FME786538:FME787366 FWA786538:FWA787366 GFW786538:GFW787366 GPS786538:GPS787366 GZO786538:GZO787366 HJK786538:HJK787366 HTG786538:HTG787366 IDC786538:IDC787366 IMY786538:IMY787366 IWU786538:IWU787366 JGQ786538:JGQ787366 JQM786538:JQM787366 KAI786538:KAI787366 KKE786538:KKE787366 KUA786538:KUA787366 LDW786538:LDW787366 LNS786538:LNS787366 LXO786538:LXO787366 MHK786538:MHK787366 MRG786538:MRG787366 NBC786538:NBC787366 NKY786538:NKY787366 NUU786538:NUU787366 OEQ786538:OEQ787366 OOM786538:OOM787366 OYI786538:OYI787366 PIE786538:PIE787366 PSA786538:PSA787366 QBW786538:QBW787366 QLS786538:QLS787366 QVO786538:QVO787366 RFK786538:RFK787366 RPG786538:RPG787366 RZC786538:RZC787366 SIY786538:SIY787366 SSU786538:SSU787366 TCQ786538:TCQ787366 TMM786538:TMM787366 TWI786538:TWI787366 UGE786538:UGE787366 UQA786538:UQA787366 UZW786538:UZW787366 VJS786538:VJS787366 VTO786538:VTO787366 WDK786538:WDK787366 WNG786538:WNG787366 WXC786538:WXC787366 BA852074:BA852902 KQ852074:KQ852902 UM852074:UM852902 AEI852074:AEI852902 AOE852074:AOE852902 AYA852074:AYA852902 BHW852074:BHW852902 BRS852074:BRS852902 CBO852074:CBO852902 CLK852074:CLK852902 CVG852074:CVG852902 DFC852074:DFC852902 DOY852074:DOY852902 DYU852074:DYU852902 EIQ852074:EIQ852902 ESM852074:ESM852902 FCI852074:FCI852902 FME852074:FME852902 FWA852074:FWA852902 GFW852074:GFW852902 GPS852074:GPS852902 GZO852074:GZO852902 HJK852074:HJK852902 HTG852074:HTG852902 IDC852074:IDC852902 IMY852074:IMY852902 IWU852074:IWU852902 JGQ852074:JGQ852902 JQM852074:JQM852902 KAI852074:KAI852902 KKE852074:KKE852902 KUA852074:KUA852902 LDW852074:LDW852902 LNS852074:LNS852902 LXO852074:LXO852902 MHK852074:MHK852902 MRG852074:MRG852902 NBC852074:NBC852902 NKY852074:NKY852902 NUU852074:NUU852902 OEQ852074:OEQ852902 OOM852074:OOM852902 OYI852074:OYI852902 PIE852074:PIE852902 PSA852074:PSA852902 QBW852074:QBW852902 QLS852074:QLS852902 QVO852074:QVO852902 RFK852074:RFK852902 RPG852074:RPG852902 RZC852074:RZC852902 SIY852074:SIY852902 SSU852074:SSU852902 TCQ852074:TCQ852902 TMM852074:TMM852902 TWI852074:TWI852902 UGE852074:UGE852902 UQA852074:UQA852902 UZW852074:UZW852902 VJS852074:VJS852902 VTO852074:VTO852902 WDK852074:WDK852902 WNG852074:WNG852902 WXC852074:WXC852902 BA917610:BA918438 KQ917610:KQ918438 UM917610:UM918438 AEI917610:AEI918438 AOE917610:AOE918438 AYA917610:AYA918438 BHW917610:BHW918438 BRS917610:BRS918438 CBO917610:CBO918438 CLK917610:CLK918438 CVG917610:CVG918438 DFC917610:DFC918438 DOY917610:DOY918438 DYU917610:DYU918438 EIQ917610:EIQ918438 ESM917610:ESM918438 FCI917610:FCI918438 FME917610:FME918438 FWA917610:FWA918438 GFW917610:GFW918438 GPS917610:GPS918438 GZO917610:GZO918438 HJK917610:HJK918438 HTG917610:HTG918438 IDC917610:IDC918438 IMY917610:IMY918438 IWU917610:IWU918438 JGQ917610:JGQ918438 JQM917610:JQM918438 KAI917610:KAI918438 KKE917610:KKE918438 KUA917610:KUA918438 LDW917610:LDW918438 LNS917610:LNS918438 LXO917610:LXO918438 MHK917610:MHK918438 MRG917610:MRG918438 NBC917610:NBC918438 NKY917610:NKY918438 NUU917610:NUU918438 OEQ917610:OEQ918438 OOM917610:OOM918438 OYI917610:OYI918438 PIE917610:PIE918438 PSA917610:PSA918438 QBW917610:QBW918438 QLS917610:QLS918438 QVO917610:QVO918438 RFK917610:RFK918438 RPG917610:RPG918438 RZC917610:RZC918438 SIY917610:SIY918438 SSU917610:SSU918438 TCQ917610:TCQ918438 TMM917610:TMM918438 TWI917610:TWI918438 UGE917610:UGE918438 UQA917610:UQA918438 UZW917610:UZW918438 VJS917610:VJS918438 VTO917610:VTO918438 WDK917610:WDK918438 WNG917610:WNG918438 WXC917610:WXC918438 BA983146:BA983974 KQ983146:KQ983974 UM983146:UM983974 AEI983146:AEI983974 AOE983146:AOE983974 AYA983146:AYA983974 BHW983146:BHW983974 BRS983146:BRS983974 CBO983146:CBO983974 CLK983146:CLK983974 CVG983146:CVG983974 DFC983146:DFC983974 DOY983146:DOY983974 DYU983146:DYU983974 EIQ983146:EIQ983974 ESM983146:ESM983974 FCI983146:FCI983974 FME983146:FME983974 FWA983146:FWA983974 GFW983146:GFW983974 GPS983146:GPS983974 GZO983146:GZO983974 HJK983146:HJK983974 HTG983146:HTG983974 IDC983146:IDC983974 IMY983146:IMY983974 IWU983146:IWU983974 JGQ983146:JGQ983974 JQM983146:JQM983974 KAI983146:KAI983974 KKE983146:KKE983974 KUA983146:KUA983974 LDW983146:LDW983974 LNS983146:LNS983974 LXO983146:LXO983974 MHK983146:MHK983974 MRG983146:MRG983974 NBC983146:NBC983974 NKY983146:NKY983974 NUU983146:NUU983974 OEQ983146:OEQ983974 OOM983146:OOM983974 OYI983146:OYI983974 PIE983146:PIE983974 PSA983146:PSA983974 QBW983146:QBW983974 QLS983146:QLS983974 QVO983146:QVO983974 RFK983146:RFK983974 RPG983146:RPG983974 RZC983146:RZC983974 SIY983146:SIY983974 SSU983146:SSU983974 TCQ983146:TCQ983974 TMM983146:TMM983974 TWI983146:TWI983974 UGE983146:UGE983974 UQA983146:UQA983974 UZW983146:UZW983974 VJS983146:VJS983974 VTO983146:VTO983974 WDK983146:WDK983974 WNG983146:WNG983974 KQ128 KQ16 WXC16 WXC128 WNG16 WNG128 WDK16 WDK128 VTO16 VTO128 VJS16 VJS128 UZW16 UZW128 UQA16 UQA128 UGE16 UGE128 TWI16 TWI128 TMM16 TMM128 TCQ16 TCQ128 SSU16 SSU128 SIY16 SIY128 RZC16 RZC128 RPG16 RPG128 RFK16 RFK128 QVO16 QVO128 QLS16 QLS128 QBW16 QBW128 PSA16 PSA128 PIE16 PIE128 OYI16 OYI128 OOM16 OOM128 OEQ16 OEQ128 NUU16 NUU128 NKY16 NKY128 NBC16 NBC128 MRG16 MRG128 MHK16 MHK128 LXO16 LXO128 LNS16 LNS128 LDW16 LDW128 KUA16 KUA128 KKE16 KKE128 KAI16 KAI128 JQM16 JQM128 JGQ16 JGQ128 IWU16 IWU128 IMY16 IMY128 IDC16 IDC128 HTG16 HTG128 HJK16 HJK128 GZO16 GZO128 GPS16 GPS128 GFW16 GFW128 FWA16 FWA128 FME16 FME128 FCI16 FCI128 ESM16 ESM128 EIQ16 EIQ128 DYU16 DYU128 DOY16 DOY128 DFC16 DFC128 CVG16 CVG128 CLK16 CLK128 CBO16 CBO128 BRS16 BRS128 BHW16 BHW128 AYA16 AYA128 AOE16 AOE128 AEI16 AEI128 UM16 UM128 BA16 WDI372:WDI374 VTM372:VTM374 VJQ372:VJQ374 UZU372:UZU374 UPY372:UPY374 UGC372:UGC374 TWG372:TWG374 TMK372:TMK374 TCO372:TCO374 SSS372:SSS374 SIW372:SIW374 RZA372:RZA374 RPE372:RPE374 RFI372:RFI374 QVM372:QVM374 QLQ372:QLQ374 QBU372:QBU374 PRY372:PRY374 PIC372:PIC374 OYG372:OYG374 OOK372:OOK374 OEO372:OEO374 NUS372:NUS374 NKW372:NKW374 NBA372:NBA374 MRE372:MRE374 MHI372:MHI374 LXM372:LXM374 LNQ372:LNQ374 LDU372:LDU374 KTY372:KTY374 KKC372:KKC374 KAG372:KAG374 JQK372:JQK374 JGO372:JGO374 IWS372:IWS374 IMW372:IMW374 IDA372:IDA374 HTE372:HTE374 HJI372:HJI374 GZM372:GZM374 GPQ372:GPQ374 GFU372:GFU374 FVY372:FVY374 FMC372:FMC374 FCG372:FCG374 ESK372:ESK374 EIO372:EIO374 DYS372:DYS374 DOW372:DOW374 DFA372:DFA374 CVE372:CVE374 CLI372:CLI374 CBM372:CBM374 BRQ372:BRQ374 BHU372:BHU374 AXY372:AXY374 AOC372:AOC374 AEG372:AEG374 UK372:UK374 KO372:KO374 WXA372:WXA374 ADM124:ADM125 BA128 UFS123 TVW123 TMA123 TCE123 SSI123 SIM123 RYQ123 ROU123 REY123 QVC123 QLG123 QBK123 PRO123 PHS123 OXW123 OOA123 OEE123 NUI123 NKM123 NAQ123 MQU123 MGY123 LXC123 LNG123 LDK123 KTO123 KJS123 JZW123 JQA123 JGE123 IWI123 IMM123 ICQ123 HSU123 HIY123 GZC123 GPG123 GFK123 FVO123 FLS123 FBW123 ESA123 EIE123 DYI123 DOM123 DEQ123 CUU123 CKY123 CBC123 BRG123 BHK123 AXO123 ANS123 ADW123 ANI119:ANI120 UA123 KE123 WWQ123 WMU123 WCY123 VTC123 VJG123 ANI124:ANI125 VTD238 UZK123 VTM144 VJQ144 UZU144 UPY144 UGC144 TWG144 TMK144 TCO144 SSS144 SIW144 RZA144 RPE144 RFI144 QVM144 QLQ144 QBU144 PRY144 PIC144 OYG144 OOK144 OEO144 NUS144 NKW144 NBA144 MRE144 MHI144 LXM144 LNQ144 LDU144 KTY144 KKC144 KAG144 JQK144 JGO144 IWS144 IMW144 IDA144 HTE144 HJI144 GZM144 GPQ144 GFU144 FVY144 FMC144 FCG144 ESK144 EIO144 DYS144 DOW144 DFA144 CVE144 CLI144 CBM144 BRQ144 BHU144 AXY144 AOC144 AEG144 UK144 KO144 WXA144 VTB145 WNE144 AOE44:AOE45 BF241 AEG141 VJO245 UK244 AEG244 AOC244 AXY244 BHU244 BRQ244 CBM244 CLI244 CVE244 DFA244 DOW244 DYS244 EIO244 ESK244 FCG244 FMC244 FVY244 GFU244 GPQ244 GZM244 HJI244 HTE244 IDA244 IMW244 IWS244 JGO244 JQK244 KAG244 KKC244 KTY244 LDU244 LNQ244 LXM244 MHI244 MRE244 NBA244 NKW244 NUS244 OEO244 OOK244 OYG244 PIC244 PRY244 QBU244 QLQ244 QVM244 RFI244 RPE244 RZA244 SIW244 SSS244 TCO244 TMK244 TWG244 UGC244 UPY244 UZU244 VJQ244 VTM244 WDI244 WNE244 WXA244 WNE372:WNE374 KM142 AYA76:AYA78 BHW76:BHW78 BRS76:BRS78 CBO76:CBO78 CLK76:CLK78 CVG76:CVG78 DFC76:DFC78 DOY76:DOY78 DYU76:DYU78 EIQ76:EIQ78 ESM76:ESM78 FCI76:FCI78 FME76:FME78 FWA76:FWA78 GFW76:GFW78 GPS76:GPS78 GZO76:GZO78 HJK76:HJK78 HTG76:HTG78 IDC76:IDC78 IMY76:IMY78 IWU76:IWU78 JGQ76:JGQ78 JQM76:JQM78 KAI76:KAI78 KKE76:KKE78 KUA76:KUA78 LDW76:LDW78 LNS76:LNS78 LXO76:LXO78 MHK76:MHK78 MRG76:MRG78 NBC76:NBC78 NKY76:NKY78 NUU76:NUU78 OEQ76:OEQ78 OOM76:OOM78 OYI76:OYI78 PIE76:PIE78 PSA76:PSA78 QBW76:QBW78 QLS76:QLS78 QVO76:QVO78 RFK76:RFK78 RPG76:RPG78 RZC76:RZC78 SIY76:SIY78 SSU76:SSU78 TCQ76:TCQ78 TMM76:TMM78 TWI76:TWI78 UGE76:UGE78 UQA76:UQA78 UZW76:UZW78 VJS76:VJS78 VTO76:VTO78 WDK76:WDK78 WNG76:WNG78 WXC76:WXC78 KQ76:KQ78 UM76:UM78 AEI76:AEI78 BC76:BC78 BA372:BA934 AYA29:AYA30 BHW29:BHW30 BRS29:BRS30 CBO29:CBO30 CLK29:CLK30 CVG29:CVG30 DFC29:DFC30 DOY29:DOY30 DYU29:DYU30 EIQ29:EIQ30 ESM29:ESM30 FCI29:FCI30 FME29:FME30 FWA29:FWA30 GFW29:GFW30 GPS29:GPS30 GZO29:GZO30 HJK29:HJK30 HTG29:HTG30 IDC29:IDC30 IMY29:IMY30 IWU29:IWU30 JGQ29:JGQ30 JQM29:JQM30 KAI29:KAI30 KKE29:KKE30 KUA29:KUA30 LDW29:LDW30 LNS29:LNS30 LXO29:LXO30 MHK29:MHK30 MRG29:MRG30 NBC29:NBC30 NKY29:NKY30 NUU29:NUU30 OEQ29:OEQ30 OOM29:OOM30 OYI29:OYI30 PIE29:PIE30 PSA29:PSA30 QBW29:QBW30 QLS29:QLS30 QVO29:QVO30 RFK29:RFK30 RPG29:RPG30 RZC29:RZC30 SIY29:SIY30 SSU29:SSU30 TCQ29:TCQ30 TMM29:TMM30 TWI29:TWI30 UGE29:UGE30 UQA29:UQA30 UZW29:UZW30 VJS29:VJS30 VTO29:VTO30 WDK29:WDK30 WNG29:WNG30 WXC29:WXC30 KQ29:KQ30 UM29:UM30 AEI29:AEI30 BC29:BC30 AOE76:AOE78 AYA33:AYA34 BHW33:BHW34 BRS33:BRS34 CBO33:CBO34 CLK33:CLK34 CVG33:CVG34 DFC33:DFC34 DOY33:DOY34 DYU33:DYU34 EIQ33:EIQ34 ESM33:ESM34 FCI33:FCI34 FME33:FME34 FWA33:FWA34 GFW33:GFW34 GPS33:GPS34 GZO33:GZO34 HJK33:HJK34 HTG33:HTG34 IDC33:IDC34 IMY33:IMY34 IWU33:IWU34 JGQ33:JGQ34 JQM33:JQM34 KAI33:KAI34 KKE33:KKE34 KUA33:KUA34 LDW33:LDW34 LNS33:LNS34 LXO33:LXO34 MHK33:MHK34 MRG33:MRG34 NBC33:NBC34 NKY33:NKY34 NUU33:NUU34 OEQ33:OEQ34 OOM33:OOM34 OYI33:OYI34 PIE33:PIE34 PSA33:PSA34 QBW33:QBW34 QLS33:QLS34 QVO33:QVO34 RFK33:RFK34 RPG33:RPG34 RZC33:RZC34 SIY33:SIY34 SSU33:SSU34 TCQ33:TCQ34 TMM33:TMM34 TWI33:TWI34 UGE33:UGE34 UQA33:UQA34 UZW33:UZW34 VJS33:VJS34 VTO33:VTO34 WDK33:WDK34 WNG33:WNG34 WXC33:WXC34 KQ33:KQ34 UM33:UM34 AEI33:AEI34 BC33:BC34 AOE29:AOE30 AYA40:AYA41 BHW40:BHW41 BRS40:BRS41 CBO40:CBO41 CLK40:CLK41 CVG40:CVG41 DFC40:DFC41 DOY40:DOY41 DYU40:DYU41 EIQ40:EIQ41 ESM40:ESM41 FCI40:FCI41 FME40:FME41 FWA40:FWA41 GFW40:GFW41 GPS40:GPS41 GZO40:GZO41 HJK40:HJK41 HTG40:HTG41 IDC40:IDC41 IMY40:IMY41 IWU40:IWU41 JGQ40:JGQ41 JQM40:JQM41 KAI40:KAI41 KKE40:KKE41 KUA40:KUA41 LDW40:LDW41 LNS40:LNS41 LXO40:LXO41 MHK40:MHK41 MRG40:MRG41 NBC40:NBC41 NKY40:NKY41 NUU40:NUU41 OEQ40:OEQ41 OOM40:OOM41 OYI40:OYI41 PIE40:PIE41 PSA40:PSA41 QBW40:QBW41 QLS40:QLS41 QVO40:QVO41 RFK40:RFK41 RPG40:RPG41 RZC40:RZC41 SIY40:SIY41 SSU40:SSU41 TCQ40:TCQ41 TMM40:TMM41 TWI40:TWI41 UGE40:UGE41 UQA40:UQA41 UZW40:UZW41 VJS40:VJS41 VTO40:VTO41 WDK40:WDK41 WNG40:WNG41 WXC40:WXC41 KQ40:KQ41 UM40:UM41 AEI40:AEI41 BC40:BC41 AOE33:AOE34 AYA44:AYA45 BHW44:BHW45 BRS44:BRS45 CBO44:CBO45 CLK44:CLK45 CVG44:CVG45 DFC44:DFC45 DOY44:DOY45 DYU44:DYU45 EIQ44:EIQ45 ESM44:ESM45 FCI44:FCI45 FME44:FME45 FWA44:FWA45 GFW44:GFW45 GPS44:GPS45 GZO44:GZO45 HJK44:HJK45 HTG44:HTG45 IDC44:IDC45 IMY44:IMY45 IWU44:IWU45 JGQ44:JGQ45 JQM44:JQM45 KAI44:KAI45 KKE44:KKE45 KUA44:KUA45 LDW44:LDW45 LNS44:LNS45 LXO44:LXO45 MHK44:MHK45 MRG44:MRG45 NBC44:NBC45 NKY44:NKY45 NUU44:NUU45 OEQ44:OEQ45 OOM44:OOM45 OYI44:OYI45 PIE44:PIE45 PSA44:PSA45 QBW44:QBW45 QLS44:QLS45 QVO44:QVO45 RFK44:RFK45 RPG44:RPG45 RZC44:RZC45 SIY44:SIY45 SSU44:SSU45 TCQ44:TCQ45 TMM44:TMM45 TWI44:TWI45 UGE44:UGE45 UQA44:UQA45 UZW44:UZW45 VJS44:VJS45 VTO44:VTO45 WDK44:WDK45 WNG44:WNG45 WXC44:WXC45 KQ44:KQ45 UM44:UM45 AEI44:AEI45 AOE40:AOE41 AOC141 AXY141 BHU141 BRQ141 CBM141 CLI141 CVE141 DFA141 DOW141 DYS141 EIO141 ESK141 FCG141 FMC141 FVY141 GFU141 GPQ141 GZM141 HJI141 HTE141 IDA141 IMW141 IWS141 JGO141 JQK141 KAG141 KKC141 KTY141 LDU141 LNQ141 LXM141 MHI141 MRE141 NBA141 NKW141 NUS141 OEO141 OOK141 OYG141 PIC141 PRY141 QBU141 QLQ141 QVM141 RFI141 RPE141 RZA141 SIW141 SSS141 TCO141 TMK141 TWG141 UGC141 UPY141 UZU141 VJQ141 VTM141 WDI141 WNE141 WXA141 KM151 AXE124:AXE125 WWY142 WNC142 WDG142 VTK142 VJO142 UZS142 UPW142 UGA142 TWE142 TMI142 TCM142 SSQ142 SIU142 RYY142 RPC142 RFG142 QVK142 QLO142 QBS142 PRW142 PIA142 OYE142 OOI142 OEM142 NUQ142 NKU142 NAY142 MRC142 MHG142 LXK142 LNO142 LDS142 KTW142 KKA142 KAE142 JQI142 JGM142 IWQ142 IMU142 ICY142 HTC142 HJG142 GZK142 GPO142 GFS142 FVW142 FMA142 FCE142 ESI142 EIM142 DYQ142 DOU142 DEY142 CVC142 CLG142 CBK142 BRO142 BHS142 AXW142 AOA142 AEE142 BA244:BA250 WWY140 VTK245 WDG245 WNC245 UZS245 WWY245 KM245 UI245 AEE245 AOA245 AXW245 BHS245 BRO245 CBK245 CLG245 CVC245 DEY245 DOU245 DYQ245 EIM245 ESI245 FCE245 FMA245 FVW245 GFS245 GPO245 GZK245 HJG245 HTC245 ICY245 IMU245 IWQ245 JGM245 JQI245 KAE245 KKA245 KTW245 LDS245 LNO245 LXK245 MHG245 MRC245 NAY245 NKU245 NUQ245 OEM245 OOI245 OYE245 PIA245 PRW245 QBS245 QLO245 QVK245 RFG245 RPC245 RYY245 SIU245 SSQ245 TCM245 TMI245 TWE245 UGA245 KB150 BA201 BA204 WNC151 BG100 ANS79 AXO79 BHK79 BRG79 CBC79 CKY79 CUU79 DEQ79 DOM79 DYI79 EIE79 ESA79 FBW79 FLS79 FVO79 GFK79 GPG79 GZC79 HIY79 HSU79 ICQ79 IMM79 IWI79 JGE79 JQA79 JZW79 KJS79 KTO79 LDK79 LNG79 LXC79 MGY79 MQU79 NAQ79 NKM79 NUI79 OEE79 OOA79 OXW79 PHS79 PRO79 QBK79 QLG79 QVC79 REY79 ROU79 RYQ79 SIM79 SSI79 TCE79 TMA79 TVW79 UFS79 UPO79 UZK79 VJG79 VTC79 WCY79 WMU79 WWQ79 KE79 UA79 ADW79 AXE80:AXE81 BHA80:BHA81 BQW80:BQW81 CAS80:CAS81 CKO80:CKO81 CUK80:CUK81 DEG80:DEG81 DOC80:DOC81 DXY80:DXY81 EHU80:EHU81 ERQ80:ERQ81 FBM80:FBM81 FLI80:FLI81 FVE80:FVE81 GFA80:GFA81 GOW80:GOW81 GYS80:GYS81 HIO80:HIO81 HSK80:HSK81 ICG80:ICG81 IMC80:IMC81 IVY80:IVY81 JFU80:JFU81 JPQ80:JPQ81 JZM80:JZM81 KJI80:KJI81 KTE80:KTE81 LDA80:LDA81 LMW80:LMW81 LWS80:LWS81 MGO80:MGO81 MQK80:MQK81 NAG80:NAG81 NKC80:NKC81 NTY80:NTY81 ODU80:ODU81 ONQ80:ONQ81 OXM80:OXM81 PHI80:PHI81 PRE80:PRE81 QBA80:QBA81 QKW80:QKW81 QUS80:QUS81 REO80:REO81 ROK80:ROK81 RYG80:RYG81 SIC80:SIC81 SRY80:SRY81 TBU80:TBU81 TLQ80:TLQ81 TVM80:TVM81 UFI80:UFI81 UPE80:UPE81 UZA80:UZA81 VIW80:VIW81 VSS80:VSS81 WCO80:WCO81 WMK80:WMK81 WWG80:WWG81 JU80:JU81 TQ80:TQ81 ADM80:ADM81 AXE85:AXE86 ANS84 AXO84 BHK84 BRG84 CBC84 CKY84 CUU84 DEQ84 DOM84 DYI84 EIE84 ESA84 FBW84 FLS84 FVO84 GFK84 GPG84 GZC84 HIY84 HSU84 ICQ84 IMM84 IWI84 JGE84 JQA84 JZW84 KJS84 KTO84 LDK84 LNG84 LXC84 MGY84 MQU84 NAQ84 NKM84 NUI84 OEE84 OOA84 OXW84 PHS84 PRO84 QBK84 QLG84 QVC84 REY84 ROU84 RYQ84 SIM84 SSI84 TCE84 TMA84 TVW84 UFS84 UPO84 UZK84 VJG84 VTC84 WCY84 WMU84 WWQ84 KE84 UA84 ADW84 VTO191 BHA85:BHA86 BQW85:BQW86 CAS85:CAS86 CKO85:CKO86 CUK85:CUK86 DEG85:DEG86 DOC85:DOC86 DXY85:DXY86 EHU85:EHU86 ERQ85:ERQ86 FBM85:FBM86 FLI85:FLI86 FVE85:FVE86 GFA85:GFA86 GOW85:GOW86 GYS85:GYS86 HIO85:HIO86 HSK85:HSK86 ICG85:ICG86 IMC85:IMC86 IVY85:IVY86 JFU85:JFU86 JPQ85:JPQ86 JZM85:JZM86 KJI85:KJI86 KTE85:KTE86 LDA85:LDA86 LMW85:LMW86 LWS85:LWS86 MGO85:MGO86 MQK85:MQK86 NAG85:NAG86 NKC85:NKC86 NTY85:NTY86 ODU85:ODU86 ONQ85:ONQ86 OXM85:OXM86 PHI85:PHI86 PRE85:PRE86 QBA85:QBA86 QKW85:QKW86 QUS85:QUS86 REO85:REO86 ROK85:ROK86 RYG85:RYG86 SIC85:SIC86 SRY85:SRY86 TBU85:TBU86 TLQ85:TLQ86 TVM85:TVM86 UFI85:UFI86 UPE85:UPE86 UZA85:UZA86 VIW85:VIW86 VSS85:VSS86 WCO85:WCO86 WMK85:WMK86 WWG85:WWG86 JU85:JU86 TQ85:TQ86 ADM85:ADM86 ANI80:ANI81 ADW89 ANI90:ANI91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WMU89 WWQ89 KE89 UA89 AXE90:AXE91 BHA90:BHA91 BQW90:BQW91 CAS90:CAS91 CKO90:CKO91 CUK90:CUK91 DEG90:DEG91 DOC90:DOC91 DXY90:DXY91 EHU90:EHU91 ERQ90:ERQ91 FBM90:FBM91 FLI90:FLI91 FVE90:FVE91 GFA90:GFA91 GOW90:GOW91 GYS90:GYS91 HIO90:HIO91 HSK90:HSK91 ICG90:ICG91 IMC90:IMC91 IVY90:IVY91 JFU90:JFU91 JPQ90:JPQ91 JZM90:JZM91 KJI90:KJI91 KTE90:KTE91 LDA90:LDA91 LMW90:LMW91 LWS90:LWS91 MGO90:MGO91 MQK90:MQK91 NAG90:NAG91 NKC90:NKC91 NTY90:NTY91 ODU90:ODU91 ONQ90:ONQ91 OXM90:OXM91 PHI90:PHI91 PRE90:PRE91 QBA90:QBA91 QKW90:QKW91 QUS90:QUS91 REO90:REO91 ROK90:ROK91 RYG90:RYG91 SIC90:SIC91 SRY90:SRY91 TBU90:TBU91 TLQ90:TLQ91 TVM90:TVM91 UFI90:UFI91 UPE90:UPE91 UZA90:UZA91 VIW90:VIW91 VSS90:VSS91 WCO90:WCO91 WMK90:WMK91 WWG90:WWG91 JU90:JU91 ADM90:ADM91 UQA338 UA94:UA95 ADW94:ADW95 ANI96 ANS94:ANS95 AXO94:AXO95 BHK94:BHK95 BRG94:BRG95 CBC94:CBC95 CKY94:CKY95 CUU94:CUU95 DEQ94:DEQ95 DOM94:DOM95 DYI94:DYI95 EIE94:EIE95 ESA94:ESA95 FBW94:FBW95 FLS94:FLS95 FVO94:FVO95 GFK94:GFK95 GPG94:GPG95 GZC94:GZC95 HIY94:HIY95 HSU94:HSU95 ICQ94:ICQ95 IMM94:IMM95 IWI94:IWI95 JGE94:JGE95 JQA94:JQA95 JZW94:JZW95 KJS94:KJS95 KTO94:KTO95 LDK94:LDK95 LNG94:LNG95 LXC94:LXC95 MGY94:MGY95 MQU94:MQU95 NAQ94:NAQ95 NKM94:NKM95 NUI94:NUI95 OEE94:OEE95 OOA94:OOA95 OXW94:OXW95 PHS94:PHS95 PRO94:PRO95 QBK94:QBK95 QLG94:QLG95 QVC94:QVC95 REY94:REY95 ROU94:ROU95 RYQ94:RYQ95 SIM94:SIM95 SSI94:SSI95 TCE94:TCE95 TMA94:TMA95 TVW94:TVW95 UFS94:UFS95 UPO94:UPO95 UZK94:UZK95 VJG94:VJG95 VTC94:VTC95 WCY94:WCY95 WMU94:WMU95 WWQ94:WWQ95 KE94:KE95 AXE96 BHA96 BQW96 CAS96 CKO96 CUK96 DEG96 DOC96 DXY96 EHU96 ERQ96 FBM96 FLI96 FVE96 GFA96 GOW96 GYS96 HIO96 HSK96 ICG96 IMC96 IVY96 JFU96 JPQ96 JZM96 KJI96 KTE96 LDA96 LMW96 LWS96 MGO96 MQK96 NAG96 NKC96 NTY96 ODU96 ONQ96 OXM96 PHI96 PRE96 QBA96 QKW96 QUS96 REO96 ROK96 RYG96 SIC96 SRY96 TBU96 TLQ96 TVM96 UFI96 UPE96 UZA96 VIW96 VSS96 WCO96 WMK96 WWG96 JU96 ADM96 ANI85:ANI86 KE98 UA98 ADW98 ANI99 ANS98 AXO98 BHK98 BRG98 CBC98 CKY98 CUU98 DEQ98 DOM98 DYI98 EIE98 ESA98 FBW98 FLS98 FVO98 GFK98 GPG98 GZC98 HIY98 HSU98 ICQ98 IMM98 IWI98 JGE98 JQA98 JZW98 KJS98 KTO98 LDK98 LNG98 LXC98 MGY98 MQU98 NAQ98 NKM98 NUI98 OEE98 OOA98 OXW98 PHS98 PRO98 QBK98 QLG98 QVC98 REY98 ROU98 RYQ98 SIM98 SSI98 TCE98 TMA98 TVW98 UFS98 UPO98 UZK98 VJG98 VTC98 WCY98 WMU98 WWQ98 AXE99 BHA99 BQW99 CAS99 CKO99 CUK99 DEG99 DOC99 DXY99 EHU99 ERQ99 FBM99 FLI99 FVE99 GFA99 GOW99 GYS99 HIO99 HSK99 ICG99 IMC99 IVY99 JFU99 JPQ99 JZM99 KJI99 KTE99 LDA99 LMW99 LWS99 MGO99 MQK99 NAG99 NKC99 NTY99 ODU99 ONQ99 OXM99 PHI99 PRE99 QBA99 QKW99 QUS99 REO99 ROK99 RYG99 SIC99 SRY99 TBU99 TLQ99 TVM99 UFI99 UPE99 UZA99 VIW99 VSS99 WCO99 WMK99 WWG99 JU99 ADM99 JR153 WWQ101 KE101 UA101 ADW101 ANI102:ANI103 ANS101 AXO101 BHK101 BRG101 CBC101 CKY101 CUU101 DEQ101 DOM101 DYI101 EIE101 ESA101 FBW101 FLS101 FVO101 GFK101 GPG101 GZC101 HIY101 HSU101 ICQ101 IMM101 IWI101 JGE101 JQA101 JZW101 KJS101 KTO101 LDK101 LNG101 LXC101 MGY101 MQU101 NAQ101 NKM101 NUI101 OEE101 OOA101 OXW101 PHS101 PRO101 QBK101 QLG101 QVC101 REY101 ROU101 RYQ101 SIM101 SSI101 TCE101 TMA101 TVW101 UFS101 UPO101 UZK101 VJG101 VTC101 WCY101 WMU101 AXE102:AXE103 BHA102:BHA103 BQW102:BQW103 CAS102:CAS103 CKO102:CKO103 CUK102:CUK103 DEG102:DEG103 DOC102:DOC103 DXY102:DXY103 EHU102:EHU103 ERQ102:ERQ103 FBM102:FBM103 FLI102:FLI103 FVE102:FVE103 GFA102:GFA103 GOW102:GOW103 GYS102:GYS103 HIO102:HIO103 HSK102:HSK103 ICG102:ICG103 IMC102:IMC103 IVY102:IVY103 JFU102:JFU103 JPQ102:JPQ103 JZM102:JZM103 KJI102:KJI103 KTE102:KTE103 LDA102:LDA103 LMW102:LMW103 LWS102:LWS103 MGO102:MGO103 MQK102:MQK103 NAG102:NAG103 NKC102:NKC103 NTY102:NTY103 ODU102:ODU103 ONQ102:ONQ103 OXM102:OXM103 PHI102:PHI103 PRE102:PRE103 QBA102:QBA103 QKW102:QKW103 QUS102:QUS103 REO102:REO103 ROK102:ROK103 RYG102:RYG103 SIC102:SIC103 SRY102:SRY103 TBU102:TBU103 TLQ102:TLQ103 TVM102:TVM103 UFI102:UFI103 UPE102:UPE103 UZA102:UZA103 VIW102:VIW103 VSS102:VSS103 WCO102:WCO103 WMK102:WMK103 WWG102:WWG103 JU102:JU103 ADM102:ADM103 TQ96 WMU105 WWQ105 KE105 UA105 ADW105 ANI106:ANI107 ANS105 AXO105 BHK105 BRG105 CBC105 CKY105 CUU105 DEQ105 DOM105 DYI105 EIE105 ESA105 FBW105 FLS105 FVO105 GFK105 GPG105 GZC105 HIY105 HSU105 ICQ105 IMM105 IWI105 JGE105 JQA105 JZW105 KJS105 KTO105 LDK105 LNG105 LXC105 MGY105 MQU105 NAQ105 NKM105 NUI105 OEE105 OOA105 OXW105 PHS105 PRO105 QBK105 QLG105 QVC105 REY105 ROU105 RYQ105 SIM105 SSI105 TCE105 TMA105 TVW105 UFS105 UPO105 UZK105 VJG105 VTC105 WCY105 AXE106:AXE107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JU106:JU107 ADM106:ADM107 TQ111:TQ112 WCY110 WMU110 WWQ110 KE110 UA110 ADW110 ANI111:ANI112 ANS110 AXO110 BHK110 BRG110 CBC110 CKY110 CUU110 DEQ110 DOM110 DYI110 EIE110 ESA110 FBW110 FLS110 FVO110 GFK110 GPG110 GZC110 HIY110 HSU110 ICQ110 IMM110 IWI110 JGE110 JQA110 JZW110 KJS110 KTO110 LDK110 LNG110 LXC110 MGY110 MQU110 NAQ110 NKM110 NUI110 OEE110 OOA110 OXW110 PHS110 PRO110 QBK110 QLG110 QVC110 REY110 ROU110 RYQ110 SIM110 SSI110 TCE110 TMA110 TVW110 UFS110 UPO110 UZK110 VJG110 VTC110 AXE111:AXE112 BHA111:BHA112 BQW111:BQW112 CAS111:CAS112 CKO111:CKO112 CUK111:CUK112 DEG111:DEG112 DOC111:DOC112 DXY111:DXY112 EHU111:EHU112 ERQ111:ERQ112 FBM111:FBM112 FLI111:FLI112 FVE111:FVE112 GFA111:GFA112 GOW111:GOW112 GYS111:GYS112 HIO111:HIO112 HSK111:HSK112 ICG111:ICG112 IMC111:IMC112 IVY111:IVY112 JFU111:JFU112 JPQ111:JPQ112 JZM111:JZM112 KJI111:KJI112 KTE111:KTE112 LDA111:LDA112 LMW111:LMW112 LWS111:LWS112 MGO111:MGO112 MQK111:MQK112 NAG111:NAG112 NKC111:NKC112 NTY111:NTY112 ODU111:ODU112 ONQ111:ONQ112 OXM111:OXM112 PHI111:PHI112 PRE111:PRE112 QBA111:QBA112 QKW111:QKW112 QUS111:QUS112 REO111:REO112 ROK111:ROK112 RYG111:RYG112 SIC111:SIC112 SRY111:SRY112 TBU111:TBU112 TLQ111:TLQ112 TVM111:TVM112 UFI111:UFI112 UPE111:UPE112 UZA111:UZA112 VIW111:VIW112 VSS111:VSS112 WCO111:WCO112 WMK111:WMK112 WWG111:WWG112 JU111:JU112 TQ102:TQ103 TQ115:TQ116 VTC114 WCY114 WMU114 WWQ114 KE114 UA114 ADW114 ANI115:ANI116 ANS114 AXO114 BHK114 BRG114 CBC114 CKY114 CUU114 DEQ114 DOM114 DYI114 EIE114 ESA114 FBW114 FLS114 FVO114 GFK114 GPG114 GZC114 HIY114 HSU114 ICQ114 IMM114 IWI114 JGE114 JQA114 JZW114 KJS114 KTO114 LDK114 LNG114 LXC114 MGY114 MQU114 NAQ114 NKM114 NUI114 OEE114 OOA114 OXW114 PHS114 PRO114 QBK114 QLG114 QVC114 REY114 ROU114 RYQ114 SIM114 SSI114 TCE114 TMA114 TVW114 UFS114 UPO114 UZK114 VJG114 AXE115:AXE116 BHA115:BHA116 BQW115:BQW116 CAS115:CAS116 CKO115:CKO116 CUK115:CUK116 DEG115:DEG116 DOC115:DOC116 DXY115:DXY116 EHU115:EHU116 ERQ115:ERQ116 FBM115:FBM116 FLI115:FLI116 FVE115:FVE116 GFA115:GFA116 GOW115:GOW116 GYS115:GYS116 HIO115:HIO116 HSK115:HSK116 ICG115:ICG116 IMC115:IMC116 IVY115:IVY116 JFU115:JFU116 JPQ115:JPQ116 JZM115:JZM116 KJI115:KJI116 KTE115:KTE116 LDA115:LDA116 LMW115:LMW116 LWS115:LWS116 MGO115:MGO116 MQK115:MQK116 NAG115:NAG116 NKC115:NKC116 NTY115:NTY116 ODU115:ODU116 ONQ115:ONQ116 OXM115:OXM116 PHI115:PHI116 PRE115:PRE116 QBA115:QBA116 QKW115:QKW116 QUS115:QUS116 REO115:REO116 ROK115:ROK116 RYG115:RYG116 SIC115:SIC116 SRY115:SRY116 TBU115:TBU116 TLQ115:TLQ116 TVM115:TVM116 UFI115:UFI116 UPE115:UPE116 UZA115:UZA116 VIW115:VIW116 VSS115:VSS116 WCO115:WCO116 WMK115:WMK116 WWG115:WWG116 JU115:JU116 ADM115:ADM116 ADM111:ADM112 VJG118 VTC118 WCY118 WMU118 WWQ118 KE118 UA118 ADW118 ANS118 AXO118 BHK118 BRG118 CBC118 CKY118 CUU118 DEQ118 DOM118 DYI118 EIE118 ESA118 FBW118 FLS118 FVO118 GFK118 GPG118 GZC118 HIY118 HSU118 ICQ118 IMM118 IWI118 JGE118 JQA118 JZW118 KJS118 KTO118 LDK118 LNG118 LXC118 MGY118 MQU118 NAQ118 NKM118 NUI118 OEE118 OOA118 OXW118 PHS118 PRO118 QBK118 QLG118 QVC118 REY118 ROU118 RYQ118 SIM118 SSI118 TCE118 TMA118 TVW118 UFS118 UPO118 UZK118 AXE119:AXE120 BHA119:BHA120 BQW119:BQW120 CAS119:CAS120 CKO119:CKO120 CUK119:CUK120 DEG119:DEG120 DOC119:DOC120 DXY119:DXY120 EHU119:EHU120 ERQ119:ERQ120 FBM119:FBM120 FLI119:FLI120 FVE119:FVE120 GFA119:GFA120 GOW119:GOW120 GYS119:GYS120 HIO119:HIO120 HSK119:HSK120 ICG119:ICG120 IMC119:IMC120 IVY119:IVY120 JFU119:JFU120 JPQ119:JPQ120 JZM119:JZM120 KJI119:KJI120 KTE119:KTE120 LDA119:LDA120 LMW119:LMW120 LWS119:LWS120 MGO119:MGO120 MQK119:MQK120 NAG119:NAG120 NKC119:NKC120 NTY119:NTY120 ODU119:ODU120 ONQ119:ONQ120 OXM119:OXM120 PHI119:PHI120 PRE119:PRE120 QBA119:QBA120 QKW119:QKW120 QUS119:QUS120 REO119:REO120 ROK119:ROK120 RYG119:RYG120 SIC119:SIC120 SRY119:SRY120 TBU119:TBU120 TLQ119:TLQ120 TVM119:TVM120 UFI119:UFI120 UPE119:UPE120 UZA119:UZA120 VIW119:VIW120 VSS119:VSS120 WCO119:WCO120 WMK119:WMK120 WWG119:WWG120 JU119:JU120 ADM119:ADM120 TQ90:TQ91 UPO123 BHA124:BHA125 BQW124:BQW125 CAS124:CAS125 CKO124:CKO125 CUK124:CUK125 DEG124:DEG125 DOC124:DOC125 DXY124:DXY125 EHU124:EHU125 ERQ124:ERQ125 FBM124:FBM125 FLI124:FLI125 FVE124:FVE125 GFA124:GFA125 GOW124:GOW125 GYS124:GYS125 HIO124:HIO125 HSK124:HSK125 ICG124:ICG125 IMC124:IMC125 IVY124:IVY125 JFU124:JFU125 JPQ124:JPQ125 JZM124:JZM125 KJI124:KJI125 KTE124:KTE125 LDA124:LDA125 LMW124:LMW125 LWS124:LWS125 MGO124:MGO125 MQK124:MQK125 NAG124:NAG125 NKC124:NKC125 NTY124:NTY125 ODU124:ODU125 ONQ124:ONQ125 OXM124:OXM125 PHI124:PHI125 PRE124:PRE125 QBA124:QBA125 QKW124:QKW125 QUS124:QUS125 REO124:REO125 ROK124:ROK125 RYG124:RYG125 SIC124:SIC125 SRY124:SRY125 TBU124:TBU125 TLQ124:TLQ125 TVM124:TVM125 UFI124:UFI125 UPE124:UPE125 UZA124:UZA125 VIW124:VIW125 VSS124:VSS125 WCO124:WCO125 WMK124:WMK125 WWG124:WWG125 JU124:JU125 TQ124:TQ125 TQ119:TQ120 TQ106:TQ107 WDI144 VJF145 UZJ145 UPN145 UFR145 TVV145 TLZ145 TCD145 SSH145 SIL145 RYP145 ROT145 REX145 QVB145 QLF145 QBJ145 PRN145 PHR145 OXV145 ONZ145 OED145 NUH145 NKL145 NAP145 MQT145 MGX145 LXB145 LNF145 LDJ145 KTN145 KJR145 JZV145 JPZ145 JGD145 IWH145 IML145 ICP145 HST145 HIX145 GZB145 GPF145 GFJ145 FVN145 FLR145 FBV145 ERZ145 EID145 DYH145 DOL145 DEP145 CUT145 CKX145 CBB145 BRF145 BHJ145 AXN145 ANR145 ADV145 TZ145 KD145 WWP145 WMT145 KF146:KF149 UB154 WWN150 WMR150 WCV150 VSZ150 VJD150 UZH150 UPL150 UFP150 TVT150 TLX150 TCB150 SSF150 SIJ150 RYN150 ROR150 REV150 QUZ150 QLD150 QBH150 PRL150 PHP150 OXT150 ONX150 OEB150 NUF150 NKJ150 NAN150 MQR150 MGV150 LWZ150 LND150 LDH150 KTL150 KJP150 JZT150 JPX150 JGB150 IWF150 IMJ150 ICN150 HSR150 HIV150 GYZ150 GPD150 GFH150 FVL150 FLP150 FBT150 ERX150 EIB150 DYF150 DOJ150 DEN150 CUR150 CKV150 CAZ150 BRD150 BHH150 AXL150 ANP150 ADT150 BG57:BG74 WCZ187 WMV187 WWR187 KF187 UB187 ADX187 ANT187 AXP187 BHL187 BRH187 CBD187 CKZ187 CUV187 DER187 DON187 DYJ187 EIF187 ESB187 FBX187 FLT187 FVP187 GFL187 GPH187 GZD187 HIZ187 HSV187 ICR187 IMN187 IWJ187 JGF187 JQB187 JZX187 KJT187 KTP187 LDL187 LNH187 LXD187 MGZ187 MQV187 NAR187 NKN187 NUJ187 OEF187 OOB187 OXX187 PHT187 PRP187 QBL187 QLH187 QVD187 REZ187 ROV187 RYR187 SIN187 SSJ187 TCF187 TMB187 TVX187 UFT187 UPP187 UZL187 VJH187 WCZ190 WMV190 WWR190 KF190 UB190 ADX190 ANT190 AXP190 BHL190 BRH190 CBD190 CKZ190 CUV190 DER190 DON190 DYJ190 EIF190 ESB190 FBX190 FLT190 FVP190 GFL190 GPH190 GZD190 HIZ190 HSV190 ICR190 IMN190 IWJ190 JGF190 JQB190 JZX190 KJT190 KTP190 LDL190 LNH190 LXD190 MGZ190 MQV190 NAR190 NKN190 NUJ190 OEF190 OOB190 OXX190 PHT190 PRP190 QBL190 QLH190 QVD190 REZ190 ROV190 RYR190 SIN190 SSJ190 TCF190 TMB190 TVX190 UFT190 UPP190 UZL190 VJH190 VTD193 WCZ193 WMV193 WWR193 KF193 UB193 ADX193 ANT193 AXP193 BHL193 BRH193 CBD193 CKZ193 CUV193 DER193 DON193 DYJ193 EIF193 ESB193 FBX193 FLT193 FVP193 GFL193 GPH193 GZD193 HIZ193 HSV193 ICR193 IMN193 IWJ193 JGF193 JQB193 JZX193 KJT193 KTP193 LDL193 LNH193 LXD193 MGZ193 MQV193 NAR193 NKN193 NUJ193 OEF193 OOB193 OXX193 PHT193 PRP193 QBL193 QLH193 QVD193 REZ193 ROV193 RYR193 SIN193 SSJ193 TCF193 TMB193 TVX193 UFT193 UPP193 UZL193 VJH193 VTD195 WCZ195 WMV195 WWR195 KF195 UB195 ADX195 ANT195 AXP195 BHL195 BRH195 CBD195 CKZ195 CUV195 DER195 DON195 DYJ195 EIF195 ESB195 FBX195 FLT195 FVP195 GFL195 GPH195 GZD195 HIZ195 HSV195 ICR195 IMN195 IWJ195 JGF195 JQB195 JZX195 KJT195 KTP195 LDL195 LNH195 LXD195 MGZ195 MQV195 NAR195 NKN195 NUJ195 OEF195 OOB195 OXX195 PHT195 PRP195 QBL195 QLH195 QVD195 REZ195 ROV195 RYR195 SIN195 SSJ195 TCF195 TMB195 TVX195 UFT195 UPP195 UZL195 VJH195 BA207:BA226 WCZ197 WMV197 WWR197 KF197 UB197 ADX197 ANT197 AXP197 BHL197 BRH197 CBD197 CKZ197 CUV197 DER197 DON197 DYJ197 EIF197 ESB197 FBX197 FLT197 FVP197 GFL197 GPH197 GZD197 HIZ197 HSV197 ICR197 IMN197 IWJ197 JGF197 JQB197 JZX197 KJT197 KTP197 LDL197 LNH197 LXD197 MGZ197 MQV197 NAR197 NKN197 NUJ197 OEF197 OOB197 OXX197 PHT197 PRP197 QBL197 QLH197 QVD197 REZ197 ROV197 RYR197 SIN197 SSJ197 TCF197 TMB197 TVX197 UFT197 UPP197 UZL197 VJH197 VTD197 WCZ238 WMV238 WWR238 KF238 UB238 ADX238 ANT238 AXP238 BHL238 BRH238 CBD238 CKZ238 CUV238 DER238 DON238 DYJ238 EIF238 ESB238 FBX238 FLT238 FVP238 GFL238 GPH238 GZD238 HIZ238 HSV238 ICR238 IMN238 IWJ238 JGF238 JQB238 JZX238 KJT238 KTP238 LDL238 LNH238 LXD238 MGZ238 MQV238 NAR238 NKN238 NUJ238 OEF238 OOB238 OXX238 PHT238 PRP238 QBL238 QLH238 QVD238 REZ238 ROV238 RYR238 SIN238 SSJ238 TCF238 TMB238 TVX238 UFT238 UPP238 UZL238 VJH238 TX150 UI151 AEE151 AOA151 AXW151 BHS151 BRO151 CBK151 CLG151 CVC151 DEY151 DOU151 DYQ151 EIM151 ESI151 FCE151 FMA151 FVW151 GFS151 GPO151 GZK151 HJG151 HTC151 ICY151 IMU151 IWQ151 JGM151 JQI151 KAE151 KKA151 KTW151 LDS151 LNO151 LXK151 MHG151 MRC151 NAY151 NKU151 NUQ151 OEM151 OOI151 OYE151 PIA151 PRW151 QBS151 QLO151 QVK151 RFG151 RPC151 RYY151 SIU151 SSQ151 TCM151 TMI151 TWE151 UGA151 UPW151 UZS151 VJO151 VTK151 WDG151 WWY151 UI142 WNE133 WDI133 VTM133 VJQ133 UZU133 UPY133 UGC133 TWG133 TMK133 TCO133 SSS133 SIW133 RZA133 RPE133 RFI133 QVM133 QLQ133 QBU133 PRY133 PIC133 OYG133 OOK133 OEO133 NUS133 NKW133 NBA133 MRE133 MHI133 LXM133 LNQ133 LDU133 KTY133 KKC133 KAG133 JQK133 JGO133 IWS133 IMW133 IDA133 HTE133 HJI133 GZM133 GPQ133 GFU133 FVY133 FMC133 FCG133 ESK133 EIO133 DYS133 DOW133 DFA133 CVE133 CLI133 CBM133 BRQ133 BHU133 AXY133 AOC133 AEG133 UK133 KO133 WXA133 WWY134 WNC134 KM134 UI134 AEE134 AOA134 AXW134 BHS134 BRO134 CBK134 CLG134 CVC134 DEY134 DOU134 DYQ134 EIM134 ESI134 FCE134 FMA134 FVW134 GFS134 GPO134 GZK134 HJG134 HTC134 ICY134 IMU134 IWQ134 JGM134 JQI134 KAE134 KKA134 KTW134 LDS134 LNO134 LXK134 MHG134 MRC134 NAY134 NKU134 NUQ134 OEM134 OOI134 OYE134 PIA134 PRW134 QBS134 QLO134 QVK134 RFG134 RPC134 RYY134 SIU134 SSQ134 TCM134 TMI134 TWE134 UGA134 UPW134 UZS134 VJO134 VTK134 WDG134 BA130:BA140 WNE135 WDI135 VTM135 VJQ135 UZU135 UPY135 UGC135 TWG135 TMK135 TCO135 SSS135 SIW135 RZA135 RPE135 RFI135 QVM135 QLQ135 QBU135 PRY135 PIC135 OYG135 OOK135 OEO135 NUS135 NKW135 NBA135 MRE135 MHI135 LXM135 LNQ135 LDU135 KTY135 KKC135 KAG135 JQK135 JGO135 IWS135 IMW135 IDA135 HTE135 HJI135 GZM135 GPQ135 GFU135 FVY135 FMC135 FCG135 ESK135 EIO135 DYS135 DOW135 DFA135 CVE135 CLI135 CBM135 BRQ135 BHU135 AXY135 AOC135 AEG135 UK135 KO135 WXA135 WWY136 WNC136 KM136 UI136 AEE136 AOA136 AXW136 BHS136 BRO136 CBK136 CLG136 CVC136 DEY136 DOU136 DYQ136 EIM136 ESI136 FCE136 FMA136 FVW136 GFS136 GPO136 GZK136 HJG136 HTC136 ICY136 IMU136 IWQ136 JGM136 JQI136 KAE136 KKA136 KTW136 LDS136 LNO136 LXK136 MHG136 MRC136 NAY136 NKU136 NUQ136 OEM136 OOI136 OYE136 PIA136 PRW136 QBS136 QLO136 QVK136 RFG136 RPC136 RYY136 SIU136 SSQ136 TCM136 TMI136 TWE136 UGA136 UPW136 UZS136 VJO136 VTK136 WDG136 WXA137 KO141 WNE137 WDI137 VTM137 VJQ137 UZU137 UPY137 UGC137 TWG137 TMK137 TCO137 SSS137 SIW137 RZA137 RPE137 RFI137 QVM137 QLQ137 QBU137 PRY137 PIC137 OYG137 OOK137 OEO137 NUS137 NKW137 NBA137 MRE137 MHI137 LXM137 LNQ137 LDU137 KTY137 KKC137 KAG137 JQK137 JGO137 IWS137 IMW137 IDA137 HTE137 HJI137 GZM137 GPQ137 GFU137 FVY137 FMC137 FCG137 ESK137 EIO137 DYS137 DOW137 DFA137 CVE137 CLI137 CBM137 BRQ137 BHU137 AXY137 AOC137 AEG137 UK137 KO137 WWY138 WNC138 KM138 UI138 AEE138 AOA138 AXW138 BHS138 BRO138 CBK138 CLG138 CVC138 DEY138 DOU138 DYQ138 EIM138 ESI138 FCE138 FMA138 FVW138 GFS138 GPO138 GZK138 HJG138 HTC138 ICY138 IMU138 IWQ138 JGM138 JQI138 KAE138 KKA138 KTW138 LDS138 LNO138 LXK138 MHG138 MRC138 NAY138 NKU138 NUQ138 OEM138 OOI138 OYE138 PIA138 PRW138 QBS138 QLO138 QVK138 RFG138 RPC138 RYY138 SIU138 SSQ138 TCM138 TMI138 TWE138 UGA138 UPW138 UZS138 VJO138 VTK138 WDG138 KO139 WXA139 WNE139 WDI139 VTM139 VJQ139 UZU139 UPY139 UGC139 TWG139 TMK139 TCO139 SSS139 SIW139 RZA139 RPE139 RFI139 QVM139 QLQ139 QBU139 PRY139 PIC139 OYG139 OOK139 OEO139 NUS139 NKW139 NBA139 MRE139 MHI139 LXM139 LNQ139 LDU139 KTY139 KKC139 KAG139 JQK139 JGO139 IWS139 IMW139 IDA139 HTE139 HJI139 GZM139 GPQ139 GFU139 FVY139 FMC139 FCG139 ESK139 EIO139 DYS139 DOW139 DFA139 CVE139 CLI139 CBM139 BRQ139 BHU139 AXY139 AOC139 AEG139 UK139 UK141 WNC140 KM140 UI140 AEE140 AOA140 AXW140 BHS140 BRO140 CBK140 CLG140 CVC140 DEY140 DOU140 DYQ140 EIM140 ESI140 FCE140 FMA140 FVW140 GFS140 GPO140 GZK140 HJG140 HTC140 ICY140 IMU140 IWQ140 JGM140 JQI140 KAE140 KKA140 KTW140 LDS140 LNO140 LXK140 MHG140 MRC140 NAY140 NKU140 NUQ140 OEM140 OOI140 OYE140 PIA140 PRW140 QBS140 QLO140 QVK140 RFG140 RPC140 RYY140 SIU140 SSQ140 TCM140 TMI140 TWE140 UGA140 UPW140 UZS140 VJO140 VTK140 WDG140 VTO188 VTD187 VJS188 UZW188 UQA188 UGE188 TWI188 TMM188 TCQ188 SSU188 SIY188 RZC188 RPG188 RFK188 QVO188 QLS188 QBW188 PSA188 PIE188 OYI188 OOM188 OEQ188 NUU188 NKY188 NBC188 MRG188 MHK188 LXO188 LNS188 LDW188 KUA188 KKE188 KAI188 JQM188 JGQ188 IWU188 IMY188 IDC188 HTG188 HJK188 GZO188 GPS188 GFW188 FWA188 FME188 FCI188 ESM188 EIQ188 DYU188 DOY188 DFC188 CVG188 CLK188 CBO188 BRS188 BHW188 AYA188 AOE188 AEI188 UM188 KQ188 WXC188 WNG188 WDK188 BA184:BA198 VTD190 VJS191 UZW191 UQA191 UGE191 TWI191 TMM191 TCQ191 SSU191 SIY191 RZC191 RPG191 RFK191 QVO191 QLS191 QBW191 PSA191 PIE191 OYI191 OOM191 OEQ191 NUU191 NKY191 NBC191 MRG191 MHK191 LXO191 LNS191 LDW191 KUA191 KKE191 KAI191 JQM191 JGQ191 IWU191 IMY191 IDC191 HTG191 HJK191 GZO191 GPS191 GFW191 FWA191 FME191 FCI191 ESM191 EIQ191 DYU191 DOY191 DFC191 CVG191 CLK191 CBO191 BRS191 BHW191 AYA191 AOE191 AEI191 UM191 KQ191 WXC191 WNG191 WDK191 UZW338 UB146:UB149 ADX154 ANT154 AXP154 BHL154 BRH154 CBD154 CKZ154 CUV154 DER154 DON154 DYJ154 EIF154 ESB154 FBX154 FLT154 FVP154 GFL154 GPH154 GZD154 HIZ154 HSV154 ICR154 IMN154 IWJ154 JGF154 JQB154 JZX154 KJT154 KTP154 LDL154 LNH154 LXD154 MGZ154 MQV154 NAR154 NKN154 NUJ154 OEF154 OOB154 OXX154 PHT154 PRP154 QBL154 QLH154 QVD154 REZ154 ROV154 RYR154 SIN154 SSJ154 TCF154 TMB154 TVX154 UFT154 UPP154 UZL154 VJH154 VTD154 WCZ154 WWR154 BA154 BG123:BG125 WMV154 WCX145 ADX146:ADX149 ANT146:ANT149 AXP146:AXP149 BHL146:BHL149 BRH146:BRH149 CBD146:CBD149 CKZ146:CKZ149 CUV146:CUV149 DER146:DER149 DON146:DON149 DYJ146:DYJ149 EIF146:EIF149 ESB146:ESB149 FBX146:FBX149 FLT146:FLT149 FVP146:FVP149 GFL146:GFL149 GPH146:GPH149 GZD146:GZD149 HIZ146:HIZ149 HSV146:HSV149 ICR146:ICR149 IMN146:IMN149 IWJ146:IWJ149 JGF146:JGF149 JQB146:JQB149 JZX146:JZX149 KJT146:KJT149 KTP146:KTP149 LDL146:LDL149 LNH146:LNH149 LXD146:LXD149 MGZ146:MGZ149 MQV146:MQV149 NAR146:NAR149 NKN146:NKN149 NUJ146:NUJ149 OEF146:OEF149 OOB146:OOB149 OXX146:OXX149 PHT146:PHT149 PRP146:PRP149 QBL146:QBL149 QLH146:QLH149 QVD146:QVD149 REZ146:REZ149 ROV146:ROV149 RYR146:RYR149 SIN146:SIN149 SSJ146:SSJ149 TCF146:TCF149 TMB146:TMB149 TVX146:TVX149 UFT146:UFT149 UPP146:UPP149 UZL146:UZL149 VJH146:VJH149 VTD146:VTD149 WCZ146:WCZ149 WWR146:WWR149 BA144:BA149 VTO269:VTO270 KO244 UPW245 WDQ246 WXI246 WNM246 KW246 US246 AEO246 AOK246 AYG246 BIC246 BRY246 CBU246 CLQ246 CVM246 DFI246 DPE246 DZA246 EIW246 ESS246 FCO246 FMK246 FWG246 GGC246 GPY246 GZU246 HJQ246 HTM246 IDI246 INE246 IXA246 JGW246 JQS246 KAO246 KKK246 KUG246 LEC246 LNY246 LXU246 MHQ246 MRM246 NBI246 NLE246 NVA246 OEW246 OOS246 OYO246 PIK246 PSG246 QCC246 QLY246 QVU246 RFQ246 RPM246 RZI246 SJE246 STA246 TCW246 TMS246 TWO246 UGK246 UQG246 VAC246 VJY246 VTU246 VJK243 VJS340:VJS342 VTO340:VTO342 WDK340:WDK342 WNG340:WNG342 WXC340:WXC342 KQ340:KQ342 UM340:UM342 AEI340:AEI342 AOE340:AOE342 AYA340:AYA342 BHW340:BHW342 BRS340:BRS342 CBO340:CBO342 CLK340:CLK342 CVG340:CVG342 DFC340:DFC342 DOY340:DOY342 DYU340:DYU342 EIQ340:EIQ342 ESM340:ESM342 FCI340:FCI342 FME340:FME342 FWA340:FWA342 GFW340:GFW342 GPS340:GPS342 GZO340:GZO342 HJK340:HJK342 HTG340:HTG342 IDC340:IDC342 IMY340:IMY342 IWU340:IWU342 JGQ340:JGQ342 JQM340:JQM342 KAI340:KAI342 KKE340:KKE342 KUA340:KUA342 LDW340:LDW342 LNS340:LNS342 LXO340:LXO342 MHK340:MHK342 MRG340:MRG342 NBC340:NBC342 NKY340:NKY342 NUU340:NUU342 OEQ340:OEQ342 OOM340:OOM342 OYI340:OYI342 PIE340:PIE342 PSA340:PSA342 QBW340:QBW342 QLS340:QLS342 QVO340:QVO342 RFK340:RFK342 RPG340:RPG342 RZC340:RZC342 SIY340:SIY342 SSU340:SSU342 TCQ340:TCQ342 TMM340:TMM342 TWI340:TWI342 UGE340:UGE342 UQA340:UQA342 BA239:BA241 VSS343:VSS344 VTG243 WDC243 WMY243 WWU243 KI243 UE243 AEA243 ANW243 AXS243 BHO243 BRK243 CBG243 CLC243 CUY243 DEU243 DOQ243 DYM243 EII243 ESE243 FCA243 FLW243 FVS243 GFO243 GPK243 GZG243 HJC243 HSY243 ICU243 IMQ243 IWM243 JGI243 JQE243 KAA243 KJW243 KTS243 LDO243 LNK243 LXG243 MHC243 MQY243 NAU243 NKQ243 NUM243 OEI243 OOE243 OYA243 PHW243 PRS243 QBO243 QLK243 QVG243 RFC243 ROY243 RYU243 SIQ243 SSM243 TCI243 TME243 TWA243 UFW243 UPS243 UZO243 UZW334 VJS334 VTO334 WDK334 WNG334 WXC334 KQ334 UM334 AEI334 AOE334 AYA334 BHW334 BRS334 CBO334 CLK334 CVG334 DFC334 DOY334 DYU334 EIQ334 ESM334 FCI334 FME334 FWA334 GFW334 GPS334 GZO334 HJK334 HTG334 IDC334 IMY334 IWU334 JGQ334 JQM334 KAI334 KKE334 KUA334 LDW334 LNS334 LXO334 MHK334 MRG334 NBC334 NKY334 NUU334 OEQ334 OOM334 OYI334 PIE334 PSA334 QBW334 QLS334 QVO334 RFK334 RPG334 RZC334 SIY334 SSU334 TCQ334 TMM334 TWI334 UGE334 UQA334 UZW336 VJS336 VTO336 WDK336 WNG336 WXC336 KQ336 UM336 AEI336 AOE336 AYA336 BHW336 BRS336 CBO336 CLK336 CVG336 DFC336 DOY336 DYU336 EIQ336 ESM336 FCI336 FME336 FWA336 GFW336 GPS336 GZO336 HJK336 HTG336 IDC336 IMY336 IWU336 JGQ336 JQM336 KAI336 KKE336 KUA336 LDW336 LNS336 LXO336 MHK336 MRG336 NBC336 NKY336 NUU336 OEQ336 OOM336 OYI336 PIE336 PSA336 QBW336 QLS336 QVO336 RFK336 RPG336 RZC336 SIY336 SSU336 TCQ336 TMM336 TWI336 UGE336 UQA336 VJS338 VTO338 WDK338 WNG338 WXC338 KQ338 UM338 AEI338 AOE338 AYA338 BHW338 BRS338 CBO338 CLK338 CVG338 DFC338 DOY338 DYU338 EIQ338 ESM338 FCI338 FME338 FWA338 GFW338 GPS338 GZO338 HJK338 HTG338 IDC338 IMY338 IWU338 JGQ338 JQM338 KAI338 KKE338 KUA338 LDW338 LNS338 LXO338 MHK338 MRG338 NBC338 NKY338 NUU338 OEQ338 OOM338 OYI338 PIE338 PSA338 QBW338 QLS338 QVO338 RFK338 RPG338 RZC338 SIY338 SSU338 TCQ338 TMM338 TWI338 UGE338 WWR152 WCZ152 VTD152 VJH152 UZL152 UPP152 UFT152 TVX152 TMB152 TCF152 SSJ152 SIN152 RYR152 ROV152 REZ152 QVD152 QLH152 QBL152 PRP152 PHT152 OXX152 OOB152 OEF152 NUJ152 NKN152 NAR152 MQV152 MGZ152 LXD152 LNH152 LDL152 KTP152 KJT152 JZX152 JQB152 JGF152 IWJ152 IMN152 ICR152 HSV152 HIZ152 GZD152 GPH152 GFL152 FVP152 FLT152 FBX152 ESB152 EIF152 DYJ152 DON152 DER152 CUV152 CKZ152 CBD152 BRH152 BHL152 AXP152 ANT152 ADX152 UB152 KF152 WMV152 WMK343:WMK344 TN153 ADJ153 ANF153 AXB153 BGX153 BQT153 CAP153 CKL153 CUH153 DED153 DNZ153 DXV153 EHR153 ERN153 FBJ153 FLF153 FVB153 GEX153 GOT153 GYP153 HIL153 HSH153 ICD153 ILZ153 IVV153 JFR153 JPN153 JZJ153 KJF153 KTB153 LCX153 LMT153 LWP153 MGL153 MQH153 NAD153 NJZ153 NTV153 ODR153 ONN153 OXJ153 PHF153 PRB153 QAX153 QKT153 QUP153 REL153 ROH153 RYD153 SHZ153 SRV153 TBR153 TLN153 TVJ153 UFF153 UPB153 UYX153 VIT153 VSP153 WCL153 WWD153 WMH153 TQ99 KF154 UZW340:UZW342 WWG343:WWG344 JU343:JU344 TQ343:TQ344 ADM343:ADM344 ANI343:ANI344 AXE343:AXE344 BHA343:BHA344 BQW343:BQW344 CAS343:CAS344 CKO343:CKO344 CUK343:CUK344 DEG343:DEG344 DOC343:DOC344 DXY343:DXY344 EHU343:EHU344 ERQ343:ERQ344 FBM343:FBM344 FLI343:FLI344 FVE343:FVE344 GFA343:GFA344 GOW343:GOW344 GYS343:GYS344 HIO343:HIO344 HSK343:HSK344 ICG343:ICG344 IMC343:IMC344 IVY343:IVY344 JFU343:JFU344 JPQ343:JPQ344 JZM343:JZM344 KJI343:KJI344 KTE343:KTE344 LDA343:LDA344 LMW343:LMW344 LWS343:LWS344 MGO343:MGO344 MQK343:MQK344 NAG343:NAG344 NKC343:NKC344 NTY343:NTY344 ODU343:ODU344 ONQ343:ONQ344 OXM343:OXM344 PHI343:PHI344 PRE343:PRE344 QBA343:QBA344 QKW343:QKW344 QUS343:QUS344 REO343:REO344 ROK343:ROK344 RYG343:RYG344 SIC343:SIC344 SRY343:SRY344 TBU343:TBU344 TLQ343:TLQ344 TVM343:TVM344 UFI343:UFI344 UPE343:UPE344 UZA343:UZA344 VIW343:VIW344 BA343:BA344 VJS269:VJS270 WDK269:WDK270 WNG269:WNG270 WXC269:WXC270 KQ269:KQ270 UM269:UM270 AEI269:AEI270 AOE269:AOE270 AYA269:AYA270 BHW269:BHW270 BRS269:BRS270 CBO269:CBO270 CLK269:CLK270 CVG269:CVG270 DFC269:DFC270 DOY269:DOY270 DYU269:DYU270 EIQ269:EIQ270 ESM269:ESM270 FCI269:FCI270 FME269:FME270 FWA269:FWA270 GFW269:GFW270 GPS269:GPS270 GZO269:GZO270 HJK269:HJK270 HTG269:HTG270 IDC269:IDC270 IMY269:IMY270 IWU269:IWU270 JGQ269:JGQ270 JQM269:JQM270 KAI269:KAI270 KKE269:KKE270 KUA269:KUA270 LDW269:LDW270 LNS269:LNS270 LXO269:LXO270 MHK269:MHK270 MRG269:MRG270 NBC269:NBC270 NKY269:NKY270 NUU269:NUU270 OEQ269:OEQ270 OOM269:OOM270 OYI269:OYI270 PIE269:PIE270 PSA269:PSA270 QBW269:QBW270 QLS269:QLS270 QVO269:QVO270 RFK269:RFK270 RPG269:RPG270 RZC269:RZC270 SIY269:SIY270 SSU269:SSU270 TCQ269:TCQ270 TMM269:TMM270 TWI269:TWI270 UGE269:UGE270 UQA269:UQA270 UZW269:UZW270 KW171:KW172 US171:US172 AEO171:AEO172 AOK171:AOK172 AYG171:AYG172 BIC171:BIC172 BRY171:BRY172 CBU171:CBU172 CLQ171:CLQ172 CVM171:CVM172 DFI171:DFI172 DPE171:DPE172 DZA171:DZA172 EIW171:EIW172 ESS171:ESS172 FCO171:FCO172 FMK171:FMK172 FWG171:FWG172 GGC171:GGC172 GPY171:GPY172 GZU171:GZU172 HJQ171:HJQ172 HTM171:HTM172 IDI171:IDI172 INE171:INE172 IXA171:IXA172 JGW171:JGW172 JQS171:JQS172 KAO171:KAO172 KKK171:KKK172 KUG171:KUG172 LEC171:LEC172 LNY171:LNY172 LXU171:LXU172 MHQ171:MHQ172 MRM171:MRM172 NBI171:NBI172 NLE171:NLE172 NVA171:NVA172 OEW171:OEW172 OOS171:OOS172 OYO171:OYO172 PIK171:PIK172 PSG171:PSG172 QCC171:QCC172 QLY171:QLY172 QVU171:QVU172 RFQ171:RFQ172 RPM171:RPM172 RZI171:RZI172 SJE171:SJE172 STA171:STA172 TCW171:TCW172 TMS171:TMS172 TWO171:TWO172 UGK171:UGK172 UQG171:UQG172 VAC171:VAC172 VJY171:VJY172 VTU171:VTU172 WDQ171:WDQ172 WNM171:WNM172 WCO343:WCO344 WDK159 WNG159 WXC159 KQ159 UM159 AEI159 AOE159 AYA159 BHW159 BRS159 CBO159 CLK159 CVG159 DFC159 DOY159 DYU159 EIQ159 ESM159 FCI159 FME159 FWA159 GFW159 GPS159 GZO159 HJK159 HTG159 IDC159 IMY159 IWU159 JGQ159 JQM159 KAI159 KKE159 KUA159 LDW159 LNS159 LXO159 MHK159 MRG159 NBC159 NKY159 NUU159 OEQ159 OOM159 OYI159 PIE159 PSA159 QBW159 QLS159 QVO159 RFK159 RPG159 RZC159 SIY159 SSU159 TCQ159 TMM159 TWI159 UGE159 UQA159 UZW159 VJS159 VTO159 WDK161 WNG161 WXC161 KQ161 UM161 AEI161 AOE161 AYA161 BHW161 BRS161 CBO161 CLK161 CVG161 DFC161 DOY161 DYU161 EIQ161 ESM161 FCI161 FME161 FWA161 GFW161 GPS161 GZO161 HJK161 HTG161 IDC161 IMY161 IWU161 JGQ161 JQM161 KAI161 KKE161 KUA161 LDW161 LNS161 LXO161 MHK161 MRG161 NBC161 NKY161 NUU161 OEQ161 OOM161 OYI161 PIE161 PSA161 QBW161 QLS161 QVO161 RFK161 RPG161 RZC161 SIY161 SSU161 TCQ161 TMM161 TWI161 UGE161 UQA161 UZW161 VJS161 VTO161 VTO163 VJS163 UZW163 UQA163 UGE163 TWI163 TMM163 TCQ163 SSU163 SIY163 RZC163 RPG163 RFK163 QVO163 QLS163 QBW163 PSA163 PIE163 OYI163 OOM163 OEQ163 NUU163 NKY163 NBC163 MRG163 MHK163 LXO163 LNS163 LDW163 KUA163 KKE163 KAI163 JQM163 JGQ163 IWU163 IMY163 IDC163 HTG163 HJK163 GZO163 GPS163 GFW163 FWA163 FME163 FCI163 ESM163 EIQ163 DYU163 DOY163 DFC163 CVG163 CLK163 CBO163 BRS163 BHW163 AYA163 AOE163 AEI163 UM163 KQ163 WXC163 WNG163 WDK163 WNG167 WNG173 WXC167 WXC173 KQ167 KQ173 UM167 UM173 AEI167 AEI173 AOE167 AOE173 AYA167 AYA173 BHW167 BHW173 BRS167 BRS173 CBO167 CBO173 CLK167 CLK173 CVG167 CVG173 DFC167 DFC173 DOY167 DOY173 DYU167 DYU173 EIQ167 EIQ173 ESM167 ESM173 FCI167 FCI173 FME167 FME173 FWA167 FWA173 GFW167 GFW173 GPS167 GPS173 GZO167 GZO173 HJK167 HJK173 HTG167 HTG173 IDC167 IDC173 IMY167 IMY173 IWU167 IWU173 JGQ167 JGQ173 JQM167 JQM173 KAI167 KAI173 KKE167 KKE173 KUA167 KUA173 LDW167 LDW173 LNS167 LNS173 LXO167 LXO173 MHK167 MHK173 MRG167 MRG173 NBC167 NBC173 NKY167 NKY173 NUU167 NUU173 OEQ167 OEQ173 OOM167 OOM173 OYI167 OYI173 PIE167 PIE173 PSA167 PSA173 QBW167 QBW173 QLS167 QLS173 QVO167 QVO173 RFK167 RFK173 RPG167 RPG173 RZC167 RZC173 SIY167 SIY173 SSU167 SSU173 TCQ167 TCQ173 TMM167 TMM173 TWI167 TWI173 UGE167 UGE173 UQA167 UQA173 UZW167 UZW173 VJS167 VJS173 VTO167 VTO173 WDK173 BA166:BA173 WDK167 WXI171:WXI172 WDK165 WNG165 WXC165 KQ165 UM165 AEI165 AOE165 AYA165 BHW165 BRS165 CBO165 CLK165 CVG165 DFC165 DOY165 DYU165 EIQ165 ESM165 FCI165 FME165 FWA165 GFW165 GPS165 GZO165 HJK165 HTG165 IDC165 IMY165 IWU165 JGQ165 JQM165 KAI165 KKE165 KUA165 LDW165 LNS165 LXO165 MHK165 MRG165 NBC165 NKY165 NUU165 OEQ165 OOM165 OYI165 PIE165 PSA165 QBW165 QLS165 QVO165 RFK165 RPG165 RZC165 SIY165 SSU165 TCQ165 TMM165 TWI165 UGE165 UQA165 UZW165 VJS165 VTO165 UZW277:UZW278 UQA277:UQA278 UGE277:UGE278 TWI277:TWI278 TMM277:TMM278 TCQ277:TCQ278 SSU277:SSU278 SIY277:SIY278 RZC277:RZC278 RPG277:RPG278 RFK277:RFK278 QVO277:QVO278 QLS277:QLS278 QBW277:QBW278 PSA277:PSA278 PIE277:PIE278 OYI277:OYI278 OOM277:OOM278 OEQ277:OEQ278 NUU277:NUU278 NKY277:NKY278 NBC277:NBC278 MRG277:MRG278 MHK277:MHK278 LXO277:LXO278 LNS277:LNS278 LDW277:LDW278 KUA277:KUA278 KKE277:KKE278 KAI277:KAI278 JQM277:JQM278 JGQ277:JGQ278 IWU277:IWU278 IMY277:IMY278 IDC277:IDC278 HTG277:HTG278 HJK277:HJK278 GZO277:GZO278 GPS277:GPS278 GFW277:GFW278 FWA277:FWA278 FME277:FME278 FCI277:FCI278 ESM277:ESM278 EIQ277:EIQ278 DYU277:DYU278 DOY277:DOY278 DFC277:DFC278 CVG277:CVG278 CLK277:CLK278 CBO277:CBO278 BRS277:BRS278 BHW277:BHW278 AYA277:AYA278 AOE277:AOE278 AEI277:AEI278 UM277:UM278 KQ277:KQ278 WXC277:WXC278 WNG277:WNG278 WDK277:WDK278 VTO277:VTO278 WDK284:WDK285 WNG284:WNG285 WXC284:WXC285 KQ284:KQ285 UM284:UM285 AEI284:AEI285 AOE284:AOE285 AYA284:AYA285 BHW284:BHW285 BRS284:BRS285 CBO284:CBO285 CLK284:CLK285 CVG284:CVG285 DFC284:DFC285 DOY284:DOY285 DYU284:DYU285 EIQ284:EIQ285 ESM284:ESM285 FCI284:FCI285 FME284:FME285 FWA284:FWA285 GFW284:GFW285 GPS284:GPS285 GZO284:GZO285 HJK284:HJK285 HTG284:HTG285 IDC284:IDC285 IMY284:IMY285 IWU284:IWU285 JGQ284:JGQ285 JQM284:JQM285 KAI284:KAI285 KKE284:KKE285 KUA284:KUA285 LDW284:LDW285 LNS284:LNS285 LXO284:LXO285 MHK284:MHK285 MRG284:MRG285 NBC284:NBC285 NKY284:NKY285 NUU284:NUU285 OEQ284:OEQ285 OOM284:OOM285 OYI284:OYI285 PIE284:PIE285 PSA284:PSA285 QBW284:QBW285 QLS284:QLS285 QVO284:QVO285 RFK284:RFK285 RPG284:RPG285 RZC284:RZC285 SIY284:SIY285 SSU284:SSU285 TCQ284:TCQ285 TMM284:TMM285 TWI284:TWI285 UGE284:UGE285 UQA284:UQA285 UZW284:UZW285 VJS284:VJS285 UQA303:UQA304 UGE303:UGE304 TWI303:TWI304 TMM303:TMM304 TCQ303:TCQ304 SSU303:SSU304 SIY303:SIY304 RZC303:RZC304 RPG303:RPG304 RFK303:RFK304 QVO303:QVO304 QLS303:QLS304 QBW303:QBW304 PSA303:PSA304 PIE303:PIE304 OYI303:OYI304 OOM303:OOM304 OEQ303:OEQ304 NUU303:NUU304 NKY303:NKY304 NBC303:NBC304 MRG303:MRG304 MHK303:MHK304 LXO303:LXO304 LNS303:LNS304 LDW303:LDW304 KUA303:KUA304 KKE303:KKE304 KAI303:KAI304 JQM303:JQM304 JGQ303:JGQ304 IWU303:IWU304 IMY303:IMY304 IDC303:IDC304 HTG303:HTG304 HJK303:HJK304 GZO303:GZO304 GPS303:GPS304 GFW303:GFW304 FWA303:FWA304 FME303:FME304 FCI303:FCI304 ESM303:ESM304 EIQ303:EIQ304 DYU303:DYU304 DOY303:DOY304 DFC303:DFC304 CVG303:CVG304 CLK303:CLK304 CBO303:CBO304 BRS303:BRS304 BHW303:BHW304 AYA303:AYA304 AOE303:AOE304 AEI303:AEI304 UM303:UM304 KQ303:KQ304 WXC303:WXC304 WNG303:WNG304 WDK303:WDK304 VTO303:VTO304 VJS303:VJS304 VTO310:VTO311 WDK310:WDK311 WNG310:WNG311 WXC310:WXC311 KQ310:KQ311 UM310:UM311 AEI310:AEI311 AOE310:AOE311 AYA310:AYA311 BHW310:BHW311 BRS310:BRS311 CBO310:CBO311 CLK310:CLK311 CVG310:CVG311 DFC310:DFC311 DOY310:DOY311 DYU310:DYU311 EIQ310:EIQ311 ESM310:ESM311 FCI310:FCI311 FME310:FME311 FWA310:FWA311 GFW310:GFW311 GPS310:GPS311 GZO310:GZO311 HJK310:HJK311 HTG310:HTG311 IDC310:IDC311 IMY310:IMY311 IWU310:IWU311 JGQ310:JGQ311 JQM310:JQM311 KAI310:KAI311 KKE310:KKE311 KUA310:KUA311 LDW310:LDW311 LNS310:LNS311 LXO310:LXO311 MHK310:MHK311 MRG310:MRG311 NBC310:NBC311 NKY310:NKY311 NUU310:NUU311 OEQ310:OEQ311 OOM310:OOM311 OYI310:OYI311 PIE310:PIE311 PSA310:PSA311 QBW310:QBW311 QLS310:QLS311 QVO310:QVO311 RFK310:RFK311 RPG310:RPG311 RZC310:RZC311 SIY310:SIY311 SSU310:SSU311 TCQ310:TCQ311 TMM310:TMM311 TWI310:TWI311 UGE310:UGE311 UQA310:UQA311 UZW310:UZW311 UGE317:UGE318 TWI317:TWI318 TMM317:TMM318 TCQ317:TCQ318 SSU317:SSU318 SIY317:SIY318 RZC317:RZC318 RPG317:RPG318 RFK317:RFK318 QVO317:QVO318 QLS317:QLS318 QBW317:QBW318 PSA317:PSA318 PIE317:PIE318 OYI317:OYI318 OOM317:OOM318 OEQ317:OEQ318 NUU317:NUU318 NKY317:NKY318 NBC317:NBC318 MRG317:MRG318 MHK317:MHK318 LXO317:LXO318 LNS317:LNS318 LDW317:LDW318 KUA317:KUA318 KKE317:KKE318 KAI317:KAI318 JQM317:JQM318 JGQ317:JGQ318 IWU317:IWU318 IMY317:IMY318 IDC317:IDC318 HTG317:HTG318 HJK317:HJK318 GZO317:GZO318 GPS317:GPS318 GFW317:GFW318 FWA317:FWA318 FME317:FME318 FCI317:FCI318 ESM317:ESM318 EIQ317:EIQ318 DYU317:DYU318 DOY317:DOY318 DFC317:DFC318 CVG317:CVG318 CLK317:CLK318 CBO317:CBO318 BRS317:BRS318 BHW317:BHW318 AYA317:AYA318 AOE317:AOE318 AEI317:AEI318 UM317:UM318 KQ317:KQ318 WXC317:WXC318 WNG317:WNG318 WDK317:WDK318 VTO317:VTO318 UZW317:UZW318 VJS317:VJS318 UZW324:UZW325 VJS324:VJS325 VTO324:VTO325 WDK324:WDK325 WNG324:WNG325 WXC324:WXC325 KQ324:KQ325 UM324:UM325 AEI324:AEI325 AOE324:AOE325 AYA324:AYA325 BHW324:BHW325 BRS324:BRS325 CBO324:CBO325 CLK324:CLK325 CVG324:CVG325 DFC324:DFC325 DOY324:DOY325 DYU324:DYU325 EIQ324:EIQ325 ESM324:ESM325 FCI324:FCI325 FME324:FME325 FWA324:FWA325 GFW324:GFW325 GPS324:GPS325 GZO324:GZO325 HJK324:HJK325 HTG324:HTG325 IDC324:IDC325 IMY324:IMY325 IWU324:IWU325 JGQ324:JGQ325 JQM324:JQM325 KAI324:KAI325 KKE324:KKE325 KUA324:KUA325 LDW324:LDW325 LNS324:LNS325 LXO324:LXO325 MHK324:MHK325 MRG324:MRG325 NBC324:NBC325 NKY324:NKY325 NUU324:NUU325 OEQ324:OEQ325 OOM324:OOM325 OYI324:OYI325 PIE324:PIE325 PSA324:PSA325 QBW324:QBW325 QLS324:QLS325 QVO324:QVO325 RFK324:RFK325 RPG324:RPG325 RZC324:RZC325 SIY324:SIY325 SSU324:SSU325 TCQ324:TCQ325 TMM324:TMM325 TWI324:TWI325 UGE324:UGE325 UQA324:UQA325 BA322:BA338 UGE288 TWI288 TMM288 TCQ288 SSU288 SIY288 RZC288 RPG288 RFK288 QVO288 QLS288 QBW288 PSA288 PIE288 OYI288 OOM288 OEQ288 NUU288 NKY288 NBC288 MRG288 MHK288 LXO288 LNS288 LDW288 KUA288 KKE288 KAI288 JQM288 JGQ288 IWU288 IMY288 IDC288 HTG288 HJK288 GZO288 GPS288 GFW288 FWA288 FME288 FCI288 ESM288 EIQ288 DYU288 DOY288 DFC288 CVG288 CLK288 CBO288 BRS288 BHW288 AYA288 AOE288 AEI288 UM288 KQ288 WXC288 WNG288 WDK288 VTO288 VJS288 UQA288 UZW288 UQA291 UZW291 VJS291 VTO291 WDK291 WNG291 WXC291 KQ291 UM291 AEI291 AOE291 AYA291 BHW291 BRS291 CBO291 CLK291 CVG291 DFC291 DOY291 DYU291 EIQ291 ESM291 FCI291 FME291 FWA291 GFW291 GPS291 GZO291 HJK291 HTG291 IDC291 IMY291 IWU291 JGQ291 JQM291 KAI291 KKE291 KUA291 LDW291 LNS291 LXO291 MHK291 MRG291 NBC291 NKY291 NUU291 OEQ291 OOM291 OYI291 PIE291 PSA291 QBW291 QLS291 QVO291 RFK291 RPG291 RZC291 SIY291 SSU291 TCQ291 TMM291 TWI291 UGE291 TWI294 TMM294 TCQ294 SSU294 SIY294 RZC294 RPG294 RFK294 QVO294 QLS294 QBW294 PSA294 PIE294 OYI294 OOM294 OEQ294 NUU294 NKY294 NBC294 MRG294 MHK294 LXO294 LNS294 LDW294 KUA294 KKE294 KAI294 JQM294 JGQ294 IWU294 IMY294 IDC294 HTG294 HJK294 GZO294 GPS294 GFW294 FWA294 FME294 FCI294 ESM294 EIQ294 DYU294 DOY294 DFC294 CVG294 CLK294 CBO294 BRS294 BHW294 AYA294 AOE294 AEI294 UM294 KQ294 WXC294 WNG294 WDK294 VTO294 VJS294 UZW294 UGE294 UQA294 UGE297 UGE375:UGE934 UQA297 UZW297 VJS297 VTO297 WDK297 WNG297 WXC297 KQ297 UM297 AEI297 AOE297 AYA297 BHW297 BRS297 CBO297 CLK297 CVG297 DFC297 DOY297 DYU297 EIQ297 ESM297 FCI297 FME297 FWA297 GFW297 GPS297 GZO297 HJK297 HTG297 IDC297 IMY297 IWU297 JGQ297 JQM297 KAI297 KKE297 KUA297 LDW297 LNS297 LXO297 MHK297 MRG297 NBC297 NKY297 NUU297 OEQ297 OOM297 OYI297 PIE297 PSA297 QBW297 QLS297 QVO297 RFK297 RPG297 RZC297 SIY297 SSU297 TCQ297 TMM297 TWI297 BA295:BA298 BA346 BA356 VJS277:VJS278 AX345:AX347 TWI346:TWI347 TMM346:TMM347 TCQ346:TCQ347 SSU346:SSU347 SIY346:SIY347 RZC346:RZC347 RPG346:RPG347 RFK346:RFK347 QVO346:QVO347 QLS346:QLS347 QBW346:QBW347 PSA346:PSA347 PIE346:PIE347 OYI346:OYI347 OOM346:OOM347 OEQ346:OEQ347 NUU346:NUU347 NKY346:NKY347 NBC346:NBC347 MRG346:MRG347 MHK346:MHK347 LXO346:LXO347 LNS346:LNS347 LDW346:LDW347 KUA346:KUA347 KKE346:KKE347 KAI346:KAI347 JQM346:JQM347 JGQ346:JGQ347 IWU346:IWU347 IMY346:IMY347 IDC346:IDC347 HTG346:HTG347 HJK346:HJK347 GZO346:GZO347 GPS346:GPS347 GFW346:GFW347 FWA346:FWA347 FME346:FME347 FCI346:FCI347 ESM346:ESM347 EIQ346:EIQ347 DYU346:DYU347 DOY346:DOY347 DFC346:DFC347 CVG346:CVG347 CLK346:CLK347 CBO346:CBO347 BRS346:BRS347 BHW346:BHW347 AYA346:AYA347 AOE346:AOE347 AEI346:AEI347 UM346:UM347 KQ346:KQ347 WXC346:WXC347 WNG346:WNG347 WDK346:WDK347 VTO346:VTO347 VJS346:VJS347 UZW346:UZW347 UQA346:UQA347 US363:US370 VJS356:VJS357 VTO356:VTO357 WDK356:WDK357 WNG356:WNG357 WXC356:WXC357 KQ356:KQ357 UM356:UM357 AEI356:AEI357 AOE356:AOE357 AYA356:AYA357 BHW356:BHW357 BRS356:BRS357 CBO356:CBO357 CLK356:CLK357 CVG356:CVG357 DFC356:DFC357 DOY356:DOY357 DYU356:DYU357 EIQ356:EIQ357 ESM356:ESM357 FCI356:FCI357 FME356:FME357 FWA356:FWA357 GFW356:GFW357 GPS356:GPS357 GZO356:GZO357 HJK356:HJK357 HTG356:HTG357 IDC356:IDC357 IMY356:IMY357 IWU356:IWU357 JGQ356:JGQ357 JQM356:JQM357 KAI356:KAI357 KKE356:KKE357 KUA356:KUA357 LDW356:LDW357 LNS356:LNS357 LXO356:LXO357 MHK356:MHK357 MRG356:MRG357 NBC356:NBC357 NKY356:NKY357 NUU356:NUU357 OEQ356:OEQ357 OOM356:OOM357 OYI356:OYI357 PIE356:PIE357 PSA356:PSA357 QBW356:QBW357 QLS356:QLS357 QVO356:QVO357 RFK356:RFK357 RPG356:RPG357 RZC356:RZC357 SIY356:SIY357 SSU356:SSU357 TCQ356:TCQ357 TMM356:TMM357 TWI356:TWI357 UGE356:UGE357 UQA356:UQA357 UGE360:UGE361 BA360 UQA360:UQA361 TWI360:TWI361 TMM360:TMM361 TCQ360:TCQ361 SSU360:SSU361 SIY360:SIY361 RZC360:RZC361 RPG360:RPG361 RFK360:RFK361 QVO360:QVO361 QLS360:QLS361 QBW360:QBW361 PSA360:PSA361 PIE360:PIE361 OYI360:OYI361 OOM360:OOM361 OEQ360:OEQ361 NUU360:NUU361 NKY360:NKY361 NBC360:NBC361 MRG360:MRG361 MHK360:MHK361 LXO360:LXO361 LNS360:LNS361 LDW360:LDW361 KUA360:KUA361 KKE360:KKE361 KAI360:KAI361 JQM360:JQM361 JGQ360:JGQ361 IWU360:IWU361 IMY360:IMY361 IDC360:IDC361 HTG360:HTG361 HJK360:HJK361 GZO360:GZO361 GPS360:GPS361 GFW360:GFW361 FWA360:FWA361 FME360:FME361 FCI360:FCI361 ESM360:ESM361 EIQ360:EIQ361 DYU360:DYU361 DOY360:DOY361 DFC360:DFC361 CVG360:CVG361 CLK360:CLK361 CBO360:CBO361 BRS360:BRS361 BHW360:BHW361 AYA360:AYA361 AOE360:AOE361 AEI360:AEI361 UM360:UM361 KQ360:KQ361 WXC360:WXC361 WNG360:WNG361 WDK360:WDK361 VTO360:VTO361 VJS360:VJS361 UZW360:UZW361 VTK358 VJS352:VJS353 BA352 VTO352:VTO353 VJS375:VJS934 WDK352:WDK353 VTO375:VTO934 WNG352:WNG353 WDK375:WDK934 WXC352:WXC353 WNG375:WNG934 KQ352:KQ353 WXC375:WXC934 UM352:UM353 KQ375:KQ934 AEI352:AEI353 UM375:UM934 AOE352:AOE353 AEI375:AEI934 AYA352:AYA353 AOE375:AOE934 BHW352:BHW353 AYA375:AYA934 BRS352:BRS353 BHW375:BHW934 CBO352:CBO353 BRS375:BRS934 CLK352:CLK353 CBO375:CBO934 CVG352:CVG353 CLK375:CLK934 DFC352:DFC353 CVG375:CVG934 DOY352:DOY353 DFC375:DFC934 DYU352:DYU353 DOY375:DOY934 EIQ352:EIQ353 DYU375:DYU934 ESM352:ESM353 EIQ375:EIQ934 FCI352:FCI353 ESM375:ESM934 FME352:FME353 FCI375:FCI934 FWA352:FWA353 FME375:FME934 GFW352:GFW353 FWA375:FWA934 GPS352:GPS353 GFW375:GFW934 GZO352:GZO353 GPS375:GPS934 HJK352:HJK353 GZO375:GZO934 HTG352:HTG353 HJK375:HJK934 IDC352:IDC353 HTG375:HTG934 IMY352:IMY353 IDC375:IDC934 IWU352:IWU353 IMY375:IMY934 JGQ352:JGQ353 IWU375:IWU934 JQM352:JQM353 JGQ375:JGQ934 KAI352:KAI353 JQM375:JQM934 KKE352:KKE353 KAI375:KAI934 KUA352:KUA353 KKE375:KKE934 LDW352:LDW353 KUA375:KUA934 LNS352:LNS353 LDW375:LDW934 LXO352:LXO353 LNS375:LNS934 MHK352:MHK353 LXO375:LXO934 MRG352:MRG353 MHK375:MHK934 NBC352:NBC353 MRG375:MRG934 NKY352:NKY353 NBC375:NBC934 NUU352:NUU353 NKY375:NKY934 OEQ352:OEQ353 NUU375:NUU934 OOM352:OOM353 OEQ375:OEQ934 OYI352:OYI353 OOM375:OOM934 PIE352:PIE353 OYI375:OYI934 PSA352:PSA353 PIE375:PIE934 QBW352:QBW353 PSA375:PSA934 QLS352:QLS353 QBW375:QBW934 QVO352:QVO353 QLS375:QLS934 RFK352:RFK353 QVO375:QVO934 RPG352:RPG353 RFK375:RFK934 RZC352:RZC353 RPG375:RPG934 SIY352:SIY353 RZC375:RZC934 SSU352:SSU353 SIY375:SIY934 TCQ352:TCQ353 SSU375:SSU934 TMM352:TMM353 TCQ375:TCQ934 TWI352:TWI353 TMM375:TMM934 UQA352:UQA353 TWI375:TWI934 UZW352:UZW353 UQA375:UQA934 UGE352:UGE353 UZW375:UZW934 VTK348 UQA317:UQA318 BA315:BA319 VJS310:VJS311 BA308:BA312 UZW303:UZW304 BA301:BA305 VTO284:VTO285 WMV146:WMV149 KW363:KW370 WXI363:WXI370 WNM363:WNM370 WDQ363:WDQ370 VTU363:VTU370 VJY363:VJY370 VAC363:VAC370 UQG363:UQG370 UGK363:UGK370 TWO363:TWO370 TMS363:TMS370 TCW363:TCW370 STA363:STA370 SJE363:SJE370 RZI363:RZI370 RPM363:RPM370 RFQ363:RFQ370 QVU363:QVU370 QLY363:QLY370 QCC363:QCC370 PSG363:PSG370 PIK363:PIK370 OYO363:OYO370 OOS363:OOS370 OEW363:OEW370 NVA363:NVA370 NLE363:NLE370 NBI363:NBI370 MRM363:MRM370 MHQ363:MHQ370 LXU363:LXU370 LNY363:LNY370 LEC363:LEC370 KUG363:KUG370 KKK363:KKK370 KAO363:KAO370 JQS363:JQS370 JGW363:JGW370 IXA363:IXA370 INE363:INE370 IDI363:IDI370 HTM363:HTM370 HJQ363:HJQ370 GZU363:GZU370 GPY363:GPY370 GGC363:GGC370 FWG363:FWG370 FMK363:FMK370 FCO363:FCO370 ESS363:ESS370 EIW363:EIW370 DZA363:DZA370 DPE363:DPE370 DFI363:DFI370 CVM363:CVM370 CLQ363:CLQ370 CBU363:CBU370 BRY363:BRY370 BIC363:BIC370 AYG363:AYG370 AOK363:AOK370 AEO363:AEO370 VTK362 UGE346:UGE347 VJO348 UZS348 UPW348 UGA348 TWE348 TMI348 TCM348 SSQ348 SIU348 RYY348 RPC348 RFG348 QVK348 QLO348 QBS348 PRW348 PIA348 OYE348 OOI348 OEM348 NUQ348 NKU348 NAY348 MRC348 MHG348 LXK348 LNO348 LDS348 KTW348 KKA348 KAE348 JQI348 JGM348 IWQ348 IMU348 ICY348 HTC348 HJG348 GZK348 GPO348 GFS348 FVW348 FMA348 FCE348 ESI348 EIM348 DYQ348 DOU348 DEY348 CVC348 CLG348 CBK348 BRO348 BHS348 AXW348 AOA348 AEE348 UI348 KM348 WWY348 WNC348 WDG348 AX351:AX353 VTK354 VJO354 UZS354 UPW354 UGA354 TWE354 TMI354 TCM354 SSQ354 SIU354 RYY354 RPC354 RFG354 QVK354 QLO354 QBS354 PRW354 PIA354 OYE354 OOI354 OEM354 NUQ354 NKU354 NAY354 MRC354 MHG354 LXK354 LNO354 LDS354 KTW354 KKA354 KAE354 JQI354 JGM354 IWQ354 IMU354 ICY354 HTC354 HJG354 GZK354 GPO354 GFS354 FVW354 FMA354 FCE354 ESI354 EIM354 DYQ354 DOU354 DEY354 CVC354 CLG354 CBK354 BRO354 BHS354 AXW354 AOA354 AEE354 UI354 KM354 WWY354 WNC354 WDG354 AX355:AX357 UZW356:UZW357 VJO358 UZS358 UPW358 UGA358 TWE358 TMI358 TCM358 SSQ358 SIU358 RYY358 RPC358 RFG358 QVK358 QLO358 QBS358 PRW358 PIA358 OYE358 OOI358 OEM358 NUQ358 NKU358 NAY358 MRC358 MHG358 LXK358 LNO358 LDS358 KTW358 KKA358 KAE358 JQI358 JGM358 IWQ358 IMU358 ICY358 HTC358 HJG358 GZK358 GPO358 GFS358 FVW358 FMA358 FCE358 ESI358 EIM358 DYQ358 DOU358 DEY358 CVC358 CLG358 CBK358 BRO358 BHS358 AXW358 AOA358 AEE358 UI358 KM358 WWY358 WNC358 WDG358 AX359:AX361 VJO362 UZS362 UPW362 UGA362 TWE362 TMI362 TCM362 SSQ362 SIU362 RYY362 RPC362 RFG362 QVK362 QLO362 QBS362 PRW362 PIA362 OYE362 OOI362 OEM362 NUQ362 NKU362 NAY362 MRC362 MHG362 LXK362 LNO362 LDS362 KTW362 KKA362 KAE362 JQI362 JGM362 IWQ362 IMU362 ICY362 HTC362 HJG362 GZK362 GPO362 GFS362 FVW362 FMA362 FCE362 ESI362 EIM362 DYQ362 DOU362 DEY362 CVC362 CLG362 CBK362 BRO362 BHS362 AXW362 AOA362 AEE362 UI362 KM362 WWY362 WNC362 WDG362 BA363:BA370 AX251:AX325 BC44:BC45">
      <formula1>12</formula1>
    </dataValidation>
    <dataValidation type="list" allowBlank="1" showInputMessage="1" showErrorMessage="1" sqref="AC65642:AC65665 JW65642:JW65665 TS65642:TS65665 ADO65642:ADO65665 ANK65642:ANK65665 AXG65642:AXG65665 BHC65642:BHC65665 BQY65642:BQY65665 CAU65642:CAU65665 CKQ65642:CKQ65665 CUM65642:CUM65665 DEI65642:DEI65665 DOE65642:DOE65665 DYA65642:DYA65665 EHW65642:EHW65665 ERS65642:ERS65665 FBO65642:FBO65665 FLK65642:FLK65665 FVG65642:FVG65665 GFC65642:GFC65665 GOY65642:GOY65665 GYU65642:GYU65665 HIQ65642:HIQ65665 HSM65642:HSM65665 ICI65642:ICI65665 IME65642:IME65665 IWA65642:IWA65665 JFW65642:JFW65665 JPS65642:JPS65665 JZO65642:JZO65665 KJK65642:KJK65665 KTG65642:KTG65665 LDC65642:LDC65665 LMY65642:LMY65665 LWU65642:LWU65665 MGQ65642:MGQ65665 MQM65642:MQM65665 NAI65642:NAI65665 NKE65642:NKE65665 NUA65642:NUA65665 ODW65642:ODW65665 ONS65642:ONS65665 OXO65642:OXO65665 PHK65642:PHK65665 PRG65642:PRG65665 QBC65642:QBC65665 QKY65642:QKY65665 QUU65642:QUU65665 REQ65642:REQ65665 ROM65642:ROM65665 RYI65642:RYI65665 SIE65642:SIE65665 SSA65642:SSA65665 TBW65642:TBW65665 TLS65642:TLS65665 TVO65642:TVO65665 UFK65642:UFK65665 UPG65642:UPG65665 UZC65642:UZC65665 VIY65642:VIY65665 VSU65642:VSU65665 WCQ65642:WCQ65665 WMM65642:WMM65665 WWI65642:WWI65665 AC131178:AC131201 JW131178:JW131201 TS131178:TS131201 ADO131178:ADO131201 ANK131178:ANK131201 AXG131178:AXG131201 BHC131178:BHC131201 BQY131178:BQY131201 CAU131178:CAU131201 CKQ131178:CKQ131201 CUM131178:CUM131201 DEI131178:DEI131201 DOE131178:DOE131201 DYA131178:DYA131201 EHW131178:EHW131201 ERS131178:ERS131201 FBO131178:FBO131201 FLK131178:FLK131201 FVG131178:FVG131201 GFC131178:GFC131201 GOY131178:GOY131201 GYU131178:GYU131201 HIQ131178:HIQ131201 HSM131178:HSM131201 ICI131178:ICI131201 IME131178:IME131201 IWA131178:IWA131201 JFW131178:JFW131201 JPS131178:JPS131201 JZO131178:JZO131201 KJK131178:KJK131201 KTG131178:KTG131201 LDC131178:LDC131201 LMY131178:LMY131201 LWU131178:LWU131201 MGQ131178:MGQ131201 MQM131178:MQM131201 NAI131178:NAI131201 NKE131178:NKE131201 NUA131178:NUA131201 ODW131178:ODW131201 ONS131178:ONS131201 OXO131178:OXO131201 PHK131178:PHK131201 PRG131178:PRG131201 QBC131178:QBC131201 QKY131178:QKY131201 QUU131178:QUU131201 REQ131178:REQ131201 ROM131178:ROM131201 RYI131178:RYI131201 SIE131178:SIE131201 SSA131178:SSA131201 TBW131178:TBW131201 TLS131178:TLS131201 TVO131178:TVO131201 UFK131178:UFK131201 UPG131178:UPG131201 UZC131178:UZC131201 VIY131178:VIY131201 VSU131178:VSU131201 WCQ131178:WCQ131201 WMM131178:WMM131201 WWI131178:WWI131201 AC196714:AC196737 JW196714:JW196737 TS196714:TS196737 ADO196714:ADO196737 ANK196714:ANK196737 AXG196714:AXG196737 BHC196714:BHC196737 BQY196714:BQY196737 CAU196714:CAU196737 CKQ196714:CKQ196737 CUM196714:CUM196737 DEI196714:DEI196737 DOE196714:DOE196737 DYA196714:DYA196737 EHW196714:EHW196737 ERS196714:ERS196737 FBO196714:FBO196737 FLK196714:FLK196737 FVG196714:FVG196737 GFC196714:GFC196737 GOY196714:GOY196737 GYU196714:GYU196737 HIQ196714:HIQ196737 HSM196714:HSM196737 ICI196714:ICI196737 IME196714:IME196737 IWA196714:IWA196737 JFW196714:JFW196737 JPS196714:JPS196737 JZO196714:JZO196737 KJK196714:KJK196737 KTG196714:KTG196737 LDC196714:LDC196737 LMY196714:LMY196737 LWU196714:LWU196737 MGQ196714:MGQ196737 MQM196714:MQM196737 NAI196714:NAI196737 NKE196714:NKE196737 NUA196714:NUA196737 ODW196714:ODW196737 ONS196714:ONS196737 OXO196714:OXO196737 PHK196714:PHK196737 PRG196714:PRG196737 QBC196714:QBC196737 QKY196714:QKY196737 QUU196714:QUU196737 REQ196714:REQ196737 ROM196714:ROM196737 RYI196714:RYI196737 SIE196714:SIE196737 SSA196714:SSA196737 TBW196714:TBW196737 TLS196714:TLS196737 TVO196714:TVO196737 UFK196714:UFK196737 UPG196714:UPG196737 UZC196714:UZC196737 VIY196714:VIY196737 VSU196714:VSU196737 WCQ196714:WCQ196737 WMM196714:WMM196737 WWI196714:WWI196737 AC262250:AC262273 JW262250:JW262273 TS262250:TS262273 ADO262250:ADO262273 ANK262250:ANK262273 AXG262250:AXG262273 BHC262250:BHC262273 BQY262250:BQY262273 CAU262250:CAU262273 CKQ262250:CKQ262273 CUM262250:CUM262273 DEI262250:DEI262273 DOE262250:DOE262273 DYA262250:DYA262273 EHW262250:EHW262273 ERS262250:ERS262273 FBO262250:FBO262273 FLK262250:FLK262273 FVG262250:FVG262273 GFC262250:GFC262273 GOY262250:GOY262273 GYU262250:GYU262273 HIQ262250:HIQ262273 HSM262250:HSM262273 ICI262250:ICI262273 IME262250:IME262273 IWA262250:IWA262273 JFW262250:JFW262273 JPS262250:JPS262273 JZO262250:JZO262273 KJK262250:KJK262273 KTG262250:KTG262273 LDC262250:LDC262273 LMY262250:LMY262273 LWU262250:LWU262273 MGQ262250:MGQ262273 MQM262250:MQM262273 NAI262250:NAI262273 NKE262250:NKE262273 NUA262250:NUA262273 ODW262250:ODW262273 ONS262250:ONS262273 OXO262250:OXO262273 PHK262250:PHK262273 PRG262250:PRG262273 QBC262250:QBC262273 QKY262250:QKY262273 QUU262250:QUU262273 REQ262250:REQ262273 ROM262250:ROM262273 RYI262250:RYI262273 SIE262250:SIE262273 SSA262250:SSA262273 TBW262250:TBW262273 TLS262250:TLS262273 TVO262250:TVO262273 UFK262250:UFK262273 UPG262250:UPG262273 UZC262250:UZC262273 VIY262250:VIY262273 VSU262250:VSU262273 WCQ262250:WCQ262273 WMM262250:WMM262273 WWI262250:WWI262273 AC327786:AC327809 JW327786:JW327809 TS327786:TS327809 ADO327786:ADO327809 ANK327786:ANK327809 AXG327786:AXG327809 BHC327786:BHC327809 BQY327786:BQY327809 CAU327786:CAU327809 CKQ327786:CKQ327809 CUM327786:CUM327809 DEI327786:DEI327809 DOE327786:DOE327809 DYA327786:DYA327809 EHW327786:EHW327809 ERS327786:ERS327809 FBO327786:FBO327809 FLK327786:FLK327809 FVG327786:FVG327809 GFC327786:GFC327809 GOY327786:GOY327809 GYU327786:GYU327809 HIQ327786:HIQ327809 HSM327786:HSM327809 ICI327786:ICI327809 IME327786:IME327809 IWA327786:IWA327809 JFW327786:JFW327809 JPS327786:JPS327809 JZO327786:JZO327809 KJK327786:KJK327809 KTG327786:KTG327809 LDC327786:LDC327809 LMY327786:LMY327809 LWU327786:LWU327809 MGQ327786:MGQ327809 MQM327786:MQM327809 NAI327786:NAI327809 NKE327786:NKE327809 NUA327786:NUA327809 ODW327786:ODW327809 ONS327786:ONS327809 OXO327786:OXO327809 PHK327786:PHK327809 PRG327786:PRG327809 QBC327786:QBC327809 QKY327786:QKY327809 QUU327786:QUU327809 REQ327786:REQ327809 ROM327786:ROM327809 RYI327786:RYI327809 SIE327786:SIE327809 SSA327786:SSA327809 TBW327786:TBW327809 TLS327786:TLS327809 TVO327786:TVO327809 UFK327786:UFK327809 UPG327786:UPG327809 UZC327786:UZC327809 VIY327786:VIY327809 VSU327786:VSU327809 WCQ327786:WCQ327809 WMM327786:WMM327809 WWI327786:WWI327809 AC393322:AC393345 JW393322:JW393345 TS393322:TS393345 ADO393322:ADO393345 ANK393322:ANK393345 AXG393322:AXG393345 BHC393322:BHC393345 BQY393322:BQY393345 CAU393322:CAU393345 CKQ393322:CKQ393345 CUM393322:CUM393345 DEI393322:DEI393345 DOE393322:DOE393345 DYA393322:DYA393345 EHW393322:EHW393345 ERS393322:ERS393345 FBO393322:FBO393345 FLK393322:FLK393345 FVG393322:FVG393345 GFC393322:GFC393345 GOY393322:GOY393345 GYU393322:GYU393345 HIQ393322:HIQ393345 HSM393322:HSM393345 ICI393322:ICI393345 IME393322:IME393345 IWA393322:IWA393345 JFW393322:JFW393345 JPS393322:JPS393345 JZO393322:JZO393345 KJK393322:KJK393345 KTG393322:KTG393345 LDC393322:LDC393345 LMY393322:LMY393345 LWU393322:LWU393345 MGQ393322:MGQ393345 MQM393322:MQM393345 NAI393322:NAI393345 NKE393322:NKE393345 NUA393322:NUA393345 ODW393322:ODW393345 ONS393322:ONS393345 OXO393322:OXO393345 PHK393322:PHK393345 PRG393322:PRG393345 QBC393322:QBC393345 QKY393322:QKY393345 QUU393322:QUU393345 REQ393322:REQ393345 ROM393322:ROM393345 RYI393322:RYI393345 SIE393322:SIE393345 SSA393322:SSA393345 TBW393322:TBW393345 TLS393322:TLS393345 TVO393322:TVO393345 UFK393322:UFK393345 UPG393322:UPG393345 UZC393322:UZC393345 VIY393322:VIY393345 VSU393322:VSU393345 WCQ393322:WCQ393345 WMM393322:WMM393345 WWI393322:WWI393345 AC458858:AC458881 JW458858:JW458881 TS458858:TS458881 ADO458858:ADO458881 ANK458858:ANK458881 AXG458858:AXG458881 BHC458858:BHC458881 BQY458858:BQY458881 CAU458858:CAU458881 CKQ458858:CKQ458881 CUM458858:CUM458881 DEI458858:DEI458881 DOE458858:DOE458881 DYA458858:DYA458881 EHW458858:EHW458881 ERS458858:ERS458881 FBO458858:FBO458881 FLK458858:FLK458881 FVG458858:FVG458881 GFC458858:GFC458881 GOY458858:GOY458881 GYU458858:GYU458881 HIQ458858:HIQ458881 HSM458858:HSM458881 ICI458858:ICI458881 IME458858:IME458881 IWA458858:IWA458881 JFW458858:JFW458881 JPS458858:JPS458881 JZO458858:JZO458881 KJK458858:KJK458881 KTG458858:KTG458881 LDC458858:LDC458881 LMY458858:LMY458881 LWU458858:LWU458881 MGQ458858:MGQ458881 MQM458858:MQM458881 NAI458858:NAI458881 NKE458858:NKE458881 NUA458858:NUA458881 ODW458858:ODW458881 ONS458858:ONS458881 OXO458858:OXO458881 PHK458858:PHK458881 PRG458858:PRG458881 QBC458858:QBC458881 QKY458858:QKY458881 QUU458858:QUU458881 REQ458858:REQ458881 ROM458858:ROM458881 RYI458858:RYI458881 SIE458858:SIE458881 SSA458858:SSA458881 TBW458858:TBW458881 TLS458858:TLS458881 TVO458858:TVO458881 UFK458858:UFK458881 UPG458858:UPG458881 UZC458858:UZC458881 VIY458858:VIY458881 VSU458858:VSU458881 WCQ458858:WCQ458881 WMM458858:WMM458881 WWI458858:WWI458881 AC524394:AC524417 JW524394:JW524417 TS524394:TS524417 ADO524394:ADO524417 ANK524394:ANK524417 AXG524394:AXG524417 BHC524394:BHC524417 BQY524394:BQY524417 CAU524394:CAU524417 CKQ524394:CKQ524417 CUM524394:CUM524417 DEI524394:DEI524417 DOE524394:DOE524417 DYA524394:DYA524417 EHW524394:EHW524417 ERS524394:ERS524417 FBO524394:FBO524417 FLK524394:FLK524417 FVG524394:FVG524417 GFC524394:GFC524417 GOY524394:GOY524417 GYU524394:GYU524417 HIQ524394:HIQ524417 HSM524394:HSM524417 ICI524394:ICI524417 IME524394:IME524417 IWA524394:IWA524417 JFW524394:JFW524417 JPS524394:JPS524417 JZO524394:JZO524417 KJK524394:KJK524417 KTG524394:KTG524417 LDC524394:LDC524417 LMY524394:LMY524417 LWU524394:LWU524417 MGQ524394:MGQ524417 MQM524394:MQM524417 NAI524394:NAI524417 NKE524394:NKE524417 NUA524394:NUA524417 ODW524394:ODW524417 ONS524394:ONS524417 OXO524394:OXO524417 PHK524394:PHK524417 PRG524394:PRG524417 QBC524394:QBC524417 QKY524394:QKY524417 QUU524394:QUU524417 REQ524394:REQ524417 ROM524394:ROM524417 RYI524394:RYI524417 SIE524394:SIE524417 SSA524394:SSA524417 TBW524394:TBW524417 TLS524394:TLS524417 TVO524394:TVO524417 UFK524394:UFK524417 UPG524394:UPG524417 UZC524394:UZC524417 VIY524394:VIY524417 VSU524394:VSU524417 WCQ524394:WCQ524417 WMM524394:WMM524417 WWI524394:WWI524417 AC589930:AC589953 JW589930:JW589953 TS589930:TS589953 ADO589930:ADO589953 ANK589930:ANK589953 AXG589930:AXG589953 BHC589930:BHC589953 BQY589930:BQY589953 CAU589930:CAU589953 CKQ589930:CKQ589953 CUM589930:CUM589953 DEI589930:DEI589953 DOE589930:DOE589953 DYA589930:DYA589953 EHW589930:EHW589953 ERS589930:ERS589953 FBO589930:FBO589953 FLK589930:FLK589953 FVG589930:FVG589953 GFC589930:GFC589953 GOY589930:GOY589953 GYU589930:GYU589953 HIQ589930:HIQ589953 HSM589930:HSM589953 ICI589930:ICI589953 IME589930:IME589953 IWA589930:IWA589953 JFW589930:JFW589953 JPS589930:JPS589953 JZO589930:JZO589953 KJK589930:KJK589953 KTG589930:KTG589953 LDC589930:LDC589953 LMY589930:LMY589953 LWU589930:LWU589953 MGQ589930:MGQ589953 MQM589930:MQM589953 NAI589930:NAI589953 NKE589930:NKE589953 NUA589930:NUA589953 ODW589930:ODW589953 ONS589930:ONS589953 OXO589930:OXO589953 PHK589930:PHK589953 PRG589930:PRG589953 QBC589930:QBC589953 QKY589930:QKY589953 QUU589930:QUU589953 REQ589930:REQ589953 ROM589930:ROM589953 RYI589930:RYI589953 SIE589930:SIE589953 SSA589930:SSA589953 TBW589930:TBW589953 TLS589930:TLS589953 TVO589930:TVO589953 UFK589930:UFK589953 UPG589930:UPG589953 UZC589930:UZC589953 VIY589930:VIY589953 VSU589930:VSU589953 WCQ589930:WCQ589953 WMM589930:WMM589953 WWI589930:WWI589953 AC655466:AC655489 JW655466:JW655489 TS655466:TS655489 ADO655466:ADO655489 ANK655466:ANK655489 AXG655466:AXG655489 BHC655466:BHC655489 BQY655466:BQY655489 CAU655466:CAU655489 CKQ655466:CKQ655489 CUM655466:CUM655489 DEI655466:DEI655489 DOE655466:DOE655489 DYA655466:DYA655489 EHW655466:EHW655489 ERS655466:ERS655489 FBO655466:FBO655489 FLK655466:FLK655489 FVG655466:FVG655489 GFC655466:GFC655489 GOY655466:GOY655489 GYU655466:GYU655489 HIQ655466:HIQ655489 HSM655466:HSM655489 ICI655466:ICI655489 IME655466:IME655489 IWA655466:IWA655489 JFW655466:JFW655489 JPS655466:JPS655489 JZO655466:JZO655489 KJK655466:KJK655489 KTG655466:KTG655489 LDC655466:LDC655489 LMY655466:LMY655489 LWU655466:LWU655489 MGQ655466:MGQ655489 MQM655466:MQM655489 NAI655466:NAI655489 NKE655466:NKE655489 NUA655466:NUA655489 ODW655466:ODW655489 ONS655466:ONS655489 OXO655466:OXO655489 PHK655466:PHK655489 PRG655466:PRG655489 QBC655466:QBC655489 QKY655466:QKY655489 QUU655466:QUU655489 REQ655466:REQ655489 ROM655466:ROM655489 RYI655466:RYI655489 SIE655466:SIE655489 SSA655466:SSA655489 TBW655466:TBW655489 TLS655466:TLS655489 TVO655466:TVO655489 UFK655466:UFK655489 UPG655466:UPG655489 UZC655466:UZC655489 VIY655466:VIY655489 VSU655466:VSU655489 WCQ655466:WCQ655489 WMM655466:WMM655489 WWI655466:WWI655489 AC721002:AC721025 JW721002:JW721025 TS721002:TS721025 ADO721002:ADO721025 ANK721002:ANK721025 AXG721002:AXG721025 BHC721002:BHC721025 BQY721002:BQY721025 CAU721002:CAU721025 CKQ721002:CKQ721025 CUM721002:CUM721025 DEI721002:DEI721025 DOE721002:DOE721025 DYA721002:DYA721025 EHW721002:EHW721025 ERS721002:ERS721025 FBO721002:FBO721025 FLK721002:FLK721025 FVG721002:FVG721025 GFC721002:GFC721025 GOY721002:GOY721025 GYU721002:GYU721025 HIQ721002:HIQ721025 HSM721002:HSM721025 ICI721002:ICI721025 IME721002:IME721025 IWA721002:IWA721025 JFW721002:JFW721025 JPS721002:JPS721025 JZO721002:JZO721025 KJK721002:KJK721025 KTG721002:KTG721025 LDC721002:LDC721025 LMY721002:LMY721025 LWU721002:LWU721025 MGQ721002:MGQ721025 MQM721002:MQM721025 NAI721002:NAI721025 NKE721002:NKE721025 NUA721002:NUA721025 ODW721002:ODW721025 ONS721002:ONS721025 OXO721002:OXO721025 PHK721002:PHK721025 PRG721002:PRG721025 QBC721002:QBC721025 QKY721002:QKY721025 QUU721002:QUU721025 REQ721002:REQ721025 ROM721002:ROM721025 RYI721002:RYI721025 SIE721002:SIE721025 SSA721002:SSA721025 TBW721002:TBW721025 TLS721002:TLS721025 TVO721002:TVO721025 UFK721002:UFK721025 UPG721002:UPG721025 UZC721002:UZC721025 VIY721002:VIY721025 VSU721002:VSU721025 WCQ721002:WCQ721025 WMM721002:WMM721025 WWI721002:WWI721025 AC786538:AC786561 JW786538:JW786561 TS786538:TS786561 ADO786538:ADO786561 ANK786538:ANK786561 AXG786538:AXG786561 BHC786538:BHC786561 BQY786538:BQY786561 CAU786538:CAU786561 CKQ786538:CKQ786561 CUM786538:CUM786561 DEI786538:DEI786561 DOE786538:DOE786561 DYA786538:DYA786561 EHW786538:EHW786561 ERS786538:ERS786561 FBO786538:FBO786561 FLK786538:FLK786561 FVG786538:FVG786561 GFC786538:GFC786561 GOY786538:GOY786561 GYU786538:GYU786561 HIQ786538:HIQ786561 HSM786538:HSM786561 ICI786538:ICI786561 IME786538:IME786561 IWA786538:IWA786561 JFW786538:JFW786561 JPS786538:JPS786561 JZO786538:JZO786561 KJK786538:KJK786561 KTG786538:KTG786561 LDC786538:LDC786561 LMY786538:LMY786561 LWU786538:LWU786561 MGQ786538:MGQ786561 MQM786538:MQM786561 NAI786538:NAI786561 NKE786538:NKE786561 NUA786538:NUA786561 ODW786538:ODW786561 ONS786538:ONS786561 OXO786538:OXO786561 PHK786538:PHK786561 PRG786538:PRG786561 QBC786538:QBC786561 QKY786538:QKY786561 QUU786538:QUU786561 REQ786538:REQ786561 ROM786538:ROM786561 RYI786538:RYI786561 SIE786538:SIE786561 SSA786538:SSA786561 TBW786538:TBW786561 TLS786538:TLS786561 TVO786538:TVO786561 UFK786538:UFK786561 UPG786538:UPG786561 UZC786538:UZC786561 VIY786538:VIY786561 VSU786538:VSU786561 WCQ786538:WCQ786561 WMM786538:WMM786561 WWI786538:WWI786561 AC852074:AC852097 JW852074:JW852097 TS852074:TS852097 ADO852074:ADO852097 ANK852074:ANK852097 AXG852074:AXG852097 BHC852074:BHC852097 BQY852074:BQY852097 CAU852074:CAU852097 CKQ852074:CKQ852097 CUM852074:CUM852097 DEI852074:DEI852097 DOE852074:DOE852097 DYA852074:DYA852097 EHW852074:EHW852097 ERS852074:ERS852097 FBO852074:FBO852097 FLK852074:FLK852097 FVG852074:FVG852097 GFC852074:GFC852097 GOY852074:GOY852097 GYU852074:GYU852097 HIQ852074:HIQ852097 HSM852074:HSM852097 ICI852074:ICI852097 IME852074:IME852097 IWA852074:IWA852097 JFW852074:JFW852097 JPS852074:JPS852097 JZO852074:JZO852097 KJK852074:KJK852097 KTG852074:KTG852097 LDC852074:LDC852097 LMY852074:LMY852097 LWU852074:LWU852097 MGQ852074:MGQ852097 MQM852074:MQM852097 NAI852074:NAI852097 NKE852074:NKE852097 NUA852074:NUA852097 ODW852074:ODW852097 ONS852074:ONS852097 OXO852074:OXO852097 PHK852074:PHK852097 PRG852074:PRG852097 QBC852074:QBC852097 QKY852074:QKY852097 QUU852074:QUU852097 REQ852074:REQ852097 ROM852074:ROM852097 RYI852074:RYI852097 SIE852074:SIE852097 SSA852074:SSA852097 TBW852074:TBW852097 TLS852074:TLS852097 TVO852074:TVO852097 UFK852074:UFK852097 UPG852074:UPG852097 UZC852074:UZC852097 VIY852074:VIY852097 VSU852074:VSU852097 WCQ852074:WCQ852097 WMM852074:WMM852097 WWI852074:WWI852097 AC917610:AC917633 JW917610:JW917633 TS917610:TS917633 ADO917610:ADO917633 ANK917610:ANK917633 AXG917610:AXG917633 BHC917610:BHC917633 BQY917610:BQY917633 CAU917610:CAU917633 CKQ917610:CKQ917633 CUM917610:CUM917633 DEI917610:DEI917633 DOE917610:DOE917633 DYA917610:DYA917633 EHW917610:EHW917633 ERS917610:ERS917633 FBO917610:FBO917633 FLK917610:FLK917633 FVG917610:FVG917633 GFC917610:GFC917633 GOY917610:GOY917633 GYU917610:GYU917633 HIQ917610:HIQ917633 HSM917610:HSM917633 ICI917610:ICI917633 IME917610:IME917633 IWA917610:IWA917633 JFW917610:JFW917633 JPS917610:JPS917633 JZO917610:JZO917633 KJK917610:KJK917633 KTG917610:KTG917633 LDC917610:LDC917633 LMY917610:LMY917633 LWU917610:LWU917633 MGQ917610:MGQ917633 MQM917610:MQM917633 NAI917610:NAI917633 NKE917610:NKE917633 NUA917610:NUA917633 ODW917610:ODW917633 ONS917610:ONS917633 OXO917610:OXO917633 PHK917610:PHK917633 PRG917610:PRG917633 QBC917610:QBC917633 QKY917610:QKY917633 QUU917610:QUU917633 REQ917610:REQ917633 ROM917610:ROM917633 RYI917610:RYI917633 SIE917610:SIE917633 SSA917610:SSA917633 TBW917610:TBW917633 TLS917610:TLS917633 TVO917610:TVO917633 UFK917610:UFK917633 UPG917610:UPG917633 UZC917610:UZC917633 VIY917610:VIY917633 VSU917610:VSU917633 WCQ917610:WCQ917633 WMM917610:WMM917633 WWI917610:WWI917633 AC983146:AC983169 JW983146:JW983169 TS983146:TS983169 ADO983146:ADO983169 ANK983146:ANK983169 AXG983146:AXG983169 BHC983146:BHC983169 BQY983146:BQY983169 CAU983146:CAU983169 CKQ983146:CKQ983169 CUM983146:CUM983169 DEI983146:DEI983169 DOE983146:DOE983169 DYA983146:DYA983169 EHW983146:EHW983169 ERS983146:ERS983169 FBO983146:FBO983169 FLK983146:FLK983169 FVG983146:FVG983169 GFC983146:GFC983169 GOY983146:GOY983169 GYU983146:GYU983169 HIQ983146:HIQ983169 HSM983146:HSM983169 ICI983146:ICI983169 IME983146:IME983169 IWA983146:IWA983169 JFW983146:JFW983169 JPS983146:JPS983169 JZO983146:JZO983169 KJK983146:KJK983169 KTG983146:KTG983169 LDC983146:LDC983169 LMY983146:LMY983169 LWU983146:LWU983169 MGQ983146:MGQ983169 MQM983146:MQM983169 NAI983146:NAI983169 NKE983146:NKE983169 NUA983146:NUA983169 ODW983146:ODW983169 ONS983146:ONS983169 OXO983146:OXO983169 PHK983146:PHK983169 PRG983146:PRG983169 QBC983146:QBC983169 QKY983146:QKY983169 QUU983146:QUU983169 REQ983146:REQ983169 ROM983146:ROM983169 RYI983146:RYI983169 SIE983146:SIE983169 SSA983146:SSA983169 TBW983146:TBW983169 TLS983146:TLS983169 TVO983146:TVO983169 UFK983146:UFK983169 UPG983146:UPG983169 UZC983146:UZC983169 VIY983146:VIY983169 VSU983146:VSU983169 WCQ983146:WCQ983169 WMM983146:WMM983169 WWI983146:WWI983169 JO245 AC227:AC236 AC224 WCK244 WCK144 VSO144 VIS144 UYW144 UPA144 UFE144 TVI144 TLM144 TBQ144 SRU144 SHY144 RYC144 ROG144 REK144 QUO144 QKS144 QAW144 PRA144 PHE144 OXI144 ONM144 ODQ144 NTU144 NJY144 NAC144 MQG144 MGK144 LWO144 LMS144 LCW144 KTA144 KJE144 JZI144 JPM144 JFQ144 IVU144 ILY144 ICC144 HSG144 HIK144 GYO144 GOS144 GEW144 FVA144 FLE144 FBI144 ERM144 EHQ144 DXU144 DNY144 DEC144 CUG144 CKK144 CAO144 BQS144 BGW144 AXA144 ANE144 ADI144 TM144 JQ144 WWC144 WBZ145 VSO244 VIS244 UYW244 UPA244 UFE244 TVI244 TLM244 TBQ244 SRU244 SHY244 RYC244 ROG244 REK244 QUO244 QKS244 QAW244 PRA244 PHE244 OXI244 ONM244 ODQ244 NTU244 NJY244 NAC244 MQG244 MGK244 LWO244 LMS244 LCW244 KTA244 KJE244 JZI244 JPM244 JFQ244 IVU244 ILY244 ICC244 HSG244 HIK244 GYO244 GOS244 GEW244 FVA244 FLE244 FBI244 ERM244 EHQ244 DXU244 DNY244 DEC244 CUG244 CKK244 CAO244 BQS244 BGW244 AXA244 ANE244 ADI244 TM244 JQ244 WWC244 AC250 AC326:AC338 WWA245 WME245 WCI245 VSM245 VIQ245 UYU245 UOY245 UFC245 TVG245 TLK245 TBO245 SRS245 SHW245 RYA245 ROE245 REI245 QUM245 QKQ245 QAU245 PQY245 PHC245 OXG245 ONK245 ODO245 NTS245 NJW245 NAA245 MQE245 MGI245 LWM245 LMQ245 LCU245 KSY245 KJC245 JZG245 JPK245 JFO245 IVS245 ILW245 ICA245 HSE245 HII245 GYM245 GOQ245 GEU245 FUY245 FLC245 FBG245 ERK245 EHO245 DXS245 DNW245 DEA245 CUE245 CKI245 CAM245 BQQ245 BGU245 AWY245 ANC245 ADG245 WLV145 WMG144 VSD145 VIH145 UYL145 UOP145 UET145 TUX145 TLB145 TBF145 SRJ145 SHN145 RXR145 RNV145 RDZ145 QUD145 QKH145 QAL145 PQP145 PGT145 OWX145 ONB145 ODF145 NTJ145 NJN145 MZR145 MPV145 MFZ145 LWD145 LMH145 LCL145 KSP145 KIT145 JYX145 JPB145 JFF145 IVJ145 ILN145 IBR145 HRV145 HHZ145 GYD145 GOH145 GEL145 FUP145 FKT145 FAX145 ERB145 EHF145 DXJ145 DNN145 DDR145 CTV145 CJZ145 CAD145 BQH145 BGL145 AWP145 AMT145 ACX145 TB145 JF145 WVR145 AC133 AC135 AC137 AC139 AC204:AC205 AC221 WWG349:WWG350 WWK143 JY143 TU143 ADQ143 ANM143 AXI143 BHE143 BRA143 CAW143 CKS143 CUO143 DEK143 DOG143 DYC143 EHY143 ERU143 FBQ143 FLM143 FVI143 GFE143 GPA143 GYW143 HIS143 HSO143 ICK143 IMG143 IWC143 JFY143 JPU143 JZQ143 KJM143 KTI143 LDE143 LNA143 LWW143 MGS143 MQO143 NAK143 NKG143 NUC143 ODY143 ONU143 OXQ143 PHM143 PRI143 QBE143 QLA143 QUW143 RES143 ROO143 RYK143 SIG143 SSC143 TBY143 TLU143 TVQ143 UFM143 UPI143 UZE143 VJA143 VSW143 WCS143 WMO143 TQ349:TQ350 WMG244 TK245 WCS246 WMO246 WWK246 JY246 TU246 ADQ246 ANM246 AXI246 BHE246 BRA246 CAW246 CKS246 CUO246 DEK246 DOG246 DYC246 EHY246 ERU246 FBQ246 FLM246 FVI246 GFE246 GPA246 GYW246 HIS246 HSO246 ICK246 IMG246 IWC246 JFY246 JPU246 JZQ246 KJM246 KTI246 LDE246 LNA246 LWW246 MGS246 MQO246 NAK246 NKG246 NUC246 ODY246 ONU246 OXQ246 PHM246 PRI246 QBE246 QLA246 QUW246 RES246 ROO246 RYK246 SIG246 SSC246 TBY246 TLU246 TVQ246 UFM246 UPI246 UZE246 VJA246 VSW246 AD339 AC184:AC199 AC201:AC202 AC242:AC248 AC154 JY171:JY172 ADM349:ADM350 ANI349:ANI350 AXE349:AXE350 BHA349:BHA350 BQW349:BQW350 CAS349:CAS350 CKO349:CKO350 CUK349:CUK350 DEG349:DEG350 DOC349:DOC350 DXY349:DXY350 EHU349:EHU350 ERQ349:ERQ350 FBM349:FBM350 FLI349:FLI350 FVE349:FVE350 GFA349:GFA350 GOW349:GOW350 GYS349:GYS350 HIO349:HIO350 HSK349:HSK350 ICG349:ICG350 IMC349:IMC350 IVY349:IVY350 JFU349:JFU350 JPQ349:JPQ350 JZM349:JZM350 KJI349:KJI350 KTE349:KTE350 LDA349:LDA350 LMW349:LMW350 LWS349:LWS350 MGO349:MGO350 MQK349:MQK350 NAG349:NAG350 NKC349:NKC350 NTY349:NTY350 ODU349:ODU350 ONQ349:ONQ350 OXM349:OXM350 PHI349:PHI350 PRE349:PRE350 QBA349:QBA350 QKW349:QKW350 QUS349:QUS350 REO349:REO350 ROK349:ROK350 RYG349:RYG350 SIC349:SIC350 SRY349:SRY350 TBU349:TBU350 TLQ349:TLQ350 TVM349:TVM350 UFI349:UFI350 UPE349:UPE350 UZA349:UZA350 VIW349:VIW350 VSS349:VSS350 WCO349:WCO350 WMK349:WMK350 AE349:AE350 AC343:AC344 JY367:JY370 AC79:AC127 TU171:TU172 ADQ171:ADQ172 ANM171:ANM172 AXI171:AXI172 BHE171:BHE172 BRA171:BRA172 CAW171:CAW172 CKS171:CKS172 CUO171:CUO172 DEK171:DEK172 DOG171:DOG172 DYC171:DYC172 EHY171:EHY172 ERU171:ERU172 FBQ171:FBQ172 FLM171:FLM172 FVI171:FVI172 GFE171:GFE172 GPA171:GPA172 GYW171:GYW172 HIS171:HIS172 HSO171:HSO172 ICK171:ICK172 IMG171:IMG172 IWC171:IWC172 JFY171:JFY172 JPU171:JPU172 JZQ171:JZQ172 KJM171:KJM172 KTI171:KTI172 LDE171:LDE172 LNA171:LNA172 LWW171:LWW172 MGS171:MGS172 MQO171:MQO172 NAK171:NAK172 NKG171:NKG172 NUC171:NUC172 ODY171:ODY172 ONU171:ONU172 OXQ171:OXQ172 PHM171:PHM172 PRI171:PRI172 QBE171:QBE172 QLA171:QLA172 QUW171:QUW172 RES171:RES172 ROO171:ROO172 RYK171:RYK172 SIG171:SIG172 SSC171:SSC172 TBY171:TBY172 TLU171:TLU172 TVQ171:TVQ172 UFM171:UFM172 UPI171:UPI172 UZE171:UZE172 VJA171:VJA172 VSW171:VSW172 WCS171:WCS172 WMO171:WMO172 WWK363 JU349:JU350 WMO363 WCS363 VSW363 VJA363 UZE363 UPI363 UFM363 TVQ363 TLU363 TBY363 SSC363 SIG363 RYK363 ROO363 RES363 QUW363 QLA363 QBE363 PRI363 PHM363 OXQ363 ONU363 ODY363 NUC363 NKG363 NAK363 MQO363 MGS363 LWW363 LNA363 LDE363 KTI363 KJM363 JZQ363 JPU363 JFY363 IWC363 IMG363 ICK363 HSO363 HIS363 GYW363 GPA363 GFE363 FVI363 FLM363 FBQ363 ERU363 EHY363 DYC363 DOG363 DEK363 CUO363 CKS363 CAW363 BRA363 BHE363 AXI363 ANM363 ADQ363 TU363 JY363 ADQ367:ADQ370 AC166:AC173 WWK171:WWK172 BHE179 BRA179 CAW179 CKS179 CUO179 DEK179 DOG179 DYC179 EHY179 ERU179 FBQ179 FLM179 FVI179 GFE179 GPA179 GYW179 HIS179 HSO179 ICK179 IMG179 IWC179 JFY179 JPU179 JZQ179 KJM179 KTI179 LDE179 LNA179 LWW179 MGS179 MQO179 NAK179 NKG179 NUC179 ODY179 ONU179 OXQ179 PHM179 PRI179 QBE179 QLA179 QUW179 RES179 ROO179 RYK179 SIG179 SSC179 TBY179 TLU179 TVQ179 UFM179 UPI179 UZE179 VJA179 VSW179 WCS179 WMO179 WWK179 JY179 TU179 ADQ179 ANM179 AXI179 TU367:TU370 ANM367:ANM370 AXI367:AXI370 BHE367:BHE370 BRA367:BRA370 CAW367:CAW370 CKS367:CKS370 CUO367:CUO370 DEK367:DEK370 DOG367:DOG370 DYC367:DYC370 EHY367:EHY370 ERU367:ERU370 FBQ367:FBQ370 FLM367:FLM370 FVI367:FVI370 GFE367:GFE370 GPA367:GPA370 GYW367:GYW370 HIS367:HIS370 HSO367:HSO370 ICK367:ICK370 IMG367:IMG370 IWC367:IWC370 JFY367:JFY370 JPU367:JPU370 JZQ367:JZQ370 KJM367:KJM370 KTI367:KTI370 LDE367:LDE370 LNA367:LNA370 LWW367:LWW370 MGS367:MGS370 MQO367:MQO370 NAK367:NAK370 NKG367:NKG370 NUC367:NUC370 ODY367:ODY370 ONU367:ONU370 OXQ367:OXQ370 PHM367:PHM370 PRI367:PRI370 QBE367:QBE370 QLA367:QLA370 QUW367:QUW370 RES367:RES370 ROO367:ROO370 RYK367:RYK370 SIG367:SIG370 SSC367:SSC370 TBY367:TBY370 TLU367:TLU370 TVQ367:TVQ370 UFM367:UFM370 UPI367:UPI370 UZE367:UZE370 VJA367:VJA370 VSW367:VSW370 WCS367:WCS370 WMO367:WMO370 WWK367:WWK370 AC363:AC370 WWK365 JY365 TU365 ADQ365 ANM365 AXI365 BHE365 BRA365 CAW365 CKS365 CUO365 DEK365 DOG365 DYC365 EHY365 ERU365 FBQ365 FLM365 FVI365 GFE365 GPA365 GYW365 HIS365 HSO365 ICK365 IMG365 IWC365 JFY365 JPU365 JZQ365 KJM365 KTI365 LDE365 LNA365 LWW365 MGS365 MQO365 NAK365 NKG365 NUC365 ODY365 ONU365 OXQ365 PHM365 PRI365 QBE365 QLA365 QUW365 RES365 ROO365 RYK365 SIG365 SSC365 TBY365 TLU365 TVQ365 UFM365 UPI365 UZE365 VJA365 VSW365 WCS365 WMO365 AC141:AC150">
      <formula1>НДС</formula1>
    </dataValidation>
    <dataValidation type="list" allowBlank="1" showInputMessage="1" showErrorMessage="1" sqref="L288 L291 L294">
      <formula1>ааа</formula1>
    </dataValidation>
  </dataValidations>
  <hyperlinks>
    <hyperlink ref="G174"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AD16*AE16</xm:f>
          </x14:formula1>
          <xm:sqref>AN65665 KL65665 UH65665 AED65665 ANZ65665 AXV65665 BHR65665 BRN65665 CBJ65665 CLF65665 CVB65665 DEX65665 DOT65665 DYP65665 EIL65665 ESH65665 FCD65665 FLZ65665 FVV65665 GFR65665 GPN65665 GZJ65665 HJF65665 HTB65665 ICX65665 IMT65665 IWP65665 JGL65665 JQH65665 KAD65665 KJZ65665 KTV65665 LDR65665 LNN65665 LXJ65665 MHF65665 MRB65665 NAX65665 NKT65665 NUP65665 OEL65665 OOH65665 OYD65665 PHZ65665 PRV65665 QBR65665 QLN65665 QVJ65665 RFF65665 RPB65665 RYX65665 SIT65665 SSP65665 TCL65665 TMH65665 TWD65665 UFZ65665 UPV65665 UZR65665 VJN65665 VTJ65665 WDF65665 WNB65665 WWX65665 AN131201 KL131201 UH131201 AED131201 ANZ131201 AXV131201 BHR131201 BRN131201 CBJ131201 CLF131201 CVB131201 DEX131201 DOT131201 DYP131201 EIL131201 ESH131201 FCD131201 FLZ131201 FVV131201 GFR131201 GPN131201 GZJ131201 HJF131201 HTB131201 ICX131201 IMT131201 IWP131201 JGL131201 JQH131201 KAD131201 KJZ131201 KTV131201 LDR131201 LNN131201 LXJ131201 MHF131201 MRB131201 NAX131201 NKT131201 NUP131201 OEL131201 OOH131201 OYD131201 PHZ131201 PRV131201 QBR131201 QLN131201 QVJ131201 RFF131201 RPB131201 RYX131201 SIT131201 SSP131201 TCL131201 TMH131201 TWD131201 UFZ131201 UPV131201 UZR131201 VJN131201 VTJ131201 WDF131201 WNB131201 WWX131201 AN196737 KL196737 UH196737 AED196737 ANZ196737 AXV196737 BHR196737 BRN196737 CBJ196737 CLF196737 CVB196737 DEX196737 DOT196737 DYP196737 EIL196737 ESH196737 FCD196737 FLZ196737 FVV196737 GFR196737 GPN196737 GZJ196737 HJF196737 HTB196737 ICX196737 IMT196737 IWP196737 JGL196737 JQH196737 KAD196737 KJZ196737 KTV196737 LDR196737 LNN196737 LXJ196737 MHF196737 MRB196737 NAX196737 NKT196737 NUP196737 OEL196737 OOH196737 OYD196737 PHZ196737 PRV196737 QBR196737 QLN196737 QVJ196737 RFF196737 RPB196737 RYX196737 SIT196737 SSP196737 TCL196737 TMH196737 TWD196737 UFZ196737 UPV196737 UZR196737 VJN196737 VTJ196737 WDF196737 WNB196737 WWX196737 AN262273 KL262273 UH262273 AED262273 ANZ262273 AXV262273 BHR262273 BRN262273 CBJ262273 CLF262273 CVB262273 DEX262273 DOT262273 DYP262273 EIL262273 ESH262273 FCD262273 FLZ262273 FVV262273 GFR262273 GPN262273 GZJ262273 HJF262273 HTB262273 ICX262273 IMT262273 IWP262273 JGL262273 JQH262273 KAD262273 KJZ262273 KTV262273 LDR262273 LNN262273 LXJ262273 MHF262273 MRB262273 NAX262273 NKT262273 NUP262273 OEL262273 OOH262273 OYD262273 PHZ262273 PRV262273 QBR262273 QLN262273 QVJ262273 RFF262273 RPB262273 RYX262273 SIT262273 SSP262273 TCL262273 TMH262273 TWD262273 UFZ262273 UPV262273 UZR262273 VJN262273 VTJ262273 WDF262273 WNB262273 WWX262273 AN327809 KL327809 UH327809 AED327809 ANZ327809 AXV327809 BHR327809 BRN327809 CBJ327809 CLF327809 CVB327809 DEX327809 DOT327809 DYP327809 EIL327809 ESH327809 FCD327809 FLZ327809 FVV327809 GFR327809 GPN327809 GZJ327809 HJF327809 HTB327809 ICX327809 IMT327809 IWP327809 JGL327809 JQH327809 KAD327809 KJZ327809 KTV327809 LDR327809 LNN327809 LXJ327809 MHF327809 MRB327809 NAX327809 NKT327809 NUP327809 OEL327809 OOH327809 OYD327809 PHZ327809 PRV327809 QBR327809 QLN327809 QVJ327809 RFF327809 RPB327809 RYX327809 SIT327809 SSP327809 TCL327809 TMH327809 TWD327809 UFZ327809 UPV327809 UZR327809 VJN327809 VTJ327809 WDF327809 WNB327809 WWX327809 AN393345 KL393345 UH393345 AED393345 ANZ393345 AXV393345 BHR393345 BRN393345 CBJ393345 CLF393345 CVB393345 DEX393345 DOT393345 DYP393345 EIL393345 ESH393345 FCD393345 FLZ393345 FVV393345 GFR393345 GPN393345 GZJ393345 HJF393345 HTB393345 ICX393345 IMT393345 IWP393345 JGL393345 JQH393345 KAD393345 KJZ393345 KTV393345 LDR393345 LNN393345 LXJ393345 MHF393345 MRB393345 NAX393345 NKT393345 NUP393345 OEL393345 OOH393345 OYD393345 PHZ393345 PRV393345 QBR393345 QLN393345 QVJ393345 RFF393345 RPB393345 RYX393345 SIT393345 SSP393345 TCL393345 TMH393345 TWD393345 UFZ393345 UPV393345 UZR393345 VJN393345 VTJ393345 WDF393345 WNB393345 WWX393345 AN458881 KL458881 UH458881 AED458881 ANZ458881 AXV458881 BHR458881 BRN458881 CBJ458881 CLF458881 CVB458881 DEX458881 DOT458881 DYP458881 EIL458881 ESH458881 FCD458881 FLZ458881 FVV458881 GFR458881 GPN458881 GZJ458881 HJF458881 HTB458881 ICX458881 IMT458881 IWP458881 JGL458881 JQH458881 KAD458881 KJZ458881 KTV458881 LDR458881 LNN458881 LXJ458881 MHF458881 MRB458881 NAX458881 NKT458881 NUP458881 OEL458881 OOH458881 OYD458881 PHZ458881 PRV458881 QBR458881 QLN458881 QVJ458881 RFF458881 RPB458881 RYX458881 SIT458881 SSP458881 TCL458881 TMH458881 TWD458881 UFZ458881 UPV458881 UZR458881 VJN458881 VTJ458881 WDF458881 WNB458881 WWX458881 AN524417 KL524417 UH524417 AED524417 ANZ524417 AXV524417 BHR524417 BRN524417 CBJ524417 CLF524417 CVB524417 DEX524417 DOT524417 DYP524417 EIL524417 ESH524417 FCD524417 FLZ524417 FVV524417 GFR524417 GPN524417 GZJ524417 HJF524417 HTB524417 ICX524417 IMT524417 IWP524417 JGL524417 JQH524417 KAD524417 KJZ524417 KTV524417 LDR524417 LNN524417 LXJ524417 MHF524417 MRB524417 NAX524417 NKT524417 NUP524417 OEL524417 OOH524417 OYD524417 PHZ524417 PRV524417 QBR524417 QLN524417 QVJ524417 RFF524417 RPB524417 RYX524417 SIT524417 SSP524417 TCL524417 TMH524417 TWD524417 UFZ524417 UPV524417 UZR524417 VJN524417 VTJ524417 WDF524417 WNB524417 WWX524417 AN589953 KL589953 UH589953 AED589953 ANZ589953 AXV589953 BHR589953 BRN589953 CBJ589953 CLF589953 CVB589953 DEX589953 DOT589953 DYP589953 EIL589953 ESH589953 FCD589953 FLZ589953 FVV589953 GFR589953 GPN589953 GZJ589953 HJF589953 HTB589953 ICX589953 IMT589953 IWP589953 JGL589953 JQH589953 KAD589953 KJZ589953 KTV589953 LDR589953 LNN589953 LXJ589953 MHF589953 MRB589953 NAX589953 NKT589953 NUP589953 OEL589953 OOH589953 OYD589953 PHZ589953 PRV589953 QBR589953 QLN589953 QVJ589953 RFF589953 RPB589953 RYX589953 SIT589953 SSP589953 TCL589953 TMH589953 TWD589953 UFZ589953 UPV589953 UZR589953 VJN589953 VTJ589953 WDF589953 WNB589953 WWX589953 AN655489 KL655489 UH655489 AED655489 ANZ655489 AXV655489 BHR655489 BRN655489 CBJ655489 CLF655489 CVB655489 DEX655489 DOT655489 DYP655489 EIL655489 ESH655489 FCD655489 FLZ655489 FVV655489 GFR655489 GPN655489 GZJ655489 HJF655489 HTB655489 ICX655489 IMT655489 IWP655489 JGL655489 JQH655489 KAD655489 KJZ655489 KTV655489 LDR655489 LNN655489 LXJ655489 MHF655489 MRB655489 NAX655489 NKT655489 NUP655489 OEL655489 OOH655489 OYD655489 PHZ655489 PRV655489 QBR655489 QLN655489 QVJ655489 RFF655489 RPB655489 RYX655489 SIT655489 SSP655489 TCL655489 TMH655489 TWD655489 UFZ655489 UPV655489 UZR655489 VJN655489 VTJ655489 WDF655489 WNB655489 WWX655489 AN721025 KL721025 UH721025 AED721025 ANZ721025 AXV721025 BHR721025 BRN721025 CBJ721025 CLF721025 CVB721025 DEX721025 DOT721025 DYP721025 EIL721025 ESH721025 FCD721025 FLZ721025 FVV721025 GFR721025 GPN721025 GZJ721025 HJF721025 HTB721025 ICX721025 IMT721025 IWP721025 JGL721025 JQH721025 KAD721025 KJZ721025 KTV721025 LDR721025 LNN721025 LXJ721025 MHF721025 MRB721025 NAX721025 NKT721025 NUP721025 OEL721025 OOH721025 OYD721025 PHZ721025 PRV721025 QBR721025 QLN721025 QVJ721025 RFF721025 RPB721025 RYX721025 SIT721025 SSP721025 TCL721025 TMH721025 TWD721025 UFZ721025 UPV721025 UZR721025 VJN721025 VTJ721025 WDF721025 WNB721025 WWX721025 AN786561 KL786561 UH786561 AED786561 ANZ786561 AXV786561 BHR786561 BRN786561 CBJ786561 CLF786561 CVB786561 DEX786561 DOT786561 DYP786561 EIL786561 ESH786561 FCD786561 FLZ786561 FVV786561 GFR786561 GPN786561 GZJ786561 HJF786561 HTB786561 ICX786561 IMT786561 IWP786561 JGL786561 JQH786561 KAD786561 KJZ786561 KTV786561 LDR786561 LNN786561 LXJ786561 MHF786561 MRB786561 NAX786561 NKT786561 NUP786561 OEL786561 OOH786561 OYD786561 PHZ786561 PRV786561 QBR786561 QLN786561 QVJ786561 RFF786561 RPB786561 RYX786561 SIT786561 SSP786561 TCL786561 TMH786561 TWD786561 UFZ786561 UPV786561 UZR786561 VJN786561 VTJ786561 WDF786561 WNB786561 WWX786561 AN852097 KL852097 UH852097 AED852097 ANZ852097 AXV852097 BHR852097 BRN852097 CBJ852097 CLF852097 CVB852097 DEX852097 DOT852097 DYP852097 EIL852097 ESH852097 FCD852097 FLZ852097 FVV852097 GFR852097 GPN852097 GZJ852097 HJF852097 HTB852097 ICX852097 IMT852097 IWP852097 JGL852097 JQH852097 KAD852097 KJZ852097 KTV852097 LDR852097 LNN852097 LXJ852097 MHF852097 MRB852097 NAX852097 NKT852097 NUP852097 OEL852097 OOH852097 OYD852097 PHZ852097 PRV852097 QBR852097 QLN852097 QVJ852097 RFF852097 RPB852097 RYX852097 SIT852097 SSP852097 TCL852097 TMH852097 TWD852097 UFZ852097 UPV852097 UZR852097 VJN852097 VTJ852097 WDF852097 WNB852097 WWX852097 AN917633 KL917633 UH917633 AED917633 ANZ917633 AXV917633 BHR917633 BRN917633 CBJ917633 CLF917633 CVB917633 DEX917633 DOT917633 DYP917633 EIL917633 ESH917633 FCD917633 FLZ917633 FVV917633 GFR917633 GPN917633 GZJ917633 HJF917633 HTB917633 ICX917633 IMT917633 IWP917633 JGL917633 JQH917633 KAD917633 KJZ917633 KTV917633 LDR917633 LNN917633 LXJ917633 MHF917633 MRB917633 NAX917633 NKT917633 NUP917633 OEL917633 OOH917633 OYD917633 PHZ917633 PRV917633 QBR917633 QLN917633 QVJ917633 RFF917633 RPB917633 RYX917633 SIT917633 SSP917633 TCL917633 TMH917633 TWD917633 UFZ917633 UPV917633 UZR917633 VJN917633 VTJ917633 WDF917633 WNB917633 WWX917633 AN983169 KL983169 UH983169 AED983169 ANZ983169 AXV983169 BHR983169 BRN983169 CBJ983169 CLF983169 CVB983169 DEX983169 DOT983169 DYP983169 EIL983169 ESH983169 FCD983169 FLZ983169 FVV983169 GFR983169 GPN983169 GZJ983169 HJF983169 HTB983169 ICX983169 IMT983169 IWP983169 JGL983169 JQH983169 KAD983169 KJZ983169 KTV983169 LDR983169 LNN983169 LXJ983169 MHF983169 MRB983169 NAX983169 NKT983169 NUP983169 OEL983169 OOH983169 OYD983169 PHZ983169 PRV983169 QBR983169 QLN983169 QVJ983169 RFF983169 RPB983169 RYX983169 SIT983169 SSP983169 TCL983169 TMH983169 TWD983169 UFZ983169 UPV983169 UZR983169 VJN983169 VTJ983169 WDF983169 WNB983169 WWX983169 KA65663:KA65665 TW65663:TW65665 ADS65663:ADS65665 ANO65663:ANO65665 AXK65663:AXK65665 BHG65663:BHG65665 BRC65663:BRC65665 CAY65663:CAY65665 CKU65663:CKU65665 CUQ65663:CUQ65665 DEM65663:DEM65665 DOI65663:DOI65665 DYE65663:DYE65665 EIA65663:EIA65665 ERW65663:ERW65665 FBS65663:FBS65665 FLO65663:FLO65665 FVK65663:FVK65665 GFG65663:GFG65665 GPC65663:GPC65665 GYY65663:GYY65665 HIU65663:HIU65665 HSQ65663:HSQ65665 ICM65663:ICM65665 IMI65663:IMI65665 IWE65663:IWE65665 JGA65663:JGA65665 JPW65663:JPW65665 JZS65663:JZS65665 KJO65663:KJO65665 KTK65663:KTK65665 LDG65663:LDG65665 LNC65663:LNC65665 LWY65663:LWY65665 MGU65663:MGU65665 MQQ65663:MQQ65665 NAM65663:NAM65665 NKI65663:NKI65665 NUE65663:NUE65665 OEA65663:OEA65665 ONW65663:ONW65665 OXS65663:OXS65665 PHO65663:PHO65665 PRK65663:PRK65665 QBG65663:QBG65665 QLC65663:QLC65665 QUY65663:QUY65665 REU65663:REU65665 ROQ65663:ROQ65665 RYM65663:RYM65665 SII65663:SII65665 SSE65663:SSE65665 TCA65663:TCA65665 TLW65663:TLW65665 TVS65663:TVS65665 UFO65663:UFO65665 UPK65663:UPK65665 UZG65663:UZG65665 VJC65663:VJC65665 VSY65663:VSY65665 WCU65663:WCU65665 WMQ65663:WMQ65665 WWM65663:WWM65665 KA131199:KA131201 TW131199:TW131201 ADS131199:ADS131201 ANO131199:ANO131201 AXK131199:AXK131201 BHG131199:BHG131201 BRC131199:BRC131201 CAY131199:CAY131201 CKU131199:CKU131201 CUQ131199:CUQ131201 DEM131199:DEM131201 DOI131199:DOI131201 DYE131199:DYE131201 EIA131199:EIA131201 ERW131199:ERW131201 FBS131199:FBS131201 FLO131199:FLO131201 FVK131199:FVK131201 GFG131199:GFG131201 GPC131199:GPC131201 GYY131199:GYY131201 HIU131199:HIU131201 HSQ131199:HSQ131201 ICM131199:ICM131201 IMI131199:IMI131201 IWE131199:IWE131201 JGA131199:JGA131201 JPW131199:JPW131201 JZS131199:JZS131201 KJO131199:KJO131201 KTK131199:KTK131201 LDG131199:LDG131201 LNC131199:LNC131201 LWY131199:LWY131201 MGU131199:MGU131201 MQQ131199:MQQ131201 NAM131199:NAM131201 NKI131199:NKI131201 NUE131199:NUE131201 OEA131199:OEA131201 ONW131199:ONW131201 OXS131199:OXS131201 PHO131199:PHO131201 PRK131199:PRK131201 QBG131199:QBG131201 QLC131199:QLC131201 QUY131199:QUY131201 REU131199:REU131201 ROQ131199:ROQ131201 RYM131199:RYM131201 SII131199:SII131201 SSE131199:SSE131201 TCA131199:TCA131201 TLW131199:TLW131201 TVS131199:TVS131201 UFO131199:UFO131201 UPK131199:UPK131201 UZG131199:UZG131201 VJC131199:VJC131201 VSY131199:VSY131201 WCU131199:WCU131201 WMQ131199:WMQ131201 WWM131199:WWM131201 KA196735:KA196737 TW196735:TW196737 ADS196735:ADS196737 ANO196735:ANO196737 AXK196735:AXK196737 BHG196735:BHG196737 BRC196735:BRC196737 CAY196735:CAY196737 CKU196735:CKU196737 CUQ196735:CUQ196737 DEM196735:DEM196737 DOI196735:DOI196737 DYE196735:DYE196737 EIA196735:EIA196737 ERW196735:ERW196737 FBS196735:FBS196737 FLO196735:FLO196737 FVK196735:FVK196737 GFG196735:GFG196737 GPC196735:GPC196737 GYY196735:GYY196737 HIU196735:HIU196737 HSQ196735:HSQ196737 ICM196735:ICM196737 IMI196735:IMI196737 IWE196735:IWE196737 JGA196735:JGA196737 JPW196735:JPW196737 JZS196735:JZS196737 KJO196735:KJO196737 KTK196735:KTK196737 LDG196735:LDG196737 LNC196735:LNC196737 LWY196735:LWY196737 MGU196735:MGU196737 MQQ196735:MQQ196737 NAM196735:NAM196737 NKI196735:NKI196737 NUE196735:NUE196737 OEA196735:OEA196737 ONW196735:ONW196737 OXS196735:OXS196737 PHO196735:PHO196737 PRK196735:PRK196737 QBG196735:QBG196737 QLC196735:QLC196737 QUY196735:QUY196737 REU196735:REU196737 ROQ196735:ROQ196737 RYM196735:RYM196737 SII196735:SII196737 SSE196735:SSE196737 TCA196735:TCA196737 TLW196735:TLW196737 TVS196735:TVS196737 UFO196735:UFO196737 UPK196735:UPK196737 UZG196735:UZG196737 VJC196735:VJC196737 VSY196735:VSY196737 WCU196735:WCU196737 WMQ196735:WMQ196737 WWM196735:WWM196737 KA262271:KA262273 TW262271:TW262273 ADS262271:ADS262273 ANO262271:ANO262273 AXK262271:AXK262273 BHG262271:BHG262273 BRC262271:BRC262273 CAY262271:CAY262273 CKU262271:CKU262273 CUQ262271:CUQ262273 DEM262271:DEM262273 DOI262271:DOI262273 DYE262271:DYE262273 EIA262271:EIA262273 ERW262271:ERW262273 FBS262271:FBS262273 FLO262271:FLO262273 FVK262271:FVK262273 GFG262271:GFG262273 GPC262271:GPC262273 GYY262271:GYY262273 HIU262271:HIU262273 HSQ262271:HSQ262273 ICM262271:ICM262273 IMI262271:IMI262273 IWE262271:IWE262273 JGA262271:JGA262273 JPW262271:JPW262273 JZS262271:JZS262273 KJO262271:KJO262273 KTK262271:KTK262273 LDG262271:LDG262273 LNC262271:LNC262273 LWY262271:LWY262273 MGU262271:MGU262273 MQQ262271:MQQ262273 NAM262271:NAM262273 NKI262271:NKI262273 NUE262271:NUE262273 OEA262271:OEA262273 ONW262271:ONW262273 OXS262271:OXS262273 PHO262271:PHO262273 PRK262271:PRK262273 QBG262271:QBG262273 QLC262271:QLC262273 QUY262271:QUY262273 REU262271:REU262273 ROQ262271:ROQ262273 RYM262271:RYM262273 SII262271:SII262273 SSE262271:SSE262273 TCA262271:TCA262273 TLW262271:TLW262273 TVS262271:TVS262273 UFO262271:UFO262273 UPK262271:UPK262273 UZG262271:UZG262273 VJC262271:VJC262273 VSY262271:VSY262273 WCU262271:WCU262273 WMQ262271:WMQ262273 WWM262271:WWM262273 KA327807:KA327809 TW327807:TW327809 ADS327807:ADS327809 ANO327807:ANO327809 AXK327807:AXK327809 BHG327807:BHG327809 BRC327807:BRC327809 CAY327807:CAY327809 CKU327807:CKU327809 CUQ327807:CUQ327809 DEM327807:DEM327809 DOI327807:DOI327809 DYE327807:DYE327809 EIA327807:EIA327809 ERW327807:ERW327809 FBS327807:FBS327809 FLO327807:FLO327809 FVK327807:FVK327809 GFG327807:GFG327809 GPC327807:GPC327809 GYY327807:GYY327809 HIU327807:HIU327809 HSQ327807:HSQ327809 ICM327807:ICM327809 IMI327807:IMI327809 IWE327807:IWE327809 JGA327807:JGA327809 JPW327807:JPW327809 JZS327807:JZS327809 KJO327807:KJO327809 KTK327807:KTK327809 LDG327807:LDG327809 LNC327807:LNC327809 LWY327807:LWY327809 MGU327807:MGU327809 MQQ327807:MQQ327809 NAM327807:NAM327809 NKI327807:NKI327809 NUE327807:NUE327809 OEA327807:OEA327809 ONW327807:ONW327809 OXS327807:OXS327809 PHO327807:PHO327809 PRK327807:PRK327809 QBG327807:QBG327809 QLC327807:QLC327809 QUY327807:QUY327809 REU327807:REU327809 ROQ327807:ROQ327809 RYM327807:RYM327809 SII327807:SII327809 SSE327807:SSE327809 TCA327807:TCA327809 TLW327807:TLW327809 TVS327807:TVS327809 UFO327807:UFO327809 UPK327807:UPK327809 UZG327807:UZG327809 VJC327807:VJC327809 VSY327807:VSY327809 WCU327807:WCU327809 WMQ327807:WMQ327809 WWM327807:WWM327809 KA393343:KA393345 TW393343:TW393345 ADS393343:ADS393345 ANO393343:ANO393345 AXK393343:AXK393345 BHG393343:BHG393345 BRC393343:BRC393345 CAY393343:CAY393345 CKU393343:CKU393345 CUQ393343:CUQ393345 DEM393343:DEM393345 DOI393343:DOI393345 DYE393343:DYE393345 EIA393343:EIA393345 ERW393343:ERW393345 FBS393343:FBS393345 FLO393343:FLO393345 FVK393343:FVK393345 GFG393343:GFG393345 GPC393343:GPC393345 GYY393343:GYY393345 HIU393343:HIU393345 HSQ393343:HSQ393345 ICM393343:ICM393345 IMI393343:IMI393345 IWE393343:IWE393345 JGA393343:JGA393345 JPW393343:JPW393345 JZS393343:JZS393345 KJO393343:KJO393345 KTK393343:KTK393345 LDG393343:LDG393345 LNC393343:LNC393345 LWY393343:LWY393345 MGU393343:MGU393345 MQQ393343:MQQ393345 NAM393343:NAM393345 NKI393343:NKI393345 NUE393343:NUE393345 OEA393343:OEA393345 ONW393343:ONW393345 OXS393343:OXS393345 PHO393343:PHO393345 PRK393343:PRK393345 QBG393343:QBG393345 QLC393343:QLC393345 QUY393343:QUY393345 REU393343:REU393345 ROQ393343:ROQ393345 RYM393343:RYM393345 SII393343:SII393345 SSE393343:SSE393345 TCA393343:TCA393345 TLW393343:TLW393345 TVS393343:TVS393345 UFO393343:UFO393345 UPK393343:UPK393345 UZG393343:UZG393345 VJC393343:VJC393345 VSY393343:VSY393345 WCU393343:WCU393345 WMQ393343:WMQ393345 WWM393343:WWM393345 KA458879:KA458881 TW458879:TW458881 ADS458879:ADS458881 ANO458879:ANO458881 AXK458879:AXK458881 BHG458879:BHG458881 BRC458879:BRC458881 CAY458879:CAY458881 CKU458879:CKU458881 CUQ458879:CUQ458881 DEM458879:DEM458881 DOI458879:DOI458881 DYE458879:DYE458881 EIA458879:EIA458881 ERW458879:ERW458881 FBS458879:FBS458881 FLO458879:FLO458881 FVK458879:FVK458881 GFG458879:GFG458881 GPC458879:GPC458881 GYY458879:GYY458881 HIU458879:HIU458881 HSQ458879:HSQ458881 ICM458879:ICM458881 IMI458879:IMI458881 IWE458879:IWE458881 JGA458879:JGA458881 JPW458879:JPW458881 JZS458879:JZS458881 KJO458879:KJO458881 KTK458879:KTK458881 LDG458879:LDG458881 LNC458879:LNC458881 LWY458879:LWY458881 MGU458879:MGU458881 MQQ458879:MQQ458881 NAM458879:NAM458881 NKI458879:NKI458881 NUE458879:NUE458881 OEA458879:OEA458881 ONW458879:ONW458881 OXS458879:OXS458881 PHO458879:PHO458881 PRK458879:PRK458881 QBG458879:QBG458881 QLC458879:QLC458881 QUY458879:QUY458881 REU458879:REU458881 ROQ458879:ROQ458881 RYM458879:RYM458881 SII458879:SII458881 SSE458879:SSE458881 TCA458879:TCA458881 TLW458879:TLW458881 TVS458879:TVS458881 UFO458879:UFO458881 UPK458879:UPK458881 UZG458879:UZG458881 VJC458879:VJC458881 VSY458879:VSY458881 WCU458879:WCU458881 WMQ458879:WMQ458881 WWM458879:WWM458881 KA524415:KA524417 TW524415:TW524417 ADS524415:ADS524417 ANO524415:ANO524417 AXK524415:AXK524417 BHG524415:BHG524417 BRC524415:BRC524417 CAY524415:CAY524417 CKU524415:CKU524417 CUQ524415:CUQ524417 DEM524415:DEM524417 DOI524415:DOI524417 DYE524415:DYE524417 EIA524415:EIA524417 ERW524415:ERW524417 FBS524415:FBS524417 FLO524415:FLO524417 FVK524415:FVK524417 GFG524415:GFG524417 GPC524415:GPC524417 GYY524415:GYY524417 HIU524415:HIU524417 HSQ524415:HSQ524417 ICM524415:ICM524417 IMI524415:IMI524417 IWE524415:IWE524417 JGA524415:JGA524417 JPW524415:JPW524417 JZS524415:JZS524417 KJO524415:KJO524417 KTK524415:KTK524417 LDG524415:LDG524417 LNC524415:LNC524417 LWY524415:LWY524417 MGU524415:MGU524417 MQQ524415:MQQ524417 NAM524415:NAM524417 NKI524415:NKI524417 NUE524415:NUE524417 OEA524415:OEA524417 ONW524415:ONW524417 OXS524415:OXS524417 PHO524415:PHO524417 PRK524415:PRK524417 QBG524415:QBG524417 QLC524415:QLC524417 QUY524415:QUY524417 REU524415:REU524417 ROQ524415:ROQ524417 RYM524415:RYM524417 SII524415:SII524417 SSE524415:SSE524417 TCA524415:TCA524417 TLW524415:TLW524417 TVS524415:TVS524417 UFO524415:UFO524417 UPK524415:UPK524417 UZG524415:UZG524417 VJC524415:VJC524417 VSY524415:VSY524417 WCU524415:WCU524417 WMQ524415:WMQ524417 WWM524415:WWM524417 KA589951:KA589953 TW589951:TW589953 ADS589951:ADS589953 ANO589951:ANO589953 AXK589951:AXK589953 BHG589951:BHG589953 BRC589951:BRC589953 CAY589951:CAY589953 CKU589951:CKU589953 CUQ589951:CUQ589953 DEM589951:DEM589953 DOI589951:DOI589953 DYE589951:DYE589953 EIA589951:EIA589953 ERW589951:ERW589953 FBS589951:FBS589953 FLO589951:FLO589953 FVK589951:FVK589953 GFG589951:GFG589953 GPC589951:GPC589953 GYY589951:GYY589953 HIU589951:HIU589953 HSQ589951:HSQ589953 ICM589951:ICM589953 IMI589951:IMI589953 IWE589951:IWE589953 JGA589951:JGA589953 JPW589951:JPW589953 JZS589951:JZS589953 KJO589951:KJO589953 KTK589951:KTK589953 LDG589951:LDG589953 LNC589951:LNC589953 LWY589951:LWY589953 MGU589951:MGU589953 MQQ589951:MQQ589953 NAM589951:NAM589953 NKI589951:NKI589953 NUE589951:NUE589953 OEA589951:OEA589953 ONW589951:ONW589953 OXS589951:OXS589953 PHO589951:PHO589953 PRK589951:PRK589953 QBG589951:QBG589953 QLC589951:QLC589953 QUY589951:QUY589953 REU589951:REU589953 ROQ589951:ROQ589953 RYM589951:RYM589953 SII589951:SII589953 SSE589951:SSE589953 TCA589951:TCA589953 TLW589951:TLW589953 TVS589951:TVS589953 UFO589951:UFO589953 UPK589951:UPK589953 UZG589951:UZG589953 VJC589951:VJC589953 VSY589951:VSY589953 WCU589951:WCU589953 WMQ589951:WMQ589953 WWM589951:WWM589953 KA655487:KA655489 TW655487:TW655489 ADS655487:ADS655489 ANO655487:ANO655489 AXK655487:AXK655489 BHG655487:BHG655489 BRC655487:BRC655489 CAY655487:CAY655489 CKU655487:CKU655489 CUQ655487:CUQ655489 DEM655487:DEM655489 DOI655487:DOI655489 DYE655487:DYE655489 EIA655487:EIA655489 ERW655487:ERW655489 FBS655487:FBS655489 FLO655487:FLO655489 FVK655487:FVK655489 GFG655487:GFG655489 GPC655487:GPC655489 GYY655487:GYY655489 HIU655487:HIU655489 HSQ655487:HSQ655489 ICM655487:ICM655489 IMI655487:IMI655489 IWE655487:IWE655489 JGA655487:JGA655489 JPW655487:JPW655489 JZS655487:JZS655489 KJO655487:KJO655489 KTK655487:KTK655489 LDG655487:LDG655489 LNC655487:LNC655489 LWY655487:LWY655489 MGU655487:MGU655489 MQQ655487:MQQ655489 NAM655487:NAM655489 NKI655487:NKI655489 NUE655487:NUE655489 OEA655487:OEA655489 ONW655487:ONW655489 OXS655487:OXS655489 PHO655487:PHO655489 PRK655487:PRK655489 QBG655487:QBG655489 QLC655487:QLC655489 QUY655487:QUY655489 REU655487:REU655489 ROQ655487:ROQ655489 RYM655487:RYM655489 SII655487:SII655489 SSE655487:SSE655489 TCA655487:TCA655489 TLW655487:TLW655489 TVS655487:TVS655489 UFO655487:UFO655489 UPK655487:UPK655489 UZG655487:UZG655489 VJC655487:VJC655489 VSY655487:VSY655489 WCU655487:WCU655489 WMQ655487:WMQ655489 WWM655487:WWM655489 KA721023:KA721025 TW721023:TW721025 ADS721023:ADS721025 ANO721023:ANO721025 AXK721023:AXK721025 BHG721023:BHG721025 BRC721023:BRC721025 CAY721023:CAY721025 CKU721023:CKU721025 CUQ721023:CUQ721025 DEM721023:DEM721025 DOI721023:DOI721025 DYE721023:DYE721025 EIA721023:EIA721025 ERW721023:ERW721025 FBS721023:FBS721025 FLO721023:FLO721025 FVK721023:FVK721025 GFG721023:GFG721025 GPC721023:GPC721025 GYY721023:GYY721025 HIU721023:HIU721025 HSQ721023:HSQ721025 ICM721023:ICM721025 IMI721023:IMI721025 IWE721023:IWE721025 JGA721023:JGA721025 JPW721023:JPW721025 JZS721023:JZS721025 KJO721023:KJO721025 KTK721023:KTK721025 LDG721023:LDG721025 LNC721023:LNC721025 LWY721023:LWY721025 MGU721023:MGU721025 MQQ721023:MQQ721025 NAM721023:NAM721025 NKI721023:NKI721025 NUE721023:NUE721025 OEA721023:OEA721025 ONW721023:ONW721025 OXS721023:OXS721025 PHO721023:PHO721025 PRK721023:PRK721025 QBG721023:QBG721025 QLC721023:QLC721025 QUY721023:QUY721025 REU721023:REU721025 ROQ721023:ROQ721025 RYM721023:RYM721025 SII721023:SII721025 SSE721023:SSE721025 TCA721023:TCA721025 TLW721023:TLW721025 TVS721023:TVS721025 UFO721023:UFO721025 UPK721023:UPK721025 UZG721023:UZG721025 VJC721023:VJC721025 VSY721023:VSY721025 WCU721023:WCU721025 WMQ721023:WMQ721025 WWM721023:WWM721025 KA786559:KA786561 TW786559:TW786561 ADS786559:ADS786561 ANO786559:ANO786561 AXK786559:AXK786561 BHG786559:BHG786561 BRC786559:BRC786561 CAY786559:CAY786561 CKU786559:CKU786561 CUQ786559:CUQ786561 DEM786559:DEM786561 DOI786559:DOI786561 DYE786559:DYE786561 EIA786559:EIA786561 ERW786559:ERW786561 FBS786559:FBS786561 FLO786559:FLO786561 FVK786559:FVK786561 GFG786559:GFG786561 GPC786559:GPC786561 GYY786559:GYY786561 HIU786559:HIU786561 HSQ786559:HSQ786561 ICM786559:ICM786561 IMI786559:IMI786561 IWE786559:IWE786561 JGA786559:JGA786561 JPW786559:JPW786561 JZS786559:JZS786561 KJO786559:KJO786561 KTK786559:KTK786561 LDG786559:LDG786561 LNC786559:LNC786561 LWY786559:LWY786561 MGU786559:MGU786561 MQQ786559:MQQ786561 NAM786559:NAM786561 NKI786559:NKI786561 NUE786559:NUE786561 OEA786559:OEA786561 ONW786559:ONW786561 OXS786559:OXS786561 PHO786559:PHO786561 PRK786559:PRK786561 QBG786559:QBG786561 QLC786559:QLC786561 QUY786559:QUY786561 REU786559:REU786561 ROQ786559:ROQ786561 RYM786559:RYM786561 SII786559:SII786561 SSE786559:SSE786561 TCA786559:TCA786561 TLW786559:TLW786561 TVS786559:TVS786561 UFO786559:UFO786561 UPK786559:UPK786561 UZG786559:UZG786561 VJC786559:VJC786561 VSY786559:VSY786561 WCU786559:WCU786561 WMQ786559:WMQ786561 WWM786559:WWM786561 KA852095:KA852097 TW852095:TW852097 ADS852095:ADS852097 ANO852095:ANO852097 AXK852095:AXK852097 BHG852095:BHG852097 BRC852095:BRC852097 CAY852095:CAY852097 CKU852095:CKU852097 CUQ852095:CUQ852097 DEM852095:DEM852097 DOI852095:DOI852097 DYE852095:DYE852097 EIA852095:EIA852097 ERW852095:ERW852097 FBS852095:FBS852097 FLO852095:FLO852097 FVK852095:FVK852097 GFG852095:GFG852097 GPC852095:GPC852097 GYY852095:GYY852097 HIU852095:HIU852097 HSQ852095:HSQ852097 ICM852095:ICM852097 IMI852095:IMI852097 IWE852095:IWE852097 JGA852095:JGA852097 JPW852095:JPW852097 JZS852095:JZS852097 KJO852095:KJO852097 KTK852095:KTK852097 LDG852095:LDG852097 LNC852095:LNC852097 LWY852095:LWY852097 MGU852095:MGU852097 MQQ852095:MQQ852097 NAM852095:NAM852097 NKI852095:NKI852097 NUE852095:NUE852097 OEA852095:OEA852097 ONW852095:ONW852097 OXS852095:OXS852097 PHO852095:PHO852097 PRK852095:PRK852097 QBG852095:QBG852097 QLC852095:QLC852097 QUY852095:QUY852097 REU852095:REU852097 ROQ852095:ROQ852097 RYM852095:RYM852097 SII852095:SII852097 SSE852095:SSE852097 TCA852095:TCA852097 TLW852095:TLW852097 TVS852095:TVS852097 UFO852095:UFO852097 UPK852095:UPK852097 UZG852095:UZG852097 VJC852095:VJC852097 VSY852095:VSY852097 WCU852095:WCU852097 WMQ852095:WMQ852097 WWM852095:WWM852097 KA917631:KA917633 TW917631:TW917633 ADS917631:ADS917633 ANO917631:ANO917633 AXK917631:AXK917633 BHG917631:BHG917633 BRC917631:BRC917633 CAY917631:CAY917633 CKU917631:CKU917633 CUQ917631:CUQ917633 DEM917631:DEM917633 DOI917631:DOI917633 DYE917631:DYE917633 EIA917631:EIA917633 ERW917631:ERW917633 FBS917631:FBS917633 FLO917631:FLO917633 FVK917631:FVK917633 GFG917631:GFG917633 GPC917631:GPC917633 GYY917631:GYY917633 HIU917631:HIU917633 HSQ917631:HSQ917633 ICM917631:ICM917633 IMI917631:IMI917633 IWE917631:IWE917633 JGA917631:JGA917633 JPW917631:JPW917633 JZS917631:JZS917633 KJO917631:KJO917633 KTK917631:KTK917633 LDG917631:LDG917633 LNC917631:LNC917633 LWY917631:LWY917633 MGU917631:MGU917633 MQQ917631:MQQ917633 NAM917631:NAM917633 NKI917631:NKI917633 NUE917631:NUE917633 OEA917631:OEA917633 ONW917631:ONW917633 OXS917631:OXS917633 PHO917631:PHO917633 PRK917631:PRK917633 QBG917631:QBG917633 QLC917631:QLC917633 QUY917631:QUY917633 REU917631:REU917633 ROQ917631:ROQ917633 RYM917631:RYM917633 SII917631:SII917633 SSE917631:SSE917633 TCA917631:TCA917633 TLW917631:TLW917633 TVS917631:TVS917633 UFO917631:UFO917633 UPK917631:UPK917633 UZG917631:UZG917633 VJC917631:VJC917633 VSY917631:VSY917633 WCU917631:WCU917633 WMQ917631:WMQ917633 WWM917631:WWM917633 KA983167:KA983169 TW983167:TW983169 ADS983167:ADS983169 ANO983167:ANO983169 AXK983167:AXK983169 BHG983167:BHG983169 BRC983167:BRC983169 CAY983167:CAY983169 CKU983167:CKU983169 CUQ983167:CUQ983169 DEM983167:DEM983169 DOI983167:DOI983169 DYE983167:DYE983169 EIA983167:EIA983169 ERW983167:ERW983169 FBS983167:FBS983169 FLO983167:FLO983169 FVK983167:FVK983169 GFG983167:GFG983169 GPC983167:GPC983169 GYY983167:GYY983169 HIU983167:HIU983169 HSQ983167:HSQ983169 ICM983167:ICM983169 IMI983167:IMI983169 IWE983167:IWE983169 JGA983167:JGA983169 JPW983167:JPW983169 JZS983167:JZS983169 KJO983167:KJO983169 KTK983167:KTK983169 LDG983167:LDG983169 LNC983167:LNC983169 LWY983167:LWY983169 MGU983167:MGU983169 MQQ983167:MQQ983169 NAM983167:NAM983169 NKI983167:NKI983169 NUE983167:NUE983169 OEA983167:OEA983169 ONW983167:ONW983169 OXS983167:OXS983169 PHO983167:PHO983169 PRK983167:PRK983169 QBG983167:QBG983169 QLC983167:QLC983169 QUY983167:QUY983169 REU983167:REU983169 ROQ983167:ROQ983169 RYM983167:RYM983169 SII983167:SII983169 SSE983167:SSE983169 TCA983167:TCA983169 TLW983167:TLW983169 TVS983167:TVS983169 UFO983167:UFO983169 UPK983167:UPK983169 UZG983167:UZG983169 VJC983167:VJC983169 VSY983167:VSY983169 WCU983167:WCU983169 WMQ983167:WMQ983169 WWM983167:WWM983169 AF65657 KD65657 TZ65657 ADV65657 ANR65657 AXN65657 BHJ65657 BRF65657 CBB65657 CKX65657 CUT65657 DEP65657 DOL65657 DYH65657 EID65657 ERZ65657 FBV65657 FLR65657 FVN65657 GFJ65657 GPF65657 GZB65657 HIX65657 HST65657 ICP65657 IML65657 IWH65657 JGD65657 JPZ65657 JZV65657 KJR65657 KTN65657 LDJ65657 LNF65657 LXB65657 MGX65657 MQT65657 NAP65657 NKL65657 NUH65657 OED65657 ONZ65657 OXV65657 PHR65657 PRN65657 QBJ65657 QLF65657 QVB65657 REX65657 ROT65657 RYP65657 SIL65657 SSH65657 TCD65657 TLZ65657 TVV65657 UFR65657 UPN65657 UZJ65657 VJF65657 VTB65657 WCX65657 WMT65657 WWP65657 AF131193 KD131193 TZ131193 ADV131193 ANR131193 AXN131193 BHJ131193 BRF131193 CBB131193 CKX131193 CUT131193 DEP131193 DOL131193 DYH131193 EID131193 ERZ131193 FBV131193 FLR131193 FVN131193 GFJ131193 GPF131193 GZB131193 HIX131193 HST131193 ICP131193 IML131193 IWH131193 JGD131193 JPZ131193 JZV131193 KJR131193 KTN131193 LDJ131193 LNF131193 LXB131193 MGX131193 MQT131193 NAP131193 NKL131193 NUH131193 OED131193 ONZ131193 OXV131193 PHR131193 PRN131193 QBJ131193 QLF131193 QVB131193 REX131193 ROT131193 RYP131193 SIL131193 SSH131193 TCD131193 TLZ131193 TVV131193 UFR131193 UPN131193 UZJ131193 VJF131193 VTB131193 WCX131193 WMT131193 WWP131193 AF196729 KD196729 TZ196729 ADV196729 ANR196729 AXN196729 BHJ196729 BRF196729 CBB196729 CKX196729 CUT196729 DEP196729 DOL196729 DYH196729 EID196729 ERZ196729 FBV196729 FLR196729 FVN196729 GFJ196729 GPF196729 GZB196729 HIX196729 HST196729 ICP196729 IML196729 IWH196729 JGD196729 JPZ196729 JZV196729 KJR196729 KTN196729 LDJ196729 LNF196729 LXB196729 MGX196729 MQT196729 NAP196729 NKL196729 NUH196729 OED196729 ONZ196729 OXV196729 PHR196729 PRN196729 QBJ196729 QLF196729 QVB196729 REX196729 ROT196729 RYP196729 SIL196729 SSH196729 TCD196729 TLZ196729 TVV196729 UFR196729 UPN196729 UZJ196729 VJF196729 VTB196729 WCX196729 WMT196729 WWP196729 AF262265 KD262265 TZ262265 ADV262265 ANR262265 AXN262265 BHJ262265 BRF262265 CBB262265 CKX262265 CUT262265 DEP262265 DOL262265 DYH262265 EID262265 ERZ262265 FBV262265 FLR262265 FVN262265 GFJ262265 GPF262265 GZB262265 HIX262265 HST262265 ICP262265 IML262265 IWH262265 JGD262265 JPZ262265 JZV262265 KJR262265 KTN262265 LDJ262265 LNF262265 LXB262265 MGX262265 MQT262265 NAP262265 NKL262265 NUH262265 OED262265 ONZ262265 OXV262265 PHR262265 PRN262265 QBJ262265 QLF262265 QVB262265 REX262265 ROT262265 RYP262265 SIL262265 SSH262265 TCD262265 TLZ262265 TVV262265 UFR262265 UPN262265 UZJ262265 VJF262265 VTB262265 WCX262265 WMT262265 WWP262265 AF327801 KD327801 TZ327801 ADV327801 ANR327801 AXN327801 BHJ327801 BRF327801 CBB327801 CKX327801 CUT327801 DEP327801 DOL327801 DYH327801 EID327801 ERZ327801 FBV327801 FLR327801 FVN327801 GFJ327801 GPF327801 GZB327801 HIX327801 HST327801 ICP327801 IML327801 IWH327801 JGD327801 JPZ327801 JZV327801 KJR327801 KTN327801 LDJ327801 LNF327801 LXB327801 MGX327801 MQT327801 NAP327801 NKL327801 NUH327801 OED327801 ONZ327801 OXV327801 PHR327801 PRN327801 QBJ327801 QLF327801 QVB327801 REX327801 ROT327801 RYP327801 SIL327801 SSH327801 TCD327801 TLZ327801 TVV327801 UFR327801 UPN327801 UZJ327801 VJF327801 VTB327801 WCX327801 WMT327801 WWP327801 AF393337 KD393337 TZ393337 ADV393337 ANR393337 AXN393337 BHJ393337 BRF393337 CBB393337 CKX393337 CUT393337 DEP393337 DOL393337 DYH393337 EID393337 ERZ393337 FBV393337 FLR393337 FVN393337 GFJ393337 GPF393337 GZB393337 HIX393337 HST393337 ICP393337 IML393337 IWH393337 JGD393337 JPZ393337 JZV393337 KJR393337 KTN393337 LDJ393337 LNF393337 LXB393337 MGX393337 MQT393337 NAP393337 NKL393337 NUH393337 OED393337 ONZ393337 OXV393337 PHR393337 PRN393337 QBJ393337 QLF393337 QVB393337 REX393337 ROT393337 RYP393337 SIL393337 SSH393337 TCD393337 TLZ393337 TVV393337 UFR393337 UPN393337 UZJ393337 VJF393337 VTB393337 WCX393337 WMT393337 WWP393337 AF458873 KD458873 TZ458873 ADV458873 ANR458873 AXN458873 BHJ458873 BRF458873 CBB458873 CKX458873 CUT458873 DEP458873 DOL458873 DYH458873 EID458873 ERZ458873 FBV458873 FLR458873 FVN458873 GFJ458873 GPF458873 GZB458873 HIX458873 HST458873 ICP458873 IML458873 IWH458873 JGD458873 JPZ458873 JZV458873 KJR458873 KTN458873 LDJ458873 LNF458873 LXB458873 MGX458873 MQT458873 NAP458873 NKL458873 NUH458873 OED458873 ONZ458873 OXV458873 PHR458873 PRN458873 QBJ458873 QLF458873 QVB458873 REX458873 ROT458873 RYP458873 SIL458873 SSH458873 TCD458873 TLZ458873 TVV458873 UFR458873 UPN458873 UZJ458873 VJF458873 VTB458873 WCX458873 WMT458873 WWP458873 AF524409 KD524409 TZ524409 ADV524409 ANR524409 AXN524409 BHJ524409 BRF524409 CBB524409 CKX524409 CUT524409 DEP524409 DOL524409 DYH524409 EID524409 ERZ524409 FBV524409 FLR524409 FVN524409 GFJ524409 GPF524409 GZB524409 HIX524409 HST524409 ICP524409 IML524409 IWH524409 JGD524409 JPZ524409 JZV524409 KJR524409 KTN524409 LDJ524409 LNF524409 LXB524409 MGX524409 MQT524409 NAP524409 NKL524409 NUH524409 OED524409 ONZ524409 OXV524409 PHR524409 PRN524409 QBJ524409 QLF524409 QVB524409 REX524409 ROT524409 RYP524409 SIL524409 SSH524409 TCD524409 TLZ524409 TVV524409 UFR524409 UPN524409 UZJ524409 VJF524409 VTB524409 WCX524409 WMT524409 WWP524409 AF589945 KD589945 TZ589945 ADV589945 ANR589945 AXN589945 BHJ589945 BRF589945 CBB589945 CKX589945 CUT589945 DEP589945 DOL589945 DYH589945 EID589945 ERZ589945 FBV589945 FLR589945 FVN589945 GFJ589945 GPF589945 GZB589945 HIX589945 HST589945 ICP589945 IML589945 IWH589945 JGD589945 JPZ589945 JZV589945 KJR589945 KTN589945 LDJ589945 LNF589945 LXB589945 MGX589945 MQT589945 NAP589945 NKL589945 NUH589945 OED589945 ONZ589945 OXV589945 PHR589945 PRN589945 QBJ589945 QLF589945 QVB589945 REX589945 ROT589945 RYP589945 SIL589945 SSH589945 TCD589945 TLZ589945 TVV589945 UFR589945 UPN589945 UZJ589945 VJF589945 VTB589945 WCX589945 WMT589945 WWP589945 AF655481 KD655481 TZ655481 ADV655481 ANR655481 AXN655481 BHJ655481 BRF655481 CBB655481 CKX655481 CUT655481 DEP655481 DOL655481 DYH655481 EID655481 ERZ655481 FBV655481 FLR655481 FVN655481 GFJ655481 GPF655481 GZB655481 HIX655481 HST655481 ICP655481 IML655481 IWH655481 JGD655481 JPZ655481 JZV655481 KJR655481 KTN655481 LDJ655481 LNF655481 LXB655481 MGX655481 MQT655481 NAP655481 NKL655481 NUH655481 OED655481 ONZ655481 OXV655481 PHR655481 PRN655481 QBJ655481 QLF655481 QVB655481 REX655481 ROT655481 RYP655481 SIL655481 SSH655481 TCD655481 TLZ655481 TVV655481 UFR655481 UPN655481 UZJ655481 VJF655481 VTB655481 WCX655481 WMT655481 WWP655481 AF721017 KD721017 TZ721017 ADV721017 ANR721017 AXN721017 BHJ721017 BRF721017 CBB721017 CKX721017 CUT721017 DEP721017 DOL721017 DYH721017 EID721017 ERZ721017 FBV721017 FLR721017 FVN721017 GFJ721017 GPF721017 GZB721017 HIX721017 HST721017 ICP721017 IML721017 IWH721017 JGD721017 JPZ721017 JZV721017 KJR721017 KTN721017 LDJ721017 LNF721017 LXB721017 MGX721017 MQT721017 NAP721017 NKL721017 NUH721017 OED721017 ONZ721017 OXV721017 PHR721017 PRN721017 QBJ721017 QLF721017 QVB721017 REX721017 ROT721017 RYP721017 SIL721017 SSH721017 TCD721017 TLZ721017 TVV721017 UFR721017 UPN721017 UZJ721017 VJF721017 VTB721017 WCX721017 WMT721017 WWP721017 AF786553 KD786553 TZ786553 ADV786553 ANR786553 AXN786553 BHJ786553 BRF786553 CBB786553 CKX786553 CUT786553 DEP786553 DOL786553 DYH786553 EID786553 ERZ786553 FBV786553 FLR786553 FVN786553 GFJ786553 GPF786553 GZB786553 HIX786553 HST786553 ICP786553 IML786553 IWH786553 JGD786553 JPZ786553 JZV786553 KJR786553 KTN786553 LDJ786553 LNF786553 LXB786553 MGX786553 MQT786553 NAP786553 NKL786553 NUH786553 OED786553 ONZ786553 OXV786553 PHR786553 PRN786553 QBJ786553 QLF786553 QVB786553 REX786553 ROT786553 RYP786553 SIL786553 SSH786553 TCD786553 TLZ786553 TVV786553 UFR786553 UPN786553 UZJ786553 VJF786553 VTB786553 WCX786553 WMT786553 WWP786553 AF852089 KD852089 TZ852089 ADV852089 ANR852089 AXN852089 BHJ852089 BRF852089 CBB852089 CKX852089 CUT852089 DEP852089 DOL852089 DYH852089 EID852089 ERZ852089 FBV852089 FLR852089 FVN852089 GFJ852089 GPF852089 GZB852089 HIX852089 HST852089 ICP852089 IML852089 IWH852089 JGD852089 JPZ852089 JZV852089 KJR852089 KTN852089 LDJ852089 LNF852089 LXB852089 MGX852089 MQT852089 NAP852089 NKL852089 NUH852089 OED852089 ONZ852089 OXV852089 PHR852089 PRN852089 QBJ852089 QLF852089 QVB852089 REX852089 ROT852089 RYP852089 SIL852089 SSH852089 TCD852089 TLZ852089 TVV852089 UFR852089 UPN852089 UZJ852089 VJF852089 VTB852089 WCX852089 WMT852089 WWP852089 AF917625 KD917625 TZ917625 ADV917625 ANR917625 AXN917625 BHJ917625 BRF917625 CBB917625 CKX917625 CUT917625 DEP917625 DOL917625 DYH917625 EID917625 ERZ917625 FBV917625 FLR917625 FVN917625 GFJ917625 GPF917625 GZB917625 HIX917625 HST917625 ICP917625 IML917625 IWH917625 JGD917625 JPZ917625 JZV917625 KJR917625 KTN917625 LDJ917625 LNF917625 LXB917625 MGX917625 MQT917625 NAP917625 NKL917625 NUH917625 OED917625 ONZ917625 OXV917625 PHR917625 PRN917625 QBJ917625 QLF917625 QVB917625 REX917625 ROT917625 RYP917625 SIL917625 SSH917625 TCD917625 TLZ917625 TVV917625 UFR917625 UPN917625 UZJ917625 VJF917625 VTB917625 WCX917625 WMT917625 WWP917625 AF983161 KD983161 TZ983161 ADV983161 ANR983161 AXN983161 BHJ983161 BRF983161 CBB983161 CKX983161 CUT983161 DEP983161 DOL983161 DYH983161 EID983161 ERZ983161 FBV983161 FLR983161 FVN983161 GFJ983161 GPF983161 GZB983161 HIX983161 HST983161 ICP983161 IML983161 IWH983161 JGD983161 JPZ983161 JZV983161 KJR983161 KTN983161 LDJ983161 LNF983161 LXB983161 MGX983161 MQT983161 NAP983161 NKL983161 NUH983161 OED983161 ONZ983161 OXV983161 PHR983161 PRN983161 QBJ983161 QLF983161 QVB983161 REX983161 ROT983161 RYP983161 SIL983161 SSH983161 TCD983161 TLZ983161 TVV983161 UFR983161 UPN983161 UZJ983161 VJF983161 VTB983161 WCX983161 WMT983161 WWP983161 AF65663:AF65664 KD65663:KD65664 TZ65663:TZ65664 ADV65663:ADV65664 ANR65663:ANR65664 AXN65663:AXN65664 BHJ65663:BHJ65664 BRF65663:BRF65664 CBB65663:CBB65664 CKX65663:CKX65664 CUT65663:CUT65664 DEP65663:DEP65664 DOL65663:DOL65664 DYH65663:DYH65664 EID65663:EID65664 ERZ65663:ERZ65664 FBV65663:FBV65664 FLR65663:FLR65664 FVN65663:FVN65664 GFJ65663:GFJ65664 GPF65663:GPF65664 GZB65663:GZB65664 HIX65663:HIX65664 HST65663:HST65664 ICP65663:ICP65664 IML65663:IML65664 IWH65663:IWH65664 JGD65663:JGD65664 JPZ65663:JPZ65664 JZV65663:JZV65664 KJR65663:KJR65664 KTN65663:KTN65664 LDJ65663:LDJ65664 LNF65663:LNF65664 LXB65663:LXB65664 MGX65663:MGX65664 MQT65663:MQT65664 NAP65663:NAP65664 NKL65663:NKL65664 NUH65663:NUH65664 OED65663:OED65664 ONZ65663:ONZ65664 OXV65663:OXV65664 PHR65663:PHR65664 PRN65663:PRN65664 QBJ65663:QBJ65664 QLF65663:QLF65664 QVB65663:QVB65664 REX65663:REX65664 ROT65663:ROT65664 RYP65663:RYP65664 SIL65663:SIL65664 SSH65663:SSH65664 TCD65663:TCD65664 TLZ65663:TLZ65664 TVV65663:TVV65664 UFR65663:UFR65664 UPN65663:UPN65664 UZJ65663:UZJ65664 VJF65663:VJF65664 VTB65663:VTB65664 WCX65663:WCX65664 WMT65663:WMT65664 WWP65663:WWP65664 AF131199:AF131200 KD131199:KD131200 TZ131199:TZ131200 ADV131199:ADV131200 ANR131199:ANR131200 AXN131199:AXN131200 BHJ131199:BHJ131200 BRF131199:BRF131200 CBB131199:CBB131200 CKX131199:CKX131200 CUT131199:CUT131200 DEP131199:DEP131200 DOL131199:DOL131200 DYH131199:DYH131200 EID131199:EID131200 ERZ131199:ERZ131200 FBV131199:FBV131200 FLR131199:FLR131200 FVN131199:FVN131200 GFJ131199:GFJ131200 GPF131199:GPF131200 GZB131199:GZB131200 HIX131199:HIX131200 HST131199:HST131200 ICP131199:ICP131200 IML131199:IML131200 IWH131199:IWH131200 JGD131199:JGD131200 JPZ131199:JPZ131200 JZV131199:JZV131200 KJR131199:KJR131200 KTN131199:KTN131200 LDJ131199:LDJ131200 LNF131199:LNF131200 LXB131199:LXB131200 MGX131199:MGX131200 MQT131199:MQT131200 NAP131199:NAP131200 NKL131199:NKL131200 NUH131199:NUH131200 OED131199:OED131200 ONZ131199:ONZ131200 OXV131199:OXV131200 PHR131199:PHR131200 PRN131199:PRN131200 QBJ131199:QBJ131200 QLF131199:QLF131200 QVB131199:QVB131200 REX131199:REX131200 ROT131199:ROT131200 RYP131199:RYP131200 SIL131199:SIL131200 SSH131199:SSH131200 TCD131199:TCD131200 TLZ131199:TLZ131200 TVV131199:TVV131200 UFR131199:UFR131200 UPN131199:UPN131200 UZJ131199:UZJ131200 VJF131199:VJF131200 VTB131199:VTB131200 WCX131199:WCX131200 WMT131199:WMT131200 WWP131199:WWP131200 AF196735:AF196736 KD196735:KD196736 TZ196735:TZ196736 ADV196735:ADV196736 ANR196735:ANR196736 AXN196735:AXN196736 BHJ196735:BHJ196736 BRF196735:BRF196736 CBB196735:CBB196736 CKX196735:CKX196736 CUT196735:CUT196736 DEP196735:DEP196736 DOL196735:DOL196736 DYH196735:DYH196736 EID196735:EID196736 ERZ196735:ERZ196736 FBV196735:FBV196736 FLR196735:FLR196736 FVN196735:FVN196736 GFJ196735:GFJ196736 GPF196735:GPF196736 GZB196735:GZB196736 HIX196735:HIX196736 HST196735:HST196736 ICP196735:ICP196736 IML196735:IML196736 IWH196735:IWH196736 JGD196735:JGD196736 JPZ196735:JPZ196736 JZV196735:JZV196736 KJR196735:KJR196736 KTN196735:KTN196736 LDJ196735:LDJ196736 LNF196735:LNF196736 LXB196735:LXB196736 MGX196735:MGX196736 MQT196735:MQT196736 NAP196735:NAP196736 NKL196735:NKL196736 NUH196735:NUH196736 OED196735:OED196736 ONZ196735:ONZ196736 OXV196735:OXV196736 PHR196735:PHR196736 PRN196735:PRN196736 QBJ196735:QBJ196736 QLF196735:QLF196736 QVB196735:QVB196736 REX196735:REX196736 ROT196735:ROT196736 RYP196735:RYP196736 SIL196735:SIL196736 SSH196735:SSH196736 TCD196735:TCD196736 TLZ196735:TLZ196736 TVV196735:TVV196736 UFR196735:UFR196736 UPN196735:UPN196736 UZJ196735:UZJ196736 VJF196735:VJF196736 VTB196735:VTB196736 WCX196735:WCX196736 WMT196735:WMT196736 WWP196735:WWP196736 AF262271:AF262272 KD262271:KD262272 TZ262271:TZ262272 ADV262271:ADV262272 ANR262271:ANR262272 AXN262271:AXN262272 BHJ262271:BHJ262272 BRF262271:BRF262272 CBB262271:CBB262272 CKX262271:CKX262272 CUT262271:CUT262272 DEP262271:DEP262272 DOL262271:DOL262272 DYH262271:DYH262272 EID262271:EID262272 ERZ262271:ERZ262272 FBV262271:FBV262272 FLR262271:FLR262272 FVN262271:FVN262272 GFJ262271:GFJ262272 GPF262271:GPF262272 GZB262271:GZB262272 HIX262271:HIX262272 HST262271:HST262272 ICP262271:ICP262272 IML262271:IML262272 IWH262271:IWH262272 JGD262271:JGD262272 JPZ262271:JPZ262272 JZV262271:JZV262272 KJR262271:KJR262272 KTN262271:KTN262272 LDJ262271:LDJ262272 LNF262271:LNF262272 LXB262271:LXB262272 MGX262271:MGX262272 MQT262271:MQT262272 NAP262271:NAP262272 NKL262271:NKL262272 NUH262271:NUH262272 OED262271:OED262272 ONZ262271:ONZ262272 OXV262271:OXV262272 PHR262271:PHR262272 PRN262271:PRN262272 QBJ262271:QBJ262272 QLF262271:QLF262272 QVB262271:QVB262272 REX262271:REX262272 ROT262271:ROT262272 RYP262271:RYP262272 SIL262271:SIL262272 SSH262271:SSH262272 TCD262271:TCD262272 TLZ262271:TLZ262272 TVV262271:TVV262272 UFR262271:UFR262272 UPN262271:UPN262272 UZJ262271:UZJ262272 VJF262271:VJF262272 VTB262271:VTB262272 WCX262271:WCX262272 WMT262271:WMT262272 WWP262271:WWP262272 AF327807:AF327808 KD327807:KD327808 TZ327807:TZ327808 ADV327807:ADV327808 ANR327807:ANR327808 AXN327807:AXN327808 BHJ327807:BHJ327808 BRF327807:BRF327808 CBB327807:CBB327808 CKX327807:CKX327808 CUT327807:CUT327808 DEP327807:DEP327808 DOL327807:DOL327808 DYH327807:DYH327808 EID327807:EID327808 ERZ327807:ERZ327808 FBV327807:FBV327808 FLR327807:FLR327808 FVN327807:FVN327808 GFJ327807:GFJ327808 GPF327807:GPF327808 GZB327807:GZB327808 HIX327807:HIX327808 HST327807:HST327808 ICP327807:ICP327808 IML327807:IML327808 IWH327807:IWH327808 JGD327807:JGD327808 JPZ327807:JPZ327808 JZV327807:JZV327808 KJR327807:KJR327808 KTN327807:KTN327808 LDJ327807:LDJ327808 LNF327807:LNF327808 LXB327807:LXB327808 MGX327807:MGX327808 MQT327807:MQT327808 NAP327807:NAP327808 NKL327807:NKL327808 NUH327807:NUH327808 OED327807:OED327808 ONZ327807:ONZ327808 OXV327807:OXV327808 PHR327807:PHR327808 PRN327807:PRN327808 QBJ327807:QBJ327808 QLF327807:QLF327808 QVB327807:QVB327808 REX327807:REX327808 ROT327807:ROT327808 RYP327807:RYP327808 SIL327807:SIL327808 SSH327807:SSH327808 TCD327807:TCD327808 TLZ327807:TLZ327808 TVV327807:TVV327808 UFR327807:UFR327808 UPN327807:UPN327808 UZJ327807:UZJ327808 VJF327807:VJF327808 VTB327807:VTB327808 WCX327807:WCX327808 WMT327807:WMT327808 WWP327807:WWP327808 AF393343:AF393344 KD393343:KD393344 TZ393343:TZ393344 ADV393343:ADV393344 ANR393343:ANR393344 AXN393343:AXN393344 BHJ393343:BHJ393344 BRF393343:BRF393344 CBB393343:CBB393344 CKX393343:CKX393344 CUT393343:CUT393344 DEP393343:DEP393344 DOL393343:DOL393344 DYH393343:DYH393344 EID393343:EID393344 ERZ393343:ERZ393344 FBV393343:FBV393344 FLR393343:FLR393344 FVN393343:FVN393344 GFJ393343:GFJ393344 GPF393343:GPF393344 GZB393343:GZB393344 HIX393343:HIX393344 HST393343:HST393344 ICP393343:ICP393344 IML393343:IML393344 IWH393343:IWH393344 JGD393343:JGD393344 JPZ393343:JPZ393344 JZV393343:JZV393344 KJR393343:KJR393344 KTN393343:KTN393344 LDJ393343:LDJ393344 LNF393343:LNF393344 LXB393343:LXB393344 MGX393343:MGX393344 MQT393343:MQT393344 NAP393343:NAP393344 NKL393343:NKL393344 NUH393343:NUH393344 OED393343:OED393344 ONZ393343:ONZ393344 OXV393343:OXV393344 PHR393343:PHR393344 PRN393343:PRN393344 QBJ393343:QBJ393344 QLF393343:QLF393344 QVB393343:QVB393344 REX393343:REX393344 ROT393343:ROT393344 RYP393343:RYP393344 SIL393343:SIL393344 SSH393343:SSH393344 TCD393343:TCD393344 TLZ393343:TLZ393344 TVV393343:TVV393344 UFR393343:UFR393344 UPN393343:UPN393344 UZJ393343:UZJ393344 VJF393343:VJF393344 VTB393343:VTB393344 WCX393343:WCX393344 WMT393343:WMT393344 WWP393343:WWP393344 AF458879:AF458880 KD458879:KD458880 TZ458879:TZ458880 ADV458879:ADV458880 ANR458879:ANR458880 AXN458879:AXN458880 BHJ458879:BHJ458880 BRF458879:BRF458880 CBB458879:CBB458880 CKX458879:CKX458880 CUT458879:CUT458880 DEP458879:DEP458880 DOL458879:DOL458880 DYH458879:DYH458880 EID458879:EID458880 ERZ458879:ERZ458880 FBV458879:FBV458880 FLR458879:FLR458880 FVN458879:FVN458880 GFJ458879:GFJ458880 GPF458879:GPF458880 GZB458879:GZB458880 HIX458879:HIX458880 HST458879:HST458880 ICP458879:ICP458880 IML458879:IML458880 IWH458879:IWH458880 JGD458879:JGD458880 JPZ458879:JPZ458880 JZV458879:JZV458880 KJR458879:KJR458880 KTN458879:KTN458880 LDJ458879:LDJ458880 LNF458879:LNF458880 LXB458879:LXB458880 MGX458879:MGX458880 MQT458879:MQT458880 NAP458879:NAP458880 NKL458879:NKL458880 NUH458879:NUH458880 OED458879:OED458880 ONZ458879:ONZ458880 OXV458879:OXV458880 PHR458879:PHR458880 PRN458879:PRN458880 QBJ458879:QBJ458880 QLF458879:QLF458880 QVB458879:QVB458880 REX458879:REX458880 ROT458879:ROT458880 RYP458879:RYP458880 SIL458879:SIL458880 SSH458879:SSH458880 TCD458879:TCD458880 TLZ458879:TLZ458880 TVV458879:TVV458880 UFR458879:UFR458880 UPN458879:UPN458880 UZJ458879:UZJ458880 VJF458879:VJF458880 VTB458879:VTB458880 WCX458879:WCX458880 WMT458879:WMT458880 WWP458879:WWP458880 AF524415:AF524416 KD524415:KD524416 TZ524415:TZ524416 ADV524415:ADV524416 ANR524415:ANR524416 AXN524415:AXN524416 BHJ524415:BHJ524416 BRF524415:BRF524416 CBB524415:CBB524416 CKX524415:CKX524416 CUT524415:CUT524416 DEP524415:DEP524416 DOL524415:DOL524416 DYH524415:DYH524416 EID524415:EID524416 ERZ524415:ERZ524416 FBV524415:FBV524416 FLR524415:FLR524416 FVN524415:FVN524416 GFJ524415:GFJ524416 GPF524415:GPF524416 GZB524415:GZB524416 HIX524415:HIX524416 HST524415:HST524416 ICP524415:ICP524416 IML524415:IML524416 IWH524415:IWH524416 JGD524415:JGD524416 JPZ524415:JPZ524416 JZV524415:JZV524416 KJR524415:KJR524416 KTN524415:KTN524416 LDJ524415:LDJ524416 LNF524415:LNF524416 LXB524415:LXB524416 MGX524415:MGX524416 MQT524415:MQT524416 NAP524415:NAP524416 NKL524415:NKL524416 NUH524415:NUH524416 OED524415:OED524416 ONZ524415:ONZ524416 OXV524415:OXV524416 PHR524415:PHR524416 PRN524415:PRN524416 QBJ524415:QBJ524416 QLF524415:QLF524416 QVB524415:QVB524416 REX524415:REX524416 ROT524415:ROT524416 RYP524415:RYP524416 SIL524415:SIL524416 SSH524415:SSH524416 TCD524415:TCD524416 TLZ524415:TLZ524416 TVV524415:TVV524416 UFR524415:UFR524416 UPN524415:UPN524416 UZJ524415:UZJ524416 VJF524415:VJF524416 VTB524415:VTB524416 WCX524415:WCX524416 WMT524415:WMT524416 WWP524415:WWP524416 AF589951:AF589952 KD589951:KD589952 TZ589951:TZ589952 ADV589951:ADV589952 ANR589951:ANR589952 AXN589951:AXN589952 BHJ589951:BHJ589952 BRF589951:BRF589952 CBB589951:CBB589952 CKX589951:CKX589952 CUT589951:CUT589952 DEP589951:DEP589952 DOL589951:DOL589952 DYH589951:DYH589952 EID589951:EID589952 ERZ589951:ERZ589952 FBV589951:FBV589952 FLR589951:FLR589952 FVN589951:FVN589952 GFJ589951:GFJ589952 GPF589951:GPF589952 GZB589951:GZB589952 HIX589951:HIX589952 HST589951:HST589952 ICP589951:ICP589952 IML589951:IML589952 IWH589951:IWH589952 JGD589951:JGD589952 JPZ589951:JPZ589952 JZV589951:JZV589952 KJR589951:KJR589952 KTN589951:KTN589952 LDJ589951:LDJ589952 LNF589951:LNF589952 LXB589951:LXB589952 MGX589951:MGX589952 MQT589951:MQT589952 NAP589951:NAP589952 NKL589951:NKL589952 NUH589951:NUH589952 OED589951:OED589952 ONZ589951:ONZ589952 OXV589951:OXV589952 PHR589951:PHR589952 PRN589951:PRN589952 QBJ589951:QBJ589952 QLF589951:QLF589952 QVB589951:QVB589952 REX589951:REX589952 ROT589951:ROT589952 RYP589951:RYP589952 SIL589951:SIL589952 SSH589951:SSH589952 TCD589951:TCD589952 TLZ589951:TLZ589952 TVV589951:TVV589952 UFR589951:UFR589952 UPN589951:UPN589952 UZJ589951:UZJ589952 VJF589951:VJF589952 VTB589951:VTB589952 WCX589951:WCX589952 WMT589951:WMT589952 WWP589951:WWP589952 AF655487:AF655488 KD655487:KD655488 TZ655487:TZ655488 ADV655487:ADV655488 ANR655487:ANR655488 AXN655487:AXN655488 BHJ655487:BHJ655488 BRF655487:BRF655488 CBB655487:CBB655488 CKX655487:CKX655488 CUT655487:CUT655488 DEP655487:DEP655488 DOL655487:DOL655488 DYH655487:DYH655488 EID655487:EID655488 ERZ655487:ERZ655488 FBV655487:FBV655488 FLR655487:FLR655488 FVN655487:FVN655488 GFJ655487:GFJ655488 GPF655487:GPF655488 GZB655487:GZB655488 HIX655487:HIX655488 HST655487:HST655488 ICP655487:ICP655488 IML655487:IML655488 IWH655487:IWH655488 JGD655487:JGD655488 JPZ655487:JPZ655488 JZV655487:JZV655488 KJR655487:KJR655488 KTN655487:KTN655488 LDJ655487:LDJ655488 LNF655487:LNF655488 LXB655487:LXB655488 MGX655487:MGX655488 MQT655487:MQT655488 NAP655487:NAP655488 NKL655487:NKL655488 NUH655487:NUH655488 OED655487:OED655488 ONZ655487:ONZ655488 OXV655487:OXV655488 PHR655487:PHR655488 PRN655487:PRN655488 QBJ655487:QBJ655488 QLF655487:QLF655488 QVB655487:QVB655488 REX655487:REX655488 ROT655487:ROT655488 RYP655487:RYP655488 SIL655487:SIL655488 SSH655487:SSH655488 TCD655487:TCD655488 TLZ655487:TLZ655488 TVV655487:TVV655488 UFR655487:UFR655488 UPN655487:UPN655488 UZJ655487:UZJ655488 VJF655487:VJF655488 VTB655487:VTB655488 WCX655487:WCX655488 WMT655487:WMT655488 WWP655487:WWP655488 AF721023:AF721024 KD721023:KD721024 TZ721023:TZ721024 ADV721023:ADV721024 ANR721023:ANR721024 AXN721023:AXN721024 BHJ721023:BHJ721024 BRF721023:BRF721024 CBB721023:CBB721024 CKX721023:CKX721024 CUT721023:CUT721024 DEP721023:DEP721024 DOL721023:DOL721024 DYH721023:DYH721024 EID721023:EID721024 ERZ721023:ERZ721024 FBV721023:FBV721024 FLR721023:FLR721024 FVN721023:FVN721024 GFJ721023:GFJ721024 GPF721023:GPF721024 GZB721023:GZB721024 HIX721023:HIX721024 HST721023:HST721024 ICP721023:ICP721024 IML721023:IML721024 IWH721023:IWH721024 JGD721023:JGD721024 JPZ721023:JPZ721024 JZV721023:JZV721024 KJR721023:KJR721024 KTN721023:KTN721024 LDJ721023:LDJ721024 LNF721023:LNF721024 LXB721023:LXB721024 MGX721023:MGX721024 MQT721023:MQT721024 NAP721023:NAP721024 NKL721023:NKL721024 NUH721023:NUH721024 OED721023:OED721024 ONZ721023:ONZ721024 OXV721023:OXV721024 PHR721023:PHR721024 PRN721023:PRN721024 QBJ721023:QBJ721024 QLF721023:QLF721024 QVB721023:QVB721024 REX721023:REX721024 ROT721023:ROT721024 RYP721023:RYP721024 SIL721023:SIL721024 SSH721023:SSH721024 TCD721023:TCD721024 TLZ721023:TLZ721024 TVV721023:TVV721024 UFR721023:UFR721024 UPN721023:UPN721024 UZJ721023:UZJ721024 VJF721023:VJF721024 VTB721023:VTB721024 WCX721023:WCX721024 WMT721023:WMT721024 WWP721023:WWP721024 AF786559:AF786560 KD786559:KD786560 TZ786559:TZ786560 ADV786559:ADV786560 ANR786559:ANR786560 AXN786559:AXN786560 BHJ786559:BHJ786560 BRF786559:BRF786560 CBB786559:CBB786560 CKX786559:CKX786560 CUT786559:CUT786560 DEP786559:DEP786560 DOL786559:DOL786560 DYH786559:DYH786560 EID786559:EID786560 ERZ786559:ERZ786560 FBV786559:FBV786560 FLR786559:FLR786560 FVN786559:FVN786560 GFJ786559:GFJ786560 GPF786559:GPF786560 GZB786559:GZB786560 HIX786559:HIX786560 HST786559:HST786560 ICP786559:ICP786560 IML786559:IML786560 IWH786559:IWH786560 JGD786559:JGD786560 JPZ786559:JPZ786560 JZV786559:JZV786560 KJR786559:KJR786560 KTN786559:KTN786560 LDJ786559:LDJ786560 LNF786559:LNF786560 LXB786559:LXB786560 MGX786559:MGX786560 MQT786559:MQT786560 NAP786559:NAP786560 NKL786559:NKL786560 NUH786559:NUH786560 OED786559:OED786560 ONZ786559:ONZ786560 OXV786559:OXV786560 PHR786559:PHR786560 PRN786559:PRN786560 QBJ786559:QBJ786560 QLF786559:QLF786560 QVB786559:QVB786560 REX786559:REX786560 ROT786559:ROT786560 RYP786559:RYP786560 SIL786559:SIL786560 SSH786559:SSH786560 TCD786559:TCD786560 TLZ786559:TLZ786560 TVV786559:TVV786560 UFR786559:UFR786560 UPN786559:UPN786560 UZJ786559:UZJ786560 VJF786559:VJF786560 VTB786559:VTB786560 WCX786559:WCX786560 WMT786559:WMT786560 WWP786559:WWP786560 AF852095:AF852096 KD852095:KD852096 TZ852095:TZ852096 ADV852095:ADV852096 ANR852095:ANR852096 AXN852095:AXN852096 BHJ852095:BHJ852096 BRF852095:BRF852096 CBB852095:CBB852096 CKX852095:CKX852096 CUT852095:CUT852096 DEP852095:DEP852096 DOL852095:DOL852096 DYH852095:DYH852096 EID852095:EID852096 ERZ852095:ERZ852096 FBV852095:FBV852096 FLR852095:FLR852096 FVN852095:FVN852096 GFJ852095:GFJ852096 GPF852095:GPF852096 GZB852095:GZB852096 HIX852095:HIX852096 HST852095:HST852096 ICP852095:ICP852096 IML852095:IML852096 IWH852095:IWH852096 JGD852095:JGD852096 JPZ852095:JPZ852096 JZV852095:JZV852096 KJR852095:KJR852096 KTN852095:KTN852096 LDJ852095:LDJ852096 LNF852095:LNF852096 LXB852095:LXB852096 MGX852095:MGX852096 MQT852095:MQT852096 NAP852095:NAP852096 NKL852095:NKL852096 NUH852095:NUH852096 OED852095:OED852096 ONZ852095:ONZ852096 OXV852095:OXV852096 PHR852095:PHR852096 PRN852095:PRN852096 QBJ852095:QBJ852096 QLF852095:QLF852096 QVB852095:QVB852096 REX852095:REX852096 ROT852095:ROT852096 RYP852095:RYP852096 SIL852095:SIL852096 SSH852095:SSH852096 TCD852095:TCD852096 TLZ852095:TLZ852096 TVV852095:TVV852096 UFR852095:UFR852096 UPN852095:UPN852096 UZJ852095:UZJ852096 VJF852095:VJF852096 VTB852095:VTB852096 WCX852095:WCX852096 WMT852095:WMT852096 WWP852095:WWP852096 AF917631:AF917632 KD917631:KD917632 TZ917631:TZ917632 ADV917631:ADV917632 ANR917631:ANR917632 AXN917631:AXN917632 BHJ917631:BHJ917632 BRF917631:BRF917632 CBB917631:CBB917632 CKX917631:CKX917632 CUT917631:CUT917632 DEP917631:DEP917632 DOL917631:DOL917632 DYH917631:DYH917632 EID917631:EID917632 ERZ917631:ERZ917632 FBV917631:FBV917632 FLR917631:FLR917632 FVN917631:FVN917632 GFJ917631:GFJ917632 GPF917631:GPF917632 GZB917631:GZB917632 HIX917631:HIX917632 HST917631:HST917632 ICP917631:ICP917632 IML917631:IML917632 IWH917631:IWH917632 JGD917631:JGD917632 JPZ917631:JPZ917632 JZV917631:JZV917632 KJR917631:KJR917632 KTN917631:KTN917632 LDJ917631:LDJ917632 LNF917631:LNF917632 LXB917631:LXB917632 MGX917631:MGX917632 MQT917631:MQT917632 NAP917631:NAP917632 NKL917631:NKL917632 NUH917631:NUH917632 OED917631:OED917632 ONZ917631:ONZ917632 OXV917631:OXV917632 PHR917631:PHR917632 PRN917631:PRN917632 QBJ917631:QBJ917632 QLF917631:QLF917632 QVB917631:QVB917632 REX917631:REX917632 ROT917631:ROT917632 RYP917631:RYP917632 SIL917631:SIL917632 SSH917631:SSH917632 TCD917631:TCD917632 TLZ917631:TLZ917632 TVV917631:TVV917632 UFR917631:UFR917632 UPN917631:UPN917632 UZJ917631:UZJ917632 VJF917631:VJF917632 VTB917631:VTB917632 WCX917631:WCX917632 WMT917631:WMT917632 WWP917631:WWP917632 AF983167:AF983168 KD983167:KD983168 TZ983167:TZ983168 ADV983167:ADV983168 ANR983167:ANR983168 AXN983167:AXN983168 BHJ983167:BHJ983168 BRF983167:BRF983168 CBB983167:CBB983168 CKX983167:CKX983168 CUT983167:CUT983168 DEP983167:DEP983168 DOL983167:DOL983168 DYH983167:DYH983168 EID983167:EID983168 ERZ983167:ERZ983168 FBV983167:FBV983168 FLR983167:FLR983168 FVN983167:FVN983168 GFJ983167:GFJ983168 GPF983167:GPF983168 GZB983167:GZB983168 HIX983167:HIX983168 HST983167:HST983168 ICP983167:ICP983168 IML983167:IML983168 IWH983167:IWH983168 JGD983167:JGD983168 JPZ983167:JPZ983168 JZV983167:JZV983168 KJR983167:KJR983168 KTN983167:KTN983168 LDJ983167:LDJ983168 LNF983167:LNF983168 LXB983167:LXB983168 MGX983167:MGX983168 MQT983167:MQT983168 NAP983167:NAP983168 NKL983167:NKL983168 NUH983167:NUH983168 OED983167:OED983168 ONZ983167:ONZ983168 OXV983167:OXV983168 PHR983167:PHR983168 PRN983167:PRN983168 QBJ983167:QBJ983168 QLF983167:QLF983168 QVB983167:QVB983168 REX983167:REX983168 ROT983167:ROT983168 RYP983167:RYP983168 SIL983167:SIL983168 SSH983167:SSH983168 TCD983167:TCD983168 TLZ983167:TLZ983168 TVV983167:TVV983168 UFR983167:UFR983168 UPN983167:UPN983168 UZJ983167:UZJ983168 VJF983167:VJF983168 VTB983167:VTB983168 WCX983167:WCX983168 WMT983167:WMT983168 WWP983167:WWP983168 AJ65656:AJ65657 KH65656:KH65657 UD65656:UD65657 ADZ65656:ADZ65657 ANV65656:ANV65657 AXR65656:AXR65657 BHN65656:BHN65657 BRJ65656:BRJ65657 CBF65656:CBF65657 CLB65656:CLB65657 CUX65656:CUX65657 DET65656:DET65657 DOP65656:DOP65657 DYL65656:DYL65657 EIH65656:EIH65657 ESD65656:ESD65657 FBZ65656:FBZ65657 FLV65656:FLV65657 FVR65656:FVR65657 GFN65656:GFN65657 GPJ65656:GPJ65657 GZF65656:GZF65657 HJB65656:HJB65657 HSX65656:HSX65657 ICT65656:ICT65657 IMP65656:IMP65657 IWL65656:IWL65657 JGH65656:JGH65657 JQD65656:JQD65657 JZZ65656:JZZ65657 KJV65656:KJV65657 KTR65656:KTR65657 LDN65656:LDN65657 LNJ65656:LNJ65657 LXF65656:LXF65657 MHB65656:MHB65657 MQX65656:MQX65657 NAT65656:NAT65657 NKP65656:NKP65657 NUL65656:NUL65657 OEH65656:OEH65657 OOD65656:OOD65657 OXZ65656:OXZ65657 PHV65656:PHV65657 PRR65656:PRR65657 QBN65656:QBN65657 QLJ65656:QLJ65657 QVF65656:QVF65657 RFB65656:RFB65657 ROX65656:ROX65657 RYT65656:RYT65657 SIP65656:SIP65657 SSL65656:SSL65657 TCH65656:TCH65657 TMD65656:TMD65657 TVZ65656:TVZ65657 UFV65656:UFV65657 UPR65656:UPR65657 UZN65656:UZN65657 VJJ65656:VJJ65657 VTF65656:VTF65657 WDB65656:WDB65657 WMX65656:WMX65657 WWT65656:WWT65657 AJ131192:AJ131193 KH131192:KH131193 UD131192:UD131193 ADZ131192:ADZ131193 ANV131192:ANV131193 AXR131192:AXR131193 BHN131192:BHN131193 BRJ131192:BRJ131193 CBF131192:CBF131193 CLB131192:CLB131193 CUX131192:CUX131193 DET131192:DET131193 DOP131192:DOP131193 DYL131192:DYL131193 EIH131192:EIH131193 ESD131192:ESD131193 FBZ131192:FBZ131193 FLV131192:FLV131193 FVR131192:FVR131193 GFN131192:GFN131193 GPJ131192:GPJ131193 GZF131192:GZF131193 HJB131192:HJB131193 HSX131192:HSX131193 ICT131192:ICT131193 IMP131192:IMP131193 IWL131192:IWL131193 JGH131192:JGH131193 JQD131192:JQD131193 JZZ131192:JZZ131193 KJV131192:KJV131193 KTR131192:KTR131193 LDN131192:LDN131193 LNJ131192:LNJ131193 LXF131192:LXF131193 MHB131192:MHB131193 MQX131192:MQX131193 NAT131192:NAT131193 NKP131192:NKP131193 NUL131192:NUL131193 OEH131192:OEH131193 OOD131192:OOD131193 OXZ131192:OXZ131193 PHV131192:PHV131193 PRR131192:PRR131193 QBN131192:QBN131193 QLJ131192:QLJ131193 QVF131192:QVF131193 RFB131192:RFB131193 ROX131192:ROX131193 RYT131192:RYT131193 SIP131192:SIP131193 SSL131192:SSL131193 TCH131192:TCH131193 TMD131192:TMD131193 TVZ131192:TVZ131193 UFV131192:UFV131193 UPR131192:UPR131193 UZN131192:UZN131193 VJJ131192:VJJ131193 VTF131192:VTF131193 WDB131192:WDB131193 WMX131192:WMX131193 WWT131192:WWT131193 AJ196728:AJ196729 KH196728:KH196729 UD196728:UD196729 ADZ196728:ADZ196729 ANV196728:ANV196729 AXR196728:AXR196729 BHN196728:BHN196729 BRJ196728:BRJ196729 CBF196728:CBF196729 CLB196728:CLB196729 CUX196728:CUX196729 DET196728:DET196729 DOP196728:DOP196729 DYL196728:DYL196729 EIH196728:EIH196729 ESD196728:ESD196729 FBZ196728:FBZ196729 FLV196728:FLV196729 FVR196728:FVR196729 GFN196728:GFN196729 GPJ196728:GPJ196729 GZF196728:GZF196729 HJB196728:HJB196729 HSX196728:HSX196729 ICT196728:ICT196729 IMP196728:IMP196729 IWL196728:IWL196729 JGH196728:JGH196729 JQD196728:JQD196729 JZZ196728:JZZ196729 KJV196728:KJV196729 KTR196728:KTR196729 LDN196728:LDN196729 LNJ196728:LNJ196729 LXF196728:LXF196729 MHB196728:MHB196729 MQX196728:MQX196729 NAT196728:NAT196729 NKP196728:NKP196729 NUL196728:NUL196729 OEH196728:OEH196729 OOD196728:OOD196729 OXZ196728:OXZ196729 PHV196728:PHV196729 PRR196728:PRR196729 QBN196728:QBN196729 QLJ196728:QLJ196729 QVF196728:QVF196729 RFB196728:RFB196729 ROX196728:ROX196729 RYT196728:RYT196729 SIP196728:SIP196729 SSL196728:SSL196729 TCH196728:TCH196729 TMD196728:TMD196729 TVZ196728:TVZ196729 UFV196728:UFV196729 UPR196728:UPR196729 UZN196728:UZN196729 VJJ196728:VJJ196729 VTF196728:VTF196729 WDB196728:WDB196729 WMX196728:WMX196729 WWT196728:WWT196729 AJ262264:AJ262265 KH262264:KH262265 UD262264:UD262265 ADZ262264:ADZ262265 ANV262264:ANV262265 AXR262264:AXR262265 BHN262264:BHN262265 BRJ262264:BRJ262265 CBF262264:CBF262265 CLB262264:CLB262265 CUX262264:CUX262265 DET262264:DET262265 DOP262264:DOP262265 DYL262264:DYL262265 EIH262264:EIH262265 ESD262264:ESD262265 FBZ262264:FBZ262265 FLV262264:FLV262265 FVR262264:FVR262265 GFN262264:GFN262265 GPJ262264:GPJ262265 GZF262264:GZF262265 HJB262264:HJB262265 HSX262264:HSX262265 ICT262264:ICT262265 IMP262264:IMP262265 IWL262264:IWL262265 JGH262264:JGH262265 JQD262264:JQD262265 JZZ262264:JZZ262265 KJV262264:KJV262265 KTR262264:KTR262265 LDN262264:LDN262265 LNJ262264:LNJ262265 LXF262264:LXF262265 MHB262264:MHB262265 MQX262264:MQX262265 NAT262264:NAT262265 NKP262264:NKP262265 NUL262264:NUL262265 OEH262264:OEH262265 OOD262264:OOD262265 OXZ262264:OXZ262265 PHV262264:PHV262265 PRR262264:PRR262265 QBN262264:QBN262265 QLJ262264:QLJ262265 QVF262264:QVF262265 RFB262264:RFB262265 ROX262264:ROX262265 RYT262264:RYT262265 SIP262264:SIP262265 SSL262264:SSL262265 TCH262264:TCH262265 TMD262264:TMD262265 TVZ262264:TVZ262265 UFV262264:UFV262265 UPR262264:UPR262265 UZN262264:UZN262265 VJJ262264:VJJ262265 VTF262264:VTF262265 WDB262264:WDB262265 WMX262264:WMX262265 WWT262264:WWT262265 AJ327800:AJ327801 KH327800:KH327801 UD327800:UD327801 ADZ327800:ADZ327801 ANV327800:ANV327801 AXR327800:AXR327801 BHN327800:BHN327801 BRJ327800:BRJ327801 CBF327800:CBF327801 CLB327800:CLB327801 CUX327800:CUX327801 DET327800:DET327801 DOP327800:DOP327801 DYL327800:DYL327801 EIH327800:EIH327801 ESD327800:ESD327801 FBZ327800:FBZ327801 FLV327800:FLV327801 FVR327800:FVR327801 GFN327800:GFN327801 GPJ327800:GPJ327801 GZF327800:GZF327801 HJB327800:HJB327801 HSX327800:HSX327801 ICT327800:ICT327801 IMP327800:IMP327801 IWL327800:IWL327801 JGH327800:JGH327801 JQD327800:JQD327801 JZZ327800:JZZ327801 KJV327800:KJV327801 KTR327800:KTR327801 LDN327800:LDN327801 LNJ327800:LNJ327801 LXF327800:LXF327801 MHB327800:MHB327801 MQX327800:MQX327801 NAT327800:NAT327801 NKP327800:NKP327801 NUL327800:NUL327801 OEH327800:OEH327801 OOD327800:OOD327801 OXZ327800:OXZ327801 PHV327800:PHV327801 PRR327800:PRR327801 QBN327800:QBN327801 QLJ327800:QLJ327801 QVF327800:QVF327801 RFB327800:RFB327801 ROX327800:ROX327801 RYT327800:RYT327801 SIP327800:SIP327801 SSL327800:SSL327801 TCH327800:TCH327801 TMD327800:TMD327801 TVZ327800:TVZ327801 UFV327800:UFV327801 UPR327800:UPR327801 UZN327800:UZN327801 VJJ327800:VJJ327801 VTF327800:VTF327801 WDB327800:WDB327801 WMX327800:WMX327801 WWT327800:WWT327801 AJ393336:AJ393337 KH393336:KH393337 UD393336:UD393337 ADZ393336:ADZ393337 ANV393336:ANV393337 AXR393336:AXR393337 BHN393336:BHN393337 BRJ393336:BRJ393337 CBF393336:CBF393337 CLB393336:CLB393337 CUX393336:CUX393337 DET393336:DET393337 DOP393336:DOP393337 DYL393336:DYL393337 EIH393336:EIH393337 ESD393336:ESD393337 FBZ393336:FBZ393337 FLV393336:FLV393337 FVR393336:FVR393337 GFN393336:GFN393337 GPJ393336:GPJ393337 GZF393336:GZF393337 HJB393336:HJB393337 HSX393336:HSX393337 ICT393336:ICT393337 IMP393336:IMP393337 IWL393336:IWL393337 JGH393336:JGH393337 JQD393336:JQD393337 JZZ393336:JZZ393337 KJV393336:KJV393337 KTR393336:KTR393337 LDN393336:LDN393337 LNJ393336:LNJ393337 LXF393336:LXF393337 MHB393336:MHB393337 MQX393336:MQX393337 NAT393336:NAT393337 NKP393336:NKP393337 NUL393336:NUL393337 OEH393336:OEH393337 OOD393336:OOD393337 OXZ393336:OXZ393337 PHV393336:PHV393337 PRR393336:PRR393337 QBN393336:QBN393337 QLJ393336:QLJ393337 QVF393336:QVF393337 RFB393336:RFB393337 ROX393336:ROX393337 RYT393336:RYT393337 SIP393336:SIP393337 SSL393336:SSL393337 TCH393336:TCH393337 TMD393336:TMD393337 TVZ393336:TVZ393337 UFV393336:UFV393337 UPR393336:UPR393337 UZN393336:UZN393337 VJJ393336:VJJ393337 VTF393336:VTF393337 WDB393336:WDB393337 WMX393336:WMX393337 WWT393336:WWT393337 AJ458872:AJ458873 KH458872:KH458873 UD458872:UD458873 ADZ458872:ADZ458873 ANV458872:ANV458873 AXR458872:AXR458873 BHN458872:BHN458873 BRJ458872:BRJ458873 CBF458872:CBF458873 CLB458872:CLB458873 CUX458872:CUX458873 DET458872:DET458873 DOP458872:DOP458873 DYL458872:DYL458873 EIH458872:EIH458873 ESD458872:ESD458873 FBZ458872:FBZ458873 FLV458872:FLV458873 FVR458872:FVR458873 GFN458872:GFN458873 GPJ458872:GPJ458873 GZF458872:GZF458873 HJB458872:HJB458873 HSX458872:HSX458873 ICT458872:ICT458873 IMP458872:IMP458873 IWL458872:IWL458873 JGH458872:JGH458873 JQD458872:JQD458873 JZZ458872:JZZ458873 KJV458872:KJV458873 KTR458872:KTR458873 LDN458872:LDN458873 LNJ458872:LNJ458873 LXF458872:LXF458873 MHB458872:MHB458873 MQX458872:MQX458873 NAT458872:NAT458873 NKP458872:NKP458873 NUL458872:NUL458873 OEH458872:OEH458873 OOD458872:OOD458873 OXZ458872:OXZ458873 PHV458872:PHV458873 PRR458872:PRR458873 QBN458872:QBN458873 QLJ458872:QLJ458873 QVF458872:QVF458873 RFB458872:RFB458873 ROX458872:ROX458873 RYT458872:RYT458873 SIP458872:SIP458873 SSL458872:SSL458873 TCH458872:TCH458873 TMD458872:TMD458873 TVZ458872:TVZ458873 UFV458872:UFV458873 UPR458872:UPR458873 UZN458872:UZN458873 VJJ458872:VJJ458873 VTF458872:VTF458873 WDB458872:WDB458873 WMX458872:WMX458873 WWT458872:WWT458873 AJ524408:AJ524409 KH524408:KH524409 UD524408:UD524409 ADZ524408:ADZ524409 ANV524408:ANV524409 AXR524408:AXR524409 BHN524408:BHN524409 BRJ524408:BRJ524409 CBF524408:CBF524409 CLB524408:CLB524409 CUX524408:CUX524409 DET524408:DET524409 DOP524408:DOP524409 DYL524408:DYL524409 EIH524408:EIH524409 ESD524408:ESD524409 FBZ524408:FBZ524409 FLV524408:FLV524409 FVR524408:FVR524409 GFN524408:GFN524409 GPJ524408:GPJ524409 GZF524408:GZF524409 HJB524408:HJB524409 HSX524408:HSX524409 ICT524408:ICT524409 IMP524408:IMP524409 IWL524408:IWL524409 JGH524408:JGH524409 JQD524408:JQD524409 JZZ524408:JZZ524409 KJV524408:KJV524409 KTR524408:KTR524409 LDN524408:LDN524409 LNJ524408:LNJ524409 LXF524408:LXF524409 MHB524408:MHB524409 MQX524408:MQX524409 NAT524408:NAT524409 NKP524408:NKP524409 NUL524408:NUL524409 OEH524408:OEH524409 OOD524408:OOD524409 OXZ524408:OXZ524409 PHV524408:PHV524409 PRR524408:PRR524409 QBN524408:QBN524409 QLJ524408:QLJ524409 QVF524408:QVF524409 RFB524408:RFB524409 ROX524408:ROX524409 RYT524408:RYT524409 SIP524408:SIP524409 SSL524408:SSL524409 TCH524408:TCH524409 TMD524408:TMD524409 TVZ524408:TVZ524409 UFV524408:UFV524409 UPR524408:UPR524409 UZN524408:UZN524409 VJJ524408:VJJ524409 VTF524408:VTF524409 WDB524408:WDB524409 WMX524408:WMX524409 WWT524408:WWT524409 AJ589944:AJ589945 KH589944:KH589945 UD589944:UD589945 ADZ589944:ADZ589945 ANV589944:ANV589945 AXR589944:AXR589945 BHN589944:BHN589945 BRJ589944:BRJ589945 CBF589944:CBF589945 CLB589944:CLB589945 CUX589944:CUX589945 DET589944:DET589945 DOP589944:DOP589945 DYL589944:DYL589945 EIH589944:EIH589945 ESD589944:ESD589945 FBZ589944:FBZ589945 FLV589944:FLV589945 FVR589944:FVR589945 GFN589944:GFN589945 GPJ589944:GPJ589945 GZF589944:GZF589945 HJB589944:HJB589945 HSX589944:HSX589945 ICT589944:ICT589945 IMP589944:IMP589945 IWL589944:IWL589945 JGH589944:JGH589945 JQD589944:JQD589945 JZZ589944:JZZ589945 KJV589944:KJV589945 KTR589944:KTR589945 LDN589944:LDN589945 LNJ589944:LNJ589945 LXF589944:LXF589945 MHB589944:MHB589945 MQX589944:MQX589945 NAT589944:NAT589945 NKP589944:NKP589945 NUL589944:NUL589945 OEH589944:OEH589945 OOD589944:OOD589945 OXZ589944:OXZ589945 PHV589944:PHV589945 PRR589944:PRR589945 QBN589944:QBN589945 QLJ589944:QLJ589945 QVF589944:QVF589945 RFB589944:RFB589945 ROX589944:ROX589945 RYT589944:RYT589945 SIP589944:SIP589945 SSL589944:SSL589945 TCH589944:TCH589945 TMD589944:TMD589945 TVZ589944:TVZ589945 UFV589944:UFV589945 UPR589944:UPR589945 UZN589944:UZN589945 VJJ589944:VJJ589945 VTF589944:VTF589945 WDB589944:WDB589945 WMX589944:WMX589945 WWT589944:WWT589945 AJ655480:AJ655481 KH655480:KH655481 UD655480:UD655481 ADZ655480:ADZ655481 ANV655480:ANV655481 AXR655480:AXR655481 BHN655480:BHN655481 BRJ655480:BRJ655481 CBF655480:CBF655481 CLB655480:CLB655481 CUX655480:CUX655481 DET655480:DET655481 DOP655480:DOP655481 DYL655480:DYL655481 EIH655480:EIH655481 ESD655480:ESD655481 FBZ655480:FBZ655481 FLV655480:FLV655481 FVR655480:FVR655481 GFN655480:GFN655481 GPJ655480:GPJ655481 GZF655480:GZF655481 HJB655480:HJB655481 HSX655480:HSX655481 ICT655480:ICT655481 IMP655480:IMP655481 IWL655480:IWL655481 JGH655480:JGH655481 JQD655480:JQD655481 JZZ655480:JZZ655481 KJV655480:KJV655481 KTR655480:KTR655481 LDN655480:LDN655481 LNJ655480:LNJ655481 LXF655480:LXF655481 MHB655480:MHB655481 MQX655480:MQX655481 NAT655480:NAT655481 NKP655480:NKP655481 NUL655480:NUL655481 OEH655480:OEH655481 OOD655480:OOD655481 OXZ655480:OXZ655481 PHV655480:PHV655481 PRR655480:PRR655481 QBN655480:QBN655481 QLJ655480:QLJ655481 QVF655480:QVF655481 RFB655480:RFB655481 ROX655480:ROX655481 RYT655480:RYT655481 SIP655480:SIP655481 SSL655480:SSL655481 TCH655480:TCH655481 TMD655480:TMD655481 TVZ655480:TVZ655481 UFV655480:UFV655481 UPR655480:UPR655481 UZN655480:UZN655481 VJJ655480:VJJ655481 VTF655480:VTF655481 WDB655480:WDB655481 WMX655480:WMX655481 WWT655480:WWT655481 AJ721016:AJ721017 KH721016:KH721017 UD721016:UD721017 ADZ721016:ADZ721017 ANV721016:ANV721017 AXR721016:AXR721017 BHN721016:BHN721017 BRJ721016:BRJ721017 CBF721016:CBF721017 CLB721016:CLB721017 CUX721016:CUX721017 DET721016:DET721017 DOP721016:DOP721017 DYL721016:DYL721017 EIH721016:EIH721017 ESD721016:ESD721017 FBZ721016:FBZ721017 FLV721016:FLV721017 FVR721016:FVR721017 GFN721016:GFN721017 GPJ721016:GPJ721017 GZF721016:GZF721017 HJB721016:HJB721017 HSX721016:HSX721017 ICT721016:ICT721017 IMP721016:IMP721017 IWL721016:IWL721017 JGH721016:JGH721017 JQD721016:JQD721017 JZZ721016:JZZ721017 KJV721016:KJV721017 KTR721016:KTR721017 LDN721016:LDN721017 LNJ721016:LNJ721017 LXF721016:LXF721017 MHB721016:MHB721017 MQX721016:MQX721017 NAT721016:NAT721017 NKP721016:NKP721017 NUL721016:NUL721017 OEH721016:OEH721017 OOD721016:OOD721017 OXZ721016:OXZ721017 PHV721016:PHV721017 PRR721016:PRR721017 QBN721016:QBN721017 QLJ721016:QLJ721017 QVF721016:QVF721017 RFB721016:RFB721017 ROX721016:ROX721017 RYT721016:RYT721017 SIP721016:SIP721017 SSL721016:SSL721017 TCH721016:TCH721017 TMD721016:TMD721017 TVZ721016:TVZ721017 UFV721016:UFV721017 UPR721016:UPR721017 UZN721016:UZN721017 VJJ721016:VJJ721017 VTF721016:VTF721017 WDB721016:WDB721017 WMX721016:WMX721017 WWT721016:WWT721017 AJ786552:AJ786553 KH786552:KH786553 UD786552:UD786553 ADZ786552:ADZ786553 ANV786552:ANV786553 AXR786552:AXR786553 BHN786552:BHN786553 BRJ786552:BRJ786553 CBF786552:CBF786553 CLB786552:CLB786553 CUX786552:CUX786553 DET786552:DET786553 DOP786552:DOP786553 DYL786552:DYL786553 EIH786552:EIH786553 ESD786552:ESD786553 FBZ786552:FBZ786553 FLV786552:FLV786553 FVR786552:FVR786553 GFN786552:GFN786553 GPJ786552:GPJ786553 GZF786552:GZF786553 HJB786552:HJB786553 HSX786552:HSX786553 ICT786552:ICT786553 IMP786552:IMP786553 IWL786552:IWL786553 JGH786552:JGH786553 JQD786552:JQD786553 JZZ786552:JZZ786553 KJV786552:KJV786553 KTR786552:KTR786553 LDN786552:LDN786553 LNJ786552:LNJ786553 LXF786552:LXF786553 MHB786552:MHB786553 MQX786552:MQX786553 NAT786552:NAT786553 NKP786552:NKP786553 NUL786552:NUL786553 OEH786552:OEH786553 OOD786552:OOD786553 OXZ786552:OXZ786553 PHV786552:PHV786553 PRR786552:PRR786553 QBN786552:QBN786553 QLJ786552:QLJ786553 QVF786552:QVF786553 RFB786552:RFB786553 ROX786552:ROX786553 RYT786552:RYT786553 SIP786552:SIP786553 SSL786552:SSL786553 TCH786552:TCH786553 TMD786552:TMD786553 TVZ786552:TVZ786553 UFV786552:UFV786553 UPR786552:UPR786553 UZN786552:UZN786553 VJJ786552:VJJ786553 VTF786552:VTF786553 WDB786552:WDB786553 WMX786552:WMX786553 WWT786552:WWT786553 AJ852088:AJ852089 KH852088:KH852089 UD852088:UD852089 ADZ852088:ADZ852089 ANV852088:ANV852089 AXR852088:AXR852089 BHN852088:BHN852089 BRJ852088:BRJ852089 CBF852088:CBF852089 CLB852088:CLB852089 CUX852088:CUX852089 DET852088:DET852089 DOP852088:DOP852089 DYL852088:DYL852089 EIH852088:EIH852089 ESD852088:ESD852089 FBZ852088:FBZ852089 FLV852088:FLV852089 FVR852088:FVR852089 GFN852088:GFN852089 GPJ852088:GPJ852089 GZF852088:GZF852089 HJB852088:HJB852089 HSX852088:HSX852089 ICT852088:ICT852089 IMP852088:IMP852089 IWL852088:IWL852089 JGH852088:JGH852089 JQD852088:JQD852089 JZZ852088:JZZ852089 KJV852088:KJV852089 KTR852088:KTR852089 LDN852088:LDN852089 LNJ852088:LNJ852089 LXF852088:LXF852089 MHB852088:MHB852089 MQX852088:MQX852089 NAT852088:NAT852089 NKP852088:NKP852089 NUL852088:NUL852089 OEH852088:OEH852089 OOD852088:OOD852089 OXZ852088:OXZ852089 PHV852088:PHV852089 PRR852088:PRR852089 QBN852088:QBN852089 QLJ852088:QLJ852089 QVF852088:QVF852089 RFB852088:RFB852089 ROX852088:ROX852089 RYT852088:RYT852089 SIP852088:SIP852089 SSL852088:SSL852089 TCH852088:TCH852089 TMD852088:TMD852089 TVZ852088:TVZ852089 UFV852088:UFV852089 UPR852088:UPR852089 UZN852088:UZN852089 VJJ852088:VJJ852089 VTF852088:VTF852089 WDB852088:WDB852089 WMX852088:WMX852089 WWT852088:WWT852089 AJ917624:AJ917625 KH917624:KH917625 UD917624:UD917625 ADZ917624:ADZ917625 ANV917624:ANV917625 AXR917624:AXR917625 BHN917624:BHN917625 BRJ917624:BRJ917625 CBF917624:CBF917625 CLB917624:CLB917625 CUX917624:CUX917625 DET917624:DET917625 DOP917624:DOP917625 DYL917624:DYL917625 EIH917624:EIH917625 ESD917624:ESD917625 FBZ917624:FBZ917625 FLV917624:FLV917625 FVR917624:FVR917625 GFN917624:GFN917625 GPJ917624:GPJ917625 GZF917624:GZF917625 HJB917624:HJB917625 HSX917624:HSX917625 ICT917624:ICT917625 IMP917624:IMP917625 IWL917624:IWL917625 JGH917624:JGH917625 JQD917624:JQD917625 JZZ917624:JZZ917625 KJV917624:KJV917625 KTR917624:KTR917625 LDN917624:LDN917625 LNJ917624:LNJ917625 LXF917624:LXF917625 MHB917624:MHB917625 MQX917624:MQX917625 NAT917624:NAT917625 NKP917624:NKP917625 NUL917624:NUL917625 OEH917624:OEH917625 OOD917624:OOD917625 OXZ917624:OXZ917625 PHV917624:PHV917625 PRR917624:PRR917625 QBN917624:QBN917625 QLJ917624:QLJ917625 QVF917624:QVF917625 RFB917624:RFB917625 ROX917624:ROX917625 RYT917624:RYT917625 SIP917624:SIP917625 SSL917624:SSL917625 TCH917624:TCH917625 TMD917624:TMD917625 TVZ917624:TVZ917625 UFV917624:UFV917625 UPR917624:UPR917625 UZN917624:UZN917625 VJJ917624:VJJ917625 VTF917624:VTF917625 WDB917624:WDB917625 WMX917624:WMX917625 WWT917624:WWT917625 AJ983160:AJ983161 KH983160:KH983161 UD983160:UD983161 ADZ983160:ADZ983161 ANV983160:ANV983161 AXR983160:AXR983161 BHN983160:BHN983161 BRJ983160:BRJ983161 CBF983160:CBF983161 CLB983160:CLB983161 CUX983160:CUX983161 DET983160:DET983161 DOP983160:DOP983161 DYL983160:DYL983161 EIH983160:EIH983161 ESD983160:ESD983161 FBZ983160:FBZ983161 FLV983160:FLV983161 FVR983160:FVR983161 GFN983160:GFN983161 GPJ983160:GPJ983161 GZF983160:GZF983161 HJB983160:HJB983161 HSX983160:HSX983161 ICT983160:ICT983161 IMP983160:IMP983161 IWL983160:IWL983161 JGH983160:JGH983161 JQD983160:JQD983161 JZZ983160:JZZ983161 KJV983160:KJV983161 KTR983160:KTR983161 LDN983160:LDN983161 LNJ983160:LNJ983161 LXF983160:LXF983161 MHB983160:MHB983161 MQX983160:MQX983161 NAT983160:NAT983161 NKP983160:NKP983161 NUL983160:NUL983161 OEH983160:OEH983161 OOD983160:OOD983161 OXZ983160:OXZ983161 PHV983160:PHV983161 PRR983160:PRR983161 QBN983160:QBN983161 QLJ983160:QLJ983161 QVF983160:QVF983161 RFB983160:RFB983161 ROX983160:ROX983161 RYT983160:RYT983161 SIP983160:SIP983161 SSL983160:SSL983161 TCH983160:TCH983161 TMD983160:TMD983161 TVZ983160:TVZ983161 UFV983160:UFV983161 UPR983160:UPR983161 UZN983160:UZN983161 VJJ983160:VJJ983161 VTF983160:VTF983161 WDB983160:WDB983161 WMX983160:WMX983161 WWT983160:WWT983161 AN65652 KL65652 UH65652 AED65652 ANZ65652 AXV65652 BHR65652 BRN65652 CBJ65652 CLF65652 CVB65652 DEX65652 DOT65652 DYP65652 EIL65652 ESH65652 FCD65652 FLZ65652 FVV65652 GFR65652 GPN65652 GZJ65652 HJF65652 HTB65652 ICX65652 IMT65652 IWP65652 JGL65652 JQH65652 KAD65652 KJZ65652 KTV65652 LDR65652 LNN65652 LXJ65652 MHF65652 MRB65652 NAX65652 NKT65652 NUP65652 OEL65652 OOH65652 OYD65652 PHZ65652 PRV65652 QBR65652 QLN65652 QVJ65652 RFF65652 RPB65652 RYX65652 SIT65652 SSP65652 TCL65652 TMH65652 TWD65652 UFZ65652 UPV65652 UZR65652 VJN65652 VTJ65652 WDF65652 WNB65652 WWX65652 AN131188 KL131188 UH131188 AED131188 ANZ131188 AXV131188 BHR131188 BRN131188 CBJ131188 CLF131188 CVB131188 DEX131188 DOT131188 DYP131188 EIL131188 ESH131188 FCD131188 FLZ131188 FVV131188 GFR131188 GPN131188 GZJ131188 HJF131188 HTB131188 ICX131188 IMT131188 IWP131188 JGL131188 JQH131188 KAD131188 KJZ131188 KTV131188 LDR131188 LNN131188 LXJ131188 MHF131188 MRB131188 NAX131188 NKT131188 NUP131188 OEL131188 OOH131188 OYD131188 PHZ131188 PRV131188 QBR131188 QLN131188 QVJ131188 RFF131188 RPB131188 RYX131188 SIT131188 SSP131188 TCL131188 TMH131188 TWD131188 UFZ131188 UPV131188 UZR131188 VJN131188 VTJ131188 WDF131188 WNB131188 WWX131188 AN196724 KL196724 UH196724 AED196724 ANZ196724 AXV196724 BHR196724 BRN196724 CBJ196724 CLF196724 CVB196724 DEX196724 DOT196724 DYP196724 EIL196724 ESH196724 FCD196724 FLZ196724 FVV196724 GFR196724 GPN196724 GZJ196724 HJF196724 HTB196724 ICX196724 IMT196724 IWP196724 JGL196724 JQH196724 KAD196724 KJZ196724 KTV196724 LDR196724 LNN196724 LXJ196724 MHF196724 MRB196724 NAX196724 NKT196724 NUP196724 OEL196724 OOH196724 OYD196724 PHZ196724 PRV196724 QBR196724 QLN196724 QVJ196724 RFF196724 RPB196724 RYX196724 SIT196724 SSP196724 TCL196724 TMH196724 TWD196724 UFZ196724 UPV196724 UZR196724 VJN196724 VTJ196724 WDF196724 WNB196724 WWX196724 AN262260 KL262260 UH262260 AED262260 ANZ262260 AXV262260 BHR262260 BRN262260 CBJ262260 CLF262260 CVB262260 DEX262260 DOT262260 DYP262260 EIL262260 ESH262260 FCD262260 FLZ262260 FVV262260 GFR262260 GPN262260 GZJ262260 HJF262260 HTB262260 ICX262260 IMT262260 IWP262260 JGL262260 JQH262260 KAD262260 KJZ262260 KTV262260 LDR262260 LNN262260 LXJ262260 MHF262260 MRB262260 NAX262260 NKT262260 NUP262260 OEL262260 OOH262260 OYD262260 PHZ262260 PRV262260 QBR262260 QLN262260 QVJ262260 RFF262260 RPB262260 RYX262260 SIT262260 SSP262260 TCL262260 TMH262260 TWD262260 UFZ262260 UPV262260 UZR262260 VJN262260 VTJ262260 WDF262260 WNB262260 WWX262260 AN327796 KL327796 UH327796 AED327796 ANZ327796 AXV327796 BHR327796 BRN327796 CBJ327796 CLF327796 CVB327796 DEX327796 DOT327796 DYP327796 EIL327796 ESH327796 FCD327796 FLZ327796 FVV327796 GFR327796 GPN327796 GZJ327796 HJF327796 HTB327796 ICX327796 IMT327796 IWP327796 JGL327796 JQH327796 KAD327796 KJZ327796 KTV327796 LDR327796 LNN327796 LXJ327796 MHF327796 MRB327796 NAX327796 NKT327796 NUP327796 OEL327796 OOH327796 OYD327796 PHZ327796 PRV327796 QBR327796 QLN327796 QVJ327796 RFF327796 RPB327796 RYX327796 SIT327796 SSP327796 TCL327796 TMH327796 TWD327796 UFZ327796 UPV327796 UZR327796 VJN327796 VTJ327796 WDF327796 WNB327796 WWX327796 AN393332 KL393332 UH393332 AED393332 ANZ393332 AXV393332 BHR393332 BRN393332 CBJ393332 CLF393332 CVB393332 DEX393332 DOT393332 DYP393332 EIL393332 ESH393332 FCD393332 FLZ393332 FVV393332 GFR393332 GPN393332 GZJ393332 HJF393332 HTB393332 ICX393332 IMT393332 IWP393332 JGL393332 JQH393332 KAD393332 KJZ393332 KTV393332 LDR393332 LNN393332 LXJ393332 MHF393332 MRB393332 NAX393332 NKT393332 NUP393332 OEL393332 OOH393332 OYD393332 PHZ393332 PRV393332 QBR393332 QLN393332 QVJ393332 RFF393332 RPB393332 RYX393332 SIT393332 SSP393332 TCL393332 TMH393332 TWD393332 UFZ393332 UPV393332 UZR393332 VJN393332 VTJ393332 WDF393332 WNB393332 WWX393332 AN458868 KL458868 UH458868 AED458868 ANZ458868 AXV458868 BHR458868 BRN458868 CBJ458868 CLF458868 CVB458868 DEX458868 DOT458868 DYP458868 EIL458868 ESH458868 FCD458868 FLZ458868 FVV458868 GFR458868 GPN458868 GZJ458868 HJF458868 HTB458868 ICX458868 IMT458868 IWP458868 JGL458868 JQH458868 KAD458868 KJZ458868 KTV458868 LDR458868 LNN458868 LXJ458868 MHF458868 MRB458868 NAX458868 NKT458868 NUP458868 OEL458868 OOH458868 OYD458868 PHZ458868 PRV458868 QBR458868 QLN458868 QVJ458868 RFF458868 RPB458868 RYX458868 SIT458868 SSP458868 TCL458868 TMH458868 TWD458868 UFZ458868 UPV458868 UZR458868 VJN458868 VTJ458868 WDF458868 WNB458868 WWX458868 AN524404 KL524404 UH524404 AED524404 ANZ524404 AXV524404 BHR524404 BRN524404 CBJ524404 CLF524404 CVB524404 DEX524404 DOT524404 DYP524404 EIL524404 ESH524404 FCD524404 FLZ524404 FVV524404 GFR524404 GPN524404 GZJ524404 HJF524404 HTB524404 ICX524404 IMT524404 IWP524404 JGL524404 JQH524404 KAD524404 KJZ524404 KTV524404 LDR524404 LNN524404 LXJ524404 MHF524404 MRB524404 NAX524404 NKT524404 NUP524404 OEL524404 OOH524404 OYD524404 PHZ524404 PRV524404 QBR524404 QLN524404 QVJ524404 RFF524404 RPB524404 RYX524404 SIT524404 SSP524404 TCL524404 TMH524404 TWD524404 UFZ524404 UPV524404 UZR524404 VJN524404 VTJ524404 WDF524404 WNB524404 WWX524404 AN589940 KL589940 UH589940 AED589940 ANZ589940 AXV589940 BHR589940 BRN589940 CBJ589940 CLF589940 CVB589940 DEX589940 DOT589940 DYP589940 EIL589940 ESH589940 FCD589940 FLZ589940 FVV589940 GFR589940 GPN589940 GZJ589940 HJF589940 HTB589940 ICX589940 IMT589940 IWP589940 JGL589940 JQH589940 KAD589940 KJZ589940 KTV589940 LDR589940 LNN589940 LXJ589940 MHF589940 MRB589940 NAX589940 NKT589940 NUP589940 OEL589940 OOH589940 OYD589940 PHZ589940 PRV589940 QBR589940 QLN589940 QVJ589940 RFF589940 RPB589940 RYX589940 SIT589940 SSP589940 TCL589940 TMH589940 TWD589940 UFZ589940 UPV589940 UZR589940 VJN589940 VTJ589940 WDF589940 WNB589940 WWX589940 AN655476 KL655476 UH655476 AED655476 ANZ655476 AXV655476 BHR655476 BRN655476 CBJ655476 CLF655476 CVB655476 DEX655476 DOT655476 DYP655476 EIL655476 ESH655476 FCD655476 FLZ655476 FVV655476 GFR655476 GPN655476 GZJ655476 HJF655476 HTB655476 ICX655476 IMT655476 IWP655476 JGL655476 JQH655476 KAD655476 KJZ655476 KTV655476 LDR655476 LNN655476 LXJ655476 MHF655476 MRB655476 NAX655476 NKT655476 NUP655476 OEL655476 OOH655476 OYD655476 PHZ655476 PRV655476 QBR655476 QLN655476 QVJ655476 RFF655476 RPB655476 RYX655476 SIT655476 SSP655476 TCL655476 TMH655476 TWD655476 UFZ655476 UPV655476 UZR655476 VJN655476 VTJ655476 WDF655476 WNB655476 WWX655476 AN721012 KL721012 UH721012 AED721012 ANZ721012 AXV721012 BHR721012 BRN721012 CBJ721012 CLF721012 CVB721012 DEX721012 DOT721012 DYP721012 EIL721012 ESH721012 FCD721012 FLZ721012 FVV721012 GFR721012 GPN721012 GZJ721012 HJF721012 HTB721012 ICX721012 IMT721012 IWP721012 JGL721012 JQH721012 KAD721012 KJZ721012 KTV721012 LDR721012 LNN721012 LXJ721012 MHF721012 MRB721012 NAX721012 NKT721012 NUP721012 OEL721012 OOH721012 OYD721012 PHZ721012 PRV721012 QBR721012 QLN721012 QVJ721012 RFF721012 RPB721012 RYX721012 SIT721012 SSP721012 TCL721012 TMH721012 TWD721012 UFZ721012 UPV721012 UZR721012 VJN721012 VTJ721012 WDF721012 WNB721012 WWX721012 AN786548 KL786548 UH786548 AED786548 ANZ786548 AXV786548 BHR786548 BRN786548 CBJ786548 CLF786548 CVB786548 DEX786548 DOT786548 DYP786548 EIL786548 ESH786548 FCD786548 FLZ786548 FVV786548 GFR786548 GPN786548 GZJ786548 HJF786548 HTB786548 ICX786548 IMT786548 IWP786548 JGL786548 JQH786548 KAD786548 KJZ786548 KTV786548 LDR786548 LNN786548 LXJ786548 MHF786548 MRB786548 NAX786548 NKT786548 NUP786548 OEL786548 OOH786548 OYD786548 PHZ786548 PRV786548 QBR786548 QLN786548 QVJ786548 RFF786548 RPB786548 RYX786548 SIT786548 SSP786548 TCL786548 TMH786548 TWD786548 UFZ786548 UPV786548 UZR786548 VJN786548 VTJ786548 WDF786548 WNB786548 WWX786548 AN852084 KL852084 UH852084 AED852084 ANZ852084 AXV852084 BHR852084 BRN852084 CBJ852084 CLF852084 CVB852084 DEX852084 DOT852084 DYP852084 EIL852084 ESH852084 FCD852084 FLZ852084 FVV852084 GFR852084 GPN852084 GZJ852084 HJF852084 HTB852084 ICX852084 IMT852084 IWP852084 JGL852084 JQH852084 KAD852084 KJZ852084 KTV852084 LDR852084 LNN852084 LXJ852084 MHF852084 MRB852084 NAX852084 NKT852084 NUP852084 OEL852084 OOH852084 OYD852084 PHZ852084 PRV852084 QBR852084 QLN852084 QVJ852084 RFF852084 RPB852084 RYX852084 SIT852084 SSP852084 TCL852084 TMH852084 TWD852084 UFZ852084 UPV852084 UZR852084 VJN852084 VTJ852084 WDF852084 WNB852084 WWX852084 AN917620 KL917620 UH917620 AED917620 ANZ917620 AXV917620 BHR917620 BRN917620 CBJ917620 CLF917620 CVB917620 DEX917620 DOT917620 DYP917620 EIL917620 ESH917620 FCD917620 FLZ917620 FVV917620 GFR917620 GPN917620 GZJ917620 HJF917620 HTB917620 ICX917620 IMT917620 IWP917620 JGL917620 JQH917620 KAD917620 KJZ917620 KTV917620 LDR917620 LNN917620 LXJ917620 MHF917620 MRB917620 NAX917620 NKT917620 NUP917620 OEL917620 OOH917620 OYD917620 PHZ917620 PRV917620 QBR917620 QLN917620 QVJ917620 RFF917620 RPB917620 RYX917620 SIT917620 SSP917620 TCL917620 TMH917620 TWD917620 UFZ917620 UPV917620 UZR917620 VJN917620 VTJ917620 WDF917620 WNB917620 WWX917620 AN983156 KL983156 UH983156 AED983156 ANZ983156 AXV983156 BHR983156 BRN983156 CBJ983156 CLF983156 CVB983156 DEX983156 DOT983156 DYP983156 EIL983156 ESH983156 FCD983156 FLZ983156 FVV983156 GFR983156 GPN983156 GZJ983156 HJF983156 HTB983156 ICX983156 IMT983156 IWP983156 JGL983156 JQH983156 KAD983156 KJZ983156 KTV983156 LDR983156 LNN983156 LXJ983156 MHF983156 MRB983156 NAX983156 NKT983156 NUP983156 OEL983156 OOH983156 OYD983156 PHZ983156 PRV983156 QBR983156 QLN983156 QVJ983156 RFF983156 RPB983156 RYX983156 SIT983156 SSP983156 TCL983156 TMH983156 TWD983156 UFZ983156 UPV983156 UZR983156 VJN983156 VTJ983156 WDF983156 WNB983156 WWX983156 AN65658:AN65659 KL65658:KL65659 UH65658:UH65659 AED65658:AED65659 ANZ65658:ANZ65659 AXV65658:AXV65659 BHR65658:BHR65659 BRN65658:BRN65659 CBJ65658:CBJ65659 CLF65658:CLF65659 CVB65658:CVB65659 DEX65658:DEX65659 DOT65658:DOT65659 DYP65658:DYP65659 EIL65658:EIL65659 ESH65658:ESH65659 FCD65658:FCD65659 FLZ65658:FLZ65659 FVV65658:FVV65659 GFR65658:GFR65659 GPN65658:GPN65659 GZJ65658:GZJ65659 HJF65658:HJF65659 HTB65658:HTB65659 ICX65658:ICX65659 IMT65658:IMT65659 IWP65658:IWP65659 JGL65658:JGL65659 JQH65658:JQH65659 KAD65658:KAD65659 KJZ65658:KJZ65659 KTV65658:KTV65659 LDR65658:LDR65659 LNN65658:LNN65659 LXJ65658:LXJ65659 MHF65658:MHF65659 MRB65658:MRB65659 NAX65658:NAX65659 NKT65658:NKT65659 NUP65658:NUP65659 OEL65658:OEL65659 OOH65658:OOH65659 OYD65658:OYD65659 PHZ65658:PHZ65659 PRV65658:PRV65659 QBR65658:QBR65659 QLN65658:QLN65659 QVJ65658:QVJ65659 RFF65658:RFF65659 RPB65658:RPB65659 RYX65658:RYX65659 SIT65658:SIT65659 SSP65658:SSP65659 TCL65658:TCL65659 TMH65658:TMH65659 TWD65658:TWD65659 UFZ65658:UFZ65659 UPV65658:UPV65659 UZR65658:UZR65659 VJN65658:VJN65659 VTJ65658:VTJ65659 WDF65658:WDF65659 WNB65658:WNB65659 WWX65658:WWX65659 AN131194:AN131195 KL131194:KL131195 UH131194:UH131195 AED131194:AED131195 ANZ131194:ANZ131195 AXV131194:AXV131195 BHR131194:BHR131195 BRN131194:BRN131195 CBJ131194:CBJ131195 CLF131194:CLF131195 CVB131194:CVB131195 DEX131194:DEX131195 DOT131194:DOT131195 DYP131194:DYP131195 EIL131194:EIL131195 ESH131194:ESH131195 FCD131194:FCD131195 FLZ131194:FLZ131195 FVV131194:FVV131195 GFR131194:GFR131195 GPN131194:GPN131195 GZJ131194:GZJ131195 HJF131194:HJF131195 HTB131194:HTB131195 ICX131194:ICX131195 IMT131194:IMT131195 IWP131194:IWP131195 JGL131194:JGL131195 JQH131194:JQH131195 KAD131194:KAD131195 KJZ131194:KJZ131195 KTV131194:KTV131195 LDR131194:LDR131195 LNN131194:LNN131195 LXJ131194:LXJ131195 MHF131194:MHF131195 MRB131194:MRB131195 NAX131194:NAX131195 NKT131194:NKT131195 NUP131194:NUP131195 OEL131194:OEL131195 OOH131194:OOH131195 OYD131194:OYD131195 PHZ131194:PHZ131195 PRV131194:PRV131195 QBR131194:QBR131195 QLN131194:QLN131195 QVJ131194:QVJ131195 RFF131194:RFF131195 RPB131194:RPB131195 RYX131194:RYX131195 SIT131194:SIT131195 SSP131194:SSP131195 TCL131194:TCL131195 TMH131194:TMH131195 TWD131194:TWD131195 UFZ131194:UFZ131195 UPV131194:UPV131195 UZR131194:UZR131195 VJN131194:VJN131195 VTJ131194:VTJ131195 WDF131194:WDF131195 WNB131194:WNB131195 WWX131194:WWX131195 AN196730:AN196731 KL196730:KL196731 UH196730:UH196731 AED196730:AED196731 ANZ196730:ANZ196731 AXV196730:AXV196731 BHR196730:BHR196731 BRN196730:BRN196731 CBJ196730:CBJ196731 CLF196730:CLF196731 CVB196730:CVB196731 DEX196730:DEX196731 DOT196730:DOT196731 DYP196730:DYP196731 EIL196730:EIL196731 ESH196730:ESH196731 FCD196730:FCD196731 FLZ196730:FLZ196731 FVV196730:FVV196731 GFR196730:GFR196731 GPN196730:GPN196731 GZJ196730:GZJ196731 HJF196730:HJF196731 HTB196730:HTB196731 ICX196730:ICX196731 IMT196730:IMT196731 IWP196730:IWP196731 JGL196730:JGL196731 JQH196730:JQH196731 KAD196730:KAD196731 KJZ196730:KJZ196731 KTV196730:KTV196731 LDR196730:LDR196731 LNN196730:LNN196731 LXJ196730:LXJ196731 MHF196730:MHF196731 MRB196730:MRB196731 NAX196730:NAX196731 NKT196730:NKT196731 NUP196730:NUP196731 OEL196730:OEL196731 OOH196730:OOH196731 OYD196730:OYD196731 PHZ196730:PHZ196731 PRV196730:PRV196731 QBR196730:QBR196731 QLN196730:QLN196731 QVJ196730:QVJ196731 RFF196730:RFF196731 RPB196730:RPB196731 RYX196730:RYX196731 SIT196730:SIT196731 SSP196730:SSP196731 TCL196730:TCL196731 TMH196730:TMH196731 TWD196730:TWD196731 UFZ196730:UFZ196731 UPV196730:UPV196731 UZR196730:UZR196731 VJN196730:VJN196731 VTJ196730:VTJ196731 WDF196730:WDF196731 WNB196730:WNB196731 WWX196730:WWX196731 AN262266:AN262267 KL262266:KL262267 UH262266:UH262267 AED262266:AED262267 ANZ262266:ANZ262267 AXV262266:AXV262267 BHR262266:BHR262267 BRN262266:BRN262267 CBJ262266:CBJ262267 CLF262266:CLF262267 CVB262266:CVB262267 DEX262266:DEX262267 DOT262266:DOT262267 DYP262266:DYP262267 EIL262266:EIL262267 ESH262266:ESH262267 FCD262266:FCD262267 FLZ262266:FLZ262267 FVV262266:FVV262267 GFR262266:GFR262267 GPN262266:GPN262267 GZJ262266:GZJ262267 HJF262266:HJF262267 HTB262266:HTB262267 ICX262266:ICX262267 IMT262266:IMT262267 IWP262266:IWP262267 JGL262266:JGL262267 JQH262266:JQH262267 KAD262266:KAD262267 KJZ262266:KJZ262267 KTV262266:KTV262267 LDR262266:LDR262267 LNN262266:LNN262267 LXJ262266:LXJ262267 MHF262266:MHF262267 MRB262266:MRB262267 NAX262266:NAX262267 NKT262266:NKT262267 NUP262266:NUP262267 OEL262266:OEL262267 OOH262266:OOH262267 OYD262266:OYD262267 PHZ262266:PHZ262267 PRV262266:PRV262267 QBR262266:QBR262267 QLN262266:QLN262267 QVJ262266:QVJ262267 RFF262266:RFF262267 RPB262266:RPB262267 RYX262266:RYX262267 SIT262266:SIT262267 SSP262266:SSP262267 TCL262266:TCL262267 TMH262266:TMH262267 TWD262266:TWD262267 UFZ262266:UFZ262267 UPV262266:UPV262267 UZR262266:UZR262267 VJN262266:VJN262267 VTJ262266:VTJ262267 WDF262266:WDF262267 WNB262266:WNB262267 WWX262266:WWX262267 AN327802:AN327803 KL327802:KL327803 UH327802:UH327803 AED327802:AED327803 ANZ327802:ANZ327803 AXV327802:AXV327803 BHR327802:BHR327803 BRN327802:BRN327803 CBJ327802:CBJ327803 CLF327802:CLF327803 CVB327802:CVB327803 DEX327802:DEX327803 DOT327802:DOT327803 DYP327802:DYP327803 EIL327802:EIL327803 ESH327802:ESH327803 FCD327802:FCD327803 FLZ327802:FLZ327803 FVV327802:FVV327803 GFR327802:GFR327803 GPN327802:GPN327803 GZJ327802:GZJ327803 HJF327802:HJF327803 HTB327802:HTB327803 ICX327802:ICX327803 IMT327802:IMT327803 IWP327802:IWP327803 JGL327802:JGL327803 JQH327802:JQH327803 KAD327802:KAD327803 KJZ327802:KJZ327803 KTV327802:KTV327803 LDR327802:LDR327803 LNN327802:LNN327803 LXJ327802:LXJ327803 MHF327802:MHF327803 MRB327802:MRB327803 NAX327802:NAX327803 NKT327802:NKT327803 NUP327802:NUP327803 OEL327802:OEL327803 OOH327802:OOH327803 OYD327802:OYD327803 PHZ327802:PHZ327803 PRV327802:PRV327803 QBR327802:QBR327803 QLN327802:QLN327803 QVJ327802:QVJ327803 RFF327802:RFF327803 RPB327802:RPB327803 RYX327802:RYX327803 SIT327802:SIT327803 SSP327802:SSP327803 TCL327802:TCL327803 TMH327802:TMH327803 TWD327802:TWD327803 UFZ327802:UFZ327803 UPV327802:UPV327803 UZR327802:UZR327803 VJN327802:VJN327803 VTJ327802:VTJ327803 WDF327802:WDF327803 WNB327802:WNB327803 WWX327802:WWX327803 AN393338:AN393339 KL393338:KL393339 UH393338:UH393339 AED393338:AED393339 ANZ393338:ANZ393339 AXV393338:AXV393339 BHR393338:BHR393339 BRN393338:BRN393339 CBJ393338:CBJ393339 CLF393338:CLF393339 CVB393338:CVB393339 DEX393338:DEX393339 DOT393338:DOT393339 DYP393338:DYP393339 EIL393338:EIL393339 ESH393338:ESH393339 FCD393338:FCD393339 FLZ393338:FLZ393339 FVV393338:FVV393339 GFR393338:GFR393339 GPN393338:GPN393339 GZJ393338:GZJ393339 HJF393338:HJF393339 HTB393338:HTB393339 ICX393338:ICX393339 IMT393338:IMT393339 IWP393338:IWP393339 JGL393338:JGL393339 JQH393338:JQH393339 KAD393338:KAD393339 KJZ393338:KJZ393339 KTV393338:KTV393339 LDR393338:LDR393339 LNN393338:LNN393339 LXJ393338:LXJ393339 MHF393338:MHF393339 MRB393338:MRB393339 NAX393338:NAX393339 NKT393338:NKT393339 NUP393338:NUP393339 OEL393338:OEL393339 OOH393338:OOH393339 OYD393338:OYD393339 PHZ393338:PHZ393339 PRV393338:PRV393339 QBR393338:QBR393339 QLN393338:QLN393339 QVJ393338:QVJ393339 RFF393338:RFF393339 RPB393338:RPB393339 RYX393338:RYX393339 SIT393338:SIT393339 SSP393338:SSP393339 TCL393338:TCL393339 TMH393338:TMH393339 TWD393338:TWD393339 UFZ393338:UFZ393339 UPV393338:UPV393339 UZR393338:UZR393339 VJN393338:VJN393339 VTJ393338:VTJ393339 WDF393338:WDF393339 WNB393338:WNB393339 WWX393338:WWX393339 AN458874:AN458875 KL458874:KL458875 UH458874:UH458875 AED458874:AED458875 ANZ458874:ANZ458875 AXV458874:AXV458875 BHR458874:BHR458875 BRN458874:BRN458875 CBJ458874:CBJ458875 CLF458874:CLF458875 CVB458874:CVB458875 DEX458874:DEX458875 DOT458874:DOT458875 DYP458874:DYP458875 EIL458874:EIL458875 ESH458874:ESH458875 FCD458874:FCD458875 FLZ458874:FLZ458875 FVV458874:FVV458875 GFR458874:GFR458875 GPN458874:GPN458875 GZJ458874:GZJ458875 HJF458874:HJF458875 HTB458874:HTB458875 ICX458874:ICX458875 IMT458874:IMT458875 IWP458874:IWP458875 JGL458874:JGL458875 JQH458874:JQH458875 KAD458874:KAD458875 KJZ458874:KJZ458875 KTV458874:KTV458875 LDR458874:LDR458875 LNN458874:LNN458875 LXJ458874:LXJ458875 MHF458874:MHF458875 MRB458874:MRB458875 NAX458874:NAX458875 NKT458874:NKT458875 NUP458874:NUP458875 OEL458874:OEL458875 OOH458874:OOH458875 OYD458874:OYD458875 PHZ458874:PHZ458875 PRV458874:PRV458875 QBR458874:QBR458875 QLN458874:QLN458875 QVJ458874:QVJ458875 RFF458874:RFF458875 RPB458874:RPB458875 RYX458874:RYX458875 SIT458874:SIT458875 SSP458874:SSP458875 TCL458874:TCL458875 TMH458874:TMH458875 TWD458874:TWD458875 UFZ458874:UFZ458875 UPV458874:UPV458875 UZR458874:UZR458875 VJN458874:VJN458875 VTJ458874:VTJ458875 WDF458874:WDF458875 WNB458874:WNB458875 WWX458874:WWX458875 AN524410:AN524411 KL524410:KL524411 UH524410:UH524411 AED524410:AED524411 ANZ524410:ANZ524411 AXV524410:AXV524411 BHR524410:BHR524411 BRN524410:BRN524411 CBJ524410:CBJ524411 CLF524410:CLF524411 CVB524410:CVB524411 DEX524410:DEX524411 DOT524410:DOT524411 DYP524410:DYP524411 EIL524410:EIL524411 ESH524410:ESH524411 FCD524410:FCD524411 FLZ524410:FLZ524411 FVV524410:FVV524411 GFR524410:GFR524411 GPN524410:GPN524411 GZJ524410:GZJ524411 HJF524410:HJF524411 HTB524410:HTB524411 ICX524410:ICX524411 IMT524410:IMT524411 IWP524410:IWP524411 JGL524410:JGL524411 JQH524410:JQH524411 KAD524410:KAD524411 KJZ524410:KJZ524411 KTV524410:KTV524411 LDR524410:LDR524411 LNN524410:LNN524411 LXJ524410:LXJ524411 MHF524410:MHF524411 MRB524410:MRB524411 NAX524410:NAX524411 NKT524410:NKT524411 NUP524410:NUP524411 OEL524410:OEL524411 OOH524410:OOH524411 OYD524410:OYD524411 PHZ524410:PHZ524411 PRV524410:PRV524411 QBR524410:QBR524411 QLN524410:QLN524411 QVJ524410:QVJ524411 RFF524410:RFF524411 RPB524410:RPB524411 RYX524410:RYX524411 SIT524410:SIT524411 SSP524410:SSP524411 TCL524410:TCL524411 TMH524410:TMH524411 TWD524410:TWD524411 UFZ524410:UFZ524411 UPV524410:UPV524411 UZR524410:UZR524411 VJN524410:VJN524411 VTJ524410:VTJ524411 WDF524410:WDF524411 WNB524410:WNB524411 WWX524410:WWX524411 AN589946:AN589947 KL589946:KL589947 UH589946:UH589947 AED589946:AED589947 ANZ589946:ANZ589947 AXV589946:AXV589947 BHR589946:BHR589947 BRN589946:BRN589947 CBJ589946:CBJ589947 CLF589946:CLF589947 CVB589946:CVB589947 DEX589946:DEX589947 DOT589946:DOT589947 DYP589946:DYP589947 EIL589946:EIL589947 ESH589946:ESH589947 FCD589946:FCD589947 FLZ589946:FLZ589947 FVV589946:FVV589947 GFR589946:GFR589947 GPN589946:GPN589947 GZJ589946:GZJ589947 HJF589946:HJF589947 HTB589946:HTB589947 ICX589946:ICX589947 IMT589946:IMT589947 IWP589946:IWP589947 JGL589946:JGL589947 JQH589946:JQH589947 KAD589946:KAD589947 KJZ589946:KJZ589947 KTV589946:KTV589947 LDR589946:LDR589947 LNN589946:LNN589947 LXJ589946:LXJ589947 MHF589946:MHF589947 MRB589946:MRB589947 NAX589946:NAX589947 NKT589946:NKT589947 NUP589946:NUP589947 OEL589946:OEL589947 OOH589946:OOH589947 OYD589946:OYD589947 PHZ589946:PHZ589947 PRV589946:PRV589947 QBR589946:QBR589947 QLN589946:QLN589947 QVJ589946:QVJ589947 RFF589946:RFF589947 RPB589946:RPB589947 RYX589946:RYX589947 SIT589946:SIT589947 SSP589946:SSP589947 TCL589946:TCL589947 TMH589946:TMH589947 TWD589946:TWD589947 UFZ589946:UFZ589947 UPV589946:UPV589947 UZR589946:UZR589947 VJN589946:VJN589947 VTJ589946:VTJ589947 WDF589946:WDF589947 WNB589946:WNB589947 WWX589946:WWX589947 AN655482:AN655483 KL655482:KL655483 UH655482:UH655483 AED655482:AED655483 ANZ655482:ANZ655483 AXV655482:AXV655483 BHR655482:BHR655483 BRN655482:BRN655483 CBJ655482:CBJ655483 CLF655482:CLF655483 CVB655482:CVB655483 DEX655482:DEX655483 DOT655482:DOT655483 DYP655482:DYP655483 EIL655482:EIL655483 ESH655482:ESH655483 FCD655482:FCD655483 FLZ655482:FLZ655483 FVV655482:FVV655483 GFR655482:GFR655483 GPN655482:GPN655483 GZJ655482:GZJ655483 HJF655482:HJF655483 HTB655482:HTB655483 ICX655482:ICX655483 IMT655482:IMT655483 IWP655482:IWP655483 JGL655482:JGL655483 JQH655482:JQH655483 KAD655482:KAD655483 KJZ655482:KJZ655483 KTV655482:KTV655483 LDR655482:LDR655483 LNN655482:LNN655483 LXJ655482:LXJ655483 MHF655482:MHF655483 MRB655482:MRB655483 NAX655482:NAX655483 NKT655482:NKT655483 NUP655482:NUP655483 OEL655482:OEL655483 OOH655482:OOH655483 OYD655482:OYD655483 PHZ655482:PHZ655483 PRV655482:PRV655483 QBR655482:QBR655483 QLN655482:QLN655483 QVJ655482:QVJ655483 RFF655482:RFF655483 RPB655482:RPB655483 RYX655482:RYX655483 SIT655482:SIT655483 SSP655482:SSP655483 TCL655482:TCL655483 TMH655482:TMH655483 TWD655482:TWD655483 UFZ655482:UFZ655483 UPV655482:UPV655483 UZR655482:UZR655483 VJN655482:VJN655483 VTJ655482:VTJ655483 WDF655482:WDF655483 WNB655482:WNB655483 WWX655482:WWX655483 AN721018:AN721019 KL721018:KL721019 UH721018:UH721019 AED721018:AED721019 ANZ721018:ANZ721019 AXV721018:AXV721019 BHR721018:BHR721019 BRN721018:BRN721019 CBJ721018:CBJ721019 CLF721018:CLF721019 CVB721018:CVB721019 DEX721018:DEX721019 DOT721018:DOT721019 DYP721018:DYP721019 EIL721018:EIL721019 ESH721018:ESH721019 FCD721018:FCD721019 FLZ721018:FLZ721019 FVV721018:FVV721019 GFR721018:GFR721019 GPN721018:GPN721019 GZJ721018:GZJ721019 HJF721018:HJF721019 HTB721018:HTB721019 ICX721018:ICX721019 IMT721018:IMT721019 IWP721018:IWP721019 JGL721018:JGL721019 JQH721018:JQH721019 KAD721018:KAD721019 KJZ721018:KJZ721019 KTV721018:KTV721019 LDR721018:LDR721019 LNN721018:LNN721019 LXJ721018:LXJ721019 MHF721018:MHF721019 MRB721018:MRB721019 NAX721018:NAX721019 NKT721018:NKT721019 NUP721018:NUP721019 OEL721018:OEL721019 OOH721018:OOH721019 OYD721018:OYD721019 PHZ721018:PHZ721019 PRV721018:PRV721019 QBR721018:QBR721019 QLN721018:QLN721019 QVJ721018:QVJ721019 RFF721018:RFF721019 RPB721018:RPB721019 RYX721018:RYX721019 SIT721018:SIT721019 SSP721018:SSP721019 TCL721018:TCL721019 TMH721018:TMH721019 TWD721018:TWD721019 UFZ721018:UFZ721019 UPV721018:UPV721019 UZR721018:UZR721019 VJN721018:VJN721019 VTJ721018:VTJ721019 WDF721018:WDF721019 WNB721018:WNB721019 WWX721018:WWX721019 AN786554:AN786555 KL786554:KL786555 UH786554:UH786555 AED786554:AED786555 ANZ786554:ANZ786555 AXV786554:AXV786555 BHR786554:BHR786555 BRN786554:BRN786555 CBJ786554:CBJ786555 CLF786554:CLF786555 CVB786554:CVB786555 DEX786554:DEX786555 DOT786554:DOT786555 DYP786554:DYP786555 EIL786554:EIL786555 ESH786554:ESH786555 FCD786554:FCD786555 FLZ786554:FLZ786555 FVV786554:FVV786555 GFR786554:GFR786555 GPN786554:GPN786555 GZJ786554:GZJ786555 HJF786554:HJF786555 HTB786554:HTB786555 ICX786554:ICX786555 IMT786554:IMT786555 IWP786554:IWP786555 JGL786554:JGL786555 JQH786554:JQH786555 KAD786554:KAD786555 KJZ786554:KJZ786555 KTV786554:KTV786555 LDR786554:LDR786555 LNN786554:LNN786555 LXJ786554:LXJ786555 MHF786554:MHF786555 MRB786554:MRB786555 NAX786554:NAX786555 NKT786554:NKT786555 NUP786554:NUP786555 OEL786554:OEL786555 OOH786554:OOH786555 OYD786554:OYD786555 PHZ786554:PHZ786555 PRV786554:PRV786555 QBR786554:QBR786555 QLN786554:QLN786555 QVJ786554:QVJ786555 RFF786554:RFF786555 RPB786554:RPB786555 RYX786554:RYX786555 SIT786554:SIT786555 SSP786554:SSP786555 TCL786554:TCL786555 TMH786554:TMH786555 TWD786554:TWD786555 UFZ786554:UFZ786555 UPV786554:UPV786555 UZR786554:UZR786555 VJN786554:VJN786555 VTJ786554:VTJ786555 WDF786554:WDF786555 WNB786554:WNB786555 WWX786554:WWX786555 AN852090:AN852091 KL852090:KL852091 UH852090:UH852091 AED852090:AED852091 ANZ852090:ANZ852091 AXV852090:AXV852091 BHR852090:BHR852091 BRN852090:BRN852091 CBJ852090:CBJ852091 CLF852090:CLF852091 CVB852090:CVB852091 DEX852090:DEX852091 DOT852090:DOT852091 DYP852090:DYP852091 EIL852090:EIL852091 ESH852090:ESH852091 FCD852090:FCD852091 FLZ852090:FLZ852091 FVV852090:FVV852091 GFR852090:GFR852091 GPN852090:GPN852091 GZJ852090:GZJ852091 HJF852090:HJF852091 HTB852090:HTB852091 ICX852090:ICX852091 IMT852090:IMT852091 IWP852090:IWP852091 JGL852090:JGL852091 JQH852090:JQH852091 KAD852090:KAD852091 KJZ852090:KJZ852091 KTV852090:KTV852091 LDR852090:LDR852091 LNN852090:LNN852091 LXJ852090:LXJ852091 MHF852090:MHF852091 MRB852090:MRB852091 NAX852090:NAX852091 NKT852090:NKT852091 NUP852090:NUP852091 OEL852090:OEL852091 OOH852090:OOH852091 OYD852090:OYD852091 PHZ852090:PHZ852091 PRV852090:PRV852091 QBR852090:QBR852091 QLN852090:QLN852091 QVJ852090:QVJ852091 RFF852090:RFF852091 RPB852090:RPB852091 RYX852090:RYX852091 SIT852090:SIT852091 SSP852090:SSP852091 TCL852090:TCL852091 TMH852090:TMH852091 TWD852090:TWD852091 UFZ852090:UFZ852091 UPV852090:UPV852091 UZR852090:UZR852091 VJN852090:VJN852091 VTJ852090:VTJ852091 WDF852090:WDF852091 WNB852090:WNB852091 WWX852090:WWX852091 AN917626:AN917627 KL917626:KL917627 UH917626:UH917627 AED917626:AED917627 ANZ917626:ANZ917627 AXV917626:AXV917627 BHR917626:BHR917627 BRN917626:BRN917627 CBJ917626:CBJ917627 CLF917626:CLF917627 CVB917626:CVB917627 DEX917626:DEX917627 DOT917626:DOT917627 DYP917626:DYP917627 EIL917626:EIL917627 ESH917626:ESH917627 FCD917626:FCD917627 FLZ917626:FLZ917627 FVV917626:FVV917627 GFR917626:GFR917627 GPN917626:GPN917627 GZJ917626:GZJ917627 HJF917626:HJF917627 HTB917626:HTB917627 ICX917626:ICX917627 IMT917626:IMT917627 IWP917626:IWP917627 JGL917626:JGL917627 JQH917626:JQH917627 KAD917626:KAD917627 KJZ917626:KJZ917627 KTV917626:KTV917627 LDR917626:LDR917627 LNN917626:LNN917627 LXJ917626:LXJ917627 MHF917626:MHF917627 MRB917626:MRB917627 NAX917626:NAX917627 NKT917626:NKT917627 NUP917626:NUP917627 OEL917626:OEL917627 OOH917626:OOH917627 OYD917626:OYD917627 PHZ917626:PHZ917627 PRV917626:PRV917627 QBR917626:QBR917627 QLN917626:QLN917627 QVJ917626:QVJ917627 RFF917626:RFF917627 RPB917626:RPB917627 RYX917626:RYX917627 SIT917626:SIT917627 SSP917626:SSP917627 TCL917626:TCL917627 TMH917626:TMH917627 TWD917626:TWD917627 UFZ917626:UFZ917627 UPV917626:UPV917627 UZR917626:UZR917627 VJN917626:VJN917627 VTJ917626:VTJ917627 WDF917626:WDF917627 WNB917626:WNB917627 WWX917626:WWX917627 AN983162:AN983163 KL983162:KL983163 UH983162:UH983163 AED983162:AED983163 ANZ983162:ANZ983163 AXV983162:AXV983163 BHR983162:BHR983163 BRN983162:BRN983163 CBJ983162:CBJ983163 CLF983162:CLF983163 CVB983162:CVB983163 DEX983162:DEX983163 DOT983162:DOT983163 DYP983162:DYP983163 EIL983162:EIL983163 ESH983162:ESH983163 FCD983162:FCD983163 FLZ983162:FLZ983163 FVV983162:FVV983163 GFR983162:GFR983163 GPN983162:GPN983163 GZJ983162:GZJ983163 HJF983162:HJF983163 HTB983162:HTB983163 ICX983162:ICX983163 IMT983162:IMT983163 IWP983162:IWP983163 JGL983162:JGL983163 JQH983162:JQH983163 KAD983162:KAD983163 KJZ983162:KJZ983163 KTV983162:KTV983163 LDR983162:LDR983163 LNN983162:LNN983163 LXJ983162:LXJ983163 MHF983162:MHF983163 MRB983162:MRB983163 NAX983162:NAX983163 NKT983162:NKT983163 NUP983162:NUP983163 OEL983162:OEL983163 OOH983162:OOH983163 OYD983162:OYD983163 PHZ983162:PHZ983163 PRV983162:PRV983163 QBR983162:QBR983163 QLN983162:QLN983163 QVJ983162:QVJ983163 RFF983162:RFF983163 RPB983162:RPB983163 RYX983162:RYX983163 SIT983162:SIT983163 SSP983162:SSP983163 TCL983162:TCL983163 TMH983162:TMH983163 TWD983162:TWD983163 UFZ983162:UFZ983163 UPV983162:UPV983163 UZR983162:UZR983163 VJN983162:VJN983163 VTJ983162:VTJ983163 WDF983162:WDF983163 WNB983162:WNB983163 WWX983162:WWX983163 KO65642:KO65665 UK65642:UK65665 AEG65642:AEG65665 AOC65642:AOC65665 AXY65642:AXY65665 BHU65642:BHU65665 BRQ65642:BRQ65665 CBM65642:CBM65665 CLI65642:CLI65665 CVE65642:CVE65665 DFA65642:DFA65665 DOW65642:DOW65665 DYS65642:DYS65665 EIO65642:EIO65665 ESK65642:ESK65665 FCG65642:FCG65665 FMC65642:FMC65665 FVY65642:FVY65665 GFU65642:GFU65665 GPQ65642:GPQ65665 GZM65642:GZM65665 HJI65642:HJI65665 HTE65642:HTE65665 IDA65642:IDA65665 IMW65642:IMW65665 IWS65642:IWS65665 JGO65642:JGO65665 JQK65642:JQK65665 KAG65642:KAG65665 KKC65642:KKC65665 KTY65642:KTY65665 LDU65642:LDU65665 LNQ65642:LNQ65665 LXM65642:LXM65665 MHI65642:MHI65665 MRE65642:MRE65665 NBA65642:NBA65665 NKW65642:NKW65665 NUS65642:NUS65665 OEO65642:OEO65665 OOK65642:OOK65665 OYG65642:OYG65665 PIC65642:PIC65665 PRY65642:PRY65665 QBU65642:QBU65665 QLQ65642:QLQ65665 QVM65642:QVM65665 RFI65642:RFI65665 RPE65642:RPE65665 RZA65642:RZA65665 SIW65642:SIW65665 SSS65642:SSS65665 TCO65642:TCO65665 TMK65642:TMK65665 TWG65642:TWG65665 UGC65642:UGC65665 UPY65642:UPY65665 UZU65642:UZU65665 VJQ65642:VJQ65665 VTM65642:VTM65665 WDI65642:WDI65665 WNE65642:WNE65665 WXA65642:WXA65665 KO131178:KO131201 UK131178:UK131201 AEG131178:AEG131201 AOC131178:AOC131201 AXY131178:AXY131201 BHU131178:BHU131201 BRQ131178:BRQ131201 CBM131178:CBM131201 CLI131178:CLI131201 CVE131178:CVE131201 DFA131178:DFA131201 DOW131178:DOW131201 DYS131178:DYS131201 EIO131178:EIO131201 ESK131178:ESK131201 FCG131178:FCG131201 FMC131178:FMC131201 FVY131178:FVY131201 GFU131178:GFU131201 GPQ131178:GPQ131201 GZM131178:GZM131201 HJI131178:HJI131201 HTE131178:HTE131201 IDA131178:IDA131201 IMW131178:IMW131201 IWS131178:IWS131201 JGO131178:JGO131201 JQK131178:JQK131201 KAG131178:KAG131201 KKC131178:KKC131201 KTY131178:KTY131201 LDU131178:LDU131201 LNQ131178:LNQ131201 LXM131178:LXM131201 MHI131178:MHI131201 MRE131178:MRE131201 NBA131178:NBA131201 NKW131178:NKW131201 NUS131178:NUS131201 OEO131178:OEO131201 OOK131178:OOK131201 OYG131178:OYG131201 PIC131178:PIC131201 PRY131178:PRY131201 QBU131178:QBU131201 QLQ131178:QLQ131201 QVM131178:QVM131201 RFI131178:RFI131201 RPE131178:RPE131201 RZA131178:RZA131201 SIW131178:SIW131201 SSS131178:SSS131201 TCO131178:TCO131201 TMK131178:TMK131201 TWG131178:TWG131201 UGC131178:UGC131201 UPY131178:UPY131201 UZU131178:UZU131201 VJQ131178:VJQ131201 VTM131178:VTM131201 WDI131178:WDI131201 WNE131178:WNE131201 WXA131178:WXA131201 KO196714:KO196737 UK196714:UK196737 AEG196714:AEG196737 AOC196714:AOC196737 AXY196714:AXY196737 BHU196714:BHU196737 BRQ196714:BRQ196737 CBM196714:CBM196737 CLI196714:CLI196737 CVE196714:CVE196737 DFA196714:DFA196737 DOW196714:DOW196737 DYS196714:DYS196737 EIO196714:EIO196737 ESK196714:ESK196737 FCG196714:FCG196737 FMC196714:FMC196737 FVY196714:FVY196737 GFU196714:GFU196737 GPQ196714:GPQ196737 GZM196714:GZM196737 HJI196714:HJI196737 HTE196714:HTE196737 IDA196714:IDA196737 IMW196714:IMW196737 IWS196714:IWS196737 JGO196714:JGO196737 JQK196714:JQK196737 KAG196714:KAG196737 KKC196714:KKC196737 KTY196714:KTY196737 LDU196714:LDU196737 LNQ196714:LNQ196737 LXM196714:LXM196737 MHI196714:MHI196737 MRE196714:MRE196737 NBA196714:NBA196737 NKW196714:NKW196737 NUS196714:NUS196737 OEO196714:OEO196737 OOK196714:OOK196737 OYG196714:OYG196737 PIC196714:PIC196737 PRY196714:PRY196737 QBU196714:QBU196737 QLQ196714:QLQ196737 QVM196714:QVM196737 RFI196714:RFI196737 RPE196714:RPE196737 RZA196714:RZA196737 SIW196714:SIW196737 SSS196714:SSS196737 TCO196714:TCO196737 TMK196714:TMK196737 TWG196714:TWG196737 UGC196714:UGC196737 UPY196714:UPY196737 UZU196714:UZU196737 VJQ196714:VJQ196737 VTM196714:VTM196737 WDI196714:WDI196737 WNE196714:WNE196737 WXA196714:WXA196737 KO262250:KO262273 UK262250:UK262273 AEG262250:AEG262273 AOC262250:AOC262273 AXY262250:AXY262273 BHU262250:BHU262273 BRQ262250:BRQ262273 CBM262250:CBM262273 CLI262250:CLI262273 CVE262250:CVE262273 DFA262250:DFA262273 DOW262250:DOW262273 DYS262250:DYS262273 EIO262250:EIO262273 ESK262250:ESK262273 FCG262250:FCG262273 FMC262250:FMC262273 FVY262250:FVY262273 GFU262250:GFU262273 GPQ262250:GPQ262273 GZM262250:GZM262273 HJI262250:HJI262273 HTE262250:HTE262273 IDA262250:IDA262273 IMW262250:IMW262273 IWS262250:IWS262273 JGO262250:JGO262273 JQK262250:JQK262273 KAG262250:KAG262273 KKC262250:KKC262273 KTY262250:KTY262273 LDU262250:LDU262273 LNQ262250:LNQ262273 LXM262250:LXM262273 MHI262250:MHI262273 MRE262250:MRE262273 NBA262250:NBA262273 NKW262250:NKW262273 NUS262250:NUS262273 OEO262250:OEO262273 OOK262250:OOK262273 OYG262250:OYG262273 PIC262250:PIC262273 PRY262250:PRY262273 QBU262250:QBU262273 QLQ262250:QLQ262273 QVM262250:QVM262273 RFI262250:RFI262273 RPE262250:RPE262273 RZA262250:RZA262273 SIW262250:SIW262273 SSS262250:SSS262273 TCO262250:TCO262273 TMK262250:TMK262273 TWG262250:TWG262273 UGC262250:UGC262273 UPY262250:UPY262273 UZU262250:UZU262273 VJQ262250:VJQ262273 VTM262250:VTM262273 WDI262250:WDI262273 WNE262250:WNE262273 WXA262250:WXA262273 KO327786:KO327809 UK327786:UK327809 AEG327786:AEG327809 AOC327786:AOC327809 AXY327786:AXY327809 BHU327786:BHU327809 BRQ327786:BRQ327809 CBM327786:CBM327809 CLI327786:CLI327809 CVE327786:CVE327809 DFA327786:DFA327809 DOW327786:DOW327809 DYS327786:DYS327809 EIO327786:EIO327809 ESK327786:ESK327809 FCG327786:FCG327809 FMC327786:FMC327809 FVY327786:FVY327809 GFU327786:GFU327809 GPQ327786:GPQ327809 GZM327786:GZM327809 HJI327786:HJI327809 HTE327786:HTE327809 IDA327786:IDA327809 IMW327786:IMW327809 IWS327786:IWS327809 JGO327786:JGO327809 JQK327786:JQK327809 KAG327786:KAG327809 KKC327786:KKC327809 KTY327786:KTY327809 LDU327786:LDU327809 LNQ327786:LNQ327809 LXM327786:LXM327809 MHI327786:MHI327809 MRE327786:MRE327809 NBA327786:NBA327809 NKW327786:NKW327809 NUS327786:NUS327809 OEO327786:OEO327809 OOK327786:OOK327809 OYG327786:OYG327809 PIC327786:PIC327809 PRY327786:PRY327809 QBU327786:QBU327809 QLQ327786:QLQ327809 QVM327786:QVM327809 RFI327786:RFI327809 RPE327786:RPE327809 RZA327786:RZA327809 SIW327786:SIW327809 SSS327786:SSS327809 TCO327786:TCO327809 TMK327786:TMK327809 TWG327786:TWG327809 UGC327786:UGC327809 UPY327786:UPY327809 UZU327786:UZU327809 VJQ327786:VJQ327809 VTM327786:VTM327809 WDI327786:WDI327809 WNE327786:WNE327809 WXA327786:WXA327809 KO393322:KO393345 UK393322:UK393345 AEG393322:AEG393345 AOC393322:AOC393345 AXY393322:AXY393345 BHU393322:BHU393345 BRQ393322:BRQ393345 CBM393322:CBM393345 CLI393322:CLI393345 CVE393322:CVE393345 DFA393322:DFA393345 DOW393322:DOW393345 DYS393322:DYS393345 EIO393322:EIO393345 ESK393322:ESK393345 FCG393322:FCG393345 FMC393322:FMC393345 FVY393322:FVY393345 GFU393322:GFU393345 GPQ393322:GPQ393345 GZM393322:GZM393345 HJI393322:HJI393345 HTE393322:HTE393345 IDA393322:IDA393345 IMW393322:IMW393345 IWS393322:IWS393345 JGO393322:JGO393345 JQK393322:JQK393345 KAG393322:KAG393345 KKC393322:KKC393345 KTY393322:KTY393345 LDU393322:LDU393345 LNQ393322:LNQ393345 LXM393322:LXM393345 MHI393322:MHI393345 MRE393322:MRE393345 NBA393322:NBA393345 NKW393322:NKW393345 NUS393322:NUS393345 OEO393322:OEO393345 OOK393322:OOK393345 OYG393322:OYG393345 PIC393322:PIC393345 PRY393322:PRY393345 QBU393322:QBU393345 QLQ393322:QLQ393345 QVM393322:QVM393345 RFI393322:RFI393345 RPE393322:RPE393345 RZA393322:RZA393345 SIW393322:SIW393345 SSS393322:SSS393345 TCO393322:TCO393345 TMK393322:TMK393345 TWG393322:TWG393345 UGC393322:UGC393345 UPY393322:UPY393345 UZU393322:UZU393345 VJQ393322:VJQ393345 VTM393322:VTM393345 WDI393322:WDI393345 WNE393322:WNE393345 WXA393322:WXA393345 KO458858:KO458881 UK458858:UK458881 AEG458858:AEG458881 AOC458858:AOC458881 AXY458858:AXY458881 BHU458858:BHU458881 BRQ458858:BRQ458881 CBM458858:CBM458881 CLI458858:CLI458881 CVE458858:CVE458881 DFA458858:DFA458881 DOW458858:DOW458881 DYS458858:DYS458881 EIO458858:EIO458881 ESK458858:ESK458881 FCG458858:FCG458881 FMC458858:FMC458881 FVY458858:FVY458881 GFU458858:GFU458881 GPQ458858:GPQ458881 GZM458858:GZM458881 HJI458858:HJI458881 HTE458858:HTE458881 IDA458858:IDA458881 IMW458858:IMW458881 IWS458858:IWS458881 JGO458858:JGO458881 JQK458858:JQK458881 KAG458858:KAG458881 KKC458858:KKC458881 KTY458858:KTY458881 LDU458858:LDU458881 LNQ458858:LNQ458881 LXM458858:LXM458881 MHI458858:MHI458881 MRE458858:MRE458881 NBA458858:NBA458881 NKW458858:NKW458881 NUS458858:NUS458881 OEO458858:OEO458881 OOK458858:OOK458881 OYG458858:OYG458881 PIC458858:PIC458881 PRY458858:PRY458881 QBU458858:QBU458881 QLQ458858:QLQ458881 QVM458858:QVM458881 RFI458858:RFI458881 RPE458858:RPE458881 RZA458858:RZA458881 SIW458858:SIW458881 SSS458858:SSS458881 TCO458858:TCO458881 TMK458858:TMK458881 TWG458858:TWG458881 UGC458858:UGC458881 UPY458858:UPY458881 UZU458858:UZU458881 VJQ458858:VJQ458881 VTM458858:VTM458881 WDI458858:WDI458881 WNE458858:WNE458881 WXA458858:WXA458881 KO524394:KO524417 UK524394:UK524417 AEG524394:AEG524417 AOC524394:AOC524417 AXY524394:AXY524417 BHU524394:BHU524417 BRQ524394:BRQ524417 CBM524394:CBM524417 CLI524394:CLI524417 CVE524394:CVE524417 DFA524394:DFA524417 DOW524394:DOW524417 DYS524394:DYS524417 EIO524394:EIO524417 ESK524394:ESK524417 FCG524394:FCG524417 FMC524394:FMC524417 FVY524394:FVY524417 GFU524394:GFU524417 GPQ524394:GPQ524417 GZM524394:GZM524417 HJI524394:HJI524417 HTE524394:HTE524417 IDA524394:IDA524417 IMW524394:IMW524417 IWS524394:IWS524417 JGO524394:JGO524417 JQK524394:JQK524417 KAG524394:KAG524417 KKC524394:KKC524417 KTY524394:KTY524417 LDU524394:LDU524417 LNQ524394:LNQ524417 LXM524394:LXM524417 MHI524394:MHI524417 MRE524394:MRE524417 NBA524394:NBA524417 NKW524394:NKW524417 NUS524394:NUS524417 OEO524394:OEO524417 OOK524394:OOK524417 OYG524394:OYG524417 PIC524394:PIC524417 PRY524394:PRY524417 QBU524394:QBU524417 QLQ524394:QLQ524417 QVM524394:QVM524417 RFI524394:RFI524417 RPE524394:RPE524417 RZA524394:RZA524417 SIW524394:SIW524417 SSS524394:SSS524417 TCO524394:TCO524417 TMK524394:TMK524417 TWG524394:TWG524417 UGC524394:UGC524417 UPY524394:UPY524417 UZU524394:UZU524417 VJQ524394:VJQ524417 VTM524394:VTM524417 WDI524394:WDI524417 WNE524394:WNE524417 WXA524394:WXA524417 KO589930:KO589953 UK589930:UK589953 AEG589930:AEG589953 AOC589930:AOC589953 AXY589930:AXY589953 BHU589930:BHU589953 BRQ589930:BRQ589953 CBM589930:CBM589953 CLI589930:CLI589953 CVE589930:CVE589953 DFA589930:DFA589953 DOW589930:DOW589953 DYS589930:DYS589953 EIO589930:EIO589953 ESK589930:ESK589953 FCG589930:FCG589953 FMC589930:FMC589953 FVY589930:FVY589953 GFU589930:GFU589953 GPQ589930:GPQ589953 GZM589930:GZM589953 HJI589930:HJI589953 HTE589930:HTE589953 IDA589930:IDA589953 IMW589930:IMW589953 IWS589930:IWS589953 JGO589930:JGO589953 JQK589930:JQK589953 KAG589930:KAG589953 KKC589930:KKC589953 KTY589930:KTY589953 LDU589930:LDU589953 LNQ589930:LNQ589953 LXM589930:LXM589953 MHI589930:MHI589953 MRE589930:MRE589953 NBA589930:NBA589953 NKW589930:NKW589953 NUS589930:NUS589953 OEO589930:OEO589953 OOK589930:OOK589953 OYG589930:OYG589953 PIC589930:PIC589953 PRY589930:PRY589953 QBU589930:QBU589953 QLQ589930:QLQ589953 QVM589930:QVM589953 RFI589930:RFI589953 RPE589930:RPE589953 RZA589930:RZA589953 SIW589930:SIW589953 SSS589930:SSS589953 TCO589930:TCO589953 TMK589930:TMK589953 TWG589930:TWG589953 UGC589930:UGC589953 UPY589930:UPY589953 UZU589930:UZU589953 VJQ589930:VJQ589953 VTM589930:VTM589953 WDI589930:WDI589953 WNE589930:WNE589953 WXA589930:WXA589953 KO655466:KO655489 UK655466:UK655489 AEG655466:AEG655489 AOC655466:AOC655489 AXY655466:AXY655489 BHU655466:BHU655489 BRQ655466:BRQ655489 CBM655466:CBM655489 CLI655466:CLI655489 CVE655466:CVE655489 DFA655466:DFA655489 DOW655466:DOW655489 DYS655466:DYS655489 EIO655466:EIO655489 ESK655466:ESK655489 FCG655466:FCG655489 FMC655466:FMC655489 FVY655466:FVY655489 GFU655466:GFU655489 GPQ655466:GPQ655489 GZM655466:GZM655489 HJI655466:HJI655489 HTE655466:HTE655489 IDA655466:IDA655489 IMW655466:IMW655489 IWS655466:IWS655489 JGO655466:JGO655489 JQK655466:JQK655489 KAG655466:KAG655489 KKC655466:KKC655489 KTY655466:KTY655489 LDU655466:LDU655489 LNQ655466:LNQ655489 LXM655466:LXM655489 MHI655466:MHI655489 MRE655466:MRE655489 NBA655466:NBA655489 NKW655466:NKW655489 NUS655466:NUS655489 OEO655466:OEO655489 OOK655466:OOK655489 OYG655466:OYG655489 PIC655466:PIC655489 PRY655466:PRY655489 QBU655466:QBU655489 QLQ655466:QLQ655489 QVM655466:QVM655489 RFI655466:RFI655489 RPE655466:RPE655489 RZA655466:RZA655489 SIW655466:SIW655489 SSS655466:SSS655489 TCO655466:TCO655489 TMK655466:TMK655489 TWG655466:TWG655489 UGC655466:UGC655489 UPY655466:UPY655489 UZU655466:UZU655489 VJQ655466:VJQ655489 VTM655466:VTM655489 WDI655466:WDI655489 WNE655466:WNE655489 WXA655466:WXA655489 KO721002:KO721025 UK721002:UK721025 AEG721002:AEG721025 AOC721002:AOC721025 AXY721002:AXY721025 BHU721002:BHU721025 BRQ721002:BRQ721025 CBM721002:CBM721025 CLI721002:CLI721025 CVE721002:CVE721025 DFA721002:DFA721025 DOW721002:DOW721025 DYS721002:DYS721025 EIO721002:EIO721025 ESK721002:ESK721025 FCG721002:FCG721025 FMC721002:FMC721025 FVY721002:FVY721025 GFU721002:GFU721025 GPQ721002:GPQ721025 GZM721002:GZM721025 HJI721002:HJI721025 HTE721002:HTE721025 IDA721002:IDA721025 IMW721002:IMW721025 IWS721002:IWS721025 JGO721002:JGO721025 JQK721002:JQK721025 KAG721002:KAG721025 KKC721002:KKC721025 KTY721002:KTY721025 LDU721002:LDU721025 LNQ721002:LNQ721025 LXM721002:LXM721025 MHI721002:MHI721025 MRE721002:MRE721025 NBA721002:NBA721025 NKW721002:NKW721025 NUS721002:NUS721025 OEO721002:OEO721025 OOK721002:OOK721025 OYG721002:OYG721025 PIC721002:PIC721025 PRY721002:PRY721025 QBU721002:QBU721025 QLQ721002:QLQ721025 QVM721002:QVM721025 RFI721002:RFI721025 RPE721002:RPE721025 RZA721002:RZA721025 SIW721002:SIW721025 SSS721002:SSS721025 TCO721002:TCO721025 TMK721002:TMK721025 TWG721002:TWG721025 UGC721002:UGC721025 UPY721002:UPY721025 UZU721002:UZU721025 VJQ721002:VJQ721025 VTM721002:VTM721025 WDI721002:WDI721025 WNE721002:WNE721025 WXA721002:WXA721025 KO786538:KO786561 UK786538:UK786561 AEG786538:AEG786561 AOC786538:AOC786561 AXY786538:AXY786561 BHU786538:BHU786561 BRQ786538:BRQ786561 CBM786538:CBM786561 CLI786538:CLI786561 CVE786538:CVE786561 DFA786538:DFA786561 DOW786538:DOW786561 DYS786538:DYS786561 EIO786538:EIO786561 ESK786538:ESK786561 FCG786538:FCG786561 FMC786538:FMC786561 FVY786538:FVY786561 GFU786538:GFU786561 GPQ786538:GPQ786561 GZM786538:GZM786561 HJI786538:HJI786561 HTE786538:HTE786561 IDA786538:IDA786561 IMW786538:IMW786561 IWS786538:IWS786561 JGO786538:JGO786561 JQK786538:JQK786561 KAG786538:KAG786561 KKC786538:KKC786561 KTY786538:KTY786561 LDU786538:LDU786561 LNQ786538:LNQ786561 LXM786538:LXM786561 MHI786538:MHI786561 MRE786538:MRE786561 NBA786538:NBA786561 NKW786538:NKW786561 NUS786538:NUS786561 OEO786538:OEO786561 OOK786538:OOK786561 OYG786538:OYG786561 PIC786538:PIC786561 PRY786538:PRY786561 QBU786538:QBU786561 QLQ786538:QLQ786561 QVM786538:QVM786561 RFI786538:RFI786561 RPE786538:RPE786561 RZA786538:RZA786561 SIW786538:SIW786561 SSS786538:SSS786561 TCO786538:TCO786561 TMK786538:TMK786561 TWG786538:TWG786561 UGC786538:UGC786561 UPY786538:UPY786561 UZU786538:UZU786561 VJQ786538:VJQ786561 VTM786538:VTM786561 WDI786538:WDI786561 WNE786538:WNE786561 WXA786538:WXA786561 KO852074:KO852097 UK852074:UK852097 AEG852074:AEG852097 AOC852074:AOC852097 AXY852074:AXY852097 BHU852074:BHU852097 BRQ852074:BRQ852097 CBM852074:CBM852097 CLI852074:CLI852097 CVE852074:CVE852097 DFA852074:DFA852097 DOW852074:DOW852097 DYS852074:DYS852097 EIO852074:EIO852097 ESK852074:ESK852097 FCG852074:FCG852097 FMC852074:FMC852097 FVY852074:FVY852097 GFU852074:GFU852097 GPQ852074:GPQ852097 GZM852074:GZM852097 HJI852074:HJI852097 HTE852074:HTE852097 IDA852074:IDA852097 IMW852074:IMW852097 IWS852074:IWS852097 JGO852074:JGO852097 JQK852074:JQK852097 KAG852074:KAG852097 KKC852074:KKC852097 KTY852074:KTY852097 LDU852074:LDU852097 LNQ852074:LNQ852097 LXM852074:LXM852097 MHI852074:MHI852097 MRE852074:MRE852097 NBA852074:NBA852097 NKW852074:NKW852097 NUS852074:NUS852097 OEO852074:OEO852097 OOK852074:OOK852097 OYG852074:OYG852097 PIC852074:PIC852097 PRY852074:PRY852097 QBU852074:QBU852097 QLQ852074:QLQ852097 QVM852074:QVM852097 RFI852074:RFI852097 RPE852074:RPE852097 RZA852074:RZA852097 SIW852074:SIW852097 SSS852074:SSS852097 TCO852074:TCO852097 TMK852074:TMK852097 TWG852074:TWG852097 UGC852074:UGC852097 UPY852074:UPY852097 UZU852074:UZU852097 VJQ852074:VJQ852097 VTM852074:VTM852097 WDI852074:WDI852097 WNE852074:WNE852097 WXA852074:WXA852097 KO917610:KO917633 UK917610:UK917633 AEG917610:AEG917633 AOC917610:AOC917633 AXY917610:AXY917633 BHU917610:BHU917633 BRQ917610:BRQ917633 CBM917610:CBM917633 CLI917610:CLI917633 CVE917610:CVE917633 DFA917610:DFA917633 DOW917610:DOW917633 DYS917610:DYS917633 EIO917610:EIO917633 ESK917610:ESK917633 FCG917610:FCG917633 FMC917610:FMC917633 FVY917610:FVY917633 GFU917610:GFU917633 GPQ917610:GPQ917633 GZM917610:GZM917633 HJI917610:HJI917633 HTE917610:HTE917633 IDA917610:IDA917633 IMW917610:IMW917633 IWS917610:IWS917633 JGO917610:JGO917633 JQK917610:JQK917633 KAG917610:KAG917633 KKC917610:KKC917633 KTY917610:KTY917633 LDU917610:LDU917633 LNQ917610:LNQ917633 LXM917610:LXM917633 MHI917610:MHI917633 MRE917610:MRE917633 NBA917610:NBA917633 NKW917610:NKW917633 NUS917610:NUS917633 OEO917610:OEO917633 OOK917610:OOK917633 OYG917610:OYG917633 PIC917610:PIC917633 PRY917610:PRY917633 QBU917610:QBU917633 QLQ917610:QLQ917633 QVM917610:QVM917633 RFI917610:RFI917633 RPE917610:RPE917633 RZA917610:RZA917633 SIW917610:SIW917633 SSS917610:SSS917633 TCO917610:TCO917633 TMK917610:TMK917633 TWG917610:TWG917633 UGC917610:UGC917633 UPY917610:UPY917633 UZU917610:UZU917633 VJQ917610:VJQ917633 VTM917610:VTM917633 WDI917610:WDI917633 WNE917610:WNE917633 WXA917610:WXA917633 KO983146:KO983169 UK983146:UK983169 AEG983146:AEG983169 AOC983146:AOC983169 AXY983146:AXY983169 BHU983146:BHU983169 BRQ983146:BRQ983169 CBM983146:CBM983169 CLI983146:CLI983169 CVE983146:CVE983169 DFA983146:DFA983169 DOW983146:DOW983169 DYS983146:DYS983169 EIO983146:EIO983169 ESK983146:ESK983169 FCG983146:FCG983169 FMC983146:FMC983169 FVY983146:FVY983169 GFU983146:GFU983169 GPQ983146:GPQ983169 GZM983146:GZM983169 HJI983146:HJI983169 HTE983146:HTE983169 IDA983146:IDA983169 IMW983146:IMW983169 IWS983146:IWS983169 JGO983146:JGO983169 JQK983146:JQK983169 KAG983146:KAG983169 KKC983146:KKC983169 KTY983146:KTY983169 LDU983146:LDU983169 LNQ983146:LNQ983169 LXM983146:LXM983169 MHI983146:MHI983169 MRE983146:MRE983169 NBA983146:NBA983169 NKW983146:NKW983169 NUS983146:NUS983169 OEO983146:OEO983169 OOK983146:OOK983169 OYG983146:OYG983169 PIC983146:PIC983169 PRY983146:PRY983169 QBU983146:QBU983169 QLQ983146:QLQ983169 QVM983146:QVM983169 RFI983146:RFI983169 RPE983146:RPE983169 RZA983146:RZA983169 SIW983146:SIW983169 SSS983146:SSS983169 TCO983146:TCO983169 TMK983146:TMK983169 TWG983146:TWG983169 UGC983146:UGC983169 UPY983146:UPY983169 UZU983146:UZU983169 VJQ983146:VJQ983169 VTM983146:VTM983169 WDI983146:WDI983169 WNE983146:WNE983169 WXA983146:WXA983169 WWL983146:WWL983974 JZ65642:JZ66470 TV65642:TV66470 ADR65642:ADR66470 ANN65642:ANN66470 AXJ65642:AXJ66470 BHF65642:BHF66470 BRB65642:BRB66470 CAX65642:CAX66470 CKT65642:CKT66470 CUP65642:CUP66470 DEL65642:DEL66470 DOH65642:DOH66470 DYD65642:DYD66470 EHZ65642:EHZ66470 ERV65642:ERV66470 FBR65642:FBR66470 FLN65642:FLN66470 FVJ65642:FVJ66470 GFF65642:GFF66470 GPB65642:GPB66470 GYX65642:GYX66470 HIT65642:HIT66470 HSP65642:HSP66470 ICL65642:ICL66470 IMH65642:IMH66470 IWD65642:IWD66470 JFZ65642:JFZ66470 JPV65642:JPV66470 JZR65642:JZR66470 KJN65642:KJN66470 KTJ65642:KTJ66470 LDF65642:LDF66470 LNB65642:LNB66470 LWX65642:LWX66470 MGT65642:MGT66470 MQP65642:MQP66470 NAL65642:NAL66470 NKH65642:NKH66470 NUD65642:NUD66470 ODZ65642:ODZ66470 ONV65642:ONV66470 OXR65642:OXR66470 PHN65642:PHN66470 PRJ65642:PRJ66470 QBF65642:QBF66470 QLB65642:QLB66470 QUX65642:QUX66470 RET65642:RET66470 ROP65642:ROP66470 RYL65642:RYL66470 SIH65642:SIH66470 SSD65642:SSD66470 TBZ65642:TBZ66470 TLV65642:TLV66470 TVR65642:TVR66470 UFN65642:UFN66470 UPJ65642:UPJ66470 UZF65642:UZF66470 VJB65642:VJB66470 VSX65642:VSX66470 WCT65642:WCT66470 WMP65642:WMP66470 WWL65642:WWL66470 JZ131178:JZ132006 TV131178:TV132006 ADR131178:ADR132006 ANN131178:ANN132006 AXJ131178:AXJ132006 BHF131178:BHF132006 BRB131178:BRB132006 CAX131178:CAX132006 CKT131178:CKT132006 CUP131178:CUP132006 DEL131178:DEL132006 DOH131178:DOH132006 DYD131178:DYD132006 EHZ131178:EHZ132006 ERV131178:ERV132006 FBR131178:FBR132006 FLN131178:FLN132006 FVJ131178:FVJ132006 GFF131178:GFF132006 GPB131178:GPB132006 GYX131178:GYX132006 HIT131178:HIT132006 HSP131178:HSP132006 ICL131178:ICL132006 IMH131178:IMH132006 IWD131178:IWD132006 JFZ131178:JFZ132006 JPV131178:JPV132006 JZR131178:JZR132006 KJN131178:KJN132006 KTJ131178:KTJ132006 LDF131178:LDF132006 LNB131178:LNB132006 LWX131178:LWX132006 MGT131178:MGT132006 MQP131178:MQP132006 NAL131178:NAL132006 NKH131178:NKH132006 NUD131178:NUD132006 ODZ131178:ODZ132006 ONV131178:ONV132006 OXR131178:OXR132006 PHN131178:PHN132006 PRJ131178:PRJ132006 QBF131178:QBF132006 QLB131178:QLB132006 QUX131178:QUX132006 RET131178:RET132006 ROP131178:ROP132006 RYL131178:RYL132006 SIH131178:SIH132006 SSD131178:SSD132006 TBZ131178:TBZ132006 TLV131178:TLV132006 TVR131178:TVR132006 UFN131178:UFN132006 UPJ131178:UPJ132006 UZF131178:UZF132006 VJB131178:VJB132006 VSX131178:VSX132006 WCT131178:WCT132006 WMP131178:WMP132006 WWL131178:WWL132006 JZ196714:JZ197542 TV196714:TV197542 ADR196714:ADR197542 ANN196714:ANN197542 AXJ196714:AXJ197542 BHF196714:BHF197542 BRB196714:BRB197542 CAX196714:CAX197542 CKT196714:CKT197542 CUP196714:CUP197542 DEL196714:DEL197542 DOH196714:DOH197542 DYD196714:DYD197542 EHZ196714:EHZ197542 ERV196714:ERV197542 FBR196714:FBR197542 FLN196714:FLN197542 FVJ196714:FVJ197542 GFF196714:GFF197542 GPB196714:GPB197542 GYX196714:GYX197542 HIT196714:HIT197542 HSP196714:HSP197542 ICL196714:ICL197542 IMH196714:IMH197542 IWD196714:IWD197542 JFZ196714:JFZ197542 JPV196714:JPV197542 JZR196714:JZR197542 KJN196714:KJN197542 KTJ196714:KTJ197542 LDF196714:LDF197542 LNB196714:LNB197542 LWX196714:LWX197542 MGT196714:MGT197542 MQP196714:MQP197542 NAL196714:NAL197542 NKH196714:NKH197542 NUD196714:NUD197542 ODZ196714:ODZ197542 ONV196714:ONV197542 OXR196714:OXR197542 PHN196714:PHN197542 PRJ196714:PRJ197542 QBF196714:QBF197542 QLB196714:QLB197542 QUX196714:QUX197542 RET196714:RET197542 ROP196714:ROP197542 RYL196714:RYL197542 SIH196714:SIH197542 SSD196714:SSD197542 TBZ196714:TBZ197542 TLV196714:TLV197542 TVR196714:TVR197542 UFN196714:UFN197542 UPJ196714:UPJ197542 UZF196714:UZF197542 VJB196714:VJB197542 VSX196714:VSX197542 WCT196714:WCT197542 WMP196714:WMP197542 WWL196714:WWL197542 JZ262250:JZ263078 TV262250:TV263078 ADR262250:ADR263078 ANN262250:ANN263078 AXJ262250:AXJ263078 BHF262250:BHF263078 BRB262250:BRB263078 CAX262250:CAX263078 CKT262250:CKT263078 CUP262250:CUP263078 DEL262250:DEL263078 DOH262250:DOH263078 DYD262250:DYD263078 EHZ262250:EHZ263078 ERV262250:ERV263078 FBR262250:FBR263078 FLN262250:FLN263078 FVJ262250:FVJ263078 GFF262250:GFF263078 GPB262250:GPB263078 GYX262250:GYX263078 HIT262250:HIT263078 HSP262250:HSP263078 ICL262250:ICL263078 IMH262250:IMH263078 IWD262250:IWD263078 JFZ262250:JFZ263078 JPV262250:JPV263078 JZR262250:JZR263078 KJN262250:KJN263078 KTJ262250:KTJ263078 LDF262250:LDF263078 LNB262250:LNB263078 LWX262250:LWX263078 MGT262250:MGT263078 MQP262250:MQP263078 NAL262250:NAL263078 NKH262250:NKH263078 NUD262250:NUD263078 ODZ262250:ODZ263078 ONV262250:ONV263078 OXR262250:OXR263078 PHN262250:PHN263078 PRJ262250:PRJ263078 QBF262250:QBF263078 QLB262250:QLB263078 QUX262250:QUX263078 RET262250:RET263078 ROP262250:ROP263078 RYL262250:RYL263078 SIH262250:SIH263078 SSD262250:SSD263078 TBZ262250:TBZ263078 TLV262250:TLV263078 TVR262250:TVR263078 UFN262250:UFN263078 UPJ262250:UPJ263078 UZF262250:UZF263078 VJB262250:VJB263078 VSX262250:VSX263078 WCT262250:WCT263078 WMP262250:WMP263078 WWL262250:WWL263078 JZ327786:JZ328614 TV327786:TV328614 ADR327786:ADR328614 ANN327786:ANN328614 AXJ327786:AXJ328614 BHF327786:BHF328614 BRB327786:BRB328614 CAX327786:CAX328614 CKT327786:CKT328614 CUP327786:CUP328614 DEL327786:DEL328614 DOH327786:DOH328614 DYD327786:DYD328614 EHZ327786:EHZ328614 ERV327786:ERV328614 FBR327786:FBR328614 FLN327786:FLN328614 FVJ327786:FVJ328614 GFF327786:GFF328614 GPB327786:GPB328614 GYX327786:GYX328614 HIT327786:HIT328614 HSP327786:HSP328614 ICL327786:ICL328614 IMH327786:IMH328614 IWD327786:IWD328614 JFZ327786:JFZ328614 JPV327786:JPV328614 JZR327786:JZR328614 KJN327786:KJN328614 KTJ327786:KTJ328614 LDF327786:LDF328614 LNB327786:LNB328614 LWX327786:LWX328614 MGT327786:MGT328614 MQP327786:MQP328614 NAL327786:NAL328614 NKH327786:NKH328614 NUD327786:NUD328614 ODZ327786:ODZ328614 ONV327786:ONV328614 OXR327786:OXR328614 PHN327786:PHN328614 PRJ327786:PRJ328614 QBF327786:QBF328614 QLB327786:QLB328614 QUX327786:QUX328614 RET327786:RET328614 ROP327786:ROP328614 RYL327786:RYL328614 SIH327786:SIH328614 SSD327786:SSD328614 TBZ327786:TBZ328614 TLV327786:TLV328614 TVR327786:TVR328614 UFN327786:UFN328614 UPJ327786:UPJ328614 UZF327786:UZF328614 VJB327786:VJB328614 VSX327786:VSX328614 WCT327786:WCT328614 WMP327786:WMP328614 WWL327786:WWL328614 JZ393322:JZ394150 TV393322:TV394150 ADR393322:ADR394150 ANN393322:ANN394150 AXJ393322:AXJ394150 BHF393322:BHF394150 BRB393322:BRB394150 CAX393322:CAX394150 CKT393322:CKT394150 CUP393322:CUP394150 DEL393322:DEL394150 DOH393322:DOH394150 DYD393322:DYD394150 EHZ393322:EHZ394150 ERV393322:ERV394150 FBR393322:FBR394150 FLN393322:FLN394150 FVJ393322:FVJ394150 GFF393322:GFF394150 GPB393322:GPB394150 GYX393322:GYX394150 HIT393322:HIT394150 HSP393322:HSP394150 ICL393322:ICL394150 IMH393322:IMH394150 IWD393322:IWD394150 JFZ393322:JFZ394150 JPV393322:JPV394150 JZR393322:JZR394150 KJN393322:KJN394150 KTJ393322:KTJ394150 LDF393322:LDF394150 LNB393322:LNB394150 LWX393322:LWX394150 MGT393322:MGT394150 MQP393322:MQP394150 NAL393322:NAL394150 NKH393322:NKH394150 NUD393322:NUD394150 ODZ393322:ODZ394150 ONV393322:ONV394150 OXR393322:OXR394150 PHN393322:PHN394150 PRJ393322:PRJ394150 QBF393322:QBF394150 QLB393322:QLB394150 QUX393322:QUX394150 RET393322:RET394150 ROP393322:ROP394150 RYL393322:RYL394150 SIH393322:SIH394150 SSD393322:SSD394150 TBZ393322:TBZ394150 TLV393322:TLV394150 TVR393322:TVR394150 UFN393322:UFN394150 UPJ393322:UPJ394150 UZF393322:UZF394150 VJB393322:VJB394150 VSX393322:VSX394150 WCT393322:WCT394150 WMP393322:WMP394150 WWL393322:WWL394150 JZ458858:JZ459686 TV458858:TV459686 ADR458858:ADR459686 ANN458858:ANN459686 AXJ458858:AXJ459686 BHF458858:BHF459686 BRB458858:BRB459686 CAX458858:CAX459686 CKT458858:CKT459686 CUP458858:CUP459686 DEL458858:DEL459686 DOH458858:DOH459686 DYD458858:DYD459686 EHZ458858:EHZ459686 ERV458858:ERV459686 FBR458858:FBR459686 FLN458858:FLN459686 FVJ458858:FVJ459686 GFF458858:GFF459686 GPB458858:GPB459686 GYX458858:GYX459686 HIT458858:HIT459686 HSP458858:HSP459686 ICL458858:ICL459686 IMH458858:IMH459686 IWD458858:IWD459686 JFZ458858:JFZ459686 JPV458858:JPV459686 JZR458858:JZR459686 KJN458858:KJN459686 KTJ458858:KTJ459686 LDF458858:LDF459686 LNB458858:LNB459686 LWX458858:LWX459686 MGT458858:MGT459686 MQP458858:MQP459686 NAL458858:NAL459686 NKH458858:NKH459686 NUD458858:NUD459686 ODZ458858:ODZ459686 ONV458858:ONV459686 OXR458858:OXR459686 PHN458858:PHN459686 PRJ458858:PRJ459686 QBF458858:QBF459686 QLB458858:QLB459686 QUX458858:QUX459686 RET458858:RET459686 ROP458858:ROP459686 RYL458858:RYL459686 SIH458858:SIH459686 SSD458858:SSD459686 TBZ458858:TBZ459686 TLV458858:TLV459686 TVR458858:TVR459686 UFN458858:UFN459686 UPJ458858:UPJ459686 UZF458858:UZF459686 VJB458858:VJB459686 VSX458858:VSX459686 WCT458858:WCT459686 WMP458858:WMP459686 WWL458858:WWL459686 JZ524394:JZ525222 TV524394:TV525222 ADR524394:ADR525222 ANN524394:ANN525222 AXJ524394:AXJ525222 BHF524394:BHF525222 BRB524394:BRB525222 CAX524394:CAX525222 CKT524394:CKT525222 CUP524394:CUP525222 DEL524394:DEL525222 DOH524394:DOH525222 DYD524394:DYD525222 EHZ524394:EHZ525222 ERV524394:ERV525222 FBR524394:FBR525222 FLN524394:FLN525222 FVJ524394:FVJ525222 GFF524394:GFF525222 GPB524394:GPB525222 GYX524394:GYX525222 HIT524394:HIT525222 HSP524394:HSP525222 ICL524394:ICL525222 IMH524394:IMH525222 IWD524394:IWD525222 JFZ524394:JFZ525222 JPV524394:JPV525222 JZR524394:JZR525222 KJN524394:KJN525222 KTJ524394:KTJ525222 LDF524394:LDF525222 LNB524394:LNB525222 LWX524394:LWX525222 MGT524394:MGT525222 MQP524394:MQP525222 NAL524394:NAL525222 NKH524394:NKH525222 NUD524394:NUD525222 ODZ524394:ODZ525222 ONV524394:ONV525222 OXR524394:OXR525222 PHN524394:PHN525222 PRJ524394:PRJ525222 QBF524394:QBF525222 QLB524394:QLB525222 QUX524394:QUX525222 RET524394:RET525222 ROP524394:ROP525222 RYL524394:RYL525222 SIH524394:SIH525222 SSD524394:SSD525222 TBZ524394:TBZ525222 TLV524394:TLV525222 TVR524394:TVR525222 UFN524394:UFN525222 UPJ524394:UPJ525222 UZF524394:UZF525222 VJB524394:VJB525222 VSX524394:VSX525222 WCT524394:WCT525222 WMP524394:WMP525222 WWL524394:WWL525222 JZ589930:JZ590758 TV589930:TV590758 ADR589930:ADR590758 ANN589930:ANN590758 AXJ589930:AXJ590758 BHF589930:BHF590758 BRB589930:BRB590758 CAX589930:CAX590758 CKT589930:CKT590758 CUP589930:CUP590758 DEL589930:DEL590758 DOH589930:DOH590758 DYD589930:DYD590758 EHZ589930:EHZ590758 ERV589930:ERV590758 FBR589930:FBR590758 FLN589930:FLN590758 FVJ589930:FVJ590758 GFF589930:GFF590758 GPB589930:GPB590758 GYX589930:GYX590758 HIT589930:HIT590758 HSP589930:HSP590758 ICL589930:ICL590758 IMH589930:IMH590758 IWD589930:IWD590758 JFZ589930:JFZ590758 JPV589930:JPV590758 JZR589930:JZR590758 KJN589930:KJN590758 KTJ589930:KTJ590758 LDF589930:LDF590758 LNB589930:LNB590758 LWX589930:LWX590758 MGT589930:MGT590758 MQP589930:MQP590758 NAL589930:NAL590758 NKH589930:NKH590758 NUD589930:NUD590758 ODZ589930:ODZ590758 ONV589930:ONV590758 OXR589930:OXR590758 PHN589930:PHN590758 PRJ589930:PRJ590758 QBF589930:QBF590758 QLB589930:QLB590758 QUX589930:QUX590758 RET589930:RET590758 ROP589930:ROP590758 RYL589930:RYL590758 SIH589930:SIH590758 SSD589930:SSD590758 TBZ589930:TBZ590758 TLV589930:TLV590758 TVR589930:TVR590758 UFN589930:UFN590758 UPJ589930:UPJ590758 UZF589930:UZF590758 VJB589930:VJB590758 VSX589930:VSX590758 WCT589930:WCT590758 WMP589930:WMP590758 WWL589930:WWL590758 JZ655466:JZ656294 TV655466:TV656294 ADR655466:ADR656294 ANN655466:ANN656294 AXJ655466:AXJ656294 BHF655466:BHF656294 BRB655466:BRB656294 CAX655466:CAX656294 CKT655466:CKT656294 CUP655466:CUP656294 DEL655466:DEL656294 DOH655466:DOH656294 DYD655466:DYD656294 EHZ655466:EHZ656294 ERV655466:ERV656294 FBR655466:FBR656294 FLN655466:FLN656294 FVJ655466:FVJ656294 GFF655466:GFF656294 GPB655466:GPB656294 GYX655466:GYX656294 HIT655466:HIT656294 HSP655466:HSP656294 ICL655466:ICL656294 IMH655466:IMH656294 IWD655466:IWD656294 JFZ655466:JFZ656294 JPV655466:JPV656294 JZR655466:JZR656294 KJN655466:KJN656294 KTJ655466:KTJ656294 LDF655466:LDF656294 LNB655466:LNB656294 LWX655466:LWX656294 MGT655466:MGT656294 MQP655466:MQP656294 NAL655466:NAL656294 NKH655466:NKH656294 NUD655466:NUD656294 ODZ655466:ODZ656294 ONV655466:ONV656294 OXR655466:OXR656294 PHN655466:PHN656294 PRJ655466:PRJ656294 QBF655466:QBF656294 QLB655466:QLB656294 QUX655466:QUX656294 RET655466:RET656294 ROP655466:ROP656294 RYL655466:RYL656294 SIH655466:SIH656294 SSD655466:SSD656294 TBZ655466:TBZ656294 TLV655466:TLV656294 TVR655466:TVR656294 UFN655466:UFN656294 UPJ655466:UPJ656294 UZF655466:UZF656294 VJB655466:VJB656294 VSX655466:VSX656294 WCT655466:WCT656294 WMP655466:WMP656294 WWL655466:WWL656294 JZ721002:JZ721830 TV721002:TV721830 ADR721002:ADR721830 ANN721002:ANN721830 AXJ721002:AXJ721830 BHF721002:BHF721830 BRB721002:BRB721830 CAX721002:CAX721830 CKT721002:CKT721830 CUP721002:CUP721830 DEL721002:DEL721830 DOH721002:DOH721830 DYD721002:DYD721830 EHZ721002:EHZ721830 ERV721002:ERV721830 FBR721002:FBR721830 FLN721002:FLN721830 FVJ721002:FVJ721830 GFF721002:GFF721830 GPB721002:GPB721830 GYX721002:GYX721830 HIT721002:HIT721830 HSP721002:HSP721830 ICL721002:ICL721830 IMH721002:IMH721830 IWD721002:IWD721830 JFZ721002:JFZ721830 JPV721002:JPV721830 JZR721002:JZR721830 KJN721002:KJN721830 KTJ721002:KTJ721830 LDF721002:LDF721830 LNB721002:LNB721830 LWX721002:LWX721830 MGT721002:MGT721830 MQP721002:MQP721830 NAL721002:NAL721830 NKH721002:NKH721830 NUD721002:NUD721830 ODZ721002:ODZ721830 ONV721002:ONV721830 OXR721002:OXR721830 PHN721002:PHN721830 PRJ721002:PRJ721830 QBF721002:QBF721830 QLB721002:QLB721830 QUX721002:QUX721830 RET721002:RET721830 ROP721002:ROP721830 RYL721002:RYL721830 SIH721002:SIH721830 SSD721002:SSD721830 TBZ721002:TBZ721830 TLV721002:TLV721830 TVR721002:TVR721830 UFN721002:UFN721830 UPJ721002:UPJ721830 UZF721002:UZF721830 VJB721002:VJB721830 VSX721002:VSX721830 WCT721002:WCT721830 WMP721002:WMP721830 WWL721002:WWL721830 JZ786538:JZ787366 TV786538:TV787366 ADR786538:ADR787366 ANN786538:ANN787366 AXJ786538:AXJ787366 BHF786538:BHF787366 BRB786538:BRB787366 CAX786538:CAX787366 CKT786538:CKT787366 CUP786538:CUP787366 DEL786538:DEL787366 DOH786538:DOH787366 DYD786538:DYD787366 EHZ786538:EHZ787366 ERV786538:ERV787366 FBR786538:FBR787366 FLN786538:FLN787366 FVJ786538:FVJ787366 GFF786538:GFF787366 GPB786538:GPB787366 GYX786538:GYX787366 HIT786538:HIT787366 HSP786538:HSP787366 ICL786538:ICL787366 IMH786538:IMH787366 IWD786538:IWD787366 JFZ786538:JFZ787366 JPV786538:JPV787366 JZR786538:JZR787366 KJN786538:KJN787366 KTJ786538:KTJ787366 LDF786538:LDF787366 LNB786538:LNB787366 LWX786538:LWX787366 MGT786538:MGT787366 MQP786538:MQP787366 NAL786538:NAL787366 NKH786538:NKH787366 NUD786538:NUD787366 ODZ786538:ODZ787366 ONV786538:ONV787366 OXR786538:OXR787366 PHN786538:PHN787366 PRJ786538:PRJ787366 QBF786538:QBF787366 QLB786538:QLB787366 QUX786538:QUX787366 RET786538:RET787366 ROP786538:ROP787366 RYL786538:RYL787366 SIH786538:SIH787366 SSD786538:SSD787366 TBZ786538:TBZ787366 TLV786538:TLV787366 TVR786538:TVR787366 UFN786538:UFN787366 UPJ786538:UPJ787366 UZF786538:UZF787366 VJB786538:VJB787366 VSX786538:VSX787366 WCT786538:WCT787366 WMP786538:WMP787366 WWL786538:WWL787366 JZ852074:JZ852902 TV852074:TV852902 ADR852074:ADR852902 ANN852074:ANN852902 AXJ852074:AXJ852902 BHF852074:BHF852902 BRB852074:BRB852902 CAX852074:CAX852902 CKT852074:CKT852902 CUP852074:CUP852902 DEL852074:DEL852902 DOH852074:DOH852902 DYD852074:DYD852902 EHZ852074:EHZ852902 ERV852074:ERV852902 FBR852074:FBR852902 FLN852074:FLN852902 FVJ852074:FVJ852902 GFF852074:GFF852902 GPB852074:GPB852902 GYX852074:GYX852902 HIT852074:HIT852902 HSP852074:HSP852902 ICL852074:ICL852902 IMH852074:IMH852902 IWD852074:IWD852902 JFZ852074:JFZ852902 JPV852074:JPV852902 JZR852074:JZR852902 KJN852074:KJN852902 KTJ852074:KTJ852902 LDF852074:LDF852902 LNB852074:LNB852902 LWX852074:LWX852902 MGT852074:MGT852902 MQP852074:MQP852902 NAL852074:NAL852902 NKH852074:NKH852902 NUD852074:NUD852902 ODZ852074:ODZ852902 ONV852074:ONV852902 OXR852074:OXR852902 PHN852074:PHN852902 PRJ852074:PRJ852902 QBF852074:QBF852902 QLB852074:QLB852902 QUX852074:QUX852902 RET852074:RET852902 ROP852074:ROP852902 RYL852074:RYL852902 SIH852074:SIH852902 SSD852074:SSD852902 TBZ852074:TBZ852902 TLV852074:TLV852902 TVR852074:TVR852902 UFN852074:UFN852902 UPJ852074:UPJ852902 UZF852074:UZF852902 VJB852074:VJB852902 VSX852074:VSX852902 WCT852074:WCT852902 WMP852074:WMP852902 WWL852074:WWL852902 JZ917610:JZ918438 TV917610:TV918438 ADR917610:ADR918438 ANN917610:ANN918438 AXJ917610:AXJ918438 BHF917610:BHF918438 BRB917610:BRB918438 CAX917610:CAX918438 CKT917610:CKT918438 CUP917610:CUP918438 DEL917610:DEL918438 DOH917610:DOH918438 DYD917610:DYD918438 EHZ917610:EHZ918438 ERV917610:ERV918438 FBR917610:FBR918438 FLN917610:FLN918438 FVJ917610:FVJ918438 GFF917610:GFF918438 GPB917610:GPB918438 GYX917610:GYX918438 HIT917610:HIT918438 HSP917610:HSP918438 ICL917610:ICL918438 IMH917610:IMH918438 IWD917610:IWD918438 JFZ917610:JFZ918438 JPV917610:JPV918438 JZR917610:JZR918438 KJN917610:KJN918438 KTJ917610:KTJ918438 LDF917610:LDF918438 LNB917610:LNB918438 LWX917610:LWX918438 MGT917610:MGT918438 MQP917610:MQP918438 NAL917610:NAL918438 NKH917610:NKH918438 NUD917610:NUD918438 ODZ917610:ODZ918438 ONV917610:ONV918438 OXR917610:OXR918438 PHN917610:PHN918438 PRJ917610:PRJ918438 QBF917610:QBF918438 QLB917610:QLB918438 QUX917610:QUX918438 RET917610:RET918438 ROP917610:ROP918438 RYL917610:RYL918438 SIH917610:SIH918438 SSD917610:SSD918438 TBZ917610:TBZ918438 TLV917610:TLV918438 TVR917610:TVR918438 UFN917610:UFN918438 UPJ917610:UPJ918438 UZF917610:UZF918438 VJB917610:VJB918438 VSX917610:VSX918438 WCT917610:WCT918438 WMP917610:WMP918438 WWL917610:WWL918438 JZ983146:JZ983974 TV983146:TV983974 ADR983146:ADR983974 ANN983146:ANN983974 AXJ983146:AXJ983974 BHF983146:BHF983974 BRB983146:BRB983974 CAX983146:CAX983974 CKT983146:CKT983974 CUP983146:CUP983974 DEL983146:DEL983974 DOH983146:DOH983974 DYD983146:DYD983974 EHZ983146:EHZ983974 ERV983146:ERV983974 FBR983146:FBR983974 FLN983146:FLN983974 FVJ983146:FVJ983974 GFF983146:GFF983974 GPB983146:GPB983974 GYX983146:GYX983974 HIT983146:HIT983974 HSP983146:HSP983974 ICL983146:ICL983974 IMH983146:IMH983974 IWD983146:IWD983974 JFZ983146:JFZ983974 JPV983146:JPV983974 JZR983146:JZR983974 KJN983146:KJN983974 KTJ983146:KTJ983974 LDF983146:LDF983974 LNB983146:LNB983974 LWX983146:LWX983974 MGT983146:MGT983974 MQP983146:MQP983974 NAL983146:NAL983974 NKH983146:NKH983974 NUD983146:NUD983974 ODZ983146:ODZ983974 ONV983146:ONV983974 OXR983146:OXR983974 PHN983146:PHN983974 PRJ983146:PRJ983974 QBF983146:QBF983974 QLB983146:QLB983974 QUX983146:QUX983974 RET983146:RET983974 ROP983146:ROP983974 RYL983146:RYL983974 SIH983146:SIH983974 SSD983146:SSD983974 TBZ983146:TBZ983974 TLV983146:TLV983974 TVR983146:TVR983974 UFN983146:UFN983974 UPJ983146:UPJ983974 UZF983146:UZF983974 VJB983146:VJB983974 VSX983146:VSX983974 WCT983146:WCT983974 WMP983146:WMP983974 JR128 WWD128 WMH128 WCL128 VSP128 VIT128 UYX128 UPB128 UFF128 TVJ128 TLN128 TBR128 SRV128 SHZ128 RYD128 ROH128 REL128 QUP128 QKT128 QAX128 PRB128 PHF128 OXJ128 ONN128 ODR128 NTV128 NJZ128 NAD128 MQH128 MGL128 LWP128 LMT128 LCX128 KTB128 KJF128 JZJ128 JPN128 JFR128 IVV128 ILZ128 ICD128 HSH128 HIL128 GYP128 GOT128 GEX128 FVB128 FLF128 FBJ128 ERN128 EHR128 DXV128 DNZ128 DED128 CUH128 CKL128 CAP128 BQT128 BGX128 AXB128 ANF128 ADJ128 TN128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AN237:AN238 ANL372:ANL374 ADG197 SQZ124:SQZ125 ONB123 ODF123 NTJ123 NJN123 MZR123 MPV123 MFZ123 LWD123 LMH123 LCL123 KSP123 KIT123 JYX123 JPB123 JFF123 IVJ123 ILN123 IBR123 HRV123 HHZ123 GYD123 GOH123 GEL123 FUP123 FKT123 FAX123 ERB123 EHF123 DXJ123 DNN123 DDR123 CTV123 CJZ123 CAD123 BQH123 BGL123 AWP123 AMT123 ACX123 TB123 JF123 WVR123 WLV123 WBZ123 VSD123 VIH123 UYL123 UOP123 UET123 TUX123 TBF123 TLB123 SRJ123 SHN123 RXR123 RNV123 RDZ123 QUD123 QKH123 QAL123 PQP123 TKR124:TKR125 PGT123 WMJ144 TBP141 SRT141 SHX141 RYB141 ROF141 REJ141 QUN141 QKR141 QAV141 PQZ141 PHD141 OXH141 ONL141 ODP141 NTT141 NJX141 NAB141 MQF141 MGJ141 LWN141 LMR141 LCV141 KSZ141 KJD141 JZH141 JPL141 JFP141 IVT141 ILX141 ICB141 HSF141 HIJ141 GYN141 GOR141 GEV141 FUZ141 FLD141 FBH141 ERL141 EHP141 DXT141 DNX141 DEB141 CUF141 CKJ141 CAN141 BQR141 BGV141 AWZ141 AND141 ADH141 TL141 JP141 WWB141 WMF141 WCJ141 VSN141 UYV141 VIR141 UOZ141 UFD141 TVH141 UPB44:UPB45 WCN144 VSR144 VIV144 UYZ144 UPD144 UFH144 TVL144 TLP144 TBT144 SRX144 SIB144 RYF144 ROJ144 REN144 QUR144 QKV144 QAZ144 PRD144 PHH144 OXL144 ONP144 ODT144 NTX144 NKB144 NAF144 MQJ144 MGN144 LWR144 LMV144 LCZ144 KTD144 KJH144 JZL144 JPP144 JFT144 IVX144 IMB144 ICF144 HSJ144 HIN144 GYR144 GOV144 GEZ144 FVD144 FLH144 FBL144 ERP144 EHT144 DXX144 DOB144 DEF144 CUJ144 CKN144 CAR144 BQV144 BGZ144 AXD144 ANH144 ADL144 TP144 JT144 WWF144 TAV124:TAV125 AM242:AM243 VSR244 VIV244 UYZ244 UPD244 UFH244 TVL244 TLP244 TBT244 SRX244 SIB244 RYF244 ROJ244 REN244 QUR244 QKV244 QAZ244 PRD244 PHH244 OXL244 ONP244 ODT244 NTX244 NKB244 NAF244 MQJ244 MGN244 LWR244 LMV244 LCZ244 KTD244 KJH244 JZL244 JPP244 JFT244 IVX244 IMB244 ICF244 HSJ244 HIN244 GYR244 GOV244 GEZ244 FVD244 FLH244 FBL244 ERP244 EHT244 DXX244 DOB244 DEF244 CUJ244 CKN244 CAR244 BQV244 BGZ244 AXD244 ANH244 ADL244 TP244 JT244 WWF244 WMJ244 ANN340:ANN342 UYT142 UFF76:UFF78 TVJ76:TVJ78 TLN76:TLN78 TBR76:TBR78 SRV76:SRV78 SHZ76:SHZ78 RYD76:RYD78 ROH76:ROH78 REL76:REL78 QUP76:QUP78 QKT76:QKT78 QAX76:QAX78 PRB76:PRB78 PHF76:PHF78 OXJ76:OXJ78 ONN76:ONN78 ODR76:ODR78 NTV76:NTV78 NJZ76:NJZ78 NAD76:NAD78 MQH76:MQH78 MGL76:MGL78 LWP76:LWP78 LMT76:LMT78 LCX76:LCX78 KTB76:KTB78 KJF76:KJF78 JZJ76:JZJ78 JPN76:JPN78 JFR76:JFR78 IVV76:IVV78 ILZ76:ILZ78 ICD76:ICD78 HSH76:HSH78 HIL76:HIL78 GYP76:GYP78 GOT76:GOT78 GEX76:GEX78 FVB76:FVB78 FLF76:FLF78 FBJ76:FBJ78 ERN76:ERN78 EHR76:EHR78 DXV76:DXV78 DNZ76:DNZ78 DED76:DED78 CUH76:CUH78 CKL76:CKL78 CAP76:CAP78 BQT76:BQT78 BGX76:BGX78 AXB76:AXB78 ANF76:ANF78 ADJ76:ADJ78 TN76:TN78 JR76:JR78 WWD76:WWD78 WMH76:WMH78 WCL76:WCL78 VSP76:VSP78 VIT76:VIT78 UYX76:UYX78 ANN269:ANN270 ADN362 UFF29:UFF30 TVJ29:TVJ30 TLN29:TLN30 TBR29:TBR30 SRV29:SRV30 SHZ29:SHZ30 RYD29:RYD30 ROH29:ROH30 REL29:REL30 QUP29:QUP30 QKT29:QKT30 QAX29:QAX30 PRB29:PRB30 PHF29:PHF30 OXJ29:OXJ30 ONN29:ONN30 ODR29:ODR30 NTV29:NTV30 NJZ29:NJZ30 NAD29:NAD30 MQH29:MQH30 MGL29:MGL30 LWP29:LWP30 LMT29:LMT30 LCX29:LCX30 KTB29:KTB30 KJF29:KJF30 JZJ29:JZJ30 JPN29:JPN30 JFR29:JFR30 IVV29:IVV30 ILZ29:ILZ30 ICD29:ICD30 HSH29:HSH30 HIL29:HIL30 GYP29:GYP30 GOT29:GOT30 GEX29:GEX30 FVB29:FVB30 FLF29:FLF30 FBJ29:FBJ30 ERN29:ERN30 EHR29:EHR30 DXV29:DXV30 DNZ29:DNZ30 DED29:DED30 CUH29:CUH30 CKL29:CKL30 CAP29:CAP30 BQT29:BQT30 BGX29:BGX30 AXB29:AXB30 ANF29:ANF30 ADJ29:ADJ30 TN29:TN30 JR29:JR30 WWD29:WWD30 WMH29:WMH30 WCL29:WCL30 VSP29:VSP30 VIT29:VIT30 UYX29:UYX30 AG29 UPB76:UPB78 UFF33:UFF34 TVJ33:TVJ34 TLN33:TLN34 TBR33:TBR34 SRV33:SRV34 SHZ33:SHZ34 RYD33:RYD34 ROH33:ROH34 REL33:REL34 QUP33:QUP34 QKT33:QKT34 QAX33:QAX34 PRB33:PRB34 PHF33:PHF34 OXJ33:OXJ34 ONN33:ONN34 ODR33:ODR34 NTV33:NTV34 NJZ33:NJZ34 NAD33:NAD34 MQH33:MQH34 MGL33:MGL34 LWP33:LWP34 LMT33:LMT34 LCX33:LCX34 KTB33:KTB34 KJF33:KJF34 JZJ33:JZJ34 JPN33:JPN34 JFR33:JFR34 IVV33:IVV34 ILZ33:ILZ34 ICD33:ICD34 HSH33:HSH34 HIL33:HIL34 GYP33:GYP34 GOT33:GOT34 GEX33:GEX34 FVB33:FVB34 FLF33:FLF34 FBJ33:FBJ34 ERN33:ERN34 EHR33:EHR34 DXV33:DXV34 DNZ33:DNZ34 DED33:DED34 CUH33:CUH34 CKL33:CKL34 CAP33:CAP34 BQT33:BQT34 BGX33:BGX34 AXB33:AXB34 ANF33:ANF34 ADJ33:ADJ34 TN33:TN34 JR33:JR34 WWD33:WWD34 WMH33:WMH34 WCL33:WCL34 VSP33:VSP34 VIT33:VIT34 UYX33:UYX34 AG33 UPB29:UPB30 UFF40:UFF41 TVJ40:TVJ41 TLN40:TLN41 TBR40:TBR41 SRV40:SRV41 SHZ40:SHZ41 RYD40:RYD41 ROH40:ROH41 REL40:REL41 QUP40:QUP41 QKT40:QKT41 QAX40:QAX41 PRB40:PRB41 PHF40:PHF41 OXJ40:OXJ41 ONN40:ONN41 ODR40:ODR41 NTV40:NTV41 NJZ40:NJZ41 NAD40:NAD41 MQH40:MQH41 MGL40:MGL41 LWP40:LWP41 LMT40:LMT41 LCX40:LCX41 KTB40:KTB41 KJF40:KJF41 JZJ40:JZJ41 JPN40:JPN41 JFR40:JFR41 IVV40:IVV41 ILZ40:ILZ41 ICD40:ICD41 HSH40:HSH41 HIL40:HIL41 GYP40:GYP41 GOT40:GOT41 GEX40:GEX41 FVB40:FVB41 FLF40:FLF41 FBJ40:FBJ41 ERN40:ERN41 EHR40:EHR41 DXV40:DXV41 DNZ40:DNZ41 DED40:DED41 CUH40:CUH41 CKL40:CKL41 CAP40:CAP41 BQT40:BQT41 BGX40:BGX41 AXB40:AXB41 ANF40:ANF41 ADJ40:ADJ41 TN40:TN41 JR40:JR41 WWD40:WWD41 WMH40:WMH41 WCL40:WCL41 VSP40:VSP41 VIT40:VIT41 UYX40:UYX41 AG40 UPB33:UPB34 UFF44:UFF45 TVJ44:TVJ45 TLN44:TLN45 TBR44:TBR45 SRV44:SRV45 SHZ44:SHZ45 RYD44:RYD45 ROH44:ROH45 REL44:REL45 QUP44:QUP45 QKT44:QKT45 QAX44:QAX45 PRB44:PRB45 PHF44:PHF45 OXJ44:OXJ45 ONN44:ONN45 ODR44:ODR45 NTV44:NTV45 NJZ44:NJZ45 NAD44:NAD45 MQH44:MQH45 MGL44:MGL45 LWP44:LWP45 LMT44:LMT45 LCX44:LCX45 KTB44:KTB45 KJF44:KJF45 JZJ44:JZJ45 JPN44:JPN45 JFR44:JFR45 IVV44:IVV45 ILZ44:ILZ45 ICD44:ICD45 HSH44:HSH45 HIL44:HIL45 GYP44:GYP45 GOT44:GOT45 GEX44:GEX45 FVB44:FVB45 FLF44:FLF45 FBJ44:FBJ45 ERN44:ERN45 EHR44:EHR45 DXV44:DXV45 DNZ44:DNZ45 DED44:DED45 CUH44:CUH45 CKL44:CKL45 CAP44:CAP45 BQT44:BQT45 BGX44:BGX45 AXB44:AXB45 ANF44:ANF45 ADJ44:ADJ45 TN44:TN45 JR44:JR45 WWD44:WWD45 WMH44:WMH45 WCL44:WCL45 VSP44:VSP45 VIT44:VIT45 UYX44:UYX45 UPB40:UPB41 BQX151 VIP142 UOX142 UFB142 TVF142 TLJ142 TBN142 SRR142 SHV142 RXZ142 ROD142 REH142 QUL142 QKP142 QAT142 PQX142 PHB142 OXF142 ONJ142 ODN142 NTR142 NJV142 MZZ142 MQD142 MGH142 LWL142 LMP142 LCT142 KSX142 KJB142 JZF142 JPJ142 JFN142 IVR142 ILV142 IBZ142 HSD142 HIH142 GYL142 GOP142 GET142 FUX142 FLB142 FBF142 ERJ142 EHN142 DXR142 DNV142 DDZ142 CUD142 CKH142 CAL142 BQP142 BGT142 AWX142 ANB142 ADF142 TJ142 JN142 WVZ142 WMD142 WCH142 CAX191 AXF151 WWD245 WMH245 WCL245 VSP245 VIT245 UYX245 UPB245 UFF245 TVJ245 TLN245 TBR245 SRV245 SHZ245 RYD245 ROH245 REL245 QUP245 QKT245 QAX245 PRB245 PHF245 OXJ245 ONN245 ODR245 NTV245 NJZ245 NAD245 MQH245 MGL245 LWP245 LMT245 LCX245 KTB245 KJF245 JZJ245 JPN245 JFR245 IVV245 ILZ245 ICD245 HSH245 HIL245 GYP245 GOT245 GEX245 FVB245 FLF245 FBJ245 ERN245 EHR245 DXV245 DNZ245 DED245 CUH245 CKL245 CAP245 BQT245 BGX245 AXB245 ANF245 ADJ245 TN245 WCN244 AN202:AN203 JR245 AN205:AN206 AJ202:AJ203 TAV99 TLB79 TBF79 TUX79 UET79 UOP79 UYL79 VIH79 VSD79 WBZ79 WLV79 WVR79 JF79 TB79 ACX79 AMT79 AWP79 BGL79 BQH79 CAD79 CJZ79 CTV79 DDR79 DNN79 DXJ79 EHF79 ERB79 FAX79 FKT79 FUP79 GEL79 GOH79 GYD79 HHZ79 HRV79 IBR79 ILN79 IVJ79 JFF79 JPB79 JYX79 KIT79 KSP79 LCL79 LMH79 LWD79 MFZ79 MPV79 MZR79 NJN79 NTJ79 ODF79 ONB79 OWX79 PGT79 PQP79 QAL79 QKH79 QUD79 RDZ79 RNV79 RXR79 SHN79 SRJ79 TAV80:TAV81 TUN80:TUN81 UEJ80:UEJ81 UOF80:UOF81 UYB80:UYB81 VHX80:VHX81 VRT80:VRT81 WBP80:WBP81 WLL80:WLL81 WVH80:WVH81 IV80:IV81 SR80:SR81 ACN80:ACN81 AMJ80:AMJ81 AWF80:AWF81 BGB80:BGB81 BPX80:BPX81 BZT80:BZT81 CJP80:CJP81 CTL80:CTL81 DDH80:DDH81 DND80:DND81 DWZ80:DWZ81 EGV80:EGV81 EQR80:EQR81 FAN80:FAN81 FKJ80:FKJ81 FUF80:FUF81 GEB80:GEB81 GNX80:GNX81 GXT80:GXT81 HHP80:HHP81 HRL80:HRL81 IBH80:IBH81 ILD80:ILD81 IUZ80:IUZ81 JEV80:JEV81 JOR80:JOR81 JYN80:JYN81 KIJ80:KIJ81 KSF80:KSF81 LCB80:LCB81 LLX80:LLX81 LVT80:LVT81 MFP80:MFP81 MPL80:MPL81 MZH80:MZH81 NJD80:NJD81 NSZ80:NSZ81 OCV80:OCV81 OMR80:OMR81 OWN80:OWN81 PGJ80:PGJ81 PQF80:PQF81 QAB80:QAB81 QJX80:QJX81 QTT80:QTT81 RDP80:RDP81 RNL80:RNL81 RXH80:RXH81 SHD80:SHD81 SQZ80:SQZ81 ADG238 SRJ84 TLB84 TBF84 TUX84 UET84 UOP84 UYL84 VIH84 VSD84 WBZ84 WLV84 WVR84 JF84 TB84 ACX84 AMT84 AWP84 BGL84 BQH84 CAD84 CJZ84 CTV84 DDR84 DNN84 DXJ84 EHF84 ERB84 FAX84 FKT84 FUP84 GEL84 GOH84 GYD84 HHZ84 HRV84 IBR84 ILN84 IVJ84 JFF84 JPB84 JYX84 KIT84 KSP84 LCL84 LMH84 LWD84 MFZ84 MPV84 MZR84 NJN84 NTJ84 ODF84 ONB84 OWX84 PGT84 PQP84 QAL84 QKH84 QUD84 RDZ84 RNV84 RXR84 SHN84 TAV85:TAV86 TUN85:TUN86 UEJ85:UEJ86 UOF85:UOF86 UYB85:UYB86 VHX85:VHX86 VRT85:VRT86 WBP85:WBP86 WLL85:WLL86 WVH85:WVH86 IV85:IV86 SR85:SR86 ACN85:ACN86 AMJ85:AMJ86 AWF85:AWF86 BGB85:BGB86 BPX85:BPX86 BZT85:BZT86 CJP85:CJP86 CTL85:CTL86 DDH85:DDH86 DND85:DND86 DWZ85:DWZ86 EGV85:EGV86 EQR85:EQR86 FAN85:FAN86 FKJ85:FKJ86 FUF85:FUF86 GEB85:GEB86 GNX85:GNX86 GXT85:GXT86 HHP85:HHP86 HRL85:HRL86 IBH85:IBH86 ILD85:ILD86 IUZ85:IUZ86 JEV85:JEV86 JOR85:JOR86 JYN85:JYN86 KIJ85:KIJ86 KSF85:KSF86 LCB85:LCB86 LLX85:LLX86 LVT85:LVT86 MFP85:MFP86 MPL85:MPL86 MZH85:MZH86 NJD85:NJD86 NSZ85:NSZ86 OCV85:OCV86 OMR85:OMR86 OWN85:OWN86 PGJ85:PGJ86 PQF85:PQF86 QAB85:QAB86 QJX85:QJX86 QTT85:QTT86 RDP85:RDP86 RNL85:RNL86 RXH85:RXH86 SHD85:SHD86 SQZ85:SQZ86 ADR338 SHN89 SRJ89 TLB89 TBF89 TUX89 UET89 UOP89 UYL89 VIH89 VSD89 WBZ89 WLV89 WVR89 JF89 TB89 ACX89 AMT89 AWP89 BGL89 BQH89 CAD89 CJZ89 CTV89 DDR89 DNN89 DXJ89 EHF89 ERB89 FAX89 FKT89 FUP89 GEL89 GOH89 GYD89 HHZ89 HRV89 IBR89 ILN89 IVJ89 JFF89 JPB89 JYX89 KIT89 KSP89 LCL89 LMH89 LWD89 MFZ89 MPV89 MZR89 NJN89 NTJ89 ODF89 ONB89 OWX89 PGT89 PQP89 QAL89 QKH89 QUD89 RDZ89 RNV89 RXR89 TAV90:TAV91 TUN90:TUN91 UEJ90:UEJ91 UOF90:UOF91 UYB90:UYB91 VHX90:VHX91 VRT90:VRT91 WBP90:WBP91 WLL90:WLL91 WVH90:WVH91 IV90:IV91 SR90:SR91 ACN90:ACN91 AMJ90:AMJ91 AWF90:AWF91 BGB90:BGB91 BPX90:BPX91 BZT90:BZT91 CJP90:CJP91 CTL90:CTL91 DDH90:DDH91 DND90:DND91 DWZ90:DWZ91 EGV90:EGV91 EQR90:EQR91 FAN90:FAN91 FKJ90:FKJ91 FUF90:FUF91 GEB90:GEB91 GNX90:GNX91 GXT90:GXT91 HHP90:HHP91 HRL90:HRL91 IBH90:IBH91 ILD90:ILD91 IUZ90:IUZ91 JEV90:JEV91 JOR90:JOR91 JYN90:JYN91 KIJ90:KIJ91 KSF90:KSF91 LCB90:LCB91 LLX90:LLX91 LVT90:LVT91 MFP90:MFP91 MPL90:MPL91 MZH90:MZH91 NJD90:NJD91 NSZ90:NSZ91 OCV90:OCV91 OMR90:OMR91 OWN90:OWN91 PGJ90:PGJ91 PQF90:PQF91 QAB90:QAB91 QJX90:QJX91 QTT90:QTT91 RDP90:RDP91 RNL90:RNL91 RXH90:RXH91 SHD90:SHD91 SQZ90:SQZ91 TKR80:TKR81 RXR94:RXR95 SHN94:SHN95 SRJ94:SRJ95 TLB94:TLB95 TBF94:TBF95 TUX94:TUX95 UET94:UET95 UOP94:UOP95 UYL94:UYL95 VIH94:VIH95 VSD94:VSD95 WBZ94:WBZ95 WLV94:WLV95 WVR94:WVR95 JF94:JF95 TB94:TB95 ACX94:ACX95 AMT94:AMT95 AWP94:AWP95 BGL94:BGL95 BQH94:BQH95 CAD94:CAD95 CJZ94:CJZ95 CTV94:CTV95 DDR94:DDR95 DNN94:DNN95 DXJ94:DXJ95 EHF94:EHF95 ERB94:ERB95 FAX94:FAX95 FKT94:FKT95 FUP94:FUP95 GEL94:GEL95 GOH94:GOH95 GYD94:GYD95 HHZ94:HHZ95 HRV94:HRV95 IBR94:IBR95 ILN94:ILN95 IVJ94:IVJ95 JFF94:JFF95 JPB94:JPB95 JYX94:JYX95 KIT94:KIT95 KSP94:KSP95 LCL94:LCL95 LMH94:LMH95 LWD94:LWD95 MFZ94:MFZ95 MPV94:MPV95 MZR94:MZR95 NJN94:NJN95 NTJ94:NTJ95 ODF94:ODF95 ONB94:ONB95 OWX94:OWX95 PGT94:PGT95 PQP94:PQP95 QAL94:QAL95 QKH94:QKH95 QUD94:QUD95 RDZ94:RDZ95 RNV94:RNV95 TKR85:TKR86 RNV98 RXR98 SHN98 SRJ98 TLB98 TBF98 TUX98 UET98 UOP98 UYL98 VIH98 VSD98 WBZ98 WLV98 WVR98 JF98 TB98 ACX98 AMT98 AWP98 BGL98 BQH98 CAD98 CJZ98 CTV98 DDR98 DNN98 DXJ98 EHF98 ERB98 FAX98 FKT98 FUP98 GEL98 GOH98 GYD98 HHZ98 HRV98 IBR98 ILN98 IVJ98 JFF98 JPB98 JYX98 KIT98 KSP98 LCL98 LMH98 LWD98 MFZ98 MPV98 MZR98 NJN98 NTJ98 ODF98 ONB98 OWX98 PGT98 PQP98 QAL98 QKH98 QUD98 RDZ98 AMO153 RDZ101 RNV101 RXR101 SHN101 SRJ101 TLB101 TBF101 TUX101 UET101 UOP101 UYL101 VIH101 VSD101 WBZ101 WLV101 WVR101 JF101 TB101 ACX101 AMT101 AWP101 BGL101 BQH101 CAD101 CJZ101 CTV101 DDR101 DNN101 DXJ101 EHF101 ERB101 FAX101 FKT101 FUP101 GEL101 GOH101 GYD101 HHZ101 HRV101 IBR101 ILN101 IVJ101 JFF101 JPB101 JYX101 KIT101 KSP101 LCL101 LMH101 LWD101 MFZ101 MPV101 MZR101 NJN101 NTJ101 ODF101 ONB101 OWX101 PGT101 PQP101 QAL101 QKH101 QUD101 TAV102:TAV103 TUN102:TUN103 UEJ102:UEJ103 UOF102:UOF103 UYB102:UYB103 VHX102:VHX103 VRT102:VRT103 WBP102:WBP103 WLL102:WLL103 WVH102:WVH103 IV102:IV103 SR102:SR103 ACN102:ACN103 AMJ102:AMJ103 AWF102:AWF103 BGB102:BGB103 BPX102:BPX103 BZT102:BZT103 CJP102:CJP103 CTL102:CTL103 DDH102:DDH103 DND102:DND103 DWZ102:DWZ103 EGV102:EGV103 EQR102:EQR103 FAN102:FAN103 FKJ102:FKJ103 FUF102:FUF103 GEB102:GEB103 GNX102:GNX103 GXT102:GXT103 HHP102:HHP103 HRL102:HRL103 IBH102:IBH103 ILD102:ILD103 IUZ102:IUZ103 JEV102:JEV103 JOR102:JOR103 JYN102:JYN103 KIJ102:KIJ103 KSF102:KSF103 LCB102:LCB103 LLX102:LLX103 LVT102:LVT103 MFP102:MFP103 MPL102:MPL103 MZH102:MZH103 NJD102:NJD103 NSZ102:NSZ103 OCV102:OCV103 OMR102:OMR103 OWN102:OWN103 PGJ102:PGJ103 PQF102:PQF103 QAB102:QAB103 QJX102:QJX103 QTT102:QTT103 RDP102:RDP103 RNL102:RNL103 RXH102:RXH103 SHD102:SHD103 SQZ102:SQZ103 TAV96 QUD105 RDZ105 RNV105 RXR105 SHN105 SRJ105 TLB105 TBF105 TUX105 UET105 UOP105 UYL105 VIH105 VSD105 WBZ105 WLV105 WVR105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QAL105 QKH105 TAV106:TAV107 TUN106:TUN107 UEJ106:UEJ107 UOF106:UOF107 UYB106:UYB107 VHX106:VHX107 VRT106:VRT107 WBP106:WBP107 WLL106:WLL107 WVH106:WVH107 IV106:IV107 SR106:SR107 ACN106:ACN107 AMJ106:AMJ107 AWF106:AWF107 BGB106:BGB107 BPX106:BPX107 BZT106:BZT107 CJP106:CJP107 CTL106:CTL107 DDH106:DDH107 DND106:DND107 DWZ106:DWZ107 EGV106:EGV107 EQR106:EQR107 FAN106:FAN107 FKJ106:FKJ107 FUF106:FUF107 GEB106:GEB107 GNX106:GNX107 GXT106:GXT107 HHP106:HHP107 HRL106:HRL107 IBH106:IBH107 ILD106:ILD107 IUZ106:IUZ107 JEV106:JEV107 JOR106:JOR107 JYN106:JYN107 KIJ106:KIJ107 KSF106:KSF107 LCB106:LCB107 LLX106:LLX107 LVT106:LVT107 MFP106:MFP107 MPL106:MPL107 MZH106:MZH107 NJD106:NJD107 NSZ106:NSZ107 OCV106:OCV107 OMR106:OMR107 OWN106:OWN107 PGJ106:PGJ107 PQF106:PQF107 QAB106:QAB107 QJX106:QJX107 QTT106:QTT107 RDP106:RDP107 RNL106:RNL107 RXH106:RXH107 SHD106:SHD107 SQZ106:SQZ107 TKR111:TKR112 QKH110 QUD110 RDZ110 RNV110 RXR110 SHN110 SRJ110 TLB110 TBF110 TUX110 UET110 UOP110 UYL110 VIH110 VSD110 WBZ110 WLV110 WVR110 JF110 TB110 ACX110 AMT110 AWP110 BGL110 BQH110 CAD110 CJZ110 CTV110 DDR110 DNN110 DXJ110 EHF110 ERB110 FAX110 FKT110 FUP110 GEL110 GOH110 GYD110 HHZ110 HRV110 IBR110 ILN110 IVJ110 JFF110 JPB110 JYX110 KIT110 KSP110 LCL110 LMH110 LWD110 MFZ110 MPV110 MZR110 NJN110 NTJ110 ODF110 ONB110 OWX110 PGT110 PQP110 QAL110 TAV111:TAV112 TUN111:TUN112 UEJ111:UEJ112 UOF111:UOF112 UYB111:UYB112 VHX111:VHX112 VRT111:VRT112 WBP111:WBP112 WLL111:WLL112 WVH111:WVH112 IV111:IV112 SR111:SR112 ACN111:ACN112 AMJ111:AMJ112 AWF111:AWF112 BGB111:BGB112 BPX111:BPX112 BZT111:BZT112 CJP111:CJP112 CTL111:CTL112 DDH111:DDH112 DND111:DND112 DWZ111:DWZ112 EGV111:EGV112 EQR111:EQR112 FAN111:FAN112 FKJ111:FKJ112 FUF111:FUF112 GEB111:GEB112 GNX111:GNX112 GXT111:GXT112 HHP111:HHP112 HRL111:HRL112 IBH111:IBH112 ILD111:ILD112 IUZ111:IUZ112 JEV111:JEV112 JOR111:JOR112 JYN111:JYN112 KIJ111:KIJ112 KSF111:KSF112 LCB111:LCB112 LLX111:LLX112 LVT111:LVT112 MFP111:MFP112 MPL111:MPL112 MZH111:MZH112 NJD111:NJD112 NSZ111:NSZ112 OCV111:OCV112 OMR111:OMR112 OWN111:OWN112 PGJ111:PGJ112 PQF111:PQF112 QAB111:QAB112 QJX111:QJX112 QTT111:QTT112 RDP111:RDP112 RNL111:RNL112 RXH111:RXH112 SHD111:SHD112 TKR102:TKR103 TKR115:TKR116 QAL114 QKH114 QUD114 RDZ114 RNV114 RXR114 SHN114 SRJ114 TLB114 TBF114 TUX114 UET114 UOP114 UYL114 VIH114 VSD114 WBZ114 WLV114 WVR114 JF114 TB114 ACX114 AMT114 AWP114 BGL114 BQH114 CAD114 CJZ114 CTV114 DDR114 DNN114 DXJ114 EHF114 ERB114 FAX114 FKT114 FUP114 GEL114 GOH114 GYD114 HHZ114 HRV114 IBR114 ILN114 IVJ114 JFF114 JPB114 JYX114 KIT114 KSP114 LCL114 LMH114 LWD114 MFZ114 MPV114 MZR114 NJN114 NTJ114 ODF114 ONB114 OWX114 PGT114 PQP114 TAV115:TAV116 TUN115:TUN116 UEJ115:UEJ116 UOF115:UOF116 UYB115:UYB116 VHX115:VHX116 VRT115:VRT116 WBP115:WBP116 WLL115:WLL116 WVH115:WVH116 IV115:IV116 SR115:SR116 ACN115:ACN116 AMJ115:AMJ116 AWF115:AWF116 BGB115:BGB116 BPX115:BPX116 BZT115:BZT116 CJP115:CJP116 CTL115:CTL116 DDH115:DDH116 DND115:DND116 DWZ115:DWZ116 EGV115:EGV116 EQR115:EQR116 FAN115:FAN116 FKJ115:FKJ116 FUF115:FUF116 GEB115:GEB116 GNX115:GNX116 GXT115:GXT116 HHP115:HHP116 HRL115:HRL116 IBH115:IBH116 ILD115:ILD116 IUZ115:IUZ116 JEV115:JEV116 JOR115:JOR116 JYN115:JYN116 KIJ115:KIJ116 KSF115:KSF116 LCB115:LCB116 LLX115:LLX116 LVT115:LVT116 MFP115:MFP116 MPL115:MPL116 MZH115:MZH116 NJD115:NJD116 NSZ115:NSZ116 OCV115:OCV116 OMR115:OMR116 OWN115:OWN116 PGJ115:PGJ116 PQF115:PQF116 QAB115:QAB116 QJX115:QJX116 QTT115:QTT116 RDP115:RDP116 RNL115:RNL116 RXH115:RXH116 SHD115:SHD116 SQZ115:SQZ116 SQZ111:SQZ112 PQP118 QAL118 QKH118 QUD118 RDZ118 RNV118 RXR118 SHN118 SRJ118 TLB118 TBF118 TUX118 UET118 UOP118 UYL118 VIH118 VSD118 WBZ118 WLV118 WVR118 JF118 TB118 ACX118 AMT118 AWP118 BGL118 BQH118 CAD118 CJZ118 CTV118 DDR118 DNN118 DXJ118 EHF118 ERB118 FAX118 FKT118 FUP118 GEL118 GOH118 GYD118 HHZ118 HRV118 IBR118 ILN118 IVJ118 JFF118 JPB118 JYX118 KIT118 KSP118 LCL118 LMH118 LWD118 MFZ118 MPV118 MZR118 NJN118 NTJ118 ODF118 ONB118 OWX118 PGT118 TAV119:TAV120 TUN119:TUN120 UEJ119:UEJ120 UOF119:UOF120 UYB119:UYB120 VHX119:VHX120 VRT119:VRT120 WBP119:WBP120 WLL119:WLL120 WVH119:WVH120 IV119:IV120 SR119:SR120 ACN119:ACN120 AMJ119:AMJ120 AWF119:AWF120 BGB119:BGB120 BPX119:BPX120 BZT119:BZT120 CJP119:CJP120 CTL119:CTL120 DDH119:DDH120 DND119:DND120 DWZ119:DWZ120 EGV119:EGV120 EQR119:EQR120 FAN119:FAN120 FKJ119:FKJ120 FUF119:FUF120 GEB119:GEB120 GNX119:GNX120 GXT119:GXT120 HHP119:HHP120 HRL119:HRL120 IBH119:IBH120 ILD119:ILD120 IUZ119:IUZ120 JEV119:JEV120 JOR119:JOR120 JYN119:JYN120 KIJ119:KIJ120 KSF119:KSF120 LCB119:LCB120 LLX119:LLX120 LVT119:LVT120 MFP119:MFP120 MPL119:MPL120 MZH119:MZH120 NJD119:NJD120 NSZ119:NSZ120 OCV119:OCV120 OMR119:OMR120 OWN119:OWN120 PGJ119:PGJ120 PQF119:PQF120 QAB119:QAB120 QJX119:QJX120 QTT119:QTT120 RDP119:RDP120 RNL119:RNL120 RXH119:RXH120 SHD119:SHD120 SQZ119:SQZ120 TKR90:TKR91 OWX123 TUN124:TUN125 UEJ124:UEJ125 UOF124:UOF125 UYB124:UYB125 VHX124:VHX125 VRT124:VRT125 WBP124:WBP125 WLL124:WLL125 WVH124:WVH125 IV124:IV125 SR124:SR125 ACN124:ACN125 AMJ124:AMJ125 AWF124:AWF125 BGB124:BGB125 BPX124:BPX125 BZT124:BZT125 CJP124:CJP125 CTL124:CTL125 DDH124:DDH125 DND124:DND125 DWZ124:DWZ125 EGV124:EGV125 EQR124:EQR125 FAN124:FAN125 FKJ124:FKJ125 FUF124:FUF125 GEB124:GEB125 GNX124:GNX125 GXT124:GXT125 HHP124:HHP125 HRL124:HRL125 IBH124:IBH125 ILD124:ILD125 IUZ124:IUZ125 JEV124:JEV125 JOR124:JOR125 JYN124:JYN125 KIJ124:KIJ125 KSF124:KSF125 LCB124:LCB125 LLX124:LLX125 LVT124:LVT125 MFP124:MFP125 MPL124:MPL125 MZH124:MZH125 NJD124:NJD125 NSZ124:NSZ125 OCV124:OCV125 OMR124:OMR125 OWN124:OWN125 PGJ124:PGJ125 PQF124:PQF125 QAB124:QAB125 QJX124:QJX125 QTT124:QTT125 RDP124:RDP125 RNL124:RNL125 RXH124:RXH125 SHD124:SHD125 TKR119:TKR120 TKR106:TKR107 WLY145 WCC145 VSG145 VIK145 UYO145 UOS145 UEW145 TVA145 TLE145 TBI145 SRM145 SHQ145 RXU145 RNY145 REC145 QUG145 QKK145 QAO145 PQS145 PGW145 OXA145 ONE145 ODI145 NTM145 NJQ145 MZU145 MPY145 MGC145 LWG145 LMK145 LCO145 KSS145 KIW145 JZA145 JPE145 JFI145 IVM145 ILQ145 IBU145 HRY145 HIC145 GYG145 GOK145 GEO145 FUS145 FKW145 FBA145 ERE145 EHI145 DXM145 DNQ145 DDU145 CTY145 CKC145 CAG145 BQK145 BGO145 AWS145 AMW145 ADA145 TE145 JI145 AF144:AF149 AI151:AI153 VIE150 UOM150 UEQ150 TUU150 TKY150 TBC150 SRG150 SHK150 RXO150 RNS150 RDW150 QUA150 QKE150 QAI150 PQM150 PGQ150 OWU150 OMY150 ODC150 NTG150 NJK150 MZO150 MPS150 MFW150 LWA150 LME150 LCI150 KSM150 KIQ150 JYU150 JOY150 JFC150 IVG150 ILK150 IBO150 HRS150 HHW150 GYA150 GOE150 GEI150 FUM150 FKQ150 FAU150 EQY150 EHC150 DXG150 DNK150 DDO150 CTS150 CJW150 CAA150 BQE150 BGI150 AWM150 AMQ150 ACU150 SY150 JC150 WVO150 WLS150 WBW150 VSA150 AH57:AH74 CAM187 CKI187 AWY187 CUE187 BGU187 DEA187 BQQ187 DNW187 DXS187 EHO187 ERK187 FBG187 FLC187 FUY187 GEU187 GOQ187 GYM187 HII187 HSE187 ICA187 ILW187 IVS187 JFO187 JPK187 JZG187 KJC187 KSY187 LCU187 LMQ187 LWM187 MGI187 MQE187 NAA187 NJW187 NTS187 ODO187 ONK187 OXG187 PHC187 PQY187 QAU187 QKQ187 QUM187 REI187 ROE187 RYA187 SHW187 SRS187 TBO187 TLK187 TVG187 UFC187 UOY187 UYU187 VIQ187 VSM187 WCI187 WME187 WWA187 JO187 TK187 ADG187 CKP140 CAM190 CKI190 AWY190 CUE190 BGU190 DEA190 BQQ190 DNW190 DXS190 EHO190 ERK190 FBG190 FLC190 FUY190 GEU190 GOQ190 GYM190 HII190 HSE190 ICA190 ILW190 IVS190 JFO190 JPK190 JZG190 KJC190 KSY190 LCU190 LMQ190 LWM190 MGI190 MQE190 NAA190 NJW190 NTS190 ODO190 ONK190 OXG190 PHC190 PQY190 QAU190 QKQ190 QUM190 REI190 ROE190 RYA190 SHW190 SRS190 TBO190 TLK190 TVG190 UFC190 UOY190 UYU190 VIQ190 VSM190 WCI190 WME190 WWA190 JO190 TK190 ADG190 CAX188 ANC193 CAM193 CKI193 AWY193 CUE193 BGU193 DEA193 BQQ193 DNW193 DXS193 EHO193 ERK193 FBG193 FLC193 FUY193 GEU193 GOQ193 GYM193 HII193 HSE193 ICA193 ILW193 IVS193 JFO193 JPK193 JZG193 KJC193 KSY193 LCU193 LMQ193 LWM193 MGI193 MQE193 NAA193 NJW193 NTS193 ODO193 ONK193 OXG193 PHC193 PQY193 QAU193 QKQ193 QUM193 REI193 ROE193 RYA193 SHW193 SRS193 TBO193 TLK193 TVG193 UFC193 UOY193 UYU193 VIQ193 VSM193 WCI193 WME193 WWA193 JO193 TK193 ADG193 ANC195 CAM195 CKI195 AWY195 CUE195 BGU195 DEA195 BQQ195 DNW195 DXS195 EHO195 ERK195 FBG195 FLC195 FUY195 GEU195 GOQ195 GYM195 HII195 HSE195 ICA195 ILW195 IVS195 JFO195 JPK195 JZG195 KJC195 KSY195 LCU195 LMQ195 LWM195 MGI195 MQE195 NAA195 NJW195 NTS195 ODO195 ONK195 OXG195 PHC195 PQY195 QAU195 QKQ195 QUM195 REI195 ROE195 RYA195 SHW195 SRS195 TBO195 TLK195 TVG195 UFC195 UOY195 UYU195 VIQ195 VSM195 WCI195 WME195 WWA195 JO195 TK195 ADG195 ANC197 CAM197 CKI197 AWY197 CUE197 BGU197 DEA197 BQQ197 DNW197 DXS197 EHO197 ERK197 FBG197 FLC197 FUY197 GEU197 GOQ197 GYM197 HII197 HSE197 ICA197 ILW197 IVS197 JFO197 JPK197 JZG197 KJC197 KSY197 LCU197 LMQ197 LWM197 MGI197 MQE197 NAA197 NJW197 NTS197 ODO197 ONK197 OXG197 PHC197 PQY197 QAU197 QKQ197 QUM197 REI197 ROE197 RYA197 SHW197 SRS197 TBO197 TLK197 TVG197 UFC197 UOY197 UYU197 VIQ197 VSM197 WCI197 WME197 WWA197 JO197 TK197 AJ237:AJ238 ANC238 CAM238 CKI238 AWY238 CUE238 BGU238 DEA238 BQQ238 DNW238 DXS238 EHO238 ERK238 FBG238 FLC238 FUY238 GEU238 GOQ238 GYM238 HII238 HSE238 ICA238 ILW238 IVS238 JFO238 JPK238 JZG238 KJC238 KSY238 LCU238 LMQ238 LWM238 MGI238 MQE238 NAA238 NJW238 NTS238 ODO238 ONK238 OXG238 PHC238 PQY238 QAU238 QKQ238 QUM238 REI238 ROE238 RYA238 SHW238 SRS238 TBO238 TLK238 TVG238 UFC238 UOY238 UYU238 VIQ238 VSM238 WCI238 WME238 WWA238 JO238 TK238 UYI150 ANJ151 CAT151 BHB151 ADN151 TR151 JV151 WWH151 WML151 WCP151 VST151 VIX151 UZB151 UPF151 UFJ151 TVN151 TLR151 TBV151 SRZ151 SID151 RYH151 ROL151 REP151 QUT151 QKX151 QBB151 PRF151 PHJ151 OXN151 ONR151 ODV151 NTZ151 NKD151 NAH151 MQL151 MGP151 LWT151 LMX151 LDB151 KTF151 KJJ151 JZN151 JPR151 JFV151 IVZ151 IMD151 ICH151 HSL151 HIP151 GYT151 GOX151 GFB151 FVF151 FLJ151 FBN151 ERR151 EHV151 DXZ151 DOD151 DEH151 CUL151 CKP151 AF154 VSL142 VIR133 UYV133 VSN133 WCJ133 WMF133 WWB133 JP133 TL133 ADH133 AND133 AWZ133 BGV133 BQR133 CAN133 CKJ133 CUF133 DEB133 DNX133 DXT133 EHP133 ERL133 FBH133 FLD133 FUZ133 GEV133 GOR133 GYN133 HIJ133 HSF133 ICB133 ILX133 IVT133 JFP133 JPL133 JZH133 KJD133 KSZ133 LCV133 LMR133 LWN133 MGJ133 MQF133 NAB133 NJX133 NTT133 ODP133 ONL133 OXH133 PHD133 PQZ133 QAV133 QKR133 QUN133 REJ133 ROF133 RYB133 SHX133 SRT133 TBP133 TLL133 TVH133 UFD133 UOZ133 CKP134 AXF134 BQX134 ANJ134 CAT134 BHB134 ADN134 TR134 JV134 WWH134 WML134 WCP134 VST134 VIX134 UZB134 UPF134 UFJ134 TVN134 TLR134 TBV134 SRZ134 SID134 RYH134 ROL134 REP134 QUT134 QKX134 QBB134 PRF134 PHJ134 OXN134 ONR134 ODV134 NTZ134 NKD134 NAH134 MQL134 MGP134 LWT134 LMX134 LDB134 KTF134 KJJ134 JZN134 JPR134 JFV134 IVZ134 IMD134 ICH134 HSL134 HIP134 GYT134 GOX134 GFB134 FVF134 FLJ134 FBN134 ERR134 EHV134 DXZ134 DOD134 DEH134 CUL134 UOZ135 VIR135 UYV135 VSN135 WCJ135 WMF135 WWB135 JP135 TL135 ADH135 AND135 AWZ135 BGV135 BQR135 CAN135 CKJ135 CUF135 DEB135 DNX135 DXT135 EHP135 ERL135 FBH135 FLD135 FUZ135 GEV135 GOR135 GYN135 HIJ135 HSF135 ICB135 ILX135 IVT135 JFP135 JPL135 JZH135 KJD135 KSZ135 LCV135 LMR135 LWN135 MGJ135 MQF135 NAB135 NJX135 NTT135 ODP135 ONL135 OXH135 PHD135 PQZ135 QAV135 QKR135 QUN135 REJ135 ROF135 RYB135 SHX135 SRT135 TBP135 TLL135 TVH135 UFD135 CKP136 AXF136 BQX136 ANJ136 CAT136 BHB136 ADN136 TR136 JV136 WWH136 WML136 WCP136 VST136 VIX136 UZB136 UPF136 UFJ136 TVN136 TLR136 TBV136 SRZ136 SID136 RYH136 ROL136 REP136 QUT136 QKX136 QBB136 PRF136 PHJ136 OXN136 ONR136 ODV136 NTZ136 NKD136 NAH136 MQL136 MGP136 LWT136 LMX136 LDB136 KTF136 KJJ136 JZN136 JPR136 JFV136 IVZ136 IMD136 ICH136 HSL136 HIP136 GYT136 GOX136 GFB136 FVF136 FLJ136 FBN136 ERR136 EHV136 DXZ136 DOD136 DEH136 CUL136 UFD137 UOZ137 VIR137 UYV137 VSN137 WCJ137 WMF137 WWB137 JP137 TL137 ADH137 AND137 AWZ137 BGV137 BQR137 CAN137 CKJ137 CUF137 DEB137 DNX137 DXT137 EHP137 ERL137 FBH137 FLD137 FUZ137 GEV137 GOR137 GYN137 HIJ137 HSF137 ICB137 ILX137 IVT137 JFP137 JPL137 JZH137 KJD137 KSZ137 LCV137 LMR137 LWN137 MGJ137 MQF137 NAB137 NJX137 NTT137 ODP137 ONL137 OXH137 PHD137 PQZ137 QAV137 QKR137 QUN137 REJ137 ROF137 RYB137 SHX137 SRT137 TBP137 TLL137 TVH137 CKP138 AXF138 BQX138 ANJ138 CAT138 BHB138 ADN138 TR138 JV138 WWH138 WML138 WCP138 VST138 VIX138 UZB138 UPF138 UFJ138 TVN138 TLR138 TBV138 SRZ138 SID138 RYH138 ROL138 REP138 QUT138 QKX138 QBB138 PRF138 PHJ138 OXN138 ONR138 ODV138 NTZ138 NKD138 NAH138 MQL138 MGP138 LWT138 LMX138 LDB138 KTF138 KJJ138 JZN138 JPR138 JFV138 IVZ138 IMD138 ICH138 HSL138 HIP138 GYT138 GOX138 GFB138 FVF138 FLJ138 FBN138 ERR138 EHV138 DXZ138 DOD138 DEH138 CUL138 TVH139 UFD139 UOZ139 VIR139 UYV139 VSN139 WCJ139 WMF139 WWB139 JP139 TL139 ADH139 AND139 AWZ139 BGV139 BQR139 CAN139 CKJ139 CUF139 DEB139 DNX139 DXT139 EHP139 ERL139 FBH139 FLD139 FUZ139 GEV139 GOR139 GYN139 HIJ139 HSF139 ICB139 ILX139 IVT139 JFP139 JPL139 JZH139 KJD139 KSZ139 LCV139 LMR139 LWN139 MGJ139 MQF139 NAB139 NJX139 NTT139 ODP139 ONL139 OXH139 PHD139 PQZ139 QAV139 QKR139 QUN139 REJ139 ROF139 RYB139 SHX139 SRT139 TBP139 TLL139 TLL141 AXF140 BQX140 ANJ140 CAT140 BHB140 ADN140 TR140 JV140 WWH140 WML140 WCP140 VST140 VIX140 UZB140 UPF140 UFJ140 TVN140 TLR140 TBV140 SRZ140 SID140 RYH140 ROL140 REP140 QUT140 QKX140 QBB140 PRF140 PHJ140 OXN140 ONR140 ODV140 NTZ140 NKD140 NAH140 MQL140 MGP140 LWT140 LMX140 LDB140 KTF140 KJJ140 JZN140 JPR140 JFV140 IVZ140 IMD140 ICH140 HSL140 HIP140 GYT140 GOX140 GFB140 FVF140 FLJ140 FBN140 ERR140 EHV140 DXZ140 DOD140 DEH140 CUL140 ANC187 ANN188 ADR188 TV188 JZ188 WWL188 WMP188 WCT188 VSX188 VJB188 UZF188 UPJ188 UFN188 TVR188 TLV188 TBZ188 SSD188 SIH188 RYL188 ROP188 RET188 QUX188 QLB188 QBF188 PRJ188 PHN188 OXR188 ONV188 ODZ188 NUD188 NKH188 NAL188 MQP188 MGT188 LWX188 LNB188 LDF188 KTJ188 KJN188 JZR188 JPV188 JFZ188 IWD188 IMH188 ICL188 HSP188 HIT188 GYX188 GPB188 GFF188 FVJ188 FLN188 FBR188 ERV188 EHZ188 DYD188 DOH188 BRB188 DEL188 BHF188 CUP188 AXJ188 CKT188 ANC190 ANN191 ADR191 TV191 JZ191 WWL191 WMP191 WCT191 VSX191 VJB191 UZF191 UPJ191 UFN191 TVR191 TLV191 TBZ191 SSD191 SIH191 RYL191 ROP191 RET191 QUX191 QLB191 QBF191 PRJ191 PHN191 OXR191 ONV191 ODZ191 NUD191 NKH191 NAL191 MQP191 MGT191 LWX191 LNB191 LDF191 KTJ191 KJN191 JZR191 JPV191 JFZ191 IWD191 IMH191 ICL191 HSP191 HIT191 GYX191 GPB191 GFF191 FVJ191 FLN191 FBR191 ERV191 EHZ191 DYD191 DOH191 BRB191 DEL191 BHF191 CUP191 AXJ191 CKT191 CUE146:CUE149 DEA154 DNW154 DXS154 EHO154 ERK154 FBG154 FLC154 FUY154 GEU154 GOQ154 GYM154 HII154 HSE154 ICA154 ILW154 IVS154 JFO154 JPK154 JZG154 KJC154 KSY154 LCU154 LMQ154 LWM154 MGI154 MQE154 NAA154 NJW154 NTS154 ODO154 ONK154 OXG154 PHC154 PQY154 QAU154 QKQ154 QUM154 REI154 ROE154 RYA154 SHW154 SRS154 TBO154 TLK154 TVG154 UFC154 UOY154 UYU154 VIQ154 VSM154 WCI154 WME154 WWA154 JO154 TK154 ADG154 BGU154 CAM154 ANC154 BQQ154 AWY154 CKI154 AH123:AH125 WVU145 DEA146:DEA149 DNW146:DNW149 DXS146:DXS149 EHO146:EHO149 ERK146:ERK149 FBG146:FBG149 FLC146:FLC149 FUY146:FUY149 GEU146:GEU149 GOQ146:GOQ149 GYM146:GYM149 HII146:HII149 HSE146:HSE149 ICA146:ICA149 ILW146:ILW149 IVS146:IVS149 JFO146:JFO149 JPK146:JPK149 JZG146:JZG149 KJC146:KJC149 KSY146:KSY149 LCU146:LCU149 LMQ146:LMQ149 LWM146:LWM149 MGI146:MGI149 MQE146:MQE149 NAA146:NAA149 NJW146:NJW149 NTS146:NTS149 ODO146:ODO149 ONK146:ONK149 OXG146:OXG149 PHC146:PHC149 PQY146:PQY149 QAU146:QAU149 QKQ146:QKQ149 QUM146:QUM149 REI146:REI149 ROE146:ROE149 RYA146:RYA149 SHW146:SHW149 SRS146:SRS149 TBO146:TBO149 TLK146:TLK149 TVG146:TVG149 UFC146:UFC149 UOY146:UOY149 UYU146:UYU149 VIQ146:VIQ149 VSM146:VSM149 WCI146:WCI149 WME146:WME149 WWA146:WWA149 JO146:JO149 TK146:TK149 ADG146:ADG149 BGU146:BGU149 CAM146:CAM149 ANC146:ANC149 BQQ146:BQQ149 AWY146:AWY149 AH146:AJ149 CAV372:CAV374 AJ205:AJ206 CAX340:CAX342 CKT340:CKT342 AXJ340:AXJ342 CUP340:CUP342 BHF340:BHF342 DEL340:DEL342 BRB340:BRB342 DOH340:DOH342 DYD340:DYD342 EHZ340:EHZ342 ERV340:ERV342 FBR340:FBR342 FLN340:FLN342 FVJ340:FVJ342 GFF340:GFF342 GPB340:GPB342 GYX340:GYX342 HIT340:HIT342 HSP340:HSP342 ICL340:ICL342 IMH340:IMH342 IWD340:IWD342 JFZ340:JFZ342 JPV340:JPV342 JZR340:JZR342 KJN340:KJN342 KTJ340:KTJ342 LDF340:LDF342 LNB340:LNB342 LWX340:LWX342 MGT340:MGT342 MQP340:MQP342 NAL340:NAL342 NKH340:NKH342 NUD340:NUD342 ODZ340:ODZ342 ONV340:ONV342 OXR340:OXR342 PHN340:PHN342 PRJ340:PRJ342 QBF340:QBF342 QLB340:QLB342 QUX340:QUX342 RET340:RET342 ROP340:ROP342 RYL340:RYL342 SIH340:SIH342 SSD340:SSD342 TBZ340:TBZ342 TLV340:TLV342 TVR340:TVR342 UFN340:UFN342 UPJ340:UPJ342 UZF340:UZF342 VJB340:VJB342 VSX340:VSX342 WCT340:WCT342 WMP340:WMP342 WWL340:WWL342 JZ340:JZ342 TV340:TV342 ADR340:ADR342 AN341:AN342 AI242:AI243 ADJ243 TN243 JR243 WWD243 WMH243 WCL243 VSP243 VIT243 UYX243 UPB243 UFF243 TVJ243 TLN243 TBR243 SRV243 SHZ243 RYD243 ROH243 REL243 QUP243 QKT243 QAX243 PRB243 PHF243 OXJ243 ONN243 ODR243 NTV243 NJZ243 NAD243 MQH243 MGL243 LWP243 LMT243 LCX243 KTB243 KJF243 JZJ243 JPN243 JFR243 IVV243 ILZ243 ICD243 HSH243 HIL243 GYP243 GOT243 GEX243 FVB243 FLF243 FBJ243 ERN243 EHR243 DXV243 DNZ243 BQT243 DED243 BGX243 CUH243 AXB243 CKL243 CAP243 ANF243 ANN334 CAX334 CKT334 AXJ334 CUP334 BHF334 DEL334 BRB334 DOH334 DYD334 EHZ334 ERV334 FBR334 FLN334 FVJ334 GFF334 GPB334 GYX334 HIT334 HSP334 ICL334 IMH334 IWD334 JFZ334 JPV334 JZR334 KJN334 KTJ334 LDF334 LNB334 LWX334 MGT334 MQP334 NAL334 NKH334 NUD334 ODZ334 ONV334 OXR334 PHN334 PRJ334 QBF334 QLB334 QUX334 RET334 ROP334 RYL334 SIH334 SSD334 TBZ334 TLV334 TVR334 UFN334 UPJ334 UZF334 VJB334 VSX334 WCT334 WMP334 WWL334 JZ334 TV334 ADR334 ANN336 CAX336 CKT336 AXJ336 CUP336 BHF336 DEL336 BRB336 DOH336 DYD336 EHZ336 ERV336 FBR336 FLN336 FVJ336 GFF336 GPB336 GYX336 HIT336 HSP336 ICL336 IMH336 IWD336 JFZ336 JPV336 JZR336 KJN336 KTJ336 LDF336 LNB336 LWX336 MGT336 MQP336 NAL336 NKH336 NUD336 ODZ336 ONV336 OXR336 PHN336 PRJ336 QBF336 QLB336 QUX336 RET336 ROP336 RYL336 SIH336 SSD336 TBZ336 TLV336 TVR336 UFN336 UPJ336 UZF336 VJB336 VSX336 WCT336 WMP336 WWL336 JZ336 TV336 ADR336 ANN338 CAX338 CKT338 AXJ338 CUP338 BHF338 DEL338 BRB338 DOH338 DYD338 EHZ338 ERV338 FBR338 FLN338 FVJ338 GFF338 GPB338 GYX338 HIT338 HSP338 ICL338 IMH338 IWD338 JFZ338 JPV338 JZR338 KJN338 KTJ338 LDF338 LNB338 LWX338 MGT338 MQP338 NAL338 NKH338 NUD338 ODZ338 ONV338 OXR338 PHN338 PRJ338 QBF338 QLB338 QUX338 RET338 ROP338 RYL338 SIH338 SSD338 TBZ338 TLV338 TVR338 UFN338 UPJ338 UZF338 VJB338 VSX338 WCT338 WMP338 WWL338 JZ338 TV338 AWY152 BQQ152 ANC152 CAM152 BGU152 ADG152 TK152 JO152 WWA152 WME152 WCI152 VSM152 VIQ152 UYU152 UOY152 UFC152 TVG152 TLK152 TBO152 SRS152 SHW152 RYA152 ROE152 REI152 QUM152 QKQ152 QAU152 PQY152 PHC152 OXG152 ONK152 ODO152 NTS152 NJW152 NAA152 MQE152 MGI152 LWM152 LMQ152 LCU152 KSY152 KJC152 JZG152 JPK152 JFO152 IVS152 ILW152 ICA152 HSE152 HII152 GYM152 GOQ152 GEU152 FUY152 FLC152 FBG152 ERK152 EHO152 DXS152 DNW152 DEA152 CUE152 CKI152 WVP343:WVP344 BQC153 AWK153 CJU153 CTQ153 DDM153 DNI153 DXE153 EHA153 EQW153 FAS153 FKO153 FUK153 GEG153 GOC153 GXY153 HHU153 HRQ153 IBM153 ILI153 IVE153 JFA153 JOW153 JYS153 KIO153 KSK153 LCG153 LMC153 LVY153 MFU153 MPQ153 MZM153 NJI153 NTE153 ODA153 OMW153 OWS153 PGO153 PQK153 QAG153 QKC153 QTY153 RDU153 RNQ153 RXM153 SHI153 SRE153 TBA153 TKW153 TUS153 UEO153 UOK153 UYG153 VIC153 VRY153 WBU153 WLQ153 WVM153 JA153 SW153 ACS153 BGG153 BZY153 TKR96 SQZ96 SHD96 RXH96 RNL96 RDP96 QTT96 QJX96 QAB96 PQF96 PGJ96 OWN96 OMR96 OCV96 NSZ96 NJD96 MZH96 MPL96 MFP96 LVT96 LLX96 LCB96 KSF96 KIJ96 JYN96 JOR96 JEV96 IUZ96 ILD96 IBH96 HRL96 HHP96 GXT96 GNX96 GEB96 FUF96 FKJ96 FAN96 EQR96 EGV96 DWZ96 DND96 DDH96 CTL96 CJP96 BZT96 BPX96 BGB96 AWF96 AMJ96 ACN96 SR96 IV96 WVH96 WLL96 WBP96 VRT96 VHX96 UYB96 UOF96 UEJ96 TUN96 AH100 TKR99 SQZ99 SHD99 RXH99 RNL99 RDP99 QTT99 QJX99 QAB99 PQF99 PGJ99 OWN99 OMR99 OCV99 NSZ99 NJD99 MZH99 MPL99 MFP99 LVT99 LLX99 LCB99 KSF99 KIJ99 JYN99 JOR99 JEV99 IUZ99 ILD99 IBH99 HRL99 HHP99 GXT99 GNX99 GEB99 FUF99 FKJ99 FAN99 EQR99 EGV99 DWZ99 DND99 DDH99 CTL99 CJP99 BZT99 BPX99 BGB99 AWF99 AMJ99 ACN99 SR99 IV99 WVH99 WLL99 WBP99 VRT99 VHX99 UYB99 UOF99 UEJ99 TUN99 CUE154 AJ341:AJ342 ACV343:ACV344 AMR343:AMR344 CAB343:CAB344 CJX343:CJX344 AWN343:AWN344 CTT343:CTT344 BGJ343:BGJ344 DDP343:DDP344 BQF343:BQF344 DNL343:DNL344 DXH343:DXH344 EHD343:EHD344 EQZ343:EQZ344 FAV343:FAV344 FKR343:FKR344 FUN343:FUN344 GEJ343:GEJ344 GOF343:GOF344 GYB343:GYB344 HHX343:HHX344 HRT343:HRT344 IBP343:IBP344 ILL343:ILL344 IVH343:IVH344 JFD343:JFD344 JOZ343:JOZ344 JYV343:JYV344 KIR343:KIR344 KSN343:KSN344 LCJ343:LCJ344 LMF343:LMF344 LWB343:LWB344 MFX343:MFX344 MPT343:MPT344 MZP343:MZP344 NJL343:NJL344 NTH343:NTH344 ODD343:ODD344 OMZ343:OMZ344 OWV343:OWV344 PGR343:PGR344 PQN343:PQN344 QAJ343:QAJ344 QKF343:QKF344 QUB343:QUB344 RDX343:RDX344 RNT343:RNT344 RXP343:RXP344 SHL343:SHL344 SRH343:SRH344 TBD343:TBD344 TKZ343:TKZ344 TUV343:TUV344 UER343:UER344 UON343:UON344 UYJ343:UYJ344 VIF343:VIF344 VSB343:VSB344 WBX343:WBX344 WLT343:WLT344 AF343:AF344 JD343:JD344 AR256:AR260 ADR269:ADR270 CKI146:CKI149 TV269:TV270 JZ269:JZ270 WWL269:WWL270 WMP269:WMP270 WCT269:WCT270 VSX269:VSX270 VJB269:VJB270 UZF269:UZF270 UPJ269:UPJ270 UFN269:UFN270 TVR269:TVR270 TLV269:TLV270 TBZ269:TBZ270 SSD269:SSD270 SIH269:SIH270 RYL269:RYL270 ROP269:ROP270 RET269:RET270 QUX269:QUX270 QLB269:QLB270 QBF269:QBF270 PRJ269:PRJ270 PHN269:PHN270 OXR269:OXR270 ONV269:ONV270 ODZ269:ODZ270 NUD269:NUD270 NKH269:NKH270 NAL269:NAL270 MQP269:MQP270 MGT269:MGT270 LWX269:LWX270 LNB269:LNB270 LDF269:LDF270 KTJ269:KTJ270 KJN269:KJN270 JZR269:JZR270 JPV269:JPV270 JFZ269:JFZ270 IWD269:IWD270 IMH269:IMH270 ICL269:ICL270 HSP269:HSP270 HIT269:HIT270 GYX269:GYX270 GPB269:GPB270 GFF269:GFF270 FVJ269:FVJ270 FLN269:FLN270 FBR269:FBR270 ERV269:ERV270 EHZ269:EHZ270 DYD269:DYD270 DOH269:DOH270 BRB269:BRB270 DEL269:DEL270 BHF269:BHF270 CUP269:CUP270 AXJ269:AXJ270 CKT269:CKT270 CAX269:CAX270 AN256:AN265 CKR372:CKR374 AXH372:AXH374 CUN372:CUN374 BHD372:BHD374 DEJ372:DEJ374 BQZ372:BQZ374 DOF372:DOF374 DYB372:DYB374 EHX372:EHX374 ERT372:ERT374 FBP372:FBP374 FLL372:FLL374 FVH372:FVH374 GFD372:GFD374 GOZ372:GOZ374 GYV372:GYV374 HIR372:HIR374 HSN372:HSN374 ICJ372:ICJ374 IMF372:IMF374 IWB372:IWB374 JFX372:JFX374 JPT372:JPT374 JZP372:JZP374 KJL372:KJL374 KTH372:KTH374 LDD372:LDD374 LMZ372:LMZ374 LWV372:LWV374 MGR372:MGR374 MQN372:MQN374 NAJ372:NAJ374 NKF372:NKF374 NUB372:NUB374 ODX372:ODX374 ONT372:ONT374 OXP372:OXP374 PHL372:PHL374 PRH372:PRH374 QBD372:QBD374 QKZ372:QKZ374 QUV372:QUV374 RER372:RER374 RON372:RON374 RYJ372:RYJ374 SIF372:SIF374 SSB372:SSB374 TBX372:TBX374 TLT372:TLT374 TVP372:TVP374 UFL372:UFL374 UPH372:UPH374 UZD372:UZD374 VIZ372:VIZ374 VSV372:VSV374 WCR372:WCR374 WMN372:WMN374 WWJ372:WWJ374 JX372:JX374 TT372:TT374 ADP372:ADP374 SZ343:SZ344 AG76 ADP349:ADP350 TT349:TT350 JX349:JX350 WWJ349:WWJ350 WMN349:WMN350 WCR349:WCR350 VSV349:VSV350 VIZ349:VIZ350 UZD349:UZD350 UPH349:UPH350 UFL349:UFL350 TVP349:TVP350 TLT349:TLT350 TBX349:TBX350 SSB349:SSB350 SIF349:SIF350 RYJ349:RYJ350 RON349:RON350 RER349:RER350 QUV349:QUV350 QKZ349:QKZ350 QBD349:QBD350 PRH349:PRH350 PHL349:PHL350 OXP349:OXP350 ONT349:ONT350 ODX349:ODX350 NUB349:NUB350 NKF349:NKF350 NAJ349:NAJ350 MQN349:MQN350 MGR349:MGR350 LWV349:LWV350 LMZ349:LMZ350 LDD349:LDD350 KTH349:KTH350 KJL349:KJL350 JZP349:JZP350 JPT349:JPT350 JFX349:JFX350 IWB349:IWB350 IMF349:IMF350 ICJ349:ICJ350 HSN349:HSN350 HIR349:HIR350 GYV349:GYV350 GOZ349:GOZ350 GFD349:GFD350 FVH349:FVH350 FLL349:FLL350 FBP349:FBP350 ERT349:ERT350 EHX349:EHX350 DYB349:DYB350 DOF349:DOF350 BQZ349:BQZ350 DEJ349:DEJ350 BHD349:BHD350 CUN349:CUN350 AXH349:AXH350 CKR349:CKR350 CAV349:CAV350 ANL349:ANL350 AH349:AH350 ADR159 ANN159 CAX159 CKT159 AXJ159 CUP159 BHF159 DEL159 BRB159 DOH159 DYD159 EHZ159 ERV159 FBR159 FLN159 FVJ159 GFF159 GPB159 GYX159 HIT159 HSP159 ICL159 IMH159 IWD159 JFZ159 JPV159 JZR159 KJN159 KTJ159 LDF159 LNB159 LWX159 MGT159 MQP159 NAL159 NKH159 NUD159 ODZ159 ONV159 OXR159 PHN159 PRJ159 QBF159 QLB159 QUX159 RET159 ROP159 RYL159 SIH159 SSD159 TBZ159 TLV159 TVR159 UFN159 UPJ159 UZF159 VJB159 VSX159 WCT159 WMP159 WWL159 JZ159 TV159 ADR161 ANN161 CAX161 CKT161 AXJ161 CUP161 BHF161 DEL161 BRB161 DOH161 DYD161 EHZ161 ERV161 FBR161 FLN161 FVJ161 GFF161 GPB161 GYX161 HIT161 HSP161 ICL161 IMH161 IWD161 JFZ161 JPV161 JZR161 KJN161 KTJ161 LDF161 LNB161 LWX161 MGT161 MQP161 NAL161 NKH161 NUD161 ODZ161 ONV161 OXR161 PHN161 PRJ161 QBF161 QLB161 QUX161 RET161 ROP161 RYL161 SIH161 SSD161 TBZ161 TLV161 TVR161 UFN161 UPJ161 UZF161 VJB161 VSX161 WCT161 WMP161 WWL161 JZ161 TV161 TV163 JZ163 WWL163 WMP163 WCT163 VSX163 VJB163 UZF163 UPJ163 UFN163 TVR163 TLV163 TBZ163 SSD163 SIH163 RYL163 ROP163 RET163 QUX163 QLB163 QBF163 PRJ163 PHN163 OXR163 ONV163 ODZ163 NUD163 NKH163 NAL163 MQP163 MGT163 LWX163 LNB163 LDF163 KTJ163 KJN163 JZR163 JPV163 JFZ163 IWD163 IMH163 ICL163 HSP163 HIT163 GYX163 GPB163 GFF163 FVJ163 FLN163 FBR163 ERV163 EHZ163 DYD163 DOH163 BRB163 DEL163 BHF163 CUP163 AXJ163 CKT163 CAX163 ANN163 ADR163 AF166:AF170 ANN167 ANN173 CAX167 CAX173 CKT167 CKT173 AXJ167 AXJ173 CUP167 CUP173 BHF167 BHF173 DEL167 DEL173 BRB167 BRB173 DOH167 DOH173 DYD167 DYD173 EHZ167 EHZ173 ERV167 ERV173 FBR167 FBR173 FLN167 FLN173 FVJ167 FVJ173 GFF167 GFF173 GPB167 GPB173 GYX167 GYX173 HIT167 HIT173 HSP167 HSP173 ICL167 ICL173 IMH167 IMH173 IWD167 IWD173 JFZ167 JFZ173 JPV167 JPV173 JZR167 JZR173 KJN167 KJN173 KTJ167 KTJ173 LDF167 LDF173 LNB167 LNB173 LWX167 LWX173 MGT167 MGT173 MQP167 MQP173 NAL167 NAL173 NKH167 NKH173 NUD167 NUD173 ODZ167 ODZ173 ONV167 ONV173 OXR167 OXR173 PHN167 PHN173 PRJ167 PRJ173 QBF167 QBF173 QLB167 QLB173 QUX167 QUX173 RET167 RET173 ROP167 ROP173 RYL167 RYL173 SIH167 SIH173 SSD167 SSD173 TBZ167 TBZ173 TLV167 TLV173 TVR167 TVR173 UFN167 UFN173 UPJ167 UPJ173 UZF167 UZF173 VJB167 VJB173 VSX167 VSX173 WCT167 WCT173 WMP167 WMP173 WWL167 WWL173 JZ167 JZ173 TV167 TV173 ADR167 ADR173 ADR165 ANN165 CAX165 CKT165 AXJ165 CUP165 BHF165 DEL165 BRB165 DOH165 DYD165 EHZ165 ERV165 FBR165 FLN165 FVJ165 GFF165 GPB165 GYX165 HIT165 HSP165 ICL165 IMH165 IWD165 JFZ165 JPV165 JZR165 KJN165 KTJ165 LDF165 LNB165 LWX165 MGT165 MQP165 NAL165 NKH165 NUD165 ODZ165 ONV165 OXR165 PHN165 PRJ165 QBF165 QLB165 QUX165 RET165 ROP165 RYL165 SIH165 SSD165 TBZ165 TLV165 TVR165 UFN165 UPJ165 UZF165 VJB165 VSX165 WCT165 WMP165 WWL165 JZ165 TV165 JZ277:JZ278 WWL277:WWL278 WMP277:WMP278 WCT277:WCT278 VSX277:VSX278 VJB277:VJB278 UZF277:UZF278 UPJ277:UPJ278 UFN277:UFN278 TVR277:TVR278 TLV277:TLV278 TBZ277:TBZ278 SSD277:SSD278 SIH277:SIH278 RYL277:RYL278 ROP277:ROP278 RET277:RET278 QUX277:QUX278 QLB277:QLB278 QBF277:QBF278 PRJ277:PRJ278 PHN277:PHN278 OXR277:OXR278 ONV277:ONV278 ODZ277:ODZ278 NUD277:NUD278 NKH277:NKH278 NAL277:NAL278 MQP277:MQP278 MGT277:MGT278 LWX277:LWX278 LNB277:LNB278 LDF277:LDF278 KTJ277:KTJ278 KJN277:KJN278 JZR277:JZR278 JPV277:JPV278 JFZ277:JFZ278 IWD277:IWD278 IMH277:IMH278 ICL277:ICL278 HSP277:HSP278 HIT277:HIT278 GYX277:GYX278 GPB277:GPB278 GFF277:GFF278 FVJ277:FVJ278 FLN277:FLN278 FBR277:FBR278 ERV277:ERV278 EHZ277:EHZ278 DYD277:DYD278 DOH277:DOH278 BRB277:BRB278 DEL277:DEL278 BHF277:BHF278 CUP277:CUP278 AXJ277:AXJ278 CKT277:CKT278 CAX277:CAX278 ANN277:ANN278 ADR277:ADR278 ADR284:ADR285 ANN284:ANN285 CAX284:CAX285 CKT284:CKT285 AXJ284:AXJ285 CUP284:CUP285 BHF284:BHF285 DEL284:DEL285 BRB284:BRB285 DOH284:DOH285 DYD284:DYD285 EHZ284:EHZ285 ERV284:ERV285 FBR284:FBR285 FLN284:FLN285 FVJ284:FVJ285 GFF284:GFF285 GPB284:GPB285 GYX284:GYX285 HIT284:HIT285 HSP284:HSP285 ICL284:ICL285 IMH284:IMH285 IWD284:IWD285 JFZ284:JFZ285 JPV284:JPV285 JZR284:JZR285 KJN284:KJN285 KTJ284:KTJ285 LDF284:LDF285 LNB284:LNB285 LWX284:LWX285 MGT284:MGT285 MQP284:MQP285 NAL284:NAL285 NKH284:NKH285 NUD284:NUD285 ODZ284:ODZ285 ONV284:ONV285 OXR284:OXR285 PHN284:PHN285 PRJ284:PRJ285 QBF284:QBF285 QLB284:QLB285 QUX284:QUX285 RET284:RET285 ROP284:ROP285 RYL284:RYL285 SIH284:SIH285 SSD284:SSD285 TBZ284:TBZ285 TLV284:TLV285 TVR284:TVR285 UFN284:UFN285 UPJ284:UPJ285 UZF284:UZF285 VJB284:VJB285 VSX284:VSX285 WCT284:WCT285 WMP284:WMP285 WWL284:WWL285 JZ284:JZ285 TV284:TV285 TV303:TV304 JZ303:JZ304 WWL303:WWL304 WMP303:WMP304 WCT303:WCT304 VSX303:VSX304 VJB303:VJB304 UZF303:UZF304 UPJ303:UPJ304 UFN303:UFN304 TVR303:TVR304 TLV303:TLV304 TBZ303:TBZ304 SSD303:SSD304 SIH303:SIH304 RYL303:RYL304 ROP303:ROP304 RET303:RET304 QUX303:QUX304 QLB303:QLB304 QBF303:QBF304 PRJ303:PRJ304 PHN303:PHN304 OXR303:OXR304 ONV303:ONV304 ODZ303:ODZ304 NUD303:NUD304 NKH303:NKH304 NAL303:NAL304 MQP303:MQP304 MGT303:MGT304 LWX303:LWX304 LNB303:LNB304 LDF303:LDF304 KTJ303:KTJ304 KJN303:KJN304 JZR303:JZR304 JPV303:JPV304 JFZ303:JFZ304 IWD303:IWD304 IMH303:IMH304 ICL303:ICL304 HSP303:HSP304 HIT303:HIT304 GYX303:GYX304 GPB303:GPB304 GFF303:GFF304 FVJ303:FVJ304 FLN303:FLN304 FBR303:FBR304 ERV303:ERV304 EHZ303:EHZ304 DYD303:DYD304 DOH303:DOH304 BRB303:BRB304 DEL303:DEL304 BHF303:BHF304 CUP303:CUP304 AXJ303:AXJ304 CKT303:CKT304 CAX303:CAX304 ANN303:ANN304 ADR303:ADR304 ADR310:ADR311 ANN310:ANN311 CAX310:CAX311 CKT310:CKT311 AXJ310:AXJ311 CUP310:CUP311 BHF310:BHF311 DEL310:DEL311 BRB310:BRB311 DOH310:DOH311 DYD310:DYD311 EHZ310:EHZ311 ERV310:ERV311 FBR310:FBR311 FLN310:FLN311 FVJ310:FVJ311 GFF310:GFF311 GPB310:GPB311 GYX310:GYX311 HIT310:HIT311 HSP310:HSP311 ICL310:ICL311 IMH310:IMH311 IWD310:IWD311 JFZ310:JFZ311 JPV310:JPV311 JZR310:JZR311 KJN310:KJN311 KTJ310:KTJ311 LDF310:LDF311 LNB310:LNB311 LWX310:LWX311 MGT310:MGT311 MQP310:MQP311 NAL310:NAL311 NKH310:NKH311 NUD310:NUD311 ODZ310:ODZ311 ONV310:ONV311 OXR310:OXR311 PHN310:PHN311 PRJ310:PRJ311 QBF310:QBF311 QLB310:QLB311 QUX310:QUX311 RET310:RET311 ROP310:ROP311 RYL310:RYL311 SIH310:SIH311 SSD310:SSD311 TBZ310:TBZ311 TLV310:TLV311 TVR310:TVR311 UFN310:UFN311 UPJ310:UPJ311 UZF310:UZF311 VJB310:VJB311 VSX310:VSX311 WCT310:WCT311 WMP310:WMP311 WWL310:WWL311 JZ310:JZ311 TV310:TV311 TV317:TV318 JZ317:JZ318 WWL317:WWL318 WMP317:WMP318 WCT317:WCT318 VSX317:VSX318 VJB317:VJB318 UZF317:UZF318 UPJ317:UPJ318 UFN317:UFN318 TVR317:TVR318 TLV317:TLV318 TBZ317:TBZ318 SSD317:SSD318 SIH317:SIH318 RYL317:RYL318 ROP317:ROP318 RET317:RET318 QUX317:QUX318 QLB317:QLB318 QBF317:QBF318 PRJ317:PRJ318 PHN317:PHN318 OXR317:OXR318 ONV317:ONV318 ODZ317:ODZ318 NUD317:NUD318 NKH317:NKH318 NAL317:NAL318 MQP317:MQP318 MGT317:MGT318 LWX317:LWX318 LNB317:LNB318 LDF317:LDF318 KTJ317:KTJ318 KJN317:KJN318 JZR317:JZR318 JPV317:JPV318 JFZ317:JFZ318 IWD317:IWD318 IMH317:IMH318 ICL317:ICL318 HSP317:HSP318 HIT317:HIT318 GYX317:GYX318 GPB317:GPB318 GFF317:GFF318 FVJ317:FVJ318 FLN317:FLN318 FBR317:FBR318 ERV317:ERV318 EHZ317:EHZ318 DYD317:DYD318 DOH317:DOH318 BRB317:BRB318 DEL317:DEL318 BHF317:BHF318 CUP317:CUP318 AXJ317:AXJ318 CKT317:CKT318 CAX317:CAX318 ANN317:ANN318 ADR317:ADR318 ADR324:ADR325 ANN324:ANN325 CAX324:CAX325 CKT324:CKT325 AXJ324:AXJ325 CUP324:CUP325 BHF324:BHF325 DEL324:DEL325 BRB324:BRB325 DOH324:DOH325 DYD324:DYD325 EHZ324:EHZ325 ERV324:ERV325 FBR324:FBR325 FLN324:FLN325 FVJ324:FVJ325 GFF324:GFF325 GPB324:GPB325 GYX324:GYX325 HIT324:HIT325 HSP324:HSP325 ICL324:ICL325 IMH324:IMH325 IWD324:IWD325 JFZ324:JFZ325 JPV324:JPV325 JZR324:JZR325 KJN324:KJN325 KTJ324:KTJ325 LDF324:LDF325 LNB324:LNB325 LWX324:LWX325 MGT324:MGT325 MQP324:MQP325 NAL324:NAL325 NKH324:NKH325 NUD324:NUD325 ODZ324:ODZ325 ONV324:ONV325 OXR324:OXR325 PHN324:PHN325 PRJ324:PRJ325 QBF324:QBF325 QLB324:QLB325 QUX324:QUX325 RET324:RET325 ROP324:ROP325 RYL324:RYL325 SIH324:SIH325 SSD324:SSD325 TBZ324:TBZ325 TLV324:TLV325 TVR324:TVR325 UFN324:UFN325 UPJ324:UPJ325 UZF324:UZF325 VJB324:VJB325 VSX324:VSX325 WCT324:WCT325 WMP324:WMP325 WWL324:WWL325 JZ324:JZ325 TV324:TV325 ANN375:ANN934 TV288 JZ288 WWL288 WMP288 WCT288 VSX288 VJB288 UZF288 UPJ288 UFN288 TVR288 TLV288 TBZ288 SSD288 SIH288 RYL288 ROP288 RET288 QUX288 QLB288 QBF288 PRJ288 PHN288 OXR288 ONV288 ODZ288 NUD288 NKH288 NAL288 MQP288 MGT288 LWX288 LNB288 LDF288 KTJ288 KJN288 JZR288 JPV288 JFZ288 IWD288 IMH288 ICL288 HSP288 HIT288 GYX288 GPB288 GFF288 FVJ288 FLN288 FBR288 ERV288 EHZ288 DYD288 DOH288 BRB288 DEL288 BHF288 CUP288 AXJ288 CKT288 CAX288 ANN288 ADR288 ADR291 ANN291 CAX291 CKT291 AXJ291 CUP291 BHF291 DEL291 BRB291 DOH291 DYD291 EHZ291 ERV291 FBR291 FLN291 FVJ291 GFF291 GPB291 GYX291 HIT291 HSP291 ICL291 IMH291 IWD291 JFZ291 JPV291 JZR291 KJN291 KTJ291 LDF291 LNB291 LWX291 MGT291 MQP291 NAL291 NKH291 NUD291 ODZ291 ONV291 OXR291 PHN291 PRJ291 QBF291 QLB291 QUX291 RET291 ROP291 RYL291 SIH291 SSD291 TBZ291 TLV291 TVR291 UFN291 UPJ291 UZF291 VJB291 VSX291 WCT291 WMP291 WWL291 JZ291 TV291 TV294 JZ294 WWL294 WMP294 WCT294 VSX294 VJB294 UZF294 UPJ294 UFN294 TVR294 TLV294 TBZ294 SSD294 SIH294 RYL294 ROP294 RET294 QUX294 QLB294 QBF294 PRJ294 PHN294 OXR294 ONV294 ODZ294 NUD294 NKH294 NAL294 MQP294 MGT294 LWX294 LNB294 LDF294 KTJ294 KJN294 JZR294 JPV294 JFZ294 IWD294 IMH294 ICL294 HSP294 HIT294 GYX294 GPB294 GFF294 FVJ294 FLN294 FBR294 ERV294 EHZ294 DYD294 DOH294 BRB294 DEL294 BHF294 CUP294 AXJ294 CKT294 CAX294 ANN294 ADR294 ADR297 ANN297 CAX297 CKT297 AXJ297 CUP297 BHF297 DEL297 BRB297 DOH297 DYD297 EHZ297 ERV297 FBR297 FLN297 FVJ297 GFF297 GPB297 GYX297 HIT297 HSP297 ICL297 IMH297 IWD297 JFZ297 JPV297 JZR297 KJN297 KTJ297 LDF297 LNB297 LWX297 MGT297 MQP297 NAL297 NKH297 NUD297 ODZ297 ONV297 OXR297 PHN297 PRJ297 QBF297 QLB297 QUX297 RET297 ROP297 RYL297 SIH297 SSD297 TBZ297 TLV297 TVR297 UFN297 UPJ297 UZF297 VJB297 VSX297 WCT297 WMP297 WWL297 JZ297 TV297 TV346:TV347 JZ346:JZ347 WWL346:WWL347 WMP346:WMP347 WCT346:WCT347 VSX346:VSX347 VJB346:VJB347 UZF346:UZF347 UPJ346:UPJ347 UFN346:UFN347 TVR346:TVR347 TLV346:TLV347 TBZ346:TBZ347 SSD346:SSD347 SIH346:SIH347 RYL346:RYL347 ROP346:ROP347 RET346:RET347 QUX346:QUX347 QLB346:QLB347 QBF346:QBF347 PRJ346:PRJ347 PHN346:PHN347 OXR346:OXR347 ONV346:ONV347 ODZ346:ODZ347 NUD346:NUD347 NKH346:NKH347 NAL346:NAL347 MQP346:MQP347 MGT346:MGT347 LWX346:LWX347 LNB346:LNB347 LDF346:LDF347 KTJ346:KTJ347 KJN346:KJN347 JZR346:JZR347 JPV346:JPV347 JFZ346:JFZ347 IWD346:IWD347 IMH346:IMH347 ICL346:ICL347 HSP346:HSP347 HIT346:HIT347 GYX346:GYX347 GPB346:GPB347 GFF346:GFF347 FVJ346:FVJ347 FLN346:FLN347 FBR346:FBR347 ERV346:ERV347 EHZ346:EHZ347 DYD346:DYD347 DOH346:DOH347 BRB346:BRB347 DEL346:DEL347 BHF346:BHF347 CUP346:CUP347 AXJ346:AXJ347 CKT346:CKT347 CAX346:CAX347 ANN346:ANN347 TV277:TV278 CKT356:CKT357 AXJ356:AXJ357 CUP356:CUP357 BHF356:BHF357 DEL356:DEL357 BRB356:BRB357 DOH356:DOH357 DYD356:DYD357 EHZ356:EHZ357 ERV356:ERV357 FBR356:FBR357 FLN356:FLN357 FVJ356:FVJ357 GFF356:GFF357 GPB356:GPB357 GYX356:GYX357 HIT356:HIT357 HSP356:HSP357 ICL356:ICL357 IMH356:IMH357 IWD356:IWD357 JFZ356:JFZ357 JPV356:JPV357 JZR356:JZR357 KJN356:KJN357 KTJ356:KTJ357 LDF356:LDF357 LNB356:LNB357 LWX356:LWX357 MGT356:MGT357 MQP356:MQP357 NAL356:NAL357 NKH356:NKH357 NUD356:NUD357 ODZ356:ODZ357 ONV356:ONV357 OXR356:OXR357 PHN356:PHN357 PRJ356:PRJ357 QBF356:QBF357 QLB356:QLB357 QUX356:QUX357 RET356:RET357 ROP356:ROP357 RYL356:RYL357 SIH356:SIH357 SSD356:SSD357 TBZ356:TBZ357 TLV356:TLV357 TVR356:TVR357 UFN356:UFN357 UPJ356:UPJ357 UZF356:UZF357 VJB356:VJB357 VSX356:VSX357 WCT356:WCT357 WMP356:WMP357 WWL356:WWL357 JZ356:JZ357 TV356:TV357 ADR356:ADR357 ANN356:ANN357 ADN354 TV360:TV361 JZ360:JZ361 WWL360:WWL361 WMP360:WMP361 WCT360:WCT361 VSX360:VSX361 VJB360:VJB361 UZF360:UZF361 UPJ360:UPJ361 UFN360:UFN361 TVR360:TVR361 TLV360:TLV361 TBZ360:TBZ361 SSD360:SSD361 SIH360:SIH361 RYL360:RYL361 ROP360:ROP361 RET360:RET361 QUX360:QUX361 QLB360:QLB361 QBF360:QBF361 PRJ360:PRJ361 PHN360:PHN361 OXR360:OXR361 ONV360:ONV361 ODZ360:ODZ361 NUD360:NUD361 NKH360:NKH361 NAL360:NAL361 MQP360:MQP361 MGT360:MGT361 LWX360:LWX361 LNB360:LNB361 LDF360:LDF361 KTJ360:KTJ361 KJN360:KJN361 JZR360:JZR361 JPV360:JPV361 JFZ360:JFZ361 IWD360:IWD361 IMH360:IMH361 ICL360:ICL361 HSP360:HSP361 HIT360:HIT361 GYX360:GYX361 GPB360:GPB361 GFF360:GFF361 FVJ360:FVJ361 FLN360:FLN361 FBR360:FBR361 ERV360:ERV361 EHZ360:EHZ361 DYD360:DYD361 DOH360:DOH361 BRB360:BRB361 DEL360:DEL361 BHF360:BHF361 CUP360:CUP361 AXJ360:AXJ361 CKT360:CKT361 CAX360:CAX361 ANN360:ANN361 ADN358 CKT352:CKT353 CAX375:CAX934 AXJ352:AXJ353 CKT375:CKT934 CUP352:CUP353 AXJ375:AXJ934 BHF352:BHF353 CUP375:CUP934 DEL352:DEL353 BHF375:BHF934 BRB352:BRB353 DEL375:DEL934 DOH352:DOH353 BRB375:BRB934 DYD352:DYD353 DOH375:DOH934 EHZ352:EHZ353 DYD375:DYD934 ERV352:ERV353 EHZ375:EHZ934 FBR352:FBR353 ERV375:ERV934 FLN352:FLN353 FBR375:FBR934 FVJ352:FVJ353 FLN375:FLN934 GFF352:GFF353 FVJ375:FVJ934 GPB352:GPB353 GFF375:GFF934 GYX352:GYX353 GPB375:GPB934 HIT352:HIT353 GYX375:GYX934 HSP352:HSP353 HIT375:HIT934 ICL352:ICL353 HSP375:HSP934 IMH352:IMH353 ICL375:ICL934 IWD352:IWD353 IMH375:IMH934 JFZ352:JFZ353 IWD375:IWD934 JPV352:JPV353 JFZ375:JFZ934 JZR352:JZR353 JPV375:JPV934 KJN352:KJN353 JZR375:JZR934 KTJ352:KTJ353 KJN375:KJN934 LDF352:LDF353 KTJ375:KTJ934 LNB352:LNB353 LDF375:LDF934 LWX352:LWX353 LNB375:LNB934 MGT352:MGT353 LWX375:LWX934 MQP352:MQP353 MGT375:MGT934 NAL352:NAL353 MQP375:MQP934 NKH352:NKH353 NAL375:NAL934 NUD352:NUD353 NKH375:NKH934 ODZ352:ODZ353 NUD375:NUD934 ONV352:ONV353 ODZ375:ODZ934 OXR352:OXR353 ONV375:ONV934 PHN352:PHN353 OXR375:OXR934 PRJ352:PRJ353 PHN375:PHN934 QBF352:QBF353 PRJ375:PRJ934 QLB352:QLB353 QBF375:QBF934 QUX352:QUX353 QLB375:QLB934 RET352:RET353 QUX375:QUX934 ROP352:ROP353 RET375:RET934 RYL352:RYL353 ROP375:ROP934 SIH352:SIH353 RYL375:RYL934 SSD352:SSD353 SIH375:SIH934 TBZ352:TBZ353 SSD375:SSD934 TLV352:TLV353 TBZ375:TBZ934 TVR352:TVR353 TLV375:TLV934 UFN352:UFN353 TVR375:TVR934 UPJ352:UPJ353 UFN375:UFN934 UZF352:UZF353 UPJ375:UPJ934 VJB352:VJB353 UZF375:UZF934 VSX352:VSX353 VJB375:VJB934 WCT352:WCT353 VSX375:VSX934 WMP352:WMP353 WCT375:WCT934 WWL352:WWL353 WMP375:WMP934 JZ352:JZ353 WWL375:WWL934 TV352:TV353 JZ375:JZ934 ADR352:ADR353 TV375:TV934 ANN352:ANN353 ADR375:ADR934 ADN348 ADR346:ADR347 TR348 JV348 WWH348 WML348 WCP348 VST348 VIX348 UZB348 UPF348 UFJ348 TVN348 TLR348 TBV348 SRZ348 SID348 RYH348 ROL348 REP348 QUT348 QKX348 QBB348 PRF348 PHJ348 OXN348 ONR348 ODV348 NTZ348 NKD348 NAH348 MQL348 MGP348 LWT348 LMX348 LDB348 KTF348 KJJ348 JZN348 JPR348 JFV348 IVZ348 IMD348 ICH348 HSL348 HIP348 GYT348 GOX348 GFB348 FVF348 FLJ348 FBN348 ERR348 EHV348 DXZ348 DOD348 BQX348 DEH348 BHB348 CUL348 AXF348 CKP348 CAT348 ANJ348 CAX352:CAX353 TR354 JV354 WWH354 WML354 WCP354 VST354 VIX354 UZB354 UPF354 UFJ354 TVN354 TLR354 TBV354 SRZ354 SID354 RYH354 ROL354 REP354 QUT354 QKX354 QBB354 PRF354 PHJ354 OXN354 ONR354 ODV354 NTZ354 NKD354 NAH354 MQL354 MGP354 LWT354 LMX354 LDB354 KTF354 KJJ354 JZN354 JPR354 JFV354 IVZ354 IMD354 ICH354 HSL354 HIP354 GYT354 GOX354 GFB354 FVF354 FLJ354 FBN354 ERR354 EHV354 DXZ354 DOD354 BQX354 DEH354 BHB354 CUL354 AXF354 CKP354 CAT354 ANJ354 CAX356:CAX357 TR358 JV358 WWH358 WML358 WCP358 VST358 VIX358 UZB358 UPF358 UFJ358 TVN358 TLR358 TBV358 SRZ358 SID358 RYH358 ROL358 REP358 QUT358 QKX358 QBB358 PRF358 PHJ358 OXN358 ONR358 ODV358 NTZ358 NKD358 NAH358 MQL358 MGP358 LWT358 LMX358 LDB358 KTF358 KJJ358 JZN358 JPR358 JFV358 IVZ358 IMD358 ICH358 HSL358 HIP358 GYT358 GOX358 GFB358 FVF358 FLJ358 FBN358 ERR358 EHV358 DXZ358 DOD358 BQX358 DEH358 BHB358 CUL358 AXF358 CKP358 CAT358 ANJ358 ADR360:ADR361 TR362 JV362 WWH362 WML362 WCP362 VST362 VIX362 UZB362 UPF362 UFJ362 TVN362 TLR362 TBV362 SRZ362 SID362 RYH362 ROL362 REP362 QUT362 QKX362 QBB362 PRF362 PHJ362 OXN362 ONR362 ODV362 NTZ362 NKD362 NAH362 MQL362 MGP362 LWT362 LMX362 LDB362 KTF362 KJJ362 JZN362 JPR362 JFV362 IVZ362 IMD362 ICH362 HSL362 HIP362 GYT362 GOX362 GFB362 FVF362 FLJ362 FBN362 ERR362 EHV362 DXZ362 DOD362 BQX362 DEH362 BHB362 CUL362 AXF362 CKP362 CAT362 ANJ362 AF256:AF260 AG44</xm:sqref>
        </x14:dataValidation>
        <x14:dataValidation type="list" allowBlank="1" showInputMessage="1">
          <x14:formula1>
            <xm:f>атрибут</xm:f>
          </x14:formula1>
          <xm:sqref>BJ65642:BJ66472 KZ65642:KZ66472 UV65642:UV66472 AER65642:AER66472 AON65642:AON66472 AYJ65642:AYJ66472 BIF65642:BIF66472 BSB65642:BSB66472 CBX65642:CBX66472 CLT65642:CLT66472 CVP65642:CVP66472 DFL65642:DFL66472 DPH65642:DPH66472 DZD65642:DZD66472 EIZ65642:EIZ66472 ESV65642:ESV66472 FCR65642:FCR66472 FMN65642:FMN66472 FWJ65642:FWJ66472 GGF65642:GGF66472 GQB65642:GQB66472 GZX65642:GZX66472 HJT65642:HJT66472 HTP65642:HTP66472 IDL65642:IDL66472 INH65642:INH66472 IXD65642:IXD66472 JGZ65642:JGZ66472 JQV65642:JQV66472 KAR65642:KAR66472 KKN65642:KKN66472 KUJ65642:KUJ66472 LEF65642:LEF66472 LOB65642:LOB66472 LXX65642:LXX66472 MHT65642:MHT66472 MRP65642:MRP66472 NBL65642:NBL66472 NLH65642:NLH66472 NVD65642:NVD66472 OEZ65642:OEZ66472 OOV65642:OOV66472 OYR65642:OYR66472 PIN65642:PIN66472 PSJ65642:PSJ66472 QCF65642:QCF66472 QMB65642:QMB66472 QVX65642:QVX66472 RFT65642:RFT66472 RPP65642:RPP66472 RZL65642:RZL66472 SJH65642:SJH66472 STD65642:STD66472 TCZ65642:TCZ66472 TMV65642:TMV66472 TWR65642:TWR66472 UGN65642:UGN66472 UQJ65642:UQJ66472 VAF65642:VAF66472 VKB65642:VKB66472 VTX65642:VTX66472 WDT65642:WDT66472 WNP65642:WNP66472 WXL65642:WXL66472 BJ131178:BJ132008 KZ131178:KZ132008 UV131178:UV132008 AER131178:AER132008 AON131178:AON132008 AYJ131178:AYJ132008 BIF131178:BIF132008 BSB131178:BSB132008 CBX131178:CBX132008 CLT131178:CLT132008 CVP131178:CVP132008 DFL131178:DFL132008 DPH131178:DPH132008 DZD131178:DZD132008 EIZ131178:EIZ132008 ESV131178:ESV132008 FCR131178:FCR132008 FMN131178:FMN132008 FWJ131178:FWJ132008 GGF131178:GGF132008 GQB131178:GQB132008 GZX131178:GZX132008 HJT131178:HJT132008 HTP131178:HTP132008 IDL131178:IDL132008 INH131178:INH132008 IXD131178:IXD132008 JGZ131178:JGZ132008 JQV131178:JQV132008 KAR131178:KAR132008 KKN131178:KKN132008 KUJ131178:KUJ132008 LEF131178:LEF132008 LOB131178:LOB132008 LXX131178:LXX132008 MHT131178:MHT132008 MRP131178:MRP132008 NBL131178:NBL132008 NLH131178:NLH132008 NVD131178:NVD132008 OEZ131178:OEZ132008 OOV131178:OOV132008 OYR131178:OYR132008 PIN131178:PIN132008 PSJ131178:PSJ132008 QCF131178:QCF132008 QMB131178:QMB132008 QVX131178:QVX132008 RFT131178:RFT132008 RPP131178:RPP132008 RZL131178:RZL132008 SJH131178:SJH132008 STD131178:STD132008 TCZ131178:TCZ132008 TMV131178:TMV132008 TWR131178:TWR132008 UGN131178:UGN132008 UQJ131178:UQJ132008 VAF131178:VAF132008 VKB131178:VKB132008 VTX131178:VTX132008 WDT131178:WDT132008 WNP131178:WNP132008 WXL131178:WXL132008 BJ196714:BJ197544 KZ196714:KZ197544 UV196714:UV197544 AER196714:AER197544 AON196714:AON197544 AYJ196714:AYJ197544 BIF196714:BIF197544 BSB196714:BSB197544 CBX196714:CBX197544 CLT196714:CLT197544 CVP196714:CVP197544 DFL196714:DFL197544 DPH196714:DPH197544 DZD196714:DZD197544 EIZ196714:EIZ197544 ESV196714:ESV197544 FCR196714:FCR197544 FMN196714:FMN197544 FWJ196714:FWJ197544 GGF196714:GGF197544 GQB196714:GQB197544 GZX196714:GZX197544 HJT196714:HJT197544 HTP196714:HTP197544 IDL196714:IDL197544 INH196714:INH197544 IXD196714:IXD197544 JGZ196714:JGZ197544 JQV196714:JQV197544 KAR196714:KAR197544 KKN196714:KKN197544 KUJ196714:KUJ197544 LEF196714:LEF197544 LOB196714:LOB197544 LXX196714:LXX197544 MHT196714:MHT197544 MRP196714:MRP197544 NBL196714:NBL197544 NLH196714:NLH197544 NVD196714:NVD197544 OEZ196714:OEZ197544 OOV196714:OOV197544 OYR196714:OYR197544 PIN196714:PIN197544 PSJ196714:PSJ197544 QCF196714:QCF197544 QMB196714:QMB197544 QVX196714:QVX197544 RFT196714:RFT197544 RPP196714:RPP197544 RZL196714:RZL197544 SJH196714:SJH197544 STD196714:STD197544 TCZ196714:TCZ197544 TMV196714:TMV197544 TWR196714:TWR197544 UGN196714:UGN197544 UQJ196714:UQJ197544 VAF196714:VAF197544 VKB196714:VKB197544 VTX196714:VTX197544 WDT196714:WDT197544 WNP196714:WNP197544 WXL196714:WXL197544 BJ262250:BJ263080 KZ262250:KZ263080 UV262250:UV263080 AER262250:AER263080 AON262250:AON263080 AYJ262250:AYJ263080 BIF262250:BIF263080 BSB262250:BSB263080 CBX262250:CBX263080 CLT262250:CLT263080 CVP262250:CVP263080 DFL262250:DFL263080 DPH262250:DPH263080 DZD262250:DZD263080 EIZ262250:EIZ263080 ESV262250:ESV263080 FCR262250:FCR263080 FMN262250:FMN263080 FWJ262250:FWJ263080 GGF262250:GGF263080 GQB262250:GQB263080 GZX262250:GZX263080 HJT262250:HJT263080 HTP262250:HTP263080 IDL262250:IDL263080 INH262250:INH263080 IXD262250:IXD263080 JGZ262250:JGZ263080 JQV262250:JQV263080 KAR262250:KAR263080 KKN262250:KKN263080 KUJ262250:KUJ263080 LEF262250:LEF263080 LOB262250:LOB263080 LXX262250:LXX263080 MHT262250:MHT263080 MRP262250:MRP263080 NBL262250:NBL263080 NLH262250:NLH263080 NVD262250:NVD263080 OEZ262250:OEZ263080 OOV262250:OOV263080 OYR262250:OYR263080 PIN262250:PIN263080 PSJ262250:PSJ263080 QCF262250:QCF263080 QMB262250:QMB263080 QVX262250:QVX263080 RFT262250:RFT263080 RPP262250:RPP263080 RZL262250:RZL263080 SJH262250:SJH263080 STD262250:STD263080 TCZ262250:TCZ263080 TMV262250:TMV263080 TWR262250:TWR263080 UGN262250:UGN263080 UQJ262250:UQJ263080 VAF262250:VAF263080 VKB262250:VKB263080 VTX262250:VTX263080 WDT262250:WDT263080 WNP262250:WNP263080 WXL262250:WXL263080 BJ327786:BJ328616 KZ327786:KZ328616 UV327786:UV328616 AER327786:AER328616 AON327786:AON328616 AYJ327786:AYJ328616 BIF327786:BIF328616 BSB327786:BSB328616 CBX327786:CBX328616 CLT327786:CLT328616 CVP327786:CVP328616 DFL327786:DFL328616 DPH327786:DPH328616 DZD327786:DZD328616 EIZ327786:EIZ328616 ESV327786:ESV328616 FCR327786:FCR328616 FMN327786:FMN328616 FWJ327786:FWJ328616 GGF327786:GGF328616 GQB327786:GQB328616 GZX327786:GZX328616 HJT327786:HJT328616 HTP327786:HTP328616 IDL327786:IDL328616 INH327786:INH328616 IXD327786:IXD328616 JGZ327786:JGZ328616 JQV327786:JQV328616 KAR327786:KAR328616 KKN327786:KKN328616 KUJ327786:KUJ328616 LEF327786:LEF328616 LOB327786:LOB328616 LXX327786:LXX328616 MHT327786:MHT328616 MRP327786:MRP328616 NBL327786:NBL328616 NLH327786:NLH328616 NVD327786:NVD328616 OEZ327786:OEZ328616 OOV327786:OOV328616 OYR327786:OYR328616 PIN327786:PIN328616 PSJ327786:PSJ328616 QCF327786:QCF328616 QMB327786:QMB328616 QVX327786:QVX328616 RFT327786:RFT328616 RPP327786:RPP328616 RZL327786:RZL328616 SJH327786:SJH328616 STD327786:STD328616 TCZ327786:TCZ328616 TMV327786:TMV328616 TWR327786:TWR328616 UGN327786:UGN328616 UQJ327786:UQJ328616 VAF327786:VAF328616 VKB327786:VKB328616 VTX327786:VTX328616 WDT327786:WDT328616 WNP327786:WNP328616 WXL327786:WXL328616 BJ393322:BJ394152 KZ393322:KZ394152 UV393322:UV394152 AER393322:AER394152 AON393322:AON394152 AYJ393322:AYJ394152 BIF393322:BIF394152 BSB393322:BSB394152 CBX393322:CBX394152 CLT393322:CLT394152 CVP393322:CVP394152 DFL393322:DFL394152 DPH393322:DPH394152 DZD393322:DZD394152 EIZ393322:EIZ394152 ESV393322:ESV394152 FCR393322:FCR394152 FMN393322:FMN394152 FWJ393322:FWJ394152 GGF393322:GGF394152 GQB393322:GQB394152 GZX393322:GZX394152 HJT393322:HJT394152 HTP393322:HTP394152 IDL393322:IDL394152 INH393322:INH394152 IXD393322:IXD394152 JGZ393322:JGZ394152 JQV393322:JQV394152 KAR393322:KAR394152 KKN393322:KKN394152 KUJ393322:KUJ394152 LEF393322:LEF394152 LOB393322:LOB394152 LXX393322:LXX394152 MHT393322:MHT394152 MRP393322:MRP394152 NBL393322:NBL394152 NLH393322:NLH394152 NVD393322:NVD394152 OEZ393322:OEZ394152 OOV393322:OOV394152 OYR393322:OYR394152 PIN393322:PIN394152 PSJ393322:PSJ394152 QCF393322:QCF394152 QMB393322:QMB394152 QVX393322:QVX394152 RFT393322:RFT394152 RPP393322:RPP394152 RZL393322:RZL394152 SJH393322:SJH394152 STD393322:STD394152 TCZ393322:TCZ394152 TMV393322:TMV394152 TWR393322:TWR394152 UGN393322:UGN394152 UQJ393322:UQJ394152 VAF393322:VAF394152 VKB393322:VKB394152 VTX393322:VTX394152 WDT393322:WDT394152 WNP393322:WNP394152 WXL393322:WXL394152 BJ458858:BJ459688 KZ458858:KZ459688 UV458858:UV459688 AER458858:AER459688 AON458858:AON459688 AYJ458858:AYJ459688 BIF458858:BIF459688 BSB458858:BSB459688 CBX458858:CBX459688 CLT458858:CLT459688 CVP458858:CVP459688 DFL458858:DFL459688 DPH458858:DPH459688 DZD458858:DZD459688 EIZ458858:EIZ459688 ESV458858:ESV459688 FCR458858:FCR459688 FMN458858:FMN459688 FWJ458858:FWJ459688 GGF458858:GGF459688 GQB458858:GQB459688 GZX458858:GZX459688 HJT458858:HJT459688 HTP458858:HTP459688 IDL458858:IDL459688 INH458858:INH459688 IXD458858:IXD459688 JGZ458858:JGZ459688 JQV458858:JQV459688 KAR458858:KAR459688 KKN458858:KKN459688 KUJ458858:KUJ459688 LEF458858:LEF459688 LOB458858:LOB459688 LXX458858:LXX459688 MHT458858:MHT459688 MRP458858:MRP459688 NBL458858:NBL459688 NLH458858:NLH459688 NVD458858:NVD459688 OEZ458858:OEZ459688 OOV458858:OOV459688 OYR458858:OYR459688 PIN458858:PIN459688 PSJ458858:PSJ459688 QCF458858:QCF459688 QMB458858:QMB459688 QVX458858:QVX459688 RFT458858:RFT459688 RPP458858:RPP459688 RZL458858:RZL459688 SJH458858:SJH459688 STD458858:STD459688 TCZ458858:TCZ459688 TMV458858:TMV459688 TWR458858:TWR459688 UGN458858:UGN459688 UQJ458858:UQJ459688 VAF458858:VAF459688 VKB458858:VKB459688 VTX458858:VTX459688 WDT458858:WDT459688 WNP458858:WNP459688 WXL458858:WXL459688 BJ524394:BJ525224 KZ524394:KZ525224 UV524394:UV525224 AER524394:AER525224 AON524394:AON525224 AYJ524394:AYJ525224 BIF524394:BIF525224 BSB524394:BSB525224 CBX524394:CBX525224 CLT524394:CLT525224 CVP524394:CVP525224 DFL524394:DFL525224 DPH524394:DPH525224 DZD524394:DZD525224 EIZ524394:EIZ525224 ESV524394:ESV525224 FCR524394:FCR525224 FMN524394:FMN525224 FWJ524394:FWJ525224 GGF524394:GGF525224 GQB524394:GQB525224 GZX524394:GZX525224 HJT524394:HJT525224 HTP524394:HTP525224 IDL524394:IDL525224 INH524394:INH525224 IXD524394:IXD525224 JGZ524394:JGZ525224 JQV524394:JQV525224 KAR524394:KAR525224 KKN524394:KKN525224 KUJ524394:KUJ525224 LEF524394:LEF525224 LOB524394:LOB525224 LXX524394:LXX525224 MHT524394:MHT525224 MRP524394:MRP525224 NBL524394:NBL525224 NLH524394:NLH525224 NVD524394:NVD525224 OEZ524394:OEZ525224 OOV524394:OOV525224 OYR524394:OYR525224 PIN524394:PIN525224 PSJ524394:PSJ525224 QCF524394:QCF525224 QMB524394:QMB525224 QVX524394:QVX525224 RFT524394:RFT525224 RPP524394:RPP525224 RZL524394:RZL525224 SJH524394:SJH525224 STD524394:STD525224 TCZ524394:TCZ525224 TMV524394:TMV525224 TWR524394:TWR525224 UGN524394:UGN525224 UQJ524394:UQJ525224 VAF524394:VAF525224 VKB524394:VKB525224 VTX524394:VTX525224 WDT524394:WDT525224 WNP524394:WNP525224 WXL524394:WXL525224 BJ589930:BJ590760 KZ589930:KZ590760 UV589930:UV590760 AER589930:AER590760 AON589930:AON590760 AYJ589930:AYJ590760 BIF589930:BIF590760 BSB589930:BSB590760 CBX589930:CBX590760 CLT589930:CLT590760 CVP589930:CVP590760 DFL589930:DFL590760 DPH589930:DPH590760 DZD589930:DZD590760 EIZ589930:EIZ590760 ESV589930:ESV590760 FCR589930:FCR590760 FMN589930:FMN590760 FWJ589930:FWJ590760 GGF589930:GGF590760 GQB589930:GQB590760 GZX589930:GZX590760 HJT589930:HJT590760 HTP589930:HTP590760 IDL589930:IDL590760 INH589930:INH590760 IXD589930:IXD590760 JGZ589930:JGZ590760 JQV589930:JQV590760 KAR589930:KAR590760 KKN589930:KKN590760 KUJ589930:KUJ590760 LEF589930:LEF590760 LOB589930:LOB590760 LXX589930:LXX590760 MHT589930:MHT590760 MRP589930:MRP590760 NBL589930:NBL590760 NLH589930:NLH590760 NVD589930:NVD590760 OEZ589930:OEZ590760 OOV589930:OOV590760 OYR589930:OYR590760 PIN589930:PIN590760 PSJ589930:PSJ590760 QCF589930:QCF590760 QMB589930:QMB590760 QVX589930:QVX590760 RFT589930:RFT590760 RPP589930:RPP590760 RZL589930:RZL590760 SJH589930:SJH590760 STD589930:STD590760 TCZ589930:TCZ590760 TMV589930:TMV590760 TWR589930:TWR590760 UGN589930:UGN590760 UQJ589930:UQJ590760 VAF589930:VAF590760 VKB589930:VKB590760 VTX589930:VTX590760 WDT589930:WDT590760 WNP589930:WNP590760 WXL589930:WXL590760 BJ655466:BJ656296 KZ655466:KZ656296 UV655466:UV656296 AER655466:AER656296 AON655466:AON656296 AYJ655466:AYJ656296 BIF655466:BIF656296 BSB655466:BSB656296 CBX655466:CBX656296 CLT655466:CLT656296 CVP655466:CVP656296 DFL655466:DFL656296 DPH655466:DPH656296 DZD655466:DZD656296 EIZ655466:EIZ656296 ESV655466:ESV656296 FCR655466:FCR656296 FMN655466:FMN656296 FWJ655466:FWJ656296 GGF655466:GGF656296 GQB655466:GQB656296 GZX655466:GZX656296 HJT655466:HJT656296 HTP655466:HTP656296 IDL655466:IDL656296 INH655466:INH656296 IXD655466:IXD656296 JGZ655466:JGZ656296 JQV655466:JQV656296 KAR655466:KAR656296 KKN655466:KKN656296 KUJ655466:KUJ656296 LEF655466:LEF656296 LOB655466:LOB656296 LXX655466:LXX656296 MHT655466:MHT656296 MRP655466:MRP656296 NBL655466:NBL656296 NLH655466:NLH656296 NVD655466:NVD656296 OEZ655466:OEZ656296 OOV655466:OOV656296 OYR655466:OYR656296 PIN655466:PIN656296 PSJ655466:PSJ656296 QCF655466:QCF656296 QMB655466:QMB656296 QVX655466:QVX656296 RFT655466:RFT656296 RPP655466:RPP656296 RZL655466:RZL656296 SJH655466:SJH656296 STD655466:STD656296 TCZ655466:TCZ656296 TMV655466:TMV656296 TWR655466:TWR656296 UGN655466:UGN656296 UQJ655466:UQJ656296 VAF655466:VAF656296 VKB655466:VKB656296 VTX655466:VTX656296 WDT655466:WDT656296 WNP655466:WNP656296 WXL655466:WXL656296 BJ721002:BJ721832 KZ721002:KZ721832 UV721002:UV721832 AER721002:AER721832 AON721002:AON721832 AYJ721002:AYJ721832 BIF721002:BIF721832 BSB721002:BSB721832 CBX721002:CBX721832 CLT721002:CLT721832 CVP721002:CVP721832 DFL721002:DFL721832 DPH721002:DPH721832 DZD721002:DZD721832 EIZ721002:EIZ721832 ESV721002:ESV721832 FCR721002:FCR721832 FMN721002:FMN721832 FWJ721002:FWJ721832 GGF721002:GGF721832 GQB721002:GQB721832 GZX721002:GZX721832 HJT721002:HJT721832 HTP721002:HTP721832 IDL721002:IDL721832 INH721002:INH721832 IXD721002:IXD721832 JGZ721002:JGZ721832 JQV721002:JQV721832 KAR721002:KAR721832 KKN721002:KKN721832 KUJ721002:KUJ721832 LEF721002:LEF721832 LOB721002:LOB721832 LXX721002:LXX721832 MHT721002:MHT721832 MRP721002:MRP721832 NBL721002:NBL721832 NLH721002:NLH721832 NVD721002:NVD721832 OEZ721002:OEZ721832 OOV721002:OOV721832 OYR721002:OYR721832 PIN721002:PIN721832 PSJ721002:PSJ721832 QCF721002:QCF721832 QMB721002:QMB721832 QVX721002:QVX721832 RFT721002:RFT721832 RPP721002:RPP721832 RZL721002:RZL721832 SJH721002:SJH721832 STD721002:STD721832 TCZ721002:TCZ721832 TMV721002:TMV721832 TWR721002:TWR721832 UGN721002:UGN721832 UQJ721002:UQJ721832 VAF721002:VAF721832 VKB721002:VKB721832 VTX721002:VTX721832 WDT721002:WDT721832 WNP721002:WNP721832 WXL721002:WXL721832 BJ786538:BJ787368 KZ786538:KZ787368 UV786538:UV787368 AER786538:AER787368 AON786538:AON787368 AYJ786538:AYJ787368 BIF786538:BIF787368 BSB786538:BSB787368 CBX786538:CBX787368 CLT786538:CLT787368 CVP786538:CVP787368 DFL786538:DFL787368 DPH786538:DPH787368 DZD786538:DZD787368 EIZ786538:EIZ787368 ESV786538:ESV787368 FCR786538:FCR787368 FMN786538:FMN787368 FWJ786538:FWJ787368 GGF786538:GGF787368 GQB786538:GQB787368 GZX786538:GZX787368 HJT786538:HJT787368 HTP786538:HTP787368 IDL786538:IDL787368 INH786538:INH787368 IXD786538:IXD787368 JGZ786538:JGZ787368 JQV786538:JQV787368 KAR786538:KAR787368 KKN786538:KKN787368 KUJ786538:KUJ787368 LEF786538:LEF787368 LOB786538:LOB787368 LXX786538:LXX787368 MHT786538:MHT787368 MRP786538:MRP787368 NBL786538:NBL787368 NLH786538:NLH787368 NVD786538:NVD787368 OEZ786538:OEZ787368 OOV786538:OOV787368 OYR786538:OYR787368 PIN786538:PIN787368 PSJ786538:PSJ787368 QCF786538:QCF787368 QMB786538:QMB787368 QVX786538:QVX787368 RFT786538:RFT787368 RPP786538:RPP787368 RZL786538:RZL787368 SJH786538:SJH787368 STD786538:STD787368 TCZ786538:TCZ787368 TMV786538:TMV787368 TWR786538:TWR787368 UGN786538:UGN787368 UQJ786538:UQJ787368 VAF786538:VAF787368 VKB786538:VKB787368 VTX786538:VTX787368 WDT786538:WDT787368 WNP786538:WNP787368 WXL786538:WXL787368 BJ852074:BJ852904 KZ852074:KZ852904 UV852074:UV852904 AER852074:AER852904 AON852074:AON852904 AYJ852074:AYJ852904 BIF852074:BIF852904 BSB852074:BSB852904 CBX852074:CBX852904 CLT852074:CLT852904 CVP852074:CVP852904 DFL852074:DFL852904 DPH852074:DPH852904 DZD852074:DZD852904 EIZ852074:EIZ852904 ESV852074:ESV852904 FCR852074:FCR852904 FMN852074:FMN852904 FWJ852074:FWJ852904 GGF852074:GGF852904 GQB852074:GQB852904 GZX852074:GZX852904 HJT852074:HJT852904 HTP852074:HTP852904 IDL852074:IDL852904 INH852074:INH852904 IXD852074:IXD852904 JGZ852074:JGZ852904 JQV852074:JQV852904 KAR852074:KAR852904 KKN852074:KKN852904 KUJ852074:KUJ852904 LEF852074:LEF852904 LOB852074:LOB852904 LXX852074:LXX852904 MHT852074:MHT852904 MRP852074:MRP852904 NBL852074:NBL852904 NLH852074:NLH852904 NVD852074:NVD852904 OEZ852074:OEZ852904 OOV852074:OOV852904 OYR852074:OYR852904 PIN852074:PIN852904 PSJ852074:PSJ852904 QCF852074:QCF852904 QMB852074:QMB852904 QVX852074:QVX852904 RFT852074:RFT852904 RPP852074:RPP852904 RZL852074:RZL852904 SJH852074:SJH852904 STD852074:STD852904 TCZ852074:TCZ852904 TMV852074:TMV852904 TWR852074:TWR852904 UGN852074:UGN852904 UQJ852074:UQJ852904 VAF852074:VAF852904 VKB852074:VKB852904 VTX852074:VTX852904 WDT852074:WDT852904 WNP852074:WNP852904 WXL852074:WXL852904 BJ917610:BJ918440 KZ917610:KZ918440 UV917610:UV918440 AER917610:AER918440 AON917610:AON918440 AYJ917610:AYJ918440 BIF917610:BIF918440 BSB917610:BSB918440 CBX917610:CBX918440 CLT917610:CLT918440 CVP917610:CVP918440 DFL917610:DFL918440 DPH917610:DPH918440 DZD917610:DZD918440 EIZ917610:EIZ918440 ESV917610:ESV918440 FCR917610:FCR918440 FMN917610:FMN918440 FWJ917610:FWJ918440 GGF917610:GGF918440 GQB917610:GQB918440 GZX917610:GZX918440 HJT917610:HJT918440 HTP917610:HTP918440 IDL917610:IDL918440 INH917610:INH918440 IXD917610:IXD918440 JGZ917610:JGZ918440 JQV917610:JQV918440 KAR917610:KAR918440 KKN917610:KKN918440 KUJ917610:KUJ918440 LEF917610:LEF918440 LOB917610:LOB918440 LXX917610:LXX918440 MHT917610:MHT918440 MRP917610:MRP918440 NBL917610:NBL918440 NLH917610:NLH918440 NVD917610:NVD918440 OEZ917610:OEZ918440 OOV917610:OOV918440 OYR917610:OYR918440 PIN917610:PIN918440 PSJ917610:PSJ918440 QCF917610:QCF918440 QMB917610:QMB918440 QVX917610:QVX918440 RFT917610:RFT918440 RPP917610:RPP918440 RZL917610:RZL918440 SJH917610:SJH918440 STD917610:STD918440 TCZ917610:TCZ918440 TMV917610:TMV918440 TWR917610:TWR918440 UGN917610:UGN918440 UQJ917610:UQJ918440 VAF917610:VAF918440 VKB917610:VKB918440 VTX917610:VTX918440 WDT917610:WDT918440 WNP917610:WNP918440 WXL917610:WXL918440 BJ983146:BJ983976 KZ983146:KZ983976 UV983146:UV983976 AER983146:AER983976 AON983146:AON983976 AYJ983146:AYJ983976 BIF983146:BIF983976 BSB983146:BSB983976 CBX983146:CBX983976 CLT983146:CLT983976 CVP983146:CVP983976 DFL983146:DFL983976 DPH983146:DPH983976 DZD983146:DZD983976 EIZ983146:EIZ983976 ESV983146:ESV983976 FCR983146:FCR983976 FMN983146:FMN983976 FWJ983146:FWJ983976 GGF983146:GGF983976 GQB983146:GQB983976 GZX983146:GZX983976 HJT983146:HJT983976 HTP983146:HTP983976 IDL983146:IDL983976 INH983146:INH983976 IXD983146:IXD983976 JGZ983146:JGZ983976 JQV983146:JQV983976 KAR983146:KAR983976 KKN983146:KKN983976 KUJ983146:KUJ983976 LEF983146:LEF983976 LOB983146:LOB983976 LXX983146:LXX983976 MHT983146:MHT983976 MRP983146:MRP983976 NBL983146:NBL983976 NLH983146:NLH983976 NVD983146:NVD983976 OEZ983146:OEZ983976 OOV983146:OOV983976 OYR983146:OYR983976 PIN983146:PIN983976 PSJ983146:PSJ983976 QCF983146:QCF983976 QMB983146:QMB983976 QVX983146:QVX983976 RFT983146:RFT983976 RPP983146:RPP983976 RZL983146:RZL983976 SJH983146:SJH983976 STD983146:STD983976 TCZ983146:TCZ983976 TMV983146:TMV983976 TWR983146:TWR983976 UGN983146:UGN983976 UQJ983146:UQJ983976 VAF983146:VAF983976 VKB983146:VKB983976 VTX983146:VTX983976 WDT983146:WDT983976 WNP983146:WNP983976 WXL983146:WXL983976 BG65642:BG66470 KW65642:KW66470 US65642:US66470 AEO65642:AEO66470 AOK65642:AOK66470 AYG65642:AYG66470 BIC65642:BIC66470 BRY65642:BRY66470 CBU65642:CBU66470 CLQ65642:CLQ66470 CVM65642:CVM66470 DFI65642:DFI66470 DPE65642:DPE66470 DZA65642:DZA66470 EIW65642:EIW66470 ESS65642:ESS66470 FCO65642:FCO66470 FMK65642:FMK66470 FWG65642:FWG66470 GGC65642:GGC66470 GPY65642:GPY66470 GZU65642:GZU66470 HJQ65642:HJQ66470 HTM65642:HTM66470 IDI65642:IDI66470 INE65642:INE66470 IXA65642:IXA66470 JGW65642:JGW66470 JQS65642:JQS66470 KAO65642:KAO66470 KKK65642:KKK66470 KUG65642:KUG66470 LEC65642:LEC66470 LNY65642:LNY66470 LXU65642:LXU66470 MHQ65642:MHQ66470 MRM65642:MRM66470 NBI65642:NBI66470 NLE65642:NLE66470 NVA65642:NVA66470 OEW65642:OEW66470 OOS65642:OOS66470 OYO65642:OYO66470 PIK65642:PIK66470 PSG65642:PSG66470 QCC65642:QCC66470 QLY65642:QLY66470 QVU65642:QVU66470 RFQ65642:RFQ66470 RPM65642:RPM66470 RZI65642:RZI66470 SJE65642:SJE66470 STA65642:STA66470 TCW65642:TCW66470 TMS65642:TMS66470 TWO65642:TWO66470 UGK65642:UGK66470 UQG65642:UQG66470 VAC65642:VAC66470 VJY65642:VJY66470 VTU65642:VTU66470 WDQ65642:WDQ66470 WNM65642:WNM66470 WXI65642:WXI66470 BG131178:BG132006 KW131178:KW132006 US131178:US132006 AEO131178:AEO132006 AOK131178:AOK132006 AYG131178:AYG132006 BIC131178:BIC132006 BRY131178:BRY132006 CBU131178:CBU132006 CLQ131178:CLQ132006 CVM131178:CVM132006 DFI131178:DFI132006 DPE131178:DPE132006 DZA131178:DZA132006 EIW131178:EIW132006 ESS131178:ESS132006 FCO131178:FCO132006 FMK131178:FMK132006 FWG131178:FWG132006 GGC131178:GGC132006 GPY131178:GPY132006 GZU131178:GZU132006 HJQ131178:HJQ132006 HTM131178:HTM132006 IDI131178:IDI132006 INE131178:INE132006 IXA131178:IXA132006 JGW131178:JGW132006 JQS131178:JQS132006 KAO131178:KAO132006 KKK131178:KKK132006 KUG131178:KUG132006 LEC131178:LEC132006 LNY131178:LNY132006 LXU131178:LXU132006 MHQ131178:MHQ132006 MRM131178:MRM132006 NBI131178:NBI132006 NLE131178:NLE132006 NVA131178:NVA132006 OEW131178:OEW132006 OOS131178:OOS132006 OYO131178:OYO132006 PIK131178:PIK132006 PSG131178:PSG132006 QCC131178:QCC132006 QLY131178:QLY132006 QVU131178:QVU132006 RFQ131178:RFQ132006 RPM131178:RPM132006 RZI131178:RZI132006 SJE131178:SJE132006 STA131178:STA132006 TCW131178:TCW132006 TMS131178:TMS132006 TWO131178:TWO132006 UGK131178:UGK132006 UQG131178:UQG132006 VAC131178:VAC132006 VJY131178:VJY132006 VTU131178:VTU132006 WDQ131178:WDQ132006 WNM131178:WNM132006 WXI131178:WXI132006 BG196714:BG197542 KW196714:KW197542 US196714:US197542 AEO196714:AEO197542 AOK196714:AOK197542 AYG196714:AYG197542 BIC196714:BIC197542 BRY196714:BRY197542 CBU196714:CBU197542 CLQ196714:CLQ197542 CVM196714:CVM197542 DFI196714:DFI197542 DPE196714:DPE197542 DZA196714:DZA197542 EIW196714:EIW197542 ESS196714:ESS197542 FCO196714:FCO197542 FMK196714:FMK197542 FWG196714:FWG197542 GGC196714:GGC197542 GPY196714:GPY197542 GZU196714:GZU197542 HJQ196714:HJQ197542 HTM196714:HTM197542 IDI196714:IDI197542 INE196714:INE197542 IXA196714:IXA197542 JGW196714:JGW197542 JQS196714:JQS197542 KAO196714:KAO197542 KKK196714:KKK197542 KUG196714:KUG197542 LEC196714:LEC197542 LNY196714:LNY197542 LXU196714:LXU197542 MHQ196714:MHQ197542 MRM196714:MRM197542 NBI196714:NBI197542 NLE196714:NLE197542 NVA196714:NVA197542 OEW196714:OEW197542 OOS196714:OOS197542 OYO196714:OYO197542 PIK196714:PIK197542 PSG196714:PSG197542 QCC196714:QCC197542 QLY196714:QLY197542 QVU196714:QVU197542 RFQ196714:RFQ197542 RPM196714:RPM197542 RZI196714:RZI197542 SJE196714:SJE197542 STA196714:STA197542 TCW196714:TCW197542 TMS196714:TMS197542 TWO196714:TWO197542 UGK196714:UGK197542 UQG196714:UQG197542 VAC196714:VAC197542 VJY196714:VJY197542 VTU196714:VTU197542 WDQ196714:WDQ197542 WNM196714:WNM197542 WXI196714:WXI197542 BG262250:BG263078 KW262250:KW263078 US262250:US263078 AEO262250:AEO263078 AOK262250:AOK263078 AYG262250:AYG263078 BIC262250:BIC263078 BRY262250:BRY263078 CBU262250:CBU263078 CLQ262250:CLQ263078 CVM262250:CVM263078 DFI262250:DFI263078 DPE262250:DPE263078 DZA262250:DZA263078 EIW262250:EIW263078 ESS262250:ESS263078 FCO262250:FCO263078 FMK262250:FMK263078 FWG262250:FWG263078 GGC262250:GGC263078 GPY262250:GPY263078 GZU262250:GZU263078 HJQ262250:HJQ263078 HTM262250:HTM263078 IDI262250:IDI263078 INE262250:INE263078 IXA262250:IXA263078 JGW262250:JGW263078 JQS262250:JQS263078 KAO262250:KAO263078 KKK262250:KKK263078 KUG262250:KUG263078 LEC262250:LEC263078 LNY262250:LNY263078 LXU262250:LXU263078 MHQ262250:MHQ263078 MRM262250:MRM263078 NBI262250:NBI263078 NLE262250:NLE263078 NVA262250:NVA263078 OEW262250:OEW263078 OOS262250:OOS263078 OYO262250:OYO263078 PIK262250:PIK263078 PSG262250:PSG263078 QCC262250:QCC263078 QLY262250:QLY263078 QVU262250:QVU263078 RFQ262250:RFQ263078 RPM262250:RPM263078 RZI262250:RZI263078 SJE262250:SJE263078 STA262250:STA263078 TCW262250:TCW263078 TMS262250:TMS263078 TWO262250:TWO263078 UGK262250:UGK263078 UQG262250:UQG263078 VAC262250:VAC263078 VJY262250:VJY263078 VTU262250:VTU263078 WDQ262250:WDQ263078 WNM262250:WNM263078 WXI262250:WXI263078 BG327786:BG328614 KW327786:KW328614 US327786:US328614 AEO327786:AEO328614 AOK327786:AOK328614 AYG327786:AYG328614 BIC327786:BIC328614 BRY327786:BRY328614 CBU327786:CBU328614 CLQ327786:CLQ328614 CVM327786:CVM328614 DFI327786:DFI328614 DPE327786:DPE328614 DZA327786:DZA328614 EIW327786:EIW328614 ESS327786:ESS328614 FCO327786:FCO328614 FMK327786:FMK328614 FWG327786:FWG328614 GGC327786:GGC328614 GPY327786:GPY328614 GZU327786:GZU328614 HJQ327786:HJQ328614 HTM327786:HTM328614 IDI327786:IDI328614 INE327786:INE328614 IXA327786:IXA328614 JGW327786:JGW328614 JQS327786:JQS328614 KAO327786:KAO328614 KKK327786:KKK328614 KUG327786:KUG328614 LEC327786:LEC328614 LNY327786:LNY328614 LXU327786:LXU328614 MHQ327786:MHQ328614 MRM327786:MRM328614 NBI327786:NBI328614 NLE327786:NLE328614 NVA327786:NVA328614 OEW327786:OEW328614 OOS327786:OOS328614 OYO327786:OYO328614 PIK327786:PIK328614 PSG327786:PSG328614 QCC327786:QCC328614 QLY327786:QLY328614 QVU327786:QVU328614 RFQ327786:RFQ328614 RPM327786:RPM328614 RZI327786:RZI328614 SJE327786:SJE328614 STA327786:STA328614 TCW327786:TCW328614 TMS327786:TMS328614 TWO327786:TWO328614 UGK327786:UGK328614 UQG327786:UQG328614 VAC327786:VAC328614 VJY327786:VJY328614 VTU327786:VTU328614 WDQ327786:WDQ328614 WNM327786:WNM328614 WXI327786:WXI328614 BG393322:BG394150 KW393322:KW394150 US393322:US394150 AEO393322:AEO394150 AOK393322:AOK394150 AYG393322:AYG394150 BIC393322:BIC394150 BRY393322:BRY394150 CBU393322:CBU394150 CLQ393322:CLQ394150 CVM393322:CVM394150 DFI393322:DFI394150 DPE393322:DPE394150 DZA393322:DZA394150 EIW393322:EIW394150 ESS393322:ESS394150 FCO393322:FCO394150 FMK393322:FMK394150 FWG393322:FWG394150 GGC393322:GGC394150 GPY393322:GPY394150 GZU393322:GZU394150 HJQ393322:HJQ394150 HTM393322:HTM394150 IDI393322:IDI394150 INE393322:INE394150 IXA393322:IXA394150 JGW393322:JGW394150 JQS393322:JQS394150 KAO393322:KAO394150 KKK393322:KKK394150 KUG393322:KUG394150 LEC393322:LEC394150 LNY393322:LNY394150 LXU393322:LXU394150 MHQ393322:MHQ394150 MRM393322:MRM394150 NBI393322:NBI394150 NLE393322:NLE394150 NVA393322:NVA394150 OEW393322:OEW394150 OOS393322:OOS394150 OYO393322:OYO394150 PIK393322:PIK394150 PSG393322:PSG394150 QCC393322:QCC394150 QLY393322:QLY394150 QVU393322:QVU394150 RFQ393322:RFQ394150 RPM393322:RPM394150 RZI393322:RZI394150 SJE393322:SJE394150 STA393322:STA394150 TCW393322:TCW394150 TMS393322:TMS394150 TWO393322:TWO394150 UGK393322:UGK394150 UQG393322:UQG394150 VAC393322:VAC394150 VJY393322:VJY394150 VTU393322:VTU394150 WDQ393322:WDQ394150 WNM393322:WNM394150 WXI393322:WXI394150 BG458858:BG459686 KW458858:KW459686 US458858:US459686 AEO458858:AEO459686 AOK458858:AOK459686 AYG458858:AYG459686 BIC458858:BIC459686 BRY458858:BRY459686 CBU458858:CBU459686 CLQ458858:CLQ459686 CVM458858:CVM459686 DFI458858:DFI459686 DPE458858:DPE459686 DZA458858:DZA459686 EIW458858:EIW459686 ESS458858:ESS459686 FCO458858:FCO459686 FMK458858:FMK459686 FWG458858:FWG459686 GGC458858:GGC459686 GPY458858:GPY459686 GZU458858:GZU459686 HJQ458858:HJQ459686 HTM458858:HTM459686 IDI458858:IDI459686 INE458858:INE459686 IXA458858:IXA459686 JGW458858:JGW459686 JQS458858:JQS459686 KAO458858:KAO459686 KKK458858:KKK459686 KUG458858:KUG459686 LEC458858:LEC459686 LNY458858:LNY459686 LXU458858:LXU459686 MHQ458858:MHQ459686 MRM458858:MRM459686 NBI458858:NBI459686 NLE458858:NLE459686 NVA458858:NVA459686 OEW458858:OEW459686 OOS458858:OOS459686 OYO458858:OYO459686 PIK458858:PIK459686 PSG458858:PSG459686 QCC458858:QCC459686 QLY458858:QLY459686 QVU458858:QVU459686 RFQ458858:RFQ459686 RPM458858:RPM459686 RZI458858:RZI459686 SJE458858:SJE459686 STA458858:STA459686 TCW458858:TCW459686 TMS458858:TMS459686 TWO458858:TWO459686 UGK458858:UGK459686 UQG458858:UQG459686 VAC458858:VAC459686 VJY458858:VJY459686 VTU458858:VTU459686 WDQ458858:WDQ459686 WNM458858:WNM459686 WXI458858:WXI459686 BG524394:BG525222 KW524394:KW525222 US524394:US525222 AEO524394:AEO525222 AOK524394:AOK525222 AYG524394:AYG525222 BIC524394:BIC525222 BRY524394:BRY525222 CBU524394:CBU525222 CLQ524394:CLQ525222 CVM524394:CVM525222 DFI524394:DFI525222 DPE524394:DPE525222 DZA524394:DZA525222 EIW524394:EIW525222 ESS524394:ESS525222 FCO524394:FCO525222 FMK524394:FMK525222 FWG524394:FWG525222 GGC524394:GGC525222 GPY524394:GPY525222 GZU524394:GZU525222 HJQ524394:HJQ525222 HTM524394:HTM525222 IDI524394:IDI525222 INE524394:INE525222 IXA524394:IXA525222 JGW524394:JGW525222 JQS524394:JQS525222 KAO524394:KAO525222 KKK524394:KKK525222 KUG524394:KUG525222 LEC524394:LEC525222 LNY524394:LNY525222 LXU524394:LXU525222 MHQ524394:MHQ525222 MRM524394:MRM525222 NBI524394:NBI525222 NLE524394:NLE525222 NVA524394:NVA525222 OEW524394:OEW525222 OOS524394:OOS525222 OYO524394:OYO525222 PIK524394:PIK525222 PSG524394:PSG525222 QCC524394:QCC525222 QLY524394:QLY525222 QVU524394:QVU525222 RFQ524394:RFQ525222 RPM524394:RPM525222 RZI524394:RZI525222 SJE524394:SJE525222 STA524394:STA525222 TCW524394:TCW525222 TMS524394:TMS525222 TWO524394:TWO525222 UGK524394:UGK525222 UQG524394:UQG525222 VAC524394:VAC525222 VJY524394:VJY525222 VTU524394:VTU525222 WDQ524394:WDQ525222 WNM524394:WNM525222 WXI524394:WXI525222 BG589930:BG590758 KW589930:KW590758 US589930:US590758 AEO589930:AEO590758 AOK589930:AOK590758 AYG589930:AYG590758 BIC589930:BIC590758 BRY589930:BRY590758 CBU589930:CBU590758 CLQ589930:CLQ590758 CVM589930:CVM590758 DFI589930:DFI590758 DPE589930:DPE590758 DZA589930:DZA590758 EIW589930:EIW590758 ESS589930:ESS590758 FCO589930:FCO590758 FMK589930:FMK590758 FWG589930:FWG590758 GGC589930:GGC590758 GPY589930:GPY590758 GZU589930:GZU590758 HJQ589930:HJQ590758 HTM589930:HTM590758 IDI589930:IDI590758 INE589930:INE590758 IXA589930:IXA590758 JGW589930:JGW590758 JQS589930:JQS590758 KAO589930:KAO590758 KKK589930:KKK590758 KUG589930:KUG590758 LEC589930:LEC590758 LNY589930:LNY590758 LXU589930:LXU590758 MHQ589930:MHQ590758 MRM589930:MRM590758 NBI589930:NBI590758 NLE589930:NLE590758 NVA589930:NVA590758 OEW589930:OEW590758 OOS589930:OOS590758 OYO589930:OYO590758 PIK589930:PIK590758 PSG589930:PSG590758 QCC589930:QCC590758 QLY589930:QLY590758 QVU589930:QVU590758 RFQ589930:RFQ590758 RPM589930:RPM590758 RZI589930:RZI590758 SJE589930:SJE590758 STA589930:STA590758 TCW589930:TCW590758 TMS589930:TMS590758 TWO589930:TWO590758 UGK589930:UGK590758 UQG589930:UQG590758 VAC589930:VAC590758 VJY589930:VJY590758 VTU589930:VTU590758 WDQ589930:WDQ590758 WNM589930:WNM590758 WXI589930:WXI590758 BG655466:BG656294 KW655466:KW656294 US655466:US656294 AEO655466:AEO656294 AOK655466:AOK656294 AYG655466:AYG656294 BIC655466:BIC656294 BRY655466:BRY656294 CBU655466:CBU656294 CLQ655466:CLQ656294 CVM655466:CVM656294 DFI655466:DFI656294 DPE655466:DPE656294 DZA655466:DZA656294 EIW655466:EIW656294 ESS655466:ESS656294 FCO655466:FCO656294 FMK655466:FMK656294 FWG655466:FWG656294 GGC655466:GGC656294 GPY655466:GPY656294 GZU655466:GZU656294 HJQ655466:HJQ656294 HTM655466:HTM656294 IDI655466:IDI656294 INE655466:INE656294 IXA655466:IXA656294 JGW655466:JGW656294 JQS655466:JQS656294 KAO655466:KAO656294 KKK655466:KKK656294 KUG655466:KUG656294 LEC655466:LEC656294 LNY655466:LNY656294 LXU655466:LXU656294 MHQ655466:MHQ656294 MRM655466:MRM656294 NBI655466:NBI656294 NLE655466:NLE656294 NVA655466:NVA656294 OEW655466:OEW656294 OOS655466:OOS656294 OYO655466:OYO656294 PIK655466:PIK656294 PSG655466:PSG656294 QCC655466:QCC656294 QLY655466:QLY656294 QVU655466:QVU656294 RFQ655466:RFQ656294 RPM655466:RPM656294 RZI655466:RZI656294 SJE655466:SJE656294 STA655466:STA656294 TCW655466:TCW656294 TMS655466:TMS656294 TWO655466:TWO656294 UGK655466:UGK656294 UQG655466:UQG656294 VAC655466:VAC656294 VJY655466:VJY656294 VTU655466:VTU656294 WDQ655466:WDQ656294 WNM655466:WNM656294 WXI655466:WXI656294 BG721002:BG721830 KW721002:KW721830 US721002:US721830 AEO721002:AEO721830 AOK721002:AOK721830 AYG721002:AYG721830 BIC721002:BIC721830 BRY721002:BRY721830 CBU721002:CBU721830 CLQ721002:CLQ721830 CVM721002:CVM721830 DFI721002:DFI721830 DPE721002:DPE721830 DZA721002:DZA721830 EIW721002:EIW721830 ESS721002:ESS721830 FCO721002:FCO721830 FMK721002:FMK721830 FWG721002:FWG721830 GGC721002:GGC721830 GPY721002:GPY721830 GZU721002:GZU721830 HJQ721002:HJQ721830 HTM721002:HTM721830 IDI721002:IDI721830 INE721002:INE721830 IXA721002:IXA721830 JGW721002:JGW721830 JQS721002:JQS721830 KAO721002:KAO721830 KKK721002:KKK721830 KUG721002:KUG721830 LEC721002:LEC721830 LNY721002:LNY721830 LXU721002:LXU721830 MHQ721002:MHQ721830 MRM721002:MRM721830 NBI721002:NBI721830 NLE721002:NLE721830 NVA721002:NVA721830 OEW721002:OEW721830 OOS721002:OOS721830 OYO721002:OYO721830 PIK721002:PIK721830 PSG721002:PSG721830 QCC721002:QCC721830 QLY721002:QLY721830 QVU721002:QVU721830 RFQ721002:RFQ721830 RPM721002:RPM721830 RZI721002:RZI721830 SJE721002:SJE721830 STA721002:STA721830 TCW721002:TCW721830 TMS721002:TMS721830 TWO721002:TWO721830 UGK721002:UGK721830 UQG721002:UQG721830 VAC721002:VAC721830 VJY721002:VJY721830 VTU721002:VTU721830 WDQ721002:WDQ721830 WNM721002:WNM721830 WXI721002:WXI721830 BG786538:BG787366 KW786538:KW787366 US786538:US787366 AEO786538:AEO787366 AOK786538:AOK787366 AYG786538:AYG787366 BIC786538:BIC787366 BRY786538:BRY787366 CBU786538:CBU787366 CLQ786538:CLQ787366 CVM786538:CVM787366 DFI786538:DFI787366 DPE786538:DPE787366 DZA786538:DZA787366 EIW786538:EIW787366 ESS786538:ESS787366 FCO786538:FCO787366 FMK786538:FMK787366 FWG786538:FWG787366 GGC786538:GGC787366 GPY786538:GPY787366 GZU786538:GZU787366 HJQ786538:HJQ787366 HTM786538:HTM787366 IDI786538:IDI787366 INE786538:INE787366 IXA786538:IXA787366 JGW786538:JGW787366 JQS786538:JQS787366 KAO786538:KAO787366 KKK786538:KKK787366 KUG786538:KUG787366 LEC786538:LEC787366 LNY786538:LNY787366 LXU786538:LXU787366 MHQ786538:MHQ787366 MRM786538:MRM787366 NBI786538:NBI787366 NLE786538:NLE787366 NVA786538:NVA787366 OEW786538:OEW787366 OOS786538:OOS787366 OYO786538:OYO787366 PIK786538:PIK787366 PSG786538:PSG787366 QCC786538:QCC787366 QLY786538:QLY787366 QVU786538:QVU787366 RFQ786538:RFQ787366 RPM786538:RPM787366 RZI786538:RZI787366 SJE786538:SJE787366 STA786538:STA787366 TCW786538:TCW787366 TMS786538:TMS787366 TWO786538:TWO787366 UGK786538:UGK787366 UQG786538:UQG787366 VAC786538:VAC787366 VJY786538:VJY787366 VTU786538:VTU787366 WDQ786538:WDQ787366 WNM786538:WNM787366 WXI786538:WXI787366 BG852074:BG852902 KW852074:KW852902 US852074:US852902 AEO852074:AEO852902 AOK852074:AOK852902 AYG852074:AYG852902 BIC852074:BIC852902 BRY852074:BRY852902 CBU852074:CBU852902 CLQ852074:CLQ852902 CVM852074:CVM852902 DFI852074:DFI852902 DPE852074:DPE852902 DZA852074:DZA852902 EIW852074:EIW852902 ESS852074:ESS852902 FCO852074:FCO852902 FMK852074:FMK852902 FWG852074:FWG852902 GGC852074:GGC852902 GPY852074:GPY852902 GZU852074:GZU852902 HJQ852074:HJQ852902 HTM852074:HTM852902 IDI852074:IDI852902 INE852074:INE852902 IXA852074:IXA852902 JGW852074:JGW852902 JQS852074:JQS852902 KAO852074:KAO852902 KKK852074:KKK852902 KUG852074:KUG852902 LEC852074:LEC852902 LNY852074:LNY852902 LXU852074:LXU852902 MHQ852074:MHQ852902 MRM852074:MRM852902 NBI852074:NBI852902 NLE852074:NLE852902 NVA852074:NVA852902 OEW852074:OEW852902 OOS852074:OOS852902 OYO852074:OYO852902 PIK852074:PIK852902 PSG852074:PSG852902 QCC852074:QCC852902 QLY852074:QLY852902 QVU852074:QVU852902 RFQ852074:RFQ852902 RPM852074:RPM852902 RZI852074:RZI852902 SJE852074:SJE852902 STA852074:STA852902 TCW852074:TCW852902 TMS852074:TMS852902 TWO852074:TWO852902 UGK852074:UGK852902 UQG852074:UQG852902 VAC852074:VAC852902 VJY852074:VJY852902 VTU852074:VTU852902 WDQ852074:WDQ852902 WNM852074:WNM852902 WXI852074:WXI852902 BG917610:BG918438 KW917610:KW918438 US917610:US918438 AEO917610:AEO918438 AOK917610:AOK918438 AYG917610:AYG918438 BIC917610:BIC918438 BRY917610:BRY918438 CBU917610:CBU918438 CLQ917610:CLQ918438 CVM917610:CVM918438 DFI917610:DFI918438 DPE917610:DPE918438 DZA917610:DZA918438 EIW917610:EIW918438 ESS917610:ESS918438 FCO917610:FCO918438 FMK917610:FMK918438 FWG917610:FWG918438 GGC917610:GGC918438 GPY917610:GPY918438 GZU917610:GZU918438 HJQ917610:HJQ918438 HTM917610:HTM918438 IDI917610:IDI918438 INE917610:INE918438 IXA917610:IXA918438 JGW917610:JGW918438 JQS917610:JQS918438 KAO917610:KAO918438 KKK917610:KKK918438 KUG917610:KUG918438 LEC917610:LEC918438 LNY917610:LNY918438 LXU917610:LXU918438 MHQ917610:MHQ918438 MRM917610:MRM918438 NBI917610:NBI918438 NLE917610:NLE918438 NVA917610:NVA918438 OEW917610:OEW918438 OOS917610:OOS918438 OYO917610:OYO918438 PIK917610:PIK918438 PSG917610:PSG918438 QCC917610:QCC918438 QLY917610:QLY918438 QVU917610:QVU918438 RFQ917610:RFQ918438 RPM917610:RPM918438 RZI917610:RZI918438 SJE917610:SJE918438 STA917610:STA918438 TCW917610:TCW918438 TMS917610:TMS918438 TWO917610:TWO918438 UGK917610:UGK918438 UQG917610:UQG918438 VAC917610:VAC918438 VJY917610:VJY918438 VTU917610:VTU918438 WDQ917610:WDQ918438 WNM917610:WNM918438 WXI917610:WXI918438 BG983146:BG983974 KW983146:KW983974 US983146:US983974 AEO983146:AEO983974 AOK983146:AOK983974 AYG983146:AYG983974 BIC983146:BIC983974 BRY983146:BRY983974 CBU983146:CBU983974 CLQ983146:CLQ983974 CVM983146:CVM983974 DFI983146:DFI983974 DPE983146:DPE983974 DZA983146:DZA983974 EIW983146:EIW983974 ESS983146:ESS983974 FCO983146:FCO983974 FMK983146:FMK983974 FWG983146:FWG983974 GGC983146:GGC983974 GPY983146:GPY983974 GZU983146:GZU983974 HJQ983146:HJQ983974 HTM983146:HTM983974 IDI983146:IDI983974 INE983146:INE983974 IXA983146:IXA983974 JGW983146:JGW983974 JQS983146:JQS983974 KAO983146:KAO983974 KKK983146:KKK983974 KUG983146:KUG983974 LEC983146:LEC983974 LNY983146:LNY983974 LXU983146:LXU983974 MHQ983146:MHQ983974 MRM983146:MRM983974 NBI983146:NBI983974 NLE983146:NLE983974 NVA983146:NVA983974 OEW983146:OEW983974 OOS983146:OOS983974 OYO983146:OYO983974 PIK983146:PIK983974 PSG983146:PSG983974 QCC983146:QCC983974 QLY983146:QLY983974 QVU983146:QVU983974 RFQ983146:RFQ983974 RPM983146:RPM983974 RZI983146:RZI983974 SJE983146:SJE983974 STA983146:STA983974 TCW983146:TCW983974 TMS983146:TMS983974 TWO983146:TWO983974 UGK983146:UGK983974 UQG983146:UQG983974 VAC983146:VAC983974 VJY983146:VJY983974 VTU983146:VTU983974 WDQ983146:WDQ983974 WNM983146:WNM983974 WXI983146:WXI983974 WXF983146:WXF983974 BD65642:BD66470 KT65642:KT66470 UP65642:UP66470 AEL65642:AEL66470 AOH65642:AOH66470 AYD65642:AYD66470 BHZ65642:BHZ66470 BRV65642:BRV66470 CBR65642:CBR66470 CLN65642:CLN66470 CVJ65642:CVJ66470 DFF65642:DFF66470 DPB65642:DPB66470 DYX65642:DYX66470 EIT65642:EIT66470 ESP65642:ESP66470 FCL65642:FCL66470 FMH65642:FMH66470 FWD65642:FWD66470 GFZ65642:GFZ66470 GPV65642:GPV66470 GZR65642:GZR66470 HJN65642:HJN66470 HTJ65642:HTJ66470 IDF65642:IDF66470 INB65642:INB66470 IWX65642:IWX66470 JGT65642:JGT66470 JQP65642:JQP66470 KAL65642:KAL66470 KKH65642:KKH66470 KUD65642:KUD66470 LDZ65642:LDZ66470 LNV65642:LNV66470 LXR65642:LXR66470 MHN65642:MHN66470 MRJ65642:MRJ66470 NBF65642:NBF66470 NLB65642:NLB66470 NUX65642:NUX66470 OET65642:OET66470 OOP65642:OOP66470 OYL65642:OYL66470 PIH65642:PIH66470 PSD65642:PSD66470 QBZ65642:QBZ66470 QLV65642:QLV66470 QVR65642:QVR66470 RFN65642:RFN66470 RPJ65642:RPJ66470 RZF65642:RZF66470 SJB65642:SJB66470 SSX65642:SSX66470 TCT65642:TCT66470 TMP65642:TMP66470 TWL65642:TWL66470 UGH65642:UGH66470 UQD65642:UQD66470 UZZ65642:UZZ66470 VJV65642:VJV66470 VTR65642:VTR66470 WDN65642:WDN66470 WNJ65642:WNJ66470 WXF65642:WXF66470 BD131178:BD132006 KT131178:KT132006 UP131178:UP132006 AEL131178:AEL132006 AOH131178:AOH132006 AYD131178:AYD132006 BHZ131178:BHZ132006 BRV131178:BRV132006 CBR131178:CBR132006 CLN131178:CLN132006 CVJ131178:CVJ132006 DFF131178:DFF132006 DPB131178:DPB132006 DYX131178:DYX132006 EIT131178:EIT132006 ESP131178:ESP132006 FCL131178:FCL132006 FMH131178:FMH132006 FWD131178:FWD132006 GFZ131178:GFZ132006 GPV131178:GPV132006 GZR131178:GZR132006 HJN131178:HJN132006 HTJ131178:HTJ132006 IDF131178:IDF132006 INB131178:INB132006 IWX131178:IWX132006 JGT131178:JGT132006 JQP131178:JQP132006 KAL131178:KAL132006 KKH131178:KKH132006 KUD131178:KUD132006 LDZ131178:LDZ132006 LNV131178:LNV132006 LXR131178:LXR132006 MHN131178:MHN132006 MRJ131178:MRJ132006 NBF131178:NBF132006 NLB131178:NLB132006 NUX131178:NUX132006 OET131178:OET132006 OOP131178:OOP132006 OYL131178:OYL132006 PIH131178:PIH132006 PSD131178:PSD132006 QBZ131178:QBZ132006 QLV131178:QLV132006 QVR131178:QVR132006 RFN131178:RFN132006 RPJ131178:RPJ132006 RZF131178:RZF132006 SJB131178:SJB132006 SSX131178:SSX132006 TCT131178:TCT132006 TMP131178:TMP132006 TWL131178:TWL132006 UGH131178:UGH132006 UQD131178:UQD132006 UZZ131178:UZZ132006 VJV131178:VJV132006 VTR131178:VTR132006 WDN131178:WDN132006 WNJ131178:WNJ132006 WXF131178:WXF132006 BD196714:BD197542 KT196714:KT197542 UP196714:UP197542 AEL196714:AEL197542 AOH196714:AOH197542 AYD196714:AYD197542 BHZ196714:BHZ197542 BRV196714:BRV197542 CBR196714:CBR197542 CLN196714:CLN197542 CVJ196714:CVJ197542 DFF196714:DFF197542 DPB196714:DPB197542 DYX196714:DYX197542 EIT196714:EIT197542 ESP196714:ESP197542 FCL196714:FCL197542 FMH196714:FMH197542 FWD196714:FWD197542 GFZ196714:GFZ197542 GPV196714:GPV197542 GZR196714:GZR197542 HJN196714:HJN197542 HTJ196714:HTJ197542 IDF196714:IDF197542 INB196714:INB197542 IWX196714:IWX197542 JGT196714:JGT197542 JQP196714:JQP197542 KAL196714:KAL197542 KKH196714:KKH197542 KUD196714:KUD197542 LDZ196714:LDZ197542 LNV196714:LNV197542 LXR196714:LXR197542 MHN196714:MHN197542 MRJ196714:MRJ197542 NBF196714:NBF197542 NLB196714:NLB197542 NUX196714:NUX197542 OET196714:OET197542 OOP196714:OOP197542 OYL196714:OYL197542 PIH196714:PIH197542 PSD196714:PSD197542 QBZ196714:QBZ197542 QLV196714:QLV197542 QVR196714:QVR197542 RFN196714:RFN197542 RPJ196714:RPJ197542 RZF196714:RZF197542 SJB196714:SJB197542 SSX196714:SSX197542 TCT196714:TCT197542 TMP196714:TMP197542 TWL196714:TWL197542 UGH196714:UGH197542 UQD196714:UQD197542 UZZ196714:UZZ197542 VJV196714:VJV197542 VTR196714:VTR197542 WDN196714:WDN197542 WNJ196714:WNJ197542 WXF196714:WXF197542 BD262250:BD263078 KT262250:KT263078 UP262250:UP263078 AEL262250:AEL263078 AOH262250:AOH263078 AYD262250:AYD263078 BHZ262250:BHZ263078 BRV262250:BRV263078 CBR262250:CBR263078 CLN262250:CLN263078 CVJ262250:CVJ263078 DFF262250:DFF263078 DPB262250:DPB263078 DYX262250:DYX263078 EIT262250:EIT263078 ESP262250:ESP263078 FCL262250:FCL263078 FMH262250:FMH263078 FWD262250:FWD263078 GFZ262250:GFZ263078 GPV262250:GPV263078 GZR262250:GZR263078 HJN262250:HJN263078 HTJ262250:HTJ263078 IDF262250:IDF263078 INB262250:INB263078 IWX262250:IWX263078 JGT262250:JGT263078 JQP262250:JQP263078 KAL262250:KAL263078 KKH262250:KKH263078 KUD262250:KUD263078 LDZ262250:LDZ263078 LNV262250:LNV263078 LXR262250:LXR263078 MHN262250:MHN263078 MRJ262250:MRJ263078 NBF262250:NBF263078 NLB262250:NLB263078 NUX262250:NUX263078 OET262250:OET263078 OOP262250:OOP263078 OYL262250:OYL263078 PIH262250:PIH263078 PSD262250:PSD263078 QBZ262250:QBZ263078 QLV262250:QLV263078 QVR262250:QVR263078 RFN262250:RFN263078 RPJ262250:RPJ263078 RZF262250:RZF263078 SJB262250:SJB263078 SSX262250:SSX263078 TCT262250:TCT263078 TMP262250:TMP263078 TWL262250:TWL263078 UGH262250:UGH263078 UQD262250:UQD263078 UZZ262250:UZZ263078 VJV262250:VJV263078 VTR262250:VTR263078 WDN262250:WDN263078 WNJ262250:WNJ263078 WXF262250:WXF263078 BD327786:BD328614 KT327786:KT328614 UP327786:UP328614 AEL327786:AEL328614 AOH327786:AOH328614 AYD327786:AYD328614 BHZ327786:BHZ328614 BRV327786:BRV328614 CBR327786:CBR328614 CLN327786:CLN328614 CVJ327786:CVJ328614 DFF327786:DFF328614 DPB327786:DPB328614 DYX327786:DYX328614 EIT327786:EIT328614 ESP327786:ESP328614 FCL327786:FCL328614 FMH327786:FMH328614 FWD327786:FWD328614 GFZ327786:GFZ328614 GPV327786:GPV328614 GZR327786:GZR328614 HJN327786:HJN328614 HTJ327786:HTJ328614 IDF327786:IDF328614 INB327786:INB328614 IWX327786:IWX328614 JGT327786:JGT328614 JQP327786:JQP328614 KAL327786:KAL328614 KKH327786:KKH328614 KUD327786:KUD328614 LDZ327786:LDZ328614 LNV327786:LNV328614 LXR327786:LXR328614 MHN327786:MHN328614 MRJ327786:MRJ328614 NBF327786:NBF328614 NLB327786:NLB328614 NUX327786:NUX328614 OET327786:OET328614 OOP327786:OOP328614 OYL327786:OYL328614 PIH327786:PIH328614 PSD327786:PSD328614 QBZ327786:QBZ328614 QLV327786:QLV328614 QVR327786:QVR328614 RFN327786:RFN328614 RPJ327786:RPJ328614 RZF327786:RZF328614 SJB327786:SJB328614 SSX327786:SSX328614 TCT327786:TCT328614 TMP327786:TMP328614 TWL327786:TWL328614 UGH327786:UGH328614 UQD327786:UQD328614 UZZ327786:UZZ328614 VJV327786:VJV328614 VTR327786:VTR328614 WDN327786:WDN328614 WNJ327786:WNJ328614 WXF327786:WXF328614 BD393322:BD394150 KT393322:KT394150 UP393322:UP394150 AEL393322:AEL394150 AOH393322:AOH394150 AYD393322:AYD394150 BHZ393322:BHZ394150 BRV393322:BRV394150 CBR393322:CBR394150 CLN393322:CLN394150 CVJ393322:CVJ394150 DFF393322:DFF394150 DPB393322:DPB394150 DYX393322:DYX394150 EIT393322:EIT394150 ESP393322:ESP394150 FCL393322:FCL394150 FMH393322:FMH394150 FWD393322:FWD394150 GFZ393322:GFZ394150 GPV393322:GPV394150 GZR393322:GZR394150 HJN393322:HJN394150 HTJ393322:HTJ394150 IDF393322:IDF394150 INB393322:INB394150 IWX393322:IWX394150 JGT393322:JGT394150 JQP393322:JQP394150 KAL393322:KAL394150 KKH393322:KKH394150 KUD393322:KUD394150 LDZ393322:LDZ394150 LNV393322:LNV394150 LXR393322:LXR394150 MHN393322:MHN394150 MRJ393322:MRJ394150 NBF393322:NBF394150 NLB393322:NLB394150 NUX393322:NUX394150 OET393322:OET394150 OOP393322:OOP394150 OYL393322:OYL394150 PIH393322:PIH394150 PSD393322:PSD394150 QBZ393322:QBZ394150 QLV393322:QLV394150 QVR393322:QVR394150 RFN393322:RFN394150 RPJ393322:RPJ394150 RZF393322:RZF394150 SJB393322:SJB394150 SSX393322:SSX394150 TCT393322:TCT394150 TMP393322:TMP394150 TWL393322:TWL394150 UGH393322:UGH394150 UQD393322:UQD394150 UZZ393322:UZZ394150 VJV393322:VJV394150 VTR393322:VTR394150 WDN393322:WDN394150 WNJ393322:WNJ394150 WXF393322:WXF394150 BD458858:BD459686 KT458858:KT459686 UP458858:UP459686 AEL458858:AEL459686 AOH458858:AOH459686 AYD458858:AYD459686 BHZ458858:BHZ459686 BRV458858:BRV459686 CBR458858:CBR459686 CLN458858:CLN459686 CVJ458858:CVJ459686 DFF458858:DFF459686 DPB458858:DPB459686 DYX458858:DYX459686 EIT458858:EIT459686 ESP458858:ESP459686 FCL458858:FCL459686 FMH458858:FMH459686 FWD458858:FWD459686 GFZ458858:GFZ459686 GPV458858:GPV459686 GZR458858:GZR459686 HJN458858:HJN459686 HTJ458858:HTJ459686 IDF458858:IDF459686 INB458858:INB459686 IWX458858:IWX459686 JGT458858:JGT459686 JQP458858:JQP459686 KAL458858:KAL459686 KKH458858:KKH459686 KUD458858:KUD459686 LDZ458858:LDZ459686 LNV458858:LNV459686 LXR458858:LXR459686 MHN458858:MHN459686 MRJ458858:MRJ459686 NBF458858:NBF459686 NLB458858:NLB459686 NUX458858:NUX459686 OET458858:OET459686 OOP458858:OOP459686 OYL458858:OYL459686 PIH458858:PIH459686 PSD458858:PSD459686 QBZ458858:QBZ459686 QLV458858:QLV459686 QVR458858:QVR459686 RFN458858:RFN459686 RPJ458858:RPJ459686 RZF458858:RZF459686 SJB458858:SJB459686 SSX458858:SSX459686 TCT458858:TCT459686 TMP458858:TMP459686 TWL458858:TWL459686 UGH458858:UGH459686 UQD458858:UQD459686 UZZ458858:UZZ459686 VJV458858:VJV459686 VTR458858:VTR459686 WDN458858:WDN459686 WNJ458858:WNJ459686 WXF458858:WXF459686 BD524394:BD525222 KT524394:KT525222 UP524394:UP525222 AEL524394:AEL525222 AOH524394:AOH525222 AYD524394:AYD525222 BHZ524394:BHZ525222 BRV524394:BRV525222 CBR524394:CBR525222 CLN524394:CLN525222 CVJ524394:CVJ525222 DFF524394:DFF525222 DPB524394:DPB525222 DYX524394:DYX525222 EIT524394:EIT525222 ESP524394:ESP525222 FCL524394:FCL525222 FMH524394:FMH525222 FWD524394:FWD525222 GFZ524394:GFZ525222 GPV524394:GPV525222 GZR524394:GZR525222 HJN524394:HJN525222 HTJ524394:HTJ525222 IDF524394:IDF525222 INB524394:INB525222 IWX524394:IWX525222 JGT524394:JGT525222 JQP524394:JQP525222 KAL524394:KAL525222 KKH524394:KKH525222 KUD524394:KUD525222 LDZ524394:LDZ525222 LNV524394:LNV525222 LXR524394:LXR525222 MHN524394:MHN525222 MRJ524394:MRJ525222 NBF524394:NBF525222 NLB524394:NLB525222 NUX524394:NUX525222 OET524394:OET525222 OOP524394:OOP525222 OYL524394:OYL525222 PIH524394:PIH525222 PSD524394:PSD525222 QBZ524394:QBZ525222 QLV524394:QLV525222 QVR524394:QVR525222 RFN524394:RFN525222 RPJ524394:RPJ525222 RZF524394:RZF525222 SJB524394:SJB525222 SSX524394:SSX525222 TCT524394:TCT525222 TMP524394:TMP525222 TWL524394:TWL525222 UGH524394:UGH525222 UQD524394:UQD525222 UZZ524394:UZZ525222 VJV524394:VJV525222 VTR524394:VTR525222 WDN524394:WDN525222 WNJ524394:WNJ525222 WXF524394:WXF525222 BD589930:BD590758 KT589930:KT590758 UP589930:UP590758 AEL589930:AEL590758 AOH589930:AOH590758 AYD589930:AYD590758 BHZ589930:BHZ590758 BRV589930:BRV590758 CBR589930:CBR590758 CLN589930:CLN590758 CVJ589930:CVJ590758 DFF589930:DFF590758 DPB589930:DPB590758 DYX589930:DYX590758 EIT589930:EIT590758 ESP589930:ESP590758 FCL589930:FCL590758 FMH589930:FMH590758 FWD589930:FWD590758 GFZ589930:GFZ590758 GPV589930:GPV590758 GZR589930:GZR590758 HJN589930:HJN590758 HTJ589930:HTJ590758 IDF589930:IDF590758 INB589930:INB590758 IWX589930:IWX590758 JGT589930:JGT590758 JQP589930:JQP590758 KAL589930:KAL590758 KKH589930:KKH590758 KUD589930:KUD590758 LDZ589930:LDZ590758 LNV589930:LNV590758 LXR589930:LXR590758 MHN589930:MHN590758 MRJ589930:MRJ590758 NBF589930:NBF590758 NLB589930:NLB590758 NUX589930:NUX590758 OET589930:OET590758 OOP589930:OOP590758 OYL589930:OYL590758 PIH589930:PIH590758 PSD589930:PSD590758 QBZ589930:QBZ590758 QLV589930:QLV590758 QVR589930:QVR590758 RFN589930:RFN590758 RPJ589930:RPJ590758 RZF589930:RZF590758 SJB589930:SJB590758 SSX589930:SSX590758 TCT589930:TCT590758 TMP589930:TMP590758 TWL589930:TWL590758 UGH589930:UGH590758 UQD589930:UQD590758 UZZ589930:UZZ590758 VJV589930:VJV590758 VTR589930:VTR590758 WDN589930:WDN590758 WNJ589930:WNJ590758 WXF589930:WXF590758 BD655466:BD656294 KT655466:KT656294 UP655466:UP656294 AEL655466:AEL656294 AOH655466:AOH656294 AYD655466:AYD656294 BHZ655466:BHZ656294 BRV655466:BRV656294 CBR655466:CBR656294 CLN655466:CLN656294 CVJ655466:CVJ656294 DFF655466:DFF656294 DPB655466:DPB656294 DYX655466:DYX656294 EIT655466:EIT656294 ESP655466:ESP656294 FCL655466:FCL656294 FMH655466:FMH656294 FWD655466:FWD656294 GFZ655466:GFZ656294 GPV655466:GPV656294 GZR655466:GZR656294 HJN655466:HJN656294 HTJ655466:HTJ656294 IDF655466:IDF656294 INB655466:INB656294 IWX655466:IWX656294 JGT655466:JGT656294 JQP655466:JQP656294 KAL655466:KAL656294 KKH655466:KKH656294 KUD655466:KUD656294 LDZ655466:LDZ656294 LNV655466:LNV656294 LXR655466:LXR656294 MHN655466:MHN656294 MRJ655466:MRJ656294 NBF655466:NBF656294 NLB655466:NLB656294 NUX655466:NUX656294 OET655466:OET656294 OOP655466:OOP656294 OYL655466:OYL656294 PIH655466:PIH656294 PSD655466:PSD656294 QBZ655466:QBZ656294 QLV655466:QLV656294 QVR655466:QVR656294 RFN655466:RFN656294 RPJ655466:RPJ656294 RZF655466:RZF656294 SJB655466:SJB656294 SSX655466:SSX656294 TCT655466:TCT656294 TMP655466:TMP656294 TWL655466:TWL656294 UGH655466:UGH656294 UQD655466:UQD656294 UZZ655466:UZZ656294 VJV655466:VJV656294 VTR655466:VTR656294 WDN655466:WDN656294 WNJ655466:WNJ656294 WXF655466:WXF656294 BD721002:BD721830 KT721002:KT721830 UP721002:UP721830 AEL721002:AEL721830 AOH721002:AOH721830 AYD721002:AYD721830 BHZ721002:BHZ721830 BRV721002:BRV721830 CBR721002:CBR721830 CLN721002:CLN721830 CVJ721002:CVJ721830 DFF721002:DFF721830 DPB721002:DPB721830 DYX721002:DYX721830 EIT721002:EIT721830 ESP721002:ESP721830 FCL721002:FCL721830 FMH721002:FMH721830 FWD721002:FWD721830 GFZ721002:GFZ721830 GPV721002:GPV721830 GZR721002:GZR721830 HJN721002:HJN721830 HTJ721002:HTJ721830 IDF721002:IDF721830 INB721002:INB721830 IWX721002:IWX721830 JGT721002:JGT721830 JQP721002:JQP721830 KAL721002:KAL721830 KKH721002:KKH721830 KUD721002:KUD721830 LDZ721002:LDZ721830 LNV721002:LNV721830 LXR721002:LXR721830 MHN721002:MHN721830 MRJ721002:MRJ721830 NBF721002:NBF721830 NLB721002:NLB721830 NUX721002:NUX721830 OET721002:OET721830 OOP721002:OOP721830 OYL721002:OYL721830 PIH721002:PIH721830 PSD721002:PSD721830 QBZ721002:QBZ721830 QLV721002:QLV721830 QVR721002:QVR721830 RFN721002:RFN721830 RPJ721002:RPJ721830 RZF721002:RZF721830 SJB721002:SJB721830 SSX721002:SSX721830 TCT721002:TCT721830 TMP721002:TMP721830 TWL721002:TWL721830 UGH721002:UGH721830 UQD721002:UQD721830 UZZ721002:UZZ721830 VJV721002:VJV721830 VTR721002:VTR721830 WDN721002:WDN721830 WNJ721002:WNJ721830 WXF721002:WXF721830 BD786538:BD787366 KT786538:KT787366 UP786538:UP787366 AEL786538:AEL787366 AOH786538:AOH787366 AYD786538:AYD787366 BHZ786538:BHZ787366 BRV786538:BRV787366 CBR786538:CBR787366 CLN786538:CLN787366 CVJ786538:CVJ787366 DFF786538:DFF787366 DPB786538:DPB787366 DYX786538:DYX787366 EIT786538:EIT787366 ESP786538:ESP787366 FCL786538:FCL787366 FMH786538:FMH787366 FWD786538:FWD787366 GFZ786538:GFZ787366 GPV786538:GPV787366 GZR786538:GZR787366 HJN786538:HJN787366 HTJ786538:HTJ787366 IDF786538:IDF787366 INB786538:INB787366 IWX786538:IWX787366 JGT786538:JGT787366 JQP786538:JQP787366 KAL786538:KAL787366 KKH786538:KKH787366 KUD786538:KUD787366 LDZ786538:LDZ787366 LNV786538:LNV787366 LXR786538:LXR787366 MHN786538:MHN787366 MRJ786538:MRJ787366 NBF786538:NBF787366 NLB786538:NLB787366 NUX786538:NUX787366 OET786538:OET787366 OOP786538:OOP787366 OYL786538:OYL787366 PIH786538:PIH787366 PSD786538:PSD787366 QBZ786538:QBZ787366 QLV786538:QLV787366 QVR786538:QVR787366 RFN786538:RFN787366 RPJ786538:RPJ787366 RZF786538:RZF787366 SJB786538:SJB787366 SSX786538:SSX787366 TCT786538:TCT787366 TMP786538:TMP787366 TWL786538:TWL787366 UGH786538:UGH787366 UQD786538:UQD787366 UZZ786538:UZZ787366 VJV786538:VJV787366 VTR786538:VTR787366 WDN786538:WDN787366 WNJ786538:WNJ787366 WXF786538:WXF787366 BD852074:BD852902 KT852074:KT852902 UP852074:UP852902 AEL852074:AEL852902 AOH852074:AOH852902 AYD852074:AYD852902 BHZ852074:BHZ852902 BRV852074:BRV852902 CBR852074:CBR852902 CLN852074:CLN852902 CVJ852074:CVJ852902 DFF852074:DFF852902 DPB852074:DPB852902 DYX852074:DYX852902 EIT852074:EIT852902 ESP852074:ESP852902 FCL852074:FCL852902 FMH852074:FMH852902 FWD852074:FWD852902 GFZ852074:GFZ852902 GPV852074:GPV852902 GZR852074:GZR852902 HJN852074:HJN852902 HTJ852074:HTJ852902 IDF852074:IDF852902 INB852074:INB852902 IWX852074:IWX852902 JGT852074:JGT852902 JQP852074:JQP852902 KAL852074:KAL852902 KKH852074:KKH852902 KUD852074:KUD852902 LDZ852074:LDZ852902 LNV852074:LNV852902 LXR852074:LXR852902 MHN852074:MHN852902 MRJ852074:MRJ852902 NBF852074:NBF852902 NLB852074:NLB852902 NUX852074:NUX852902 OET852074:OET852902 OOP852074:OOP852902 OYL852074:OYL852902 PIH852074:PIH852902 PSD852074:PSD852902 QBZ852074:QBZ852902 QLV852074:QLV852902 QVR852074:QVR852902 RFN852074:RFN852902 RPJ852074:RPJ852902 RZF852074:RZF852902 SJB852074:SJB852902 SSX852074:SSX852902 TCT852074:TCT852902 TMP852074:TMP852902 TWL852074:TWL852902 UGH852074:UGH852902 UQD852074:UQD852902 UZZ852074:UZZ852902 VJV852074:VJV852902 VTR852074:VTR852902 WDN852074:WDN852902 WNJ852074:WNJ852902 WXF852074:WXF852902 BD917610:BD918438 KT917610:KT918438 UP917610:UP918438 AEL917610:AEL918438 AOH917610:AOH918438 AYD917610:AYD918438 BHZ917610:BHZ918438 BRV917610:BRV918438 CBR917610:CBR918438 CLN917610:CLN918438 CVJ917610:CVJ918438 DFF917610:DFF918438 DPB917610:DPB918438 DYX917610:DYX918438 EIT917610:EIT918438 ESP917610:ESP918438 FCL917610:FCL918438 FMH917610:FMH918438 FWD917610:FWD918438 GFZ917610:GFZ918438 GPV917610:GPV918438 GZR917610:GZR918438 HJN917610:HJN918438 HTJ917610:HTJ918438 IDF917610:IDF918438 INB917610:INB918438 IWX917610:IWX918438 JGT917610:JGT918438 JQP917610:JQP918438 KAL917610:KAL918438 KKH917610:KKH918438 KUD917610:KUD918438 LDZ917610:LDZ918438 LNV917610:LNV918438 LXR917610:LXR918438 MHN917610:MHN918438 MRJ917610:MRJ918438 NBF917610:NBF918438 NLB917610:NLB918438 NUX917610:NUX918438 OET917610:OET918438 OOP917610:OOP918438 OYL917610:OYL918438 PIH917610:PIH918438 PSD917610:PSD918438 QBZ917610:QBZ918438 QLV917610:QLV918438 QVR917610:QVR918438 RFN917610:RFN918438 RPJ917610:RPJ918438 RZF917610:RZF918438 SJB917610:SJB918438 SSX917610:SSX918438 TCT917610:TCT918438 TMP917610:TMP918438 TWL917610:TWL918438 UGH917610:UGH918438 UQD917610:UQD918438 UZZ917610:UZZ918438 VJV917610:VJV918438 VTR917610:VTR918438 WDN917610:WDN918438 WNJ917610:WNJ918438 WXF917610:WXF918438 BD983146:BD983974 KT983146:KT983974 UP983146:UP983974 AEL983146:AEL983974 AOH983146:AOH983974 AYD983146:AYD983974 BHZ983146:BHZ983974 BRV983146:BRV983974 CBR983146:CBR983974 CLN983146:CLN983974 CVJ983146:CVJ983974 DFF983146:DFF983974 DPB983146:DPB983974 DYX983146:DYX983974 EIT983146:EIT983974 ESP983146:ESP983974 FCL983146:FCL983974 FMH983146:FMH983974 FWD983146:FWD983974 GFZ983146:GFZ983974 GPV983146:GPV983974 GZR983146:GZR983974 HJN983146:HJN983974 HTJ983146:HTJ983974 IDF983146:IDF983974 INB983146:INB983974 IWX983146:IWX983974 JGT983146:JGT983974 JQP983146:JQP983974 KAL983146:KAL983974 KKH983146:KKH983974 KUD983146:KUD983974 LDZ983146:LDZ983974 LNV983146:LNV983974 LXR983146:LXR983974 MHN983146:MHN983974 MRJ983146:MRJ983974 NBF983146:NBF983974 NLB983146:NLB983974 NUX983146:NUX983974 OET983146:OET983974 OOP983146:OOP983974 OYL983146:OYL983974 PIH983146:PIH983974 PSD983146:PSD983974 QBZ983146:QBZ983974 QLV983146:QLV983974 QVR983146:QVR983974 RFN983146:RFN983974 RPJ983146:RPJ983974 RZF983146:RZF983974 SJB983146:SJB983974 SSX983146:SSX983974 TCT983146:TCT983974 TMP983146:TMP983974 TWL983146:TWL983974 UGH983146:UGH983974 UQD983146:UQD983974 UZZ983146:UZZ983974 VJV983146:VJV983974 VTR983146:VTR983974 WDN983146:WDN983974 WNJ983146:WNJ983974 BJ16 BJ128 WXI16 WXI128 WNM16 WNM128 WDQ16 WDQ128 VTU16 VTU128 VJY16 VJY128 VAC16 VAC128 UQG16 UQG128 UGK16 UGK128 TWO16 TWO128 TMS16 TMS128 TCW16 TCW128 STA16 STA128 SJE16 SJE128 RZI16 RZI128 RPM16 RPM128 RFQ16 RFQ128 QVU16 QVU128 QLY16 QLY128 QCC16 QCC128 PSG16 PSG128 PIK16 PIK128 OYO16 OYO128 OOS16 OOS128 OEW16 OEW128 NVA16 NVA128 NLE16 NLE128 NBI16 NBI128 MRM16 MRM128 MHQ16 MHQ128 LXU16 LXU128 LNY16 LNY128 LEC16 LEC128 KUG16 KUG128 KKK16 KKK128 KAO16 KAO128 JQS16 JQS128 JGW16 JGW128 IXA16 IXA128 INE16 INE128 IDI16 IDI128 HTM16 HTM128 HJQ16 HJQ128 GZU16 GZU128 GPY16 GPY128 GGC16 GGC128 FWG16 FWG128 FMK16 FMK128 FCO16 FCO128 ESS16 ESS128 EIW16 EIW128 DZA16 DZA128 DPE16 DPE128 DFI16 DFI128 CVM16 CVM128 CLQ16 CLQ128 CBU16 CBU128 BRY16 BRY128 BIC16 BIC128 AYG16 AYG128 AOK16 AOK128 AEO16 AEO128 US16 US128 KW16 KW128 WXL16 WXL128 WNP16 WNP128 WDT16 WDT128 VTX16 VTX128 VKB16 VKB128 VAF16 VAF128 UQJ16 UQJ128 UGN16 UGN128 TWR16 TWR128 TMV16 TMV128 TCZ16 TCZ128 STD16 STD128 SJH16 SJH128 RZL16 RZL128 RPP16 RPP128 RFT16 RFT128 QVX16 QVX128 QMB16 QMB128 QCF16 QCF128 PSJ16 PSJ128 PIN16 PIN128 OYR16 OYR128 OOV16 OOV128 OEZ16 OEZ128 NVD16 NVD128 NLH16 NLH128 NBL16 NBL128 MRP16 MRP128 MHT16 MHT128 LXX16 LXX128 LOB16 LOB128 LEF16 LEF128 KUJ16 KUJ128 KKN16 KKN128 KAR16 KAR128 JQV16 JQV128 JGZ16 JGZ128 IXD16 IXD128 INH16 INH128 IDL16 IDL128 HTP16 HTP128 HJT16 HJT128 GZX16 GZX128 GQB16 GQB128 GGF16 GGF128 FWJ16 FWJ128 FMN16 FMN128 FCR16 FCR128 ESV16 ESV128 EIZ16 EIZ128 DZD16 DZD128 DPH16 DPH128 DFL16 DFL128 CVP16 CVP128 CLT16 CLT128 CBX16 CBX128 BSB16 BSB128 BIF16 BIF128 AYJ16 AYJ128 AON16 AON128 AER16 AER128 UV16 UV128 KZ16 KZ128 WXF16 WXF128 WNJ16 WNJ128 WDN16 WDN128 VTR16 VTR128 VJV16 VJV128 UZZ16 UZZ128 UQD16 UQD128 UGH16 UGH128 TWL16 TWL128 TMP16 TMP128 TCT16 TCT128 SSX16 SSX128 SJB16 SJB128 RZF16 RZF128 RPJ16 RPJ128 RFN16 RFN128 QVR16 QVR128 QLV16 QLV128 QBZ16 QBZ128 PSD16 PSD128 PIH16 PIH128 OYL16 OYL128 OOP16 OOP128 OET16 OET128 NUX16 NUX128 NLB16 NLB128 NBF16 NBF128 MRJ16 MRJ128 MHN16 MHN128 LXR16 LXR128 LNV16 LNV128 LDZ16 LDZ128 KUD16 KUD128 KKH16 KKH128 KAL16 KAL128 JQP16 JQP128 JGT16 JGT128 IWX16 IWX128 INB16 INB128 IDF16 IDF128 HTJ16 HTJ128 HJN16 HJN128 GZR16 GZR128 GPV16 GPV128 GFZ16 GFZ128 FWD16 FWD128 FMH16 FMH128 FCL16 FCL128 ESP16 ESP128 EIT16 EIT128 DYX16 DYX128 DPB16 DPB128 DFF16 DFF128 CVJ16 CVJ128 CLN16 CLN128 CBR16 CBR128 BRV16 BRV128 BHZ16 BHZ128 AYD16 AYD128 AOH16 AOH128 AEL16 AEL128 UP16 UP128 KT16 KT128 BG16 BD16 BD128 BG128 VTS372:VTS374 VJW372:VJW374 VAA372:VAA374 UQE372:UQE374 UGI372:UGI374 TWM372:TWM374 TMQ372:TMQ374 TCU372:TCU374 SSY372:SSY374 SJC372:SJC374 RZG372:RZG374 RPK372:RPK374 RFO372:RFO374 QVS372:QVS374 QLW372:QLW374 QCA372:QCA374 PSE372:PSE374 PII372:PII374 OYM372:OYM374 OOQ372:OOQ374 OEU372:OEU374 NUY372:NUY374 NLC372:NLC374 NBG372:NBG374 MRK372:MRK374 MHO372:MHO374 LXS372:LXS374 LNW372:LNW374 LEA372:LEA374 KUE372:KUE374 KKI372:KKI374 KAM372:KAM374 JQQ372:JQQ374 JGU372:JGU374 IWY372:IWY374 INC372:INC374 IDG372:IDG374 HTK372:HTK374 HJO372:HJO374 GZS372:GZS374 GPW372:GPW374 GGA372:GGA374 FWE372:FWE374 FMI372:FMI374 FCM372:FCM374 ESQ372:ESQ374 EIU372:EIU374 DYY372:DYY374 DPC372:DPC374 DFG372:DFG374 CVK372:CVK374 CLO372:CLO374 CBS372:CBS374 BRW372:BRW374 BIA372:BIA374 AYE372:AYE374 AOI372:AOI374 AEM372:AEM374 UQ372:UQ374 KU372:KU374 WXJ372:WXJ374 WNN372:WNN374 WDR372:WDR374 VTV372:VTV374 VJZ372:VJZ374 VAD372:VAD374 UQH372:UQH374 UGL372:UGL374 TWP372:TWP374 TMT372:TMT374 TCX372:TCX374 STB372:STB374 SJF372:SJF374 RZJ372:RZJ374 RPN372:RPN374 RFR372:RFR374 QVV372:QVV374 QLZ372:QLZ374 QCD372:QCD374 PSH372:PSH374 PIL372:PIL374 OYP372:OYP374 OOT372:OOT374 OEX372:OEX374 NVB372:NVB374 NLF372:NLF374 NBJ372:NBJ374 MRN372:MRN374 MHR372:MHR374 LXV372:LXV374 LNZ372:LNZ374 LED372:LED374 KUH372:KUH374 KKL372:KKL374 KAP372:KAP374 JQT372:JQT374 JGX372:JGX374 IXB372:IXB374 INF372:INF374 IDJ372:IDJ374 HTN372:HTN374 HJR372:HJR374 GZV372:GZV374 GPZ372:GPZ374 GGD372:GGD374 FWH372:FWH374 FML372:FML374 FCP372:FCP374 EST372:EST374 EIX372:EIX374 DZB372:DZB374 DPF372:DPF374 DFJ372:DFJ374 CVN372:CVN374 CLR372:CLR374 CBV372:CBV374 BRZ372:BRZ374 BID372:BID374 AYH372:AYH374 AOL372:AOL374 AEP372:AEP374 UT372:UT374 KX372:KX374 WXD372:WXD374 WNH372:WNH374 WDL372:WDL374 VTP372:VTP374 VJT372:VJT374 UZX372:UZX374 UQB372:UQB374 UGF372:UGF374 TWJ372:TWJ374 TMN372:TMN374 TCR372:TCR374 SSV372:SSV374 SIZ372:SIZ374 RZD372:RZD374 RPH372:RPH374 RFL372:RFL374 QVP372:QVP374 QLT372:QLT374 QBX372:QBX374 PSB372:PSB374 PIF372:PIF374 OYJ372:OYJ374 OON372:OON374 OER372:OER374 NUV372:NUV374 NKZ372:NKZ374 NBD372:NBD374 MRH372:MRH374 MHL372:MHL374 LXP372:LXP374 LNT372:LNT374 LDX372:LDX374 KUB372:KUB374 KKF372:KKF374 KAJ372:KAJ374 JQN372:JQN374 JGR372:JGR374 IWV372:IWV374 IMZ372:IMZ374 IDD372:IDD374 HTH372:HTH374 HJL372:HJL374 GZP372:GZP374 GPT372:GPT374 GFX372:GFX374 FWB372:FWB374 FMF372:FMF374 FCJ372:FCJ374 ESN372:ESN374 EIR372:EIR374 DYV372:DYV374 DOZ372:DOZ374 DFD372:DFD374 CVH372:CVH374 CLL372:CLL374 CBP372:CBP374 BRT372:BRT374 BHX372:BHX374 AYB372:AYB374 AOF372:AOF374 AEJ372:AEJ374 UN372:UN374 KR372:KR374 WXG372:WXG374 WNK372:WNK374 BF247:BF248 BK241 BH328:BH329 BH31 BSE181 BH42 WWX146:WWX149 UPR123 UFV123 TVZ123 TMD123 TCH123 SSL123 SIP123 RYT123 ROX123 RFB123 QVF123 QLJ123 QBN123 PRR123 PHV123 OXZ123 OOD123 OEH123 NUL123 NKP123 NAT123 MQX123 MHB123 LXF123 LNJ123 LDN123 KTR123 KJV123 JZZ123 JQD123 JGH123 IWL123 IMP123 ICT123 HSX123 HJB123 GZF123 GPJ123 GFN123 FVR123 FLV123 FBZ123 ESD123 EIH123 DYL123 DOP123 DET123 CUX123 CLB123 CBF123 BRJ123 BHN123 AXR123 WWW123 WNA123 WDE123 VTI123 VJM123 UZQ123 UPU123 UFY123 TWC123 TMG123 TCK123 SSO123 SIS123 RYW123 RPA123 RFE123 QVI123 QLM123 QBQ123 PRU123 PHY123 OYC123 OOG123 OEK123 NUO123 NKS123 NAW123 MRA123 MHE123 LXI123 LNM123 LDQ123 KTU123 KJY123 KAC123 JQG123 JGK123 IWO123 IMS123 ICW123 HTA123 HJE123 GZI123 GPM123 GFQ123 FVU123 FLY123 FCC123 ESG123 EIK123 DYO123 DOS123 DEW123 CVA123 CLE123 CBI123 BRM123 BHQ123 AXU123 ANY123 KK123 UG123 AEC123 WWZ123 WND123 WDH123 VTL123 VJP123 UZT123 UPX123 UGB123 TWF123 TMJ123 TCN123 SSR123 SIV123 RYZ123 RPD123 RFH123 QVL123 QLP123 QBT123 PRX123 PIB123 OYF123 OOJ123 OEN123 NUR123 NKV123 NAZ123 MRD123 MHH123 LXL123 LNP123 LDT123 KTX123 KKB123 KAF123 JQJ123 JGN123 IWR123 IMV123 ICZ123 HTD123 HJH123 GZL123 GPP123 GFT123 FVX123 FMB123 FCF123 ESJ123 EIN123 DYR123 DOV123 DEZ123 CVD123 CLH123 CBL123 BRP123 BHT123 AXX123 AOB123 AEF123 UJ123 KN123 ANV123 ADZ123 UD123 KH123 WWT123 WMX123 WDB123 KD124:KD125 VTF123 VTP144 VJT144 UZX144 UQB144 UGF144 TWJ144 TMN144 TCR144 SSV144 SIZ144 RZD144 RPH144 RFL144 QVP144 QLT144 QBX144 PSB144 PIF144 OYJ144 OON144 OER144 NUV144 NKZ144 NBD144 MRH144 MHL144 LXP144 LNT144 LDX144 KUB144 KKF144 KAJ144 JQN144 JGR144 IWV144 IMZ144 IDD144 HTH144 HJL144 GZP144 GPT144 GFX144 FWB144 FMF144 FCJ144 ESN144 EIR144 DYV144 DOZ144 DFD144 CVH144 CLL144 CBP144 BRT144 BHX144 AYB144 AOF144 AEJ144 UN144 KR144 BJ144:BJ145 WXG144 WNK144 WDO144 VTS144 VJW144 VAA144 UQE144 UGI144 TWM144 TMQ144 TCU144 SSY144 SJC144 RZG144 RPK144 RFO144 QVS144 QLW144 QCA144 PSE144 PII144 OYM144 OOQ144 OEU144 NUY144 NLC144 NBG144 MRK144 MHO144 LXS144 LNW144 LEA144 KUE144 KKI144 KAM144 JQQ144 JGU144 IWY144 INC144 IDG144 HTK144 HJO144 GZS144 GPW144 GGA144 FWE144 FMI144 FCM144 ESQ144 EIU144 DYY144 DPC144 DFG144 CVK144 CLO144 CBS144 BRW144 BIA144 AYE144 AOI144 AEM144 UQ144 KU144 WDA145 WXJ144 WNN144 WDR144 VTV144 VJZ144 VAD144 UQH144 UGL144 TWP144 TMT144 TCX144 STB144 SJF144 RZJ144 RPN144 RFR144 QVV144 QLZ144 QCD144 PSH144 PIL144 OYP144 OOT144 OEX144 NVB144 NLF144 NBJ144 MRN144 MHR144 LXV144 LNZ144 LED144 KUH144 KKL144 KAP144 JQT144 JGX144 IXB144 INF144 IDJ144 HTN144 HJR144 GZV144 GPZ144 GGD144 FWH144 FML144 FCP144 EST144 EIX144 DZB144 DPF144 DFJ144 CVN144 CLR144 CBV144 BRZ144 BID144 AYH144 AOL144 AEP144 UT144 KX144 WXD144 VTE145 BHZ44:BHZ45 WNH144 BG133:BG134 AEP141 BI251:BI255 BE130:BE132 WNK244 WXG244 KR243:KR244 UN243:UN244 AEJ243:AEJ244 AOF243:AOF244 AYB243:AYB244 BHX243:BHX244 BRT243:BRT244 CBP243:CBP244 CLL243:CLL244 CVH243:CVH244 DFD243:DFD244 DOZ243:DOZ244 DYV243:DYV244 EIR243:EIR244 ESN243:ESN244 FCJ243:FCJ244 FMF243:FMF244 FWB243:FWB244 GFX243:GFX244 GPT243:GPT244 GZP243:GZP244 HJL243:HJL244 HTH243:HTH244 IDD243:IDD244 IMZ243:IMZ244 IWV243:IWV244 JGR243:JGR244 JQN243:JQN244 KAJ243:KAJ244 KKF243:KKF244 KUB243:KUB244 LDX243:LDX244 LNT243:LNT244 LXP243:LXP244 MHL243:MHL244 MRH243:MRH244 NBD243:NBD244 NKZ243:NKZ244 NUV243:NUV244 OER243:OER244 OON243:OON244 OYJ243:OYJ244 PIF243:PIF244 PSB243:PSB244 QBX243:QBX244 QLT243:QLT244 QVP243:QVP244 RFL243:RFL244 RPH243:RPH244 RZD243:RZD244 SIZ243:SIZ244 SSV243:SSV244 TCR243:TCR244 TMN243:TMN244 TWJ243:TWJ244 UGF243:UGF244 UQB243:UQB244 UZX243:UZX244 VJT243:VJT244 VTP243:VTP244 WDL243:WDL244 WNH243:WNH244 WXD243:WXD244 KX244 UT244 AEP244 AOL244 AYH244 BID244 BRZ244 CBV244 CLR244 CVN244 DFJ244 DPF244 DZB244 EIX244 EST244 FCP244 FML244 FWH244 GGD244 GPZ244 GZV244 HJR244 HTN244 IDJ244 INF244 IXB244 JGX244 JQT244 KAP244 KKL244 KUH244 LED244 LNZ244 LXV244 MHR244 MRN244 NBJ244 NLF244 NVB244 OEX244 OOT244 OYP244 PIL244 PSH244 QCD244 QLZ244 QVV244 RFR244 RPN244 RZJ244 SJF244 STB244 TCX244 TMT244 TWP244 UGL244 UQH244 VAD244 VJZ244 VTV244 WDR244 WNN244 WXJ244 KU244 UQ244 AEM244 AOI244 AYE244 BIA244 BRW244 CBS244 CLO244 CVK244 DFG244 DPC244 DYY244 EIU244 ESQ244 FCM244 FMI244 FWE244 GGA244 GPW244 GZS244 HJO244 HTK244 IDG244 INC244 IWY244 JGU244 JQQ244 KAM244 KKI244 KUE244 LEA244 LNW244 LXS244 MHO244 MRK244 NBG244 NLC244 NUY244 OEU244 OOQ244 OYM244 PII244 PSE244 QCA244 QLW244 QVS244 RFO244 RPK244 RZG244 SJC244 SSY244 TCU244 TMQ244 TWM244 UGI244 UQE244 VAA244 VJW244 VTS244 WDO244 BJ244 BG244 WDO372:WDO374 VJU245 UR142 BD205 BJ205 BRV76:BRV78 CBR76:CBR78 CLN76:CLN78 CVJ76:CVJ78 DFF76:DFF78 DPB76:DPB78 DYX76:DYX78 EIT76:EIT78 ESP76:ESP78 FCL76:FCL78 FMH76:FMH78 FWD76:FWD78 GFZ76:GFZ78 GPV76:GPV78 GZR76:GZR78 HJN76:HJN78 HTJ76:HTJ78 IDF76:IDF78 INB76:INB78 IWX76:IWX78 JGT76:JGT78 JQP76:JQP78 KAL76:KAL78 KKH76:KKH78 KUD76:KUD78 LDZ76:LDZ78 LNV76:LNV78 LXR76:LXR78 MHN76:MHN78 MRJ76:MRJ78 NBF76:NBF78 NLB76:NLB78 NUX76:NUX78 OET76:OET78 OOP76:OOP78 OYL76:OYL78 PIH76:PIH78 PSD76:PSD78 QBZ76:QBZ78 QLV76:QLV78 QVR76:QVR78 RFN76:RFN78 RPJ76:RPJ78 RZF76:RZF78 SJB76:SJB78 SSX76:SSX78 TCT76:TCT78 TMP76:TMP78 TWL76:TWL78 UGH76:UGH78 UQD76:UQD78 UZZ76:UZZ78 VJV76:VJV78 VTR76:VTR78 WDN76:WDN78 WNJ76:WNJ78 WXF76:WXF78 KT76:KT78 UP76:UP78 AEL76:AEL78 AYD76:AYD78 AOH76:AOH78 KZ76:KZ78 UV76:UV78 AER76:AER78 AON76:AON78 AYJ76:AYJ78 BIF76:BIF78 BSB76:BSB78 CBX76:CBX78 CLT76:CLT78 CVP76:CVP78 DFL76:DFL78 DPH76:DPH78 DZD76:DZD78 EIZ76:EIZ78 ESV76:ESV78 FCR76:FCR78 FMN76:FMN78 FWJ76:FWJ78 GGF76:GGF78 GQB76:GQB78 GZX76:GZX78 HJT76:HJT78 HTP76:HTP78 IDL76:IDL78 INH76:INH78 IXD76:IXD78 JGZ76:JGZ78 JQV76:JQV78 KAR76:KAR78 KKN76:KKN78 KUJ76:KUJ78 LEF76:LEF78 LOB76:LOB78 LXX76:LXX78 MHT76:MHT78 MRP76:MRP78 NBL76:NBL78 NLH76:NLH78 NVD76:NVD78 OEZ76:OEZ78 OOV76:OOV78 OYR76:OYR78 PIN76:PIN78 PSJ76:PSJ78 QCF76:QCF78 QMB76:QMB78 QVX76:QVX78 RFT76:RFT78 RPP76:RPP78 RZL76:RZL78 SJH76:SJH78 STD76:STD78 TCZ76:TCZ78 TMV76:TMV78 TWR76:TWR78 UGN76:UGN78 UQJ76:UQJ78 VAF76:VAF78 VKB76:VKB78 VTX76:VTX78 WDT76:WDT78 WNP76:WNP78 WXL76:WXL78 AEO76:AEO78 US76:US78 KW76:KW78 AOK76:AOK78 AYG76:AYG78 BIC76:BIC78 BRY76:BRY78 CBU76:CBU78 CLQ76:CLQ78 CVM76:CVM78 DFI76:DFI78 DPE76:DPE78 DZA76:DZA78 EIW76:EIW78 ESS76:ESS78 FCO76:FCO78 FMK76:FMK78 FWG76:FWG78 GGC76:GGC78 GPY76:GPY78 GZU76:GZU78 HJQ76:HJQ78 HTM76:HTM78 IDI76:IDI78 INE76:INE78 IXA76:IXA78 JGW76:JGW78 JQS76:JQS78 KAO76:KAO78 KKK76:KKK78 KUG76:KUG78 LEC76:LEC78 LNY76:LNY78 LXU76:LXU78 MHQ76:MHQ78 MRM76:MRM78 NBI76:NBI78 NLE76:NLE78 NVA76:NVA78 OEW76:OEW78 OOS76:OOS78 OYO76:OYO78 PIK76:PIK78 PSG76:PSG78 QCC76:QCC78 QLY76:QLY78 QVU76:QVU78 RFQ76:RFQ78 RPM76:RPM78 RZI76:RZI78 SJE76:SJE78 STA76:STA78 TCW76:TCW78 TMS76:TMS78 TWO76:TWO78 UGK76:UGK78 UQG76:UQG78 VAC76:VAC78 VJY76:VJY78 VTU76:VTU78 WDQ76:WDQ78 WNM76:WNM78 WXI76:WXI78 BF76:BF78 BL76:BL78 C76:C78 BRV29:BRV30 CBR29:CBR30 CLN29:CLN30 CVJ29:CVJ30 DFF29:DFF30 DPB29:DPB30 DYX29:DYX30 EIT29:EIT30 ESP29:ESP30 FCL29:FCL30 FMH29:FMH30 FWD29:FWD30 GFZ29:GFZ30 GPV29:GPV30 GZR29:GZR30 HJN29:HJN30 HTJ29:HTJ30 IDF29:IDF30 INB29:INB30 IWX29:IWX30 JGT29:JGT30 JQP29:JQP30 KAL29:KAL30 KKH29:KKH30 KUD29:KUD30 LDZ29:LDZ30 LNV29:LNV30 LXR29:LXR30 MHN29:MHN30 MRJ29:MRJ30 NBF29:NBF30 NLB29:NLB30 NUX29:NUX30 OET29:OET30 OOP29:OOP30 OYL29:OYL30 PIH29:PIH30 PSD29:PSD30 QBZ29:QBZ30 QLV29:QLV30 QVR29:QVR30 RFN29:RFN30 RPJ29:RPJ30 RZF29:RZF30 SJB29:SJB30 SSX29:SSX30 TCT29:TCT30 TMP29:TMP30 TWL29:TWL30 UGH29:UGH30 UQD29:UQD30 UZZ29:UZZ30 VJV29:VJV30 VTR29:VTR30 WDN29:WDN30 WNJ29:WNJ30 WXF29:WXF30 KT29:KT30 UP29:UP30 AEL29:AEL30 AYD29:AYD30 AOH29:AOH30 KZ29:KZ30 UV29:UV30 AER29:AER30 AON29:AON30 AYJ29:AYJ30 BIF29:BIF30 BSB29:BSB30 CBX29:CBX30 CLT29:CLT30 CVP29:CVP30 DFL29:DFL30 DPH29:DPH30 DZD29:DZD30 EIZ29:EIZ30 ESV29:ESV30 FCR29:FCR30 FMN29:FMN30 FWJ29:FWJ30 GGF29:GGF30 GQB29:GQB30 GZX29:GZX30 HJT29:HJT30 HTP29:HTP30 IDL29:IDL30 INH29:INH30 IXD29:IXD30 JGZ29:JGZ30 JQV29:JQV30 KAR29:KAR30 KKN29:KKN30 KUJ29:KUJ30 LEF29:LEF30 LOB29:LOB30 LXX29:LXX30 MHT29:MHT30 MRP29:MRP30 NBL29:NBL30 NLH29:NLH30 NVD29:NVD30 OEZ29:OEZ30 OOV29:OOV30 OYR29:OYR30 PIN29:PIN30 PSJ29:PSJ30 QCF29:QCF30 QMB29:QMB30 QVX29:QVX30 RFT29:RFT30 RPP29:RPP30 RZL29:RZL30 SJH29:SJH30 STD29:STD30 TCZ29:TCZ30 TMV29:TMV30 TWR29:TWR30 UGN29:UGN30 UQJ29:UQJ30 VAF29:VAF30 VKB29:VKB30 VTX29:VTX30 WDT29:WDT30 WNP29:WNP30 WXL29:WXL30 AEO29:AEO30 US29:US30 KW29:KW30 AOK29:AOK30 AYG29:AYG30 BIC29:BIC30 BRY29:BRY30 CBU29:CBU30 CLQ29:CLQ30 CVM29:CVM30 DFI29:DFI30 DPE29:DPE30 DZA29:DZA30 EIW29:EIW30 ESS29:ESS30 FCO29:FCO30 FMK29:FMK30 FWG29:FWG30 GGC29:GGC30 GPY29:GPY30 GZU29:GZU30 HJQ29:HJQ30 HTM29:HTM30 IDI29:IDI30 INE29:INE30 IXA29:IXA30 JGW29:JGW30 JQS29:JQS30 KAO29:KAO30 KKK29:KKK30 KUG29:KUG30 LEC29:LEC30 LNY29:LNY30 LXU29:LXU30 MHQ29:MHQ30 MRM29:MRM30 NBI29:NBI30 NLE29:NLE30 NVA29:NVA30 OEW29:OEW30 OOS29:OOS30 OYO29:OYO30 PIK29:PIK30 PSG29:PSG30 QCC29:QCC30 QLY29:QLY30 QVU29:QVU30 RFQ29:RFQ30 RPM29:RPM30 RZI29:RZI30 SJE29:SJE30 STA29:STA30 TCW29:TCW30 TMS29:TMS30 TWO29:TWO30 UGK29:UGK30 UQG29:UQG30 VAC29:VAC30 VJY29:VJY30 VTU29:VTU30 WDQ29:WDQ30 WNM29:WNM30 WXI29:WXI30 C29:C30 BF29:BF30 BI29:BI30 BL29:BL30 BHZ76:BHZ78 BRV33:BRV34 CBR33:CBR34 CLN33:CLN34 CVJ33:CVJ34 DFF33:DFF34 DPB33:DPB34 DYX33:DYX34 EIT33:EIT34 ESP33:ESP34 FCL33:FCL34 FMH33:FMH34 FWD33:FWD34 GFZ33:GFZ34 GPV33:GPV34 GZR33:GZR34 HJN33:HJN34 HTJ33:HTJ34 IDF33:IDF34 INB33:INB34 IWX33:IWX34 JGT33:JGT34 JQP33:JQP34 KAL33:KAL34 KKH33:KKH34 KUD33:KUD34 LDZ33:LDZ34 LNV33:LNV34 LXR33:LXR34 MHN33:MHN34 MRJ33:MRJ34 NBF33:NBF34 NLB33:NLB34 NUX33:NUX34 OET33:OET34 OOP33:OOP34 OYL33:OYL34 PIH33:PIH34 PSD33:PSD34 QBZ33:QBZ34 QLV33:QLV34 QVR33:QVR34 RFN33:RFN34 RPJ33:RPJ34 RZF33:RZF34 SJB33:SJB34 SSX33:SSX34 TCT33:TCT34 TMP33:TMP34 TWL33:TWL34 UGH33:UGH34 UQD33:UQD34 UZZ33:UZZ34 VJV33:VJV34 VTR33:VTR34 WDN33:WDN34 WNJ33:WNJ34 WXF33:WXF34 KT33:KT34 UP33:UP34 AEL33:AEL34 AYD33:AYD34 AOH33:AOH34 KZ33:KZ34 UV33:UV34 AER33:AER34 AON33:AON34 AYJ33:AYJ34 BIF33:BIF34 BSB33:BSB34 CBX33:CBX34 CLT33:CLT34 CVP33:CVP34 DFL33:DFL34 DPH33:DPH34 DZD33:DZD34 EIZ33:EIZ34 ESV33:ESV34 FCR33:FCR34 FMN33:FMN34 FWJ33:FWJ34 GGF33:GGF34 GQB33:GQB34 GZX33:GZX34 HJT33:HJT34 HTP33:HTP34 IDL33:IDL34 INH33:INH34 IXD33:IXD34 JGZ33:JGZ34 JQV33:JQV34 KAR33:KAR34 KKN33:KKN34 KUJ33:KUJ34 LEF33:LEF34 LOB33:LOB34 LXX33:LXX34 MHT33:MHT34 MRP33:MRP34 NBL33:NBL34 NLH33:NLH34 NVD33:NVD34 OEZ33:OEZ34 OOV33:OOV34 OYR33:OYR34 PIN33:PIN34 PSJ33:PSJ34 QCF33:QCF34 QMB33:QMB34 QVX33:QVX34 RFT33:RFT34 RPP33:RPP34 RZL33:RZL34 SJH33:SJH34 STD33:STD34 TCZ33:TCZ34 TMV33:TMV34 TWR33:TWR34 UGN33:UGN34 UQJ33:UQJ34 VAF33:VAF34 VKB33:VKB34 VTX33:VTX34 WDT33:WDT34 WNP33:WNP34 WXL33:WXL34 AEO33:AEO34 US33:US34 KW33:KW34 AOK33:AOK34 AYG33:AYG34 BIC33:BIC34 BRY33:BRY34 CBU33:CBU34 CLQ33:CLQ34 CVM33:CVM34 DFI33:DFI34 DPE33:DPE34 DZA33:DZA34 EIW33:EIW34 ESS33:ESS34 FCO33:FCO34 FMK33:FMK34 FWG33:FWG34 GGC33:GGC34 GPY33:GPY34 GZU33:GZU34 HJQ33:HJQ34 HTM33:HTM34 IDI33:IDI34 INE33:INE34 IXA33:IXA34 JGW33:JGW34 JQS33:JQS34 KAO33:KAO34 KKK33:KKK34 KUG33:KUG34 LEC33:LEC34 LNY33:LNY34 LXU33:LXU34 MHQ33:MHQ34 MRM33:MRM34 NBI33:NBI34 NLE33:NLE34 NVA33:NVA34 OEW33:OEW34 OOS33:OOS34 OYO33:OYO34 PIK33:PIK34 PSG33:PSG34 QCC33:QCC34 QLY33:QLY34 QVU33:QVU34 RFQ33:RFQ34 RPM33:RPM34 RZI33:RZI34 SJE33:SJE34 STA33:STA34 TCW33:TCW34 TMS33:TMS34 TWO33:TWO34 UGK33:UGK34 UQG33:UQG34 VAC33:VAC34 VJY33:VJY34 VTU33:VTU34 WDQ33:WDQ34 WNM33:WNM34 WXI33:WXI34 C33:C34 BF33:BF34 BI33:BI34 BL33:BL34 BHZ29:BHZ30 BRV40:BRV41 CBR40:CBR41 CLN40:CLN41 CVJ40:CVJ41 DFF40:DFF41 DPB40:DPB41 DYX40:DYX41 EIT40:EIT41 ESP40:ESP41 FCL40:FCL41 FMH40:FMH41 FWD40:FWD41 GFZ40:GFZ41 GPV40:GPV41 GZR40:GZR41 HJN40:HJN41 HTJ40:HTJ41 IDF40:IDF41 INB40:INB41 IWX40:IWX41 JGT40:JGT41 JQP40:JQP41 KAL40:KAL41 KKH40:KKH41 KUD40:KUD41 LDZ40:LDZ41 LNV40:LNV41 LXR40:LXR41 MHN40:MHN41 MRJ40:MRJ41 NBF40:NBF41 NLB40:NLB41 NUX40:NUX41 OET40:OET41 OOP40:OOP41 OYL40:OYL41 PIH40:PIH41 PSD40:PSD41 QBZ40:QBZ41 QLV40:QLV41 QVR40:QVR41 RFN40:RFN41 RPJ40:RPJ41 RZF40:RZF41 SJB40:SJB41 SSX40:SSX41 TCT40:TCT41 TMP40:TMP41 TWL40:TWL41 UGH40:UGH41 UQD40:UQD41 UZZ40:UZZ41 VJV40:VJV41 VTR40:VTR41 WDN40:WDN41 WNJ40:WNJ41 WXF40:WXF41 KT40:KT41 UP40:UP41 AEL40:AEL41 AYD40:AYD41 AOH40:AOH41 KZ40:KZ41 UV40:UV41 AER40:AER41 AON40:AON41 AYJ40:AYJ41 BIF40:BIF41 BSB40:BSB41 CBX40:CBX41 CLT40:CLT41 CVP40:CVP41 DFL40:DFL41 DPH40:DPH41 DZD40:DZD41 EIZ40:EIZ41 ESV40:ESV41 FCR40:FCR41 FMN40:FMN41 FWJ40:FWJ41 GGF40:GGF41 GQB40:GQB41 GZX40:GZX41 HJT40:HJT41 HTP40:HTP41 IDL40:IDL41 INH40:INH41 IXD40:IXD41 JGZ40:JGZ41 JQV40:JQV41 KAR40:KAR41 KKN40:KKN41 KUJ40:KUJ41 LEF40:LEF41 LOB40:LOB41 LXX40:LXX41 MHT40:MHT41 MRP40:MRP41 NBL40:NBL41 NLH40:NLH41 NVD40:NVD41 OEZ40:OEZ41 OOV40:OOV41 OYR40:OYR41 PIN40:PIN41 PSJ40:PSJ41 QCF40:QCF41 QMB40:QMB41 QVX40:QVX41 RFT40:RFT41 RPP40:RPP41 RZL40:RZL41 SJH40:SJH41 STD40:STD41 TCZ40:TCZ41 TMV40:TMV41 TWR40:TWR41 UGN40:UGN41 UQJ40:UQJ41 VAF40:VAF41 VKB40:VKB41 VTX40:VTX41 WDT40:WDT41 WNP40:WNP41 WXL40:WXL41 AEO40:AEO41 US40:US41 KW40:KW41 AOK40:AOK41 AYG40:AYG41 BIC40:BIC41 BRY40:BRY41 CBU40:CBU41 CLQ40:CLQ41 CVM40:CVM41 DFI40:DFI41 DPE40:DPE41 DZA40:DZA41 EIW40:EIW41 ESS40:ESS41 FCO40:FCO41 FMK40:FMK41 FWG40:FWG41 GGC40:GGC41 GPY40:GPY41 GZU40:GZU41 HJQ40:HJQ41 HTM40:HTM41 IDI40:IDI41 INE40:INE41 IXA40:IXA41 JGW40:JGW41 JQS40:JQS41 KAO40:KAO41 KKK40:KKK41 KUG40:KUG41 LEC40:LEC41 LNY40:LNY41 LXU40:LXU41 MHQ40:MHQ41 MRM40:MRM41 NBI40:NBI41 NLE40:NLE41 NVA40:NVA41 OEW40:OEW41 OOS40:OOS41 OYO40:OYO41 PIK40:PIK41 PSG40:PSG41 QCC40:QCC41 QLY40:QLY41 QVU40:QVU41 RFQ40:RFQ41 RPM40:RPM41 RZI40:RZI41 SJE40:SJE41 STA40:STA41 TCW40:TCW41 TMS40:TMS41 TWO40:TWO41 UGK40:UGK41 UQG40:UQG41 VAC40:VAC41 VJY40:VJY41 VTU40:VTU41 WDQ40:WDQ41 WNM40:WNM41 WXI40:WXI41 C40:C41 BF40:BF41 BI40:BI41 BL40:BL41 BH35:BH38 BRV44:BRV45 CBR44:CBR45 CLN44:CLN45 CVJ44:CVJ45 DFF44:DFF45 DPB44:DPB45 DYX44:DYX45 EIT44:EIT45 ESP44:ESP45 FCL44:FCL45 FMH44:FMH45 FWD44:FWD45 GFZ44:GFZ45 GPV44:GPV45 GZR44:GZR45 HJN44:HJN45 HTJ44:HTJ45 IDF44:IDF45 INB44:INB45 IWX44:IWX45 JGT44:JGT45 JQP44:JQP45 KAL44:KAL45 KKH44:KKH45 KUD44:KUD45 LDZ44:LDZ45 LNV44:LNV45 LXR44:LXR45 MHN44:MHN45 MRJ44:MRJ45 NBF44:NBF45 NLB44:NLB45 NUX44:NUX45 OET44:OET45 OOP44:OOP45 OYL44:OYL45 PIH44:PIH45 PSD44:PSD45 QBZ44:QBZ45 QLV44:QLV45 QVR44:QVR45 RFN44:RFN45 RPJ44:RPJ45 RZF44:RZF45 SJB44:SJB45 SSX44:SSX45 TCT44:TCT45 TMP44:TMP45 TWL44:TWL45 UGH44:UGH45 UQD44:UQD45 UZZ44:UZZ45 VJV44:VJV45 VTR44:VTR45 WDN44:WDN45 WNJ44:WNJ45 WXF44:WXF45 KT44:KT45 UP44:UP45 AEL44:AEL45 AYD44:AYD45 AOH44:AOH45 KZ44:KZ45 UV44:UV45 AER44:AER45 AON44:AON45 AYJ44:AYJ45 BIF44:BIF45 BSB44:BSB45 CBX44:CBX45 CLT44:CLT45 CVP44:CVP45 DFL44:DFL45 DPH44:DPH45 DZD44:DZD45 EIZ44:EIZ45 ESV44:ESV45 FCR44:FCR45 FMN44:FMN45 FWJ44:FWJ45 GGF44:GGF45 GQB44:GQB45 GZX44:GZX45 HJT44:HJT45 HTP44:HTP45 IDL44:IDL45 INH44:INH45 IXD44:IXD45 JGZ44:JGZ45 JQV44:JQV45 KAR44:KAR45 KKN44:KKN45 KUJ44:KUJ45 LEF44:LEF45 LOB44:LOB45 LXX44:LXX45 MHT44:MHT45 MRP44:MRP45 NBL44:NBL45 NLH44:NLH45 NVD44:NVD45 OEZ44:OEZ45 OOV44:OOV45 OYR44:OYR45 PIN44:PIN45 PSJ44:PSJ45 QCF44:QCF45 QMB44:QMB45 QVX44:QVX45 RFT44:RFT45 RPP44:RPP45 RZL44:RZL45 SJH44:SJH45 STD44:STD45 TCZ44:TCZ45 TMV44:TMV45 TWR44:TWR45 UGN44:UGN45 UQJ44:UQJ45 VAF44:VAF45 VKB44:VKB45 VTX44:VTX45 WDT44:WDT45 WNP44:WNP45 WXL44:WXL45 AEO44:AEO45 US44:US45 KW44:KW45 AOK44:AOK45 AYG44:AYG45 BIC44:BIC45 BRY44:BRY45 CBU44:CBU45 CLQ44:CLQ45 CVM44:CVM45 DFI44:DFI45 DPE44:DPE45 DZA44:DZA45 EIW44:EIW45 ESS44:ESS45 FCO44:FCO45 FMK44:FMK45 FWG44:FWG45 GGC44:GGC45 GPY44:GPY45 GZU44:GZU45 HJQ44:HJQ45 HTM44:HTM45 IDI44:IDI45 INE44:INE45 IXA44:IXA45 JGW44:JGW45 JQS44:JQS45 KAO44:KAO45 KKK44:KKK45 KUG44:KUG45 LEC44:LEC45 LNY44:LNY45 LXU44:LXU45 MHQ44:MHQ45 MRM44:MRM45 NBI44:NBI45 NLE44:NLE45 NVA44:NVA45 OEW44:OEW45 OOS44:OOS45 OYO44:OYO45 PIK44:PIK45 PSG44:PSG45 QCC44:QCC45 QLY44:QLY45 QVU44:QVU45 RFQ44:RFQ45 RPM44:RPM45 RZI44:RZI45 SJE44:SJE45 STA44:STA45 TCW44:TCW45 TMS44:TMS45 TWO44:TWO45 UGK44:UGK45 UQG44:UQG45 VAC44:VAC45 VJY44:VJY45 VTU44:VTU45 WDQ44:WDQ45 WNM44:WNM45 WXI44:WXI45 C44:C45 BF44:BF45 BI44:BI45 BHZ40:BHZ41 AOL141 AYH141 BID141 BRZ141 CBV141 CLR141 CVN141 DFJ141 DPF141 DZB141 EIX141 EST141 FCP141 FML141 FWH141 GGD141 GPZ141 GZV141 HJR141 HTN141 IDJ141 INF141 IXB141 JGX141 JQT141 KAP141 KKL141 KUH141 LED141 LNZ141 LXV141 MHR141 MRN141 NBJ141 NLF141 NVB141 OEX141 OOT141 OYP141 PIL141 PSH141 QCD141 QLZ141 QVV141 RFR141 RPN141 RZJ141 SJF141 STB141 TCX141 TMT141 TWP141 UGL141 UQH141 VAD141 VJZ141 VTV141 WDR141 WNN141 WXJ141 KU141 UQ141 AEM141 AOI141 BG141 AYE141 BIA141 BRW141 CBS141 CLO141 CVK141 DFG141 DPC141 DYY141 EIU141 ESQ141 FCM141 FMI141 FWE141 GGA141 GPW141 GZS141 HJO141 HTK141 IDG141 INC141 IWY141 JGU141 JQQ141 KAM141 KKI141 KUE141 LEA141 LNW141 LXS141 MHO141 MRK141 NBG141 NLC141 NUY141 OEU141 OOQ141 OYM141 PII141 PSE141 QCA141 QLW141 QVS141 RFO141 RPK141 RZG141 SJC141 SSY141 TCU141 TMQ141 TWM141 UGI141 UQE141 VAA141 VJW141 VTS141 WDO141 WNK141 WXG141 KR141 UN141 AEJ141 AOF141 BD141 AYB141 BHX141 BRT141 CBP141 CLL141 CVH141 DFD141 DOZ141 DYV141 EIR141 ESN141 FCJ141 FMF141 FWB141 GFX141 GPT141 GZP141 HJL141 HTH141 IDD141 IMZ141 IWV141 JGR141 JQN141 KAJ141 KKF141 KUB141 LDX141 LNT141 LXP141 MHL141 MRH141 NBD141 NKZ141 NUV141 OER141 OON141 OYJ141 PIF141 PSB141 QBX141 QLT141 QVP141 RFL141 RPH141 RZD141 SIZ141 SSV141 TCR141 TMN141 TWJ141 UGF141 UQB141 UZX141 VJT141 VTP141 WDL141 WNH141 WXD141 KX141 WNI134 WWX154 TZ124:TZ125 KV142 WNF142 WDJ142 VTN142 VJR142 UZV142 UPZ142 UGD142 TWH142 TML142 TCP142 SST142 SIX142 RZB142 RPF142 RFJ142 QVN142 QLR142 QBV142 PRZ142 PID142 OYH142 OOL142 OEP142 NUT142 NKX142 NBB142 MRF142 MHJ142 LXN142 LNR142 LDV142 KTZ142 KKD142 KAH142 JQL142 JGP142 IWT142 IMX142 IDB142 HTF142 HJJ142 GZN142 GPR142 GFV142 FVZ142 FMD142 FCH142 ESL142 EIP142 DYT142 DOX142 DFB142 CVF142 CLJ142 CBN142 BRR142 BHV142 AXZ142 AOD142 AEH142 UL142 KP142 WXB142 WXE142 WNI142 WDM142 VTQ142 VJU142 UZY142 UQC142 UGG142 TWK142 TMO142 TCS142 SSW142 SJA142 RZE142 RPI142 RFM142 QVQ142 QLU142 QBY142 PSC142 PIG142 OYK142 OOO142 OES142 NUW142 NLA142 NBE142 MRI142 MHM142 LXQ142 LNU142 LDY142 KUC142 KKG142 KAK142 JQO142 JGS142 IWW142 INA142 IDE142 HTI142 HJM142 GZQ142 GPU142 GFY142 FWC142 FMG142 FCK142 ESO142 EIS142 DYW142 DPA142 DFE142 CVI142 CLM142 CBQ142 BRU142 BHY142 AYC142 AOG142 AEK142 UO142 KS142 WXH142 WNL142 WDP142 VTT142 VJX142 VAB142 UQF142 UGJ142 TWN142 TMR142 TCV142 SSZ142 SJD142 RZH142 RPL142 RFP142 QVT142 QLX142 QCB142 PSF142 PIJ142 OYN142 OOR142 OEV142 NUZ142 NLD142 NBH142 MRL142 MHP142 LXT142 LNX142 LEB142 KUF142 KKJ142 KAN142 JQR142 JGV142 IWZ142 IND142 IDH142 HTL142 HJP142 GZT142 GPX142 GGB142 FWF142 FMJ142 FCN142 ESR142 EIV142 DYZ142 DPD142 DFH142 CVL142 CLP142 CBT142 BRX142 BIB142 AYF142 AOJ142 BK100 KI154 UZY245 VTQ245 WDM245 WNI245 WXE245 KP245 UL245 AEH245 AOD245 AXZ245 BHV245 BRR245 CBN245 CLJ245 CVF245 DFB245 DOX245 DYT245 EIP245 ESL245 FCH245 FMD245 FVZ245 GFV245 GPR245 GZN245 HJJ245 HTF245 IDB245 IMX245 IWT245 JGP245 JQL245 KAH245 KKD245 KTZ245 LDV245 LNR245 LXN245 MHJ245 MRF245 NBB245 NKX245 NUT245 OEP245 OOL245 OYH245 PID245 PRZ245 QBV245 QLR245 QVN245 RFJ245 RPF245 RZB245 SIX245 SST245 TCP245 TML245 TWH245 UGD245 UPZ245 UZV245 VJR245 VTN245 WDJ245 WNF245 WXB245 KV245 UR245 AEN245 AOJ245 AYF245 BIB245 BRX245 CBT245 CLP245 CVL245 DFH245 DPD245 DYZ245 EIV245 ESR245 FCN245 FMJ245 FWF245 GGB245 GPX245 GZT245 HJP245 HTL245 IDH245 IND245 IWZ245 JGV245 JQR245 KAN245 KKJ245 KUF245 LEB245 LNX245 LXT245 MHP245 MRL245 NBH245 NLD245 NUZ245 OEV245 OOR245 OYN245 PIJ245 PSF245 QCB245 QLX245 QVT245 RFP245 RPL245 RZH245 SJD245 SSZ245 TCV245 TMR245 TWN245 UGJ245 UQF245 VAB245 VJX245 VTT245 WDP245 WNL245 WXH245 KS245 UO245 AEK245 AOG245 AYC245 BHY245 BRU245 CBQ245 CLM245 CVI245 DFE245 DPA245 DYW245 EIS245 ESO245 FCK245 FMG245 FWC245 GFY245 GPU245 GZQ245 HJM245 HTI245 IDE245 INA245 IWW245 JGS245 JQO245 KAK245 KKG245 KUC245 LDY245 LNU245 LXQ245 MHM245 MRI245 NBE245 NLA245 NUW245 OES245 OOO245 OYK245 PIG245 PSC245 QBY245 QLU245 QVQ245 RFM245 RPI245 RZE245 SJA245 SSW245 TCS245 TMO245 TWK245 UGG245 BI198 UG150 BD199 BG199 VAI246 BI201 BF201 BD202 BG202 BJ199 BF204 BI204 WNI140 BG205 BJ202 BI247:BI248 BH154 BH17:BH27 BI330 WWX238 BI326:BI327 BF326:BF327 KN79 UJ79 AEF79 AOB79 AXX79 BHT79 BRP79 CBL79 CLH79 CVD79 DEZ79 DOV79 DYR79 EIN79 ESJ79 FCF79 FMB79 FVX79 GFT79 GPP79 GZL79 HJH79 HTD79 ICZ79 IMV79 IWR79 JGN79 JQJ79 KAF79 KKB79 KTX79 LDT79 LNP79 LXL79 MHH79 MRD79 NAZ79 NKV79 NUR79 OEN79 OOJ79 OYF79 PIB79 PRX79 QBT79 QLP79 QVL79 RFH79 RPD79 RYZ79 SIV79 SSR79 TCN79 TMJ79 TWF79 UGB79 UPX79 UZT79 VJP79 VTL79 WDH79 WND79 WWZ79 AEC79 UG79 KK79 ANY79 AXU79 BHQ79 BRM79 CBI79 CLE79 CVA79 DEW79 DOS79 DYO79 EIK79 ESG79 FCC79 FLY79 FVU79 GFQ79 GPM79 GZI79 HJE79 HTA79 ICW79 IMS79 IWO79 JGK79 JQG79 KAC79 KJY79 KTU79 LDQ79 LNM79 LXI79 MHE79 MRA79 NAW79 NKS79 NUO79 OEK79 OOG79 OYC79 PHY79 PRU79 QBQ79 QLM79 QVI79 RFE79 RPA79 RYW79 SIS79 SSO79 TCK79 TMG79 TWC79 UFY79 UPU79 UZQ79 VJM79 VTI79 WDE79 WNA79 WWW79 AXR79 BHN79 BRJ79 CBF79 CLB79 CUX79 DET79 DOP79 DYL79 EIH79 ESD79 FBZ79 FLV79 FVR79 GFN79 GPJ79 GZF79 HJB79 HSX79 ICT79 IMP79 IWL79 JGH79 JQD79 JZZ79 KJV79 KTR79 LDN79 LNJ79 LXF79 MHB79 MQX79 NAT79 NKP79 NUL79 OEH79 OOD79 OXZ79 PHV79 PRR79 QBN79 QLJ79 QVF79 RFB79 ROX79 RYT79 SIP79 SSL79 TCH79 TMD79 TVZ79 UFV79 UPR79 UZN79 VJJ79 VTF79 WDB79 WMX79 WWT79 KH79 UD79 ADZ79 ANV79 TZ80:TZ81 ADV80:ADV81 ANR80:ANR81 AXN80:AXN81 BHJ80:BHJ81 BRF80:BRF81 CBB80:CBB81 CKX80:CKX81 CUT80:CUT81 DEP80:DEP81 DOL80:DOL81 DYH80:DYH81 EID80:EID81 ERZ80:ERZ81 FBV80:FBV81 FLR80:FLR81 FVN80:FVN81 GFJ80:GFJ81 GPF80:GPF81 GZB80:GZB81 HIX80:HIX81 HST80:HST81 ICP80:ICP81 IML80:IML81 IWH80:IWH81 JGD80:JGD81 JPZ80:JPZ81 JZV80:JZV81 KJR80:KJR81 KTN80:KTN81 LDJ80:LDJ81 LNF80:LNF81 LXB80:LXB81 MGX80:MGX81 MQT80:MQT81 NAP80:NAP81 NKL80:NKL81 NUH80:NUH81 OED80:OED81 ONZ80:ONZ81 OXV80:OXV81 PHR80:PHR81 PRN80:PRN81 QBJ80:QBJ81 QLF80:QLF81 QVB80:QVB81 REX80:REX81 ROT80:ROT81 RYP80:RYP81 SIL80:SIL81 SSH80:SSH81 TCD80:TCD81 TLZ80:TLZ81 TVV80:TVV81 UFR80:UFR81 UPN80:UPN81 UZJ80:UZJ81 VJF80:VJF81 VTB80:VTB81 WCX80:WCX81 WMT80:WMT81 WWP80:WWP81 ADS80:ADS81 TW80:TW81 KA80:KA81 ANO80:ANO81 AXK80:AXK81 BHG80:BHG81 BRC80:BRC81 CAY80:CAY81 CKU80:CKU81 CUQ80:CUQ81 DEM80:DEM81 DOI80:DOI81 DYE80:DYE81 EIA80:EIA81 ERW80:ERW81 FBS80:FBS81 FLO80:FLO81 FVK80:FVK81 GFG80:GFG81 GPC80:GPC81 GYY80:GYY81 HIU80:HIU81 HSQ80:HSQ81 ICM80:ICM81 IMI80:IMI81 IWE80:IWE81 JGA80:JGA81 JPW80:JPW81 JZS80:JZS81 KJO80:KJO81 KTK80:KTK81 LDG80:LDG81 LNC80:LNC81 LWY80:LWY81 MGU80:MGU81 MQQ80:MQQ81 NAM80:NAM81 NKI80:NKI81 NUE80:NUE81 OEA80:OEA81 ONW80:ONW81 OXS80:OXS81 PHO80:PHO81 PRK80:PRK81 QBG80:QBG81 QLC80:QLC81 QUY80:QUY81 REU80:REU81 ROQ80:ROQ81 RYM80:RYM81 SII80:SII81 SSE80:SSE81 TCA80:TCA81 TLW80:TLW81 TVS80:TVS81 UFO80:UFO81 UPK80:UPK81 UZG80:UZG81 VJC80:VJC81 VSY80:VSY81 WCU80:WCU81 WMQ80:WMQ81 WWM80:WWM81 AXH80:AXH81 BHD80:BHD81 BQZ80:BQZ81 CAV80:CAV81 CKR80:CKR81 CUN80:CUN81 DEJ80:DEJ81 DOF80:DOF81 DYB80:DYB81 EHX80:EHX81 ERT80:ERT81 FBP80:FBP81 FLL80:FLL81 FVH80:FVH81 GFD80:GFD81 GOZ80:GOZ81 GYV80:GYV81 HIR80:HIR81 HSN80:HSN81 ICJ80:ICJ81 IMF80:IMF81 IWB80:IWB81 JFX80:JFX81 JPT80:JPT81 JZP80:JZP81 KJL80:KJL81 KTH80:KTH81 LDD80:LDD81 LMZ80:LMZ81 LWV80:LWV81 MGR80:MGR81 MQN80:MQN81 NAJ80:NAJ81 NKF80:NKF81 NUB80:NUB81 ODX80:ODX81 ONT80:ONT81 OXP80:OXP81 PHL80:PHL81 PRH80:PRH81 QBD80:QBD81 QKZ80:QKZ81 QUV80:QUV81 RER80:RER81 RON80:RON81 RYJ80:RYJ81 SIF80:SIF81 SSB80:SSB81 TBX80:TBX81 TLT80:TLT81 TVP80:TVP81 UFL80:UFL81 UPH80:UPH81 UZD80:UZD81 VIZ80:VIZ81 VSV80:VSV81 WCR80:WCR81 WMN80:WMN81 WWJ80:WWJ81 JX80:JX81 TT80:TT81 ADP80:ADP81 KN84 UJ84 AEF84 AOB84 AXX84 BHT84 BRP84 CBL84 CLH84 CVD84 DEZ84 DOV84 DYR84 EIN84 ESJ84 FCF84 FMB84 FVX84 GFT84 GPP84 GZL84 HJH84 HTD84 ICZ84 IMV84 IWR84 JGN84 JQJ84 KAF84 KKB84 KTX84 LDT84 LNP84 LXL84 MHH84 MRD84 NAZ84 NKV84 NUR84 OEN84 OOJ84 OYF84 PIB84 PRX84 QBT84 QLP84 QVL84 RFH84 RPD84 RYZ84 SIV84 SSR84 TCN84 TMJ84 TWF84 UGB84 UPX84 UZT84 VJP84 VTL84 WDH84 WND84 WWZ84 AEC84 UG84 KK84 ANY84 AXU84 BHQ84 BRM84 CBI84 CLE84 CVA84 DEW84 DOS84 DYO84 EIK84 ESG84 FCC84 FLY84 FVU84 GFQ84 GPM84 GZI84 HJE84 HTA84 ICW84 IMS84 IWO84 JGK84 JQG84 KAC84 KJY84 KTU84 LDQ84 LNM84 LXI84 MHE84 MRA84 NAW84 NKS84 NUO84 OEK84 OOG84 OYC84 PHY84 PRU84 QBQ84 QLM84 QVI84 RFE84 RPA84 RYW84 SIS84 SSO84 TCK84 TMG84 TWC84 UFY84 UPU84 UZQ84 VJM84 VTI84 WDE84 WNA84 WWW84 AXR84 BHN84 BRJ84 CBF84 CLB84 CUX84 DET84 DOP84 DYL84 EIH84 ESD84 FBZ84 FLV84 FVR84 GFN84 GPJ84 GZF84 HJB84 HSX84 ICT84 IMP84 IWL84 JGH84 JQD84 JZZ84 KJV84 KTR84 LDN84 LNJ84 LXF84 MHB84 MQX84 NAT84 NKP84 NUL84 OEH84 OOD84 OXZ84 PHV84 PRR84 QBN84 QLJ84 QVF84 RFB84 ROX84 RYT84 SIP84 SSL84 TCH84 TMD84 TVZ84 UFV84 UPR84 UZN84 VJJ84 VTF84 WDB84 WMX84 WWT84 KH84 UD84 ADZ84 ANV84 TZ85:TZ86 ADV85:ADV86 ANR85:ANR86 AXN85:AXN86 BHJ85:BHJ86 BRF85:BRF86 CBB85:CBB86 CKX85:CKX86 CUT85:CUT86 DEP85:DEP86 DOL85:DOL86 DYH85:DYH86 EID85:EID86 ERZ85:ERZ86 FBV85:FBV86 FLR85:FLR86 FVN85:FVN86 GFJ85:GFJ86 GPF85:GPF86 GZB85:GZB86 HIX85:HIX86 HST85:HST86 ICP85:ICP86 IML85:IML86 IWH85:IWH86 JGD85:JGD86 JPZ85:JPZ86 JZV85:JZV86 KJR85:KJR86 KTN85:KTN86 LDJ85:LDJ86 LNF85:LNF86 LXB85:LXB86 MGX85:MGX86 MQT85:MQT86 NAP85:NAP86 NKL85:NKL86 NUH85:NUH86 OED85:OED86 ONZ85:ONZ86 OXV85:OXV86 PHR85:PHR86 PRN85:PRN86 QBJ85:QBJ86 QLF85:QLF86 QVB85:QVB86 REX85:REX86 ROT85:ROT86 RYP85:RYP86 SIL85:SIL86 SSH85:SSH86 TCD85:TCD86 TLZ85:TLZ86 TVV85:TVV86 UFR85:UFR86 UPN85:UPN86 UZJ85:UZJ86 VJF85:VJF86 VTB85:VTB86 WCX85:WCX86 WMT85:WMT86 WWP85:WWP86 ADS85:ADS86 TW85:TW86 KA85:KA86 ANO85:ANO86 AXK85:AXK86 BHG85:BHG86 BRC85:BRC86 CAY85:CAY86 CKU85:CKU86 CUQ85:CUQ86 DEM85:DEM86 DOI85:DOI86 DYE85:DYE86 EIA85:EIA86 ERW85:ERW86 FBS85:FBS86 FLO85:FLO86 FVK85:FVK86 GFG85:GFG86 GPC85:GPC86 GYY85:GYY86 HIU85:HIU86 HSQ85:HSQ86 ICM85:ICM86 IMI85:IMI86 IWE85:IWE86 JGA85:JGA86 JPW85:JPW86 JZS85:JZS86 KJO85:KJO86 KTK85:KTK86 LDG85:LDG86 LNC85:LNC86 LWY85:LWY86 MGU85:MGU86 MQQ85:MQQ86 NAM85:NAM86 NKI85:NKI86 NUE85:NUE86 OEA85:OEA86 ONW85:ONW86 OXS85:OXS86 PHO85:PHO86 PRK85:PRK86 QBG85:QBG86 QLC85:QLC86 QUY85:QUY86 REU85:REU86 ROQ85:ROQ86 RYM85:RYM86 SII85:SII86 SSE85:SSE86 TCA85:TCA86 TLW85:TLW86 TVS85:TVS86 UFO85:UFO86 UPK85:UPK86 UZG85:UZG86 VJC85:VJC86 VSY85:VSY86 WCU85:WCU86 WMQ85:WMQ86 WWM85:WWM86 AXH85:AXH86 BHD85:BHD86 BQZ85:BQZ86 CAV85:CAV86 CKR85:CKR86 CUN85:CUN86 DEJ85:DEJ86 DOF85:DOF86 DYB85:DYB86 EHX85:EHX86 ERT85:ERT86 FBP85:FBP86 FLL85:FLL86 FVH85:FVH86 GFD85:GFD86 GOZ85:GOZ86 GYV85:GYV86 HIR85:HIR86 HSN85:HSN86 ICJ85:ICJ86 IMF85:IMF86 IWB85:IWB86 JFX85:JFX86 JPT85:JPT86 JZP85:JZP86 KJL85:KJL86 KTH85:KTH86 LDD85:LDD86 LMZ85:LMZ86 LWV85:LWV86 MGR85:MGR86 MQN85:MQN86 NAJ85:NAJ86 NKF85:NKF86 NUB85:NUB86 ODX85:ODX86 ONT85:ONT86 OXP85:OXP86 PHL85:PHL86 PRH85:PRH86 QBD85:QBD86 QKZ85:QKZ86 QUV85:QUV86 RER85:RER86 RON85:RON86 RYJ85:RYJ86 SIF85:SIF86 SSB85:SSB86 TBX85:TBX86 TLT85:TLT86 TVP85:TVP86 UFL85:UFL86 UPH85:UPH86 UZD85:UZD86 VIZ85:VIZ86 VSV85:VSV86 WCR85:WCR86 WMN85:WMN86 WWJ85:WWJ86 JX85:JX86 TT85:TT86 ADP85:ADP86 ANL85:ANL86 ANV89 KN89 UJ89 AEF89 AOB89 AXX89 BHT89 BRP89 CBL89 CLH89 CVD89 DEZ89 DOV89 DYR89 EIN89 ESJ89 FCF89 FMB89 FVX89 GFT89 GPP89 GZL89 HJH89 HTD89 ICZ89 IMV89 IWR89 JGN89 JQJ89 KAF89 KKB89 KTX89 LDT89 LNP89 LXL89 MHH89 MRD89 NAZ89 NKV89 NUR89 OEN89 OOJ89 OYF89 PIB89 PRX89 QBT89 QLP89 QVL89 RFH89 RPD89 RYZ89 SIV89 SSR89 TCN89 TMJ89 TWF89 UGB89 UPX89 UZT89 VJP89 VTL89 WDH89 WND89 WWZ89 AEC89 UG89 KK89 ANY89 AXU89 BHQ89 BRM89 CBI89 CLE89 CVA89 DEW89 DOS89 DYO89 EIK89 ESG89 FCC89 FLY89 FVU89 GFQ89 GPM89 GZI89 HJE89 HTA89 ICW89 IMS89 IWO89 JGK89 JQG89 KAC89 KJY89 KTU89 LDQ89 LNM89 LXI89 MHE89 MRA89 NAW89 NKS89 NUO89 OEK89 OOG89 OYC89 PHY89 PRU89 QBQ89 QLM89 QVI89 RFE89 RPA89 RYW89 SIS89 SSO89 TCK89 TMG89 TWC89 UFY89 UPU89 UZQ89 VJM89 VTI89 WDE89 WNA89 WWW89 AXR89 BHN89 BRJ89 CBF89 CLB89 CUX89 DET89 DOP89 DYL89 EIH89 ESD89 FBZ89 FLV89 FVR89 GFN89 GPJ89 GZF89 HJB89 HSX89 ICT89 IMP89 IWL89 JGH89 JQD89 JZZ89 KJV89 KTR89 LDN89 LNJ89 LXF89 MHB89 MQX89 NAT89 NKP89 NUL89 OEH89 OOD89 OXZ89 PHV89 PRR89 QBN89 QLJ89 QVF89 RFB89 ROX89 RYT89 SIP89 SSL89 TCH89 TMD89 TVZ89 UFV89 UPR89 UZN89 VJJ89 VTF89 WDB89 WMX89 WWT89 KH89 UD89 ADZ89 TZ90:TZ91 ADV90:ADV91 ANR90:ANR91 AXN90:AXN91 BHJ90:BHJ91 BRF90:BRF91 CBB90:CBB91 CKX90:CKX91 CUT90:CUT91 DEP90:DEP91 DOL90:DOL91 DYH90:DYH91 EID90:EID91 ERZ90:ERZ91 FBV90:FBV91 FLR90:FLR91 FVN90:FVN91 GFJ90:GFJ91 GPF90:GPF91 GZB90:GZB91 HIX90:HIX91 HST90:HST91 ICP90:ICP91 IML90:IML91 IWH90:IWH91 JGD90:JGD91 JPZ90:JPZ91 JZV90:JZV91 KJR90:KJR91 KTN90:KTN91 LDJ90:LDJ91 LNF90:LNF91 LXB90:LXB91 MGX90:MGX91 MQT90:MQT91 NAP90:NAP91 NKL90:NKL91 NUH90:NUH91 OED90:OED91 ONZ90:ONZ91 OXV90:OXV91 PHR90:PHR91 PRN90:PRN91 QBJ90:QBJ91 QLF90:QLF91 QVB90:QVB91 REX90:REX91 ROT90:ROT91 RYP90:RYP91 SIL90:SIL91 SSH90:SSH91 TCD90:TCD91 TLZ90:TLZ91 TVV90:TVV91 UFR90:UFR91 UPN90:UPN91 UZJ90:UZJ91 VJF90:VJF91 VTB90:VTB91 WCX90:WCX91 WMT90:WMT91 WWP90:WWP91 ADS90:ADS91 TW90:TW91 KA90:KA91 ANO90:ANO91 AXK90:AXK91 BHG90:BHG91 BRC90:BRC91 CAY90:CAY91 CKU90:CKU91 CUQ90:CUQ91 DEM90:DEM91 DOI90:DOI91 DYE90:DYE91 EIA90:EIA91 ERW90:ERW91 FBS90:FBS91 FLO90:FLO91 FVK90:FVK91 GFG90:GFG91 GPC90:GPC91 GYY90:GYY91 HIU90:HIU91 HSQ90:HSQ91 ICM90:ICM91 IMI90:IMI91 IWE90:IWE91 JGA90:JGA91 JPW90:JPW91 JZS90:JZS91 KJO90:KJO91 KTK90:KTK91 LDG90:LDG91 LNC90:LNC91 LWY90:LWY91 MGU90:MGU91 MQQ90:MQQ91 NAM90:NAM91 NKI90:NKI91 NUE90:NUE91 OEA90:OEA91 ONW90:ONW91 OXS90:OXS91 PHO90:PHO91 PRK90:PRK91 QBG90:QBG91 QLC90:QLC91 QUY90:QUY91 REU90:REU91 ROQ90:ROQ91 RYM90:RYM91 SII90:SII91 SSE90:SSE91 TCA90:TCA91 TLW90:TLW91 TVS90:TVS91 UFO90:UFO91 UPK90:UPK91 UZG90:UZG91 VJC90:VJC91 VSY90:VSY91 WCU90:WCU91 WMQ90:WMQ91 WWM90:WWM91 AXH90:AXH91 BHD90:BHD91 BQZ90:BQZ91 CAV90:CAV91 CKR90:CKR91 CUN90:CUN91 DEJ90:DEJ91 DOF90:DOF91 DYB90:DYB91 EHX90:EHX91 ERT90:ERT91 FBP90:FBP91 FLL90:FLL91 FVH90:FVH91 GFD90:GFD91 GOZ90:GOZ91 GYV90:GYV91 HIR90:HIR91 HSN90:HSN91 ICJ90:ICJ91 IMF90:IMF91 IWB90:IWB91 JFX90:JFX91 JPT90:JPT91 JZP90:JZP91 KJL90:KJL91 KTH90:KTH91 LDD90:LDD91 LMZ90:LMZ91 LWV90:LWV91 MGR90:MGR91 MQN90:MQN91 NAJ90:NAJ91 NKF90:NKF91 NUB90:NUB91 ODX90:ODX91 ONT90:ONT91 OXP90:OXP91 PHL90:PHL91 PRH90:PRH91 QBD90:QBD91 QKZ90:QKZ91 QUV90:QUV91 RER90:RER91 RON90:RON91 RYJ90:RYJ91 SIF90:SIF91 SSB90:SSB91 TBX90:TBX91 TLT90:TLT91 TVP90:TVP91 UFL90:UFL91 UPH90:UPH91 UZD90:UZD91 VIZ90:VIZ91 VSV90:VSV91 WCR90:WCR91 WMN90:WMN91 WWJ90:WWJ91 JX90:JX91 TT90:TT91 ADP90:ADP91 ANL90:ANL91 ADZ94:ADZ95 ANV94:ANV95 KN94:KN95 UJ94:UJ95 AEF94:AEF95 AOB94:AOB95 AXX94:AXX95 BHT94:BHT95 BRP94:BRP95 CBL94:CBL95 CLH94:CLH95 CVD94:CVD95 DEZ94:DEZ95 DOV94:DOV95 DYR94:DYR95 EIN94:EIN95 ESJ94:ESJ95 FCF94:FCF95 FMB94:FMB95 FVX94:FVX95 GFT94:GFT95 GPP94:GPP95 GZL94:GZL95 HJH94:HJH95 HTD94:HTD95 ICZ94:ICZ95 IMV94:IMV95 IWR94:IWR95 JGN94:JGN95 JQJ94:JQJ95 KAF94:KAF95 KKB94:KKB95 KTX94:KTX95 LDT94:LDT95 LNP94:LNP95 LXL94:LXL95 MHH94:MHH95 MRD94:MRD95 NAZ94:NAZ95 NKV94:NKV95 NUR94:NUR95 OEN94:OEN95 OOJ94:OOJ95 OYF94:OYF95 PIB94:PIB95 PRX94:PRX95 QBT94:QBT95 QLP94:QLP95 QVL94:QVL95 RFH94:RFH95 RPD94:RPD95 RYZ94:RYZ95 SIV94:SIV95 SSR94:SSR95 TCN94:TCN95 TMJ94:TMJ95 TWF94:TWF95 UGB94:UGB95 UPX94:UPX95 UZT94:UZT95 VJP94:VJP95 VTL94:VTL95 WDH94:WDH95 WND94:WND95 WWZ94:WWZ95 AEC94:AEC95 UG94:UG95 KK94:KK95 ANY94:ANY95 AXU94:AXU95 BHQ94:BHQ95 BRM94:BRM95 CBI94:CBI95 CLE94:CLE95 CVA94:CVA95 DEW94:DEW95 DOS94:DOS95 DYO94:DYO95 EIK94:EIK95 ESG94:ESG95 FCC94:FCC95 FLY94:FLY95 FVU94:FVU95 GFQ94:GFQ95 GPM94:GPM95 GZI94:GZI95 HJE94:HJE95 HTA94:HTA95 ICW94:ICW95 IMS94:IMS95 IWO94:IWO95 JGK94:JGK95 JQG94:JQG95 KAC94:KAC95 KJY94:KJY95 KTU94:KTU95 LDQ94:LDQ95 LNM94:LNM95 LXI94:LXI95 MHE94:MHE95 MRA94:MRA95 NAW94:NAW95 NKS94:NKS95 NUO94:NUO95 OEK94:OEK95 OOG94:OOG95 OYC94:OYC95 PHY94:PHY95 PRU94:PRU95 QBQ94:QBQ95 QLM94:QLM95 QVI94:QVI95 RFE94:RFE95 RPA94:RPA95 RYW94:RYW95 SIS94:SIS95 SSO94:SSO95 TCK94:TCK95 TMG94:TMG95 TWC94:TWC95 UFY94:UFY95 UPU94:UPU95 UZQ94:UZQ95 VJM94:VJM95 VTI94:VTI95 WDE94:WDE95 WNA94:WNA95 WWW94:WWW95 AXR94:AXR95 BHN94:BHN95 BRJ94:BRJ95 CBF94:CBF95 CLB94:CLB95 CUX94:CUX95 DET94:DET95 DOP94:DOP95 DYL94:DYL95 EIH94:EIH95 ESD94:ESD95 FBZ94:FBZ95 FLV94:FLV95 FVR94:FVR95 GFN94:GFN95 GPJ94:GPJ95 GZF94:GZF95 HJB94:HJB95 HSX94:HSX95 ICT94:ICT95 IMP94:IMP95 IWL94:IWL95 JGH94:JGH95 JQD94:JQD95 JZZ94:JZZ95 KJV94:KJV95 KTR94:KTR95 LDN94:LDN95 LNJ94:LNJ95 LXF94:LXF95 MHB94:MHB95 MQX94:MQX95 NAT94:NAT95 NKP94:NKP95 NUL94:NUL95 OEH94:OEH95 OOD94:OOD95 OXZ94:OXZ95 PHV94:PHV95 PRR94:PRR95 QBN94:QBN95 QLJ94:QLJ95 QVF94:QVF95 RFB94:RFB95 ROX94:ROX95 RYT94:RYT95 SIP94:SIP95 SSL94:SSL95 TCH94:TCH95 TMD94:TMD95 TVZ94:TVZ95 UFV94:UFV95 UPR94:UPR95 UZN94:UZN95 VJJ94:VJJ95 VTF94:VTF95 WDB94:WDB95 WMX94:WMX95 WWT94:WWT95 KH94:KH95 UD94:UD95 TZ96 ADV96 ANR96 AXN96 BHJ96 BRF96 CBB96 CKX96 CUT96 DEP96 DOL96 DYH96 EID96 ERZ96 FBV96 FLR96 FVN96 GFJ96 GPF96 GZB96 HIX96 HST96 ICP96 IML96 IWH96 JGD96 JPZ96 JZV96 KJR96 KTN96 LDJ96 LNF96 LXB96 MGX96 MQT96 NAP96 NKL96 NUH96 OED96 ONZ96 OXV96 PHR96 PRN96 QBJ96 QLF96 QVB96 REX96 ROT96 RYP96 SIL96 SSH96 TCD96 TLZ96 TVV96 UFR96 UPN96 UZJ96 VJF96 VTB96 WCX96 WMT96 WWP96 ADS96 TW96 KA96 ANO96 AXK96 BHG96 BRC96 CAY96 CKU96 CUQ96 DEM96 DOI96 DYE96 EIA96 ERW96 FBS96 FLO96 FVK96 GFG96 GPC96 GYY96 HIU96 HSQ96 ICM96 IMI96 IWE96 JGA96 JPW96 JZS96 KJO96 KTK96 LDG96 LNC96 LWY96 MGU96 MQQ96 NAM96 NKI96 NUE96 OEA96 ONW96 OXS96 PHO96 PRK96 QBG96 QLC96 QUY96 REU96 ROQ96 RYM96 SII96 SSE96 TCA96 TLW96 TVS96 UFO96 UPK96 UZG96 VJC96 VSY96 WCU96 WMQ96 WWM96 AXH96 BHD96 BQZ96 CAV96 CKR96 CUN96 DEJ96 DOF96 DYB96 EHX96 ERT96 FBP96 FLL96 FVH96 GFD96 GOZ96 GYV96 HIR96 HSN96 ICJ96 IMF96 IWB96 JFX96 JPT96 JZP96 KJL96 KTH96 LDD96 LMZ96 LWV96 MGR96 MQN96 NAJ96 NKF96 NUB96 ODX96 ONT96 OXP96 PHL96 PRH96 QBD96 QKZ96 QUV96 RER96 RON96 RYJ96 SIF96 SSB96 TBX96 TLT96 TVP96 UFL96 UPH96 UZD96 VIZ96 VSV96 WCR96 WMN96 WWJ96 JX96 TT96 ADP96 UD98 ADZ98 ANV98 KN98 UJ98 AEF98 AOB98 AXX98 BHT98 BRP98 CBL98 CLH98 CVD98 DEZ98 DOV98 DYR98 EIN98 ESJ98 FCF98 FMB98 FVX98 GFT98 GPP98 GZL98 HJH98 HTD98 ICZ98 IMV98 IWR98 JGN98 JQJ98 KAF98 KKB98 KTX98 LDT98 LNP98 LXL98 MHH98 MRD98 NAZ98 NKV98 NUR98 OEN98 OOJ98 OYF98 PIB98 PRX98 QBT98 QLP98 QVL98 RFH98 RPD98 RYZ98 SIV98 SSR98 TCN98 TMJ98 TWF98 UGB98 UPX98 UZT98 VJP98 VTL98 WDH98 WND98 WWZ98 AEC98 UG98 KK98 ANY98 AXU98 BHQ98 BRM98 CBI98 CLE98 CVA98 DEW98 DOS98 DYO98 EIK98 ESG98 FCC98 FLY98 FVU98 GFQ98 GPM98 GZI98 HJE98 HTA98 ICW98 IMS98 IWO98 JGK98 JQG98 KAC98 KJY98 KTU98 LDQ98 LNM98 LXI98 MHE98 MRA98 NAW98 NKS98 NUO98 OEK98 OOG98 OYC98 PHY98 PRU98 QBQ98 QLM98 QVI98 RFE98 RPA98 RYW98 SIS98 SSO98 TCK98 TMG98 TWC98 UFY98 UPU98 UZQ98 VJM98 VTI98 WDE98 WNA98 WWW98 AXR98 BHN98 BRJ98 CBF98 CLB98 CUX98 DET98 DOP98 DYL98 EIH98 ESD98 FBZ98 FLV98 FVR98 GFN98 GPJ98 GZF98 HJB98 HSX98 ICT98 IMP98 IWL98 JGH98 JQD98 JZZ98 KJV98 KTR98 LDN98 LNJ98 LXF98 MHB98 MQX98 NAT98 NKP98 NUL98 OEH98 OOD98 OXZ98 PHV98 PRR98 QBN98 QLJ98 QVF98 RFB98 ROX98 RYT98 SIP98 SSL98 TCH98 TMD98 TVZ98 UFV98 UPR98 UZN98 VJJ98 VTF98 WDB98 WMX98 WWT98 KH98 TZ99 ADV99 ANR99 AXN99 BHJ99 BRF99 CBB99 CKX99 CUT99 DEP99 DOL99 DYH99 EID99 ERZ99 FBV99 FLR99 FVN99 GFJ99 GPF99 GZB99 HIX99 HST99 ICP99 IML99 IWH99 JGD99 JPZ99 JZV99 KJR99 KTN99 LDJ99 LNF99 LXB99 MGX99 MQT99 NAP99 NKL99 NUH99 OED99 ONZ99 OXV99 PHR99 PRN99 QBJ99 QLF99 QVB99 REX99 ROT99 RYP99 SIL99 SSH99 TCD99 TLZ99 TVV99 UFR99 UPN99 UZJ99 VJF99 VTB99 WCX99 WMT99 WWP99 ADS99 TW99 KA99 ANO99 AXK99 BHG99 BRC99 CAY99 CKU99 CUQ99 DEM99 DOI99 DYE99 EIA99 ERW99 FBS99 FLO99 FVK99 GFG99 GPC99 GYY99 HIU99 HSQ99 ICM99 IMI99 IWE99 JGA99 JPW99 JZS99 KJO99 KTK99 LDG99 LNC99 LWY99 MGU99 MQQ99 NAM99 NKI99 NUE99 OEA99 ONW99 OXS99 PHO99 PRK99 QBG99 QLC99 QUY99 REU99 ROQ99 RYM99 SII99 SSE99 TCA99 TLW99 TVS99 UFO99 UPK99 UZG99 VJC99 VSY99 WCU99 WMQ99 WWM99 AXH99 BHD99 BQZ99 CAV99 CKR99 CUN99 DEJ99 DOF99 DYB99 EHX99 ERT99 FBP99 FLL99 FVH99 GFD99 GOZ99 GYV99 HIR99 HSN99 ICJ99 IMF99 IWB99 JFX99 JPT99 JZP99 KJL99 KTH99 LDD99 LMZ99 LWV99 MGR99 MQN99 NAJ99 NKF99 NUB99 ODX99 ONT99 OXP99 PHL99 PRH99 QBD99 QKZ99 QUV99 RER99 RON99 RYJ99 SIF99 SSB99 TBX99 TLT99 TVP99 UFL99 UPH99 UZD99 VIZ99 VSV99 WCR99 WMN99 WWJ99 JX99 TT99 ADP99 ANL99 KH101 UD101 ADZ101 ANV101 KN101 UJ101 AEF101 AOB101 AXX101 BHT101 BRP101 CBL101 CLH101 CVD101 DEZ101 DOV101 DYR101 EIN101 ESJ101 FCF101 FMB101 FVX101 GFT101 GPP101 GZL101 HJH101 HTD101 ICZ101 IMV101 IWR101 JGN101 JQJ101 KAF101 KKB101 KTX101 LDT101 LNP101 LXL101 MHH101 MRD101 NAZ101 NKV101 NUR101 OEN101 OOJ101 OYF101 PIB101 PRX101 QBT101 QLP101 QVL101 RFH101 RPD101 RYZ101 SIV101 SSR101 TCN101 TMJ101 TWF101 UGB101 UPX101 UZT101 VJP101 VTL101 WDH101 WND101 WWZ101 AEC101 UG101 KK101 ANY101 AXU101 BHQ101 BRM101 CBI101 CLE101 CVA101 DEW101 DOS101 DYO101 EIK101 ESG101 FCC101 FLY101 FVU101 GFQ101 GPM101 GZI101 HJE101 HTA101 ICW101 IMS101 IWO101 JGK101 JQG101 KAC101 KJY101 KTU101 LDQ101 LNM101 LXI101 MHE101 MRA101 NAW101 NKS101 NUO101 OEK101 OOG101 OYC101 PHY101 PRU101 QBQ101 QLM101 QVI101 RFE101 RPA101 RYW101 SIS101 SSO101 TCK101 TMG101 TWC101 UFY101 UPU101 UZQ101 VJM101 VTI101 WDE101 WNA101 WWW101 AXR101 BHN101 BRJ101 CBF101 CLB101 CUX101 DET101 DOP101 DYL101 EIH101 ESD101 FBZ101 FLV101 FVR101 GFN101 GPJ101 GZF101 HJB101 HSX101 ICT101 IMP101 IWL101 JGH101 JQD101 JZZ101 KJV101 KTR101 LDN101 LNJ101 LXF101 MHB101 MQX101 NAT101 NKP101 NUL101 OEH101 OOD101 OXZ101 PHV101 PRR101 QBN101 QLJ101 QVF101 RFB101 ROX101 RYT101 SIP101 SSL101 TCH101 TMD101 TVZ101 UFV101 UPR101 UZN101 VJJ101 VTF101 WDB101 WMX101 WWT101 TZ102:TZ103 ADV102:ADV103 ANR102:ANR103 AXN102:AXN103 BHJ102:BHJ103 BRF102:BRF103 CBB102:CBB103 CKX102:CKX103 CUT102:CUT103 DEP102:DEP103 DOL102:DOL103 DYH102:DYH103 EID102:EID103 ERZ102:ERZ103 FBV102:FBV103 FLR102:FLR103 FVN102:FVN103 GFJ102:GFJ103 GPF102:GPF103 GZB102:GZB103 HIX102:HIX103 HST102:HST103 ICP102:ICP103 IML102:IML103 IWH102:IWH103 JGD102:JGD103 JPZ102:JPZ103 JZV102:JZV103 KJR102:KJR103 KTN102:KTN103 LDJ102:LDJ103 LNF102:LNF103 LXB102:LXB103 MGX102:MGX103 MQT102:MQT103 NAP102:NAP103 NKL102:NKL103 NUH102:NUH103 OED102:OED103 ONZ102:ONZ103 OXV102:OXV103 PHR102:PHR103 PRN102:PRN103 QBJ102:QBJ103 QLF102:QLF103 QVB102:QVB103 REX102:REX103 ROT102:ROT103 RYP102:RYP103 SIL102:SIL103 SSH102:SSH103 TCD102:TCD103 TLZ102:TLZ103 TVV102:TVV103 UFR102:UFR103 UPN102:UPN103 UZJ102:UZJ103 VJF102:VJF103 VTB102:VTB103 WCX102:WCX103 WMT102:WMT103 WWP102:WWP103 ADS102:ADS103 TW102:TW103 KA102:KA103 ANO102:ANO103 AXK102:AXK103 BHG102:BHG103 BRC102:BRC103 CAY102:CAY103 CKU102:CKU103 CUQ102:CUQ103 DEM102:DEM103 DOI102:DOI103 DYE102:DYE103 EIA102:EIA103 ERW102:ERW103 FBS102:FBS103 FLO102:FLO103 FVK102:FVK103 GFG102:GFG103 GPC102:GPC103 GYY102:GYY103 HIU102:HIU103 HSQ102:HSQ103 ICM102:ICM103 IMI102:IMI103 IWE102:IWE103 JGA102:JGA103 JPW102:JPW103 JZS102:JZS103 KJO102:KJO103 KTK102:KTK103 LDG102:LDG103 LNC102:LNC103 LWY102:LWY103 MGU102:MGU103 MQQ102:MQQ103 NAM102:NAM103 NKI102:NKI103 NUE102:NUE103 OEA102:OEA103 ONW102:ONW103 OXS102:OXS103 PHO102:PHO103 PRK102:PRK103 QBG102:QBG103 QLC102:QLC103 QUY102:QUY103 REU102:REU103 ROQ102:ROQ103 RYM102:RYM103 SII102:SII103 SSE102:SSE103 TCA102:TCA103 TLW102:TLW103 TVS102:TVS103 UFO102:UFO103 UPK102:UPK103 UZG102:UZG103 VJC102:VJC103 VSY102:VSY103 WCU102:WCU103 WMQ102:WMQ103 WWM102:WWM103 AXH102:AXH103 BHD102:BHD103 BQZ102:BQZ103 CAV102:CAV103 CKR102:CKR103 CUN102:CUN103 DEJ102:DEJ103 DOF102:DOF103 DYB102:DYB103 EHX102:EHX103 ERT102:ERT103 FBP102:FBP103 FLL102:FLL103 FVH102:FVH103 GFD102:GFD103 GOZ102:GOZ103 GYV102:GYV103 HIR102:HIR103 HSN102:HSN103 ICJ102:ICJ103 IMF102:IMF103 IWB102:IWB103 JFX102:JFX103 JPT102:JPT103 JZP102:JZP103 KJL102:KJL103 KTH102:KTH103 LDD102:LDD103 LMZ102:LMZ103 LWV102:LWV103 MGR102:MGR103 MQN102:MQN103 NAJ102:NAJ103 NKF102:NKF103 NUB102:NUB103 ODX102:ODX103 ONT102:ONT103 OXP102:OXP103 PHL102:PHL103 PRH102:PRH103 QBD102:QBD103 QKZ102:QKZ103 QUV102:QUV103 RER102:RER103 RON102:RON103 RYJ102:RYJ103 SIF102:SIF103 SSB102:SSB103 TBX102:TBX103 TLT102:TLT103 TVP102:TVP103 UFL102:UFL103 UPH102:UPH103 UZD102:UZD103 VIZ102:VIZ103 VSV102:VSV103 WCR102:WCR103 WMN102:WMN103 WWJ102:WWJ103 JX102:JX103 TT102:TT103 ADP102:ADP103 ANL102:ANL103 WWT105 KH105 UD105 ADZ105 ANV105 KN105 UJ105 AEF105 AOB105 AXX105 BHT105 BRP105 CBL105 CLH105 CVD105 DEZ105 DOV105 DYR105 EIN105 ESJ105 FCF105 FMB105 FVX105 GFT105 GPP105 GZL105 HJH105 HTD105 ICZ105 IMV105 IWR105 JGN105 JQJ105 KAF105 KKB105 KTX105 LDT105 LNP105 LXL105 MHH105 MRD105 NAZ105 NKV105 NUR105 OEN105 OOJ105 OYF105 PIB105 PRX105 QBT105 QLP105 QVL105 RFH105 RPD105 RYZ105 SIV105 SSR105 TCN105 TMJ105 TWF105 UGB105 UPX105 UZT105 VJP105 VTL105 WDH105 WND105 WWZ105 AEC105 UG105 KK105 ANY105 AXU105 BHQ105 BRM105 CBI105 CLE105 CVA105 DEW105 DOS105 DYO105 EIK105 ESG105 FCC105 FLY105 FVU105 GFQ105 GPM105 GZI105 HJE105 HTA105 ICW105 IMS105 IWO105 JGK105 JQG105 KAC105 KJY105 KTU105 LDQ105 LNM105 LXI105 MHE105 MRA105 NAW105 NKS105 NUO105 OEK105 OOG105 OYC105 PHY105 PRU105 QBQ105 QLM105 QVI105 RFE105 RPA105 RYW105 SIS105 SSO105 TCK105 TMG105 TWC105 UFY105 UPU105 UZQ105 VJM105 VTI105 WDE105 WNA105 WWW105 AXR105 BHN105 BRJ105 CBF105 CLB105 CUX105 DET105 DOP105 DYL105 EIH105 ESD105 FBZ105 FLV105 FVR105 GFN105 GPJ105 GZF105 HJB105 HSX105 ICT105 IMP105 IWL105 JGH105 JQD105 JZZ105 KJV105 KTR105 LDN105 LNJ105 LXF105 MHB105 MQX105 NAT105 NKP105 NUL105 OEH105 OOD105 OXZ105 PHV105 PRR105 QBN105 QLJ105 QVF105 RFB105 ROX105 RYT105 SIP105 SSL105 TCH105 TMD105 TVZ105 UFV105 UPR105 UZN105 VJJ105 VTF105 WDB105 WMX105 TZ106:TZ107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WWP106:WWP107 ADS106:ADS107 TW106:TW107 KA106:KA107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WWM106:WWM107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WWJ106:WWJ107 JX106:JX107 TT106:TT107 ADP106:ADP107 ANL106:ANL107 WMX110 WWT110 KH110 UD110 ADZ110 ANV110 KN110 UJ110 AEF110 AOB110 AXX110 BHT110 BRP110 CBL110 CLH110 CVD110 DEZ110 DOV110 DYR110 EIN110 ESJ110 FCF110 FMB110 FVX110 GFT110 GPP110 GZL110 HJH110 HTD110 ICZ110 IMV110 IWR110 JGN110 JQJ110 KAF110 KKB110 KTX110 LDT110 LNP110 LXL110 MHH110 MRD110 NAZ110 NKV110 NUR110 OEN110 OOJ110 OYF110 PIB110 PRX110 QBT110 QLP110 QVL110 RFH110 RPD110 RYZ110 SIV110 SSR110 TCN110 TMJ110 TWF110 UGB110 UPX110 UZT110 VJP110 VTL110 WDH110 WND110 WWZ110 AEC110 UG110 KK110 ANY110 AXU110 BHQ110 BRM110 CBI110 CLE110 CVA110 DEW110 DOS110 DYO110 EIK110 ESG110 FCC110 FLY110 FVU110 GFQ110 GPM110 GZI110 HJE110 HTA110 ICW110 IMS110 IWO110 JGK110 JQG110 KAC110 KJY110 KTU110 LDQ110 LNM110 LXI110 MHE110 MRA110 NAW110 NKS110 NUO110 OEK110 OOG110 OYC110 PHY110 PRU110 QBQ110 QLM110 QVI110 RFE110 RPA110 RYW110 SIS110 SSO110 TCK110 TMG110 TWC110 UFY110 UPU110 UZQ110 VJM110 VTI110 WDE110 WNA110 WWW110 AXR110 BHN110 BRJ110 CBF110 CLB110 CUX110 DET110 DOP110 DYL110 EIH110 ESD110 FBZ110 FLV110 FVR110 GFN110 GPJ110 GZF110 HJB110 HSX110 ICT110 IMP110 IWL110 JGH110 JQD110 JZZ110 KJV110 KTR110 LDN110 LNJ110 LXF110 MHB110 MQX110 NAT110 NKP110 NUL110 OEH110 OOD110 OXZ110 PHV110 PRR110 QBN110 QLJ110 QVF110 RFB110 ROX110 RYT110 SIP110 SSL110 TCH110 TMD110 TVZ110 UFV110 UPR110 UZN110 VJJ110 VTF110 WDB110 TZ111:TZ112 ADV111:ADV112 ANR111:ANR112 AXN111:AXN112 BHJ111:BHJ112 BRF111:BRF112 CBB111:CBB112 CKX111:CKX112 CUT111:CUT112 DEP111:DEP112 DOL111:DOL112 DYH111:DYH112 EID111:EID112 ERZ111:ERZ112 FBV111:FBV112 FLR111:FLR112 FVN111:FVN112 GFJ111:GFJ112 GPF111:GPF112 GZB111:GZB112 HIX111:HIX112 HST111:HST112 ICP111:ICP112 IML111:IML112 IWH111:IWH112 JGD111:JGD112 JPZ111:JPZ112 JZV111:JZV112 KJR111:KJR112 KTN111:KTN112 LDJ111:LDJ112 LNF111:LNF112 LXB111:LXB112 MGX111:MGX112 MQT111:MQT112 NAP111:NAP112 NKL111:NKL112 NUH111:NUH112 OED111:OED112 ONZ111:ONZ112 OXV111:OXV112 PHR111:PHR112 PRN111:PRN112 QBJ111:QBJ112 QLF111:QLF112 QVB111:QVB112 REX111:REX112 ROT111:ROT112 RYP111:RYP112 SIL111:SIL112 SSH111:SSH112 TCD111:TCD112 TLZ111:TLZ112 TVV111:TVV112 UFR111:UFR112 UPN111:UPN112 UZJ111:UZJ112 VJF111:VJF112 VTB111:VTB112 WCX111:WCX112 WMT111:WMT112 WWP111:WWP112 ADS111:ADS112 TW111:TW112 KA111:KA112 ANO111:ANO112 AXK111:AXK112 BHG111:BHG112 BRC111:BRC112 CAY111:CAY112 CKU111:CKU112 CUQ111:CUQ112 DEM111:DEM112 DOI111:DOI112 DYE111:DYE112 EIA111:EIA112 ERW111:ERW112 FBS111:FBS112 FLO111:FLO112 FVK111:FVK112 GFG111:GFG112 GPC111:GPC112 GYY111:GYY112 HIU111:HIU112 HSQ111:HSQ112 ICM111:ICM112 IMI111:IMI112 IWE111:IWE112 JGA111:JGA112 JPW111:JPW112 JZS111:JZS112 KJO111:KJO112 KTK111:KTK112 LDG111:LDG112 LNC111:LNC112 LWY111:LWY112 MGU111:MGU112 MQQ111:MQQ112 NAM111:NAM112 NKI111:NKI112 NUE111:NUE112 OEA111:OEA112 ONW111:ONW112 OXS111:OXS112 PHO111:PHO112 PRK111:PRK112 QBG111:QBG112 QLC111:QLC112 QUY111:QUY112 REU111:REU112 ROQ111:ROQ112 RYM111:RYM112 SII111:SII112 SSE111:SSE112 TCA111:TCA112 TLW111:TLW112 TVS111:TVS112 UFO111:UFO112 UPK111:UPK112 UZG111:UZG112 VJC111:VJC112 VSY111:VSY112 WCU111:WCU112 WMQ111:WMQ112 WWM111:WWM112 AXH111:AXH112 BHD111:BHD112 BQZ111:BQZ112 CAV111:CAV112 CKR111:CKR112 CUN111:CUN112 DEJ111:DEJ112 DOF111:DOF112 DYB111:DYB112 EHX111:EHX112 ERT111:ERT112 FBP111:FBP112 FLL111:FLL112 FVH111:FVH112 GFD111:GFD112 GOZ111:GOZ112 GYV111:GYV112 HIR111:HIR112 HSN111:HSN112 ICJ111:ICJ112 IMF111:IMF112 IWB111:IWB112 JFX111:JFX112 JPT111:JPT112 JZP111:JZP112 KJL111:KJL112 KTH111:KTH112 LDD111:LDD112 LMZ111:LMZ112 LWV111:LWV112 MGR111:MGR112 MQN111:MQN112 NAJ111:NAJ112 NKF111:NKF112 NUB111:NUB112 ODX111:ODX112 ONT111:ONT112 OXP111:OXP112 PHL111:PHL112 PRH111:PRH112 QBD111:QBD112 QKZ111:QKZ112 QUV111:QUV112 RER111:RER112 RON111:RON112 RYJ111:RYJ112 SIF111:SIF112 SSB111:SSB112 TBX111:TBX112 TLT111:TLT112 TVP111:TVP112 UFL111:UFL112 UPH111:UPH112 UZD111:UZD112 VIZ111:VIZ112 VSV111:VSV112 WCR111:WCR112 WMN111:WMN112 WWJ111:WWJ112 JX111:JX112 TT111:TT112 ADP111:ADP112 ANL111:ANL112 WDB114 BI335 VJJ123 WMX114 WWT114 KH114 UD114 ADZ114 ANV114 KN114 UJ114 AEF114 AOB114 AXX114 BHT114 BRP114 CBL114 CLH114 CVD114 DEZ114 DOV114 DYR114 EIN114 ESJ114 FCF114 FMB114 FVX114 GFT114 GPP114 GZL114 HJH114 HTD114 ICZ114 IMV114 IWR114 JGN114 JQJ114 KAF114 KKB114 KTX114 LDT114 LNP114 LXL114 MHH114 MRD114 NAZ114 NKV114 NUR114 OEN114 OOJ114 OYF114 PIB114 PRX114 QBT114 QLP114 QVL114 RFH114 RPD114 RYZ114 SIV114 SSR114 TCN114 TMJ114 TWF114 UGB114 UPX114 UZT114 VJP114 VTL114 WDH114 WND114 WWZ114 AEC114 UG114 KK114 ANY114 AXU114 BHQ114 BRM114 CBI114 CLE114 CVA114 DEW114 DOS114 DYO114 EIK114 ESG114 FCC114 FLY114 FVU114 GFQ114 GPM114 GZI114 HJE114 HTA114 ICW114 IMS114 IWO114 JGK114 JQG114 KAC114 KJY114 KTU114 LDQ114 LNM114 LXI114 MHE114 MRA114 NAW114 NKS114 NUO114 OEK114 OOG114 OYC114 PHY114 PRU114 QBQ114 QLM114 QVI114 RFE114 RPA114 RYW114 SIS114 SSO114 TCK114 TMG114 TWC114 UFY114 UPU114 UZQ114 VJM114 VTI114 WDE114 WNA114 WWW114 AXR114 BHN114 BRJ114 CBF114 CLB114 CUX114 DET114 DOP114 DYL114 EIH114 ESD114 FBZ114 FLV114 FVR114 GFN114 GPJ114 GZF114 HJB114 HSX114 ICT114 IMP114 IWL114 JGH114 JQD114 JZZ114 KJV114 KTR114 LDN114 LNJ114 LXF114 MHB114 MQX114 NAT114 NKP114 NUL114 OEH114 OOD114 OXZ114 PHV114 PRR114 QBN114 QLJ114 QVF114 RFB114 ROX114 RYT114 SIP114 SSL114 TCH114 TMD114 TVZ114 UFV114 UPR114 UZN114 VJJ114 VTF114 TZ115:TZ116 ADV115:ADV116 ANR115:ANR116 AXN115:AXN116 BHJ115:BHJ116 BRF115:BRF116 CBB115:CBB116 CKX115:CKX116 CUT115:CUT116 DEP115:DEP116 DOL115:DOL116 DYH115:DYH116 EID115:EID116 ERZ115:ERZ116 FBV115:FBV116 FLR115:FLR116 FVN115:FVN116 GFJ115:GFJ116 GPF115:GPF116 GZB115:GZB116 HIX115:HIX116 HST115:HST116 ICP115:ICP116 IML115:IML116 IWH115:IWH116 JGD115:JGD116 JPZ115:JPZ116 JZV115:JZV116 KJR115:KJR116 KTN115:KTN116 LDJ115:LDJ116 LNF115:LNF116 LXB115:LXB116 MGX115:MGX116 MQT115:MQT116 NAP115:NAP116 NKL115:NKL116 NUH115:NUH116 OED115:OED116 ONZ115:ONZ116 OXV115:OXV116 PHR115:PHR116 PRN115:PRN116 QBJ115:QBJ116 QLF115:QLF116 QVB115:QVB116 REX115:REX116 ROT115:ROT116 RYP115:RYP116 SIL115:SIL116 SSH115:SSH116 TCD115:TCD116 TLZ115:TLZ116 TVV115:TVV116 UFR115:UFR116 UPN115:UPN116 UZJ115:UZJ116 VJF115:VJF116 VTB115:VTB116 WCX115:WCX116 WMT115:WMT116 WWP115:WWP116 ADS115:ADS116 TW115:TW116 KA115:KA116 ANO115:ANO116 AXK115:AXK116 BHG115:BHG116 BRC115:BRC116 CAY115:CAY116 CKU115:CKU116 CUQ115:CUQ116 DEM115:DEM116 DOI115:DOI116 DYE115:DYE116 EIA115:EIA116 ERW115:ERW116 FBS115:FBS116 FLO115:FLO116 FVK115:FVK116 GFG115:GFG116 GPC115:GPC116 GYY115:GYY116 HIU115:HIU116 HSQ115:HSQ116 ICM115:ICM116 IMI115:IMI116 IWE115:IWE116 JGA115:JGA116 JPW115:JPW116 JZS115:JZS116 KJO115:KJO116 KTK115:KTK116 LDG115:LDG116 LNC115:LNC116 LWY115:LWY116 MGU115:MGU116 MQQ115:MQQ116 NAM115:NAM116 NKI115:NKI116 NUE115:NUE116 OEA115:OEA116 ONW115:ONW116 OXS115:OXS116 PHO115:PHO116 PRK115:PRK116 QBG115:QBG116 QLC115:QLC116 QUY115:QUY116 REU115:REU116 ROQ115:ROQ116 RYM115:RYM116 SII115:SII116 SSE115:SSE116 TCA115:TCA116 TLW115:TLW116 TVS115:TVS116 UFO115:UFO116 UPK115:UPK116 UZG115:UZG116 VJC115:VJC116 VSY115:VSY116 WCU115:WCU116 WMQ115:WMQ116 WWM115:WWM116 AXH115:AXH116 BHD115:BHD116 BQZ115:BQZ116 CAV115:CAV116 CKR115:CKR116 CUN115:CUN116 DEJ115:DEJ116 DOF115:DOF116 DYB115:DYB116 EHX115:EHX116 ERT115:ERT116 FBP115:FBP116 FLL115:FLL116 FVH115:FVH116 GFD115:GFD116 GOZ115:GOZ116 GYV115:GYV116 HIR115:HIR116 HSN115:HSN116 ICJ115:ICJ116 IMF115:IMF116 IWB115:IWB116 JFX115:JFX116 JPT115:JPT116 JZP115:JZP116 KJL115:KJL116 KTH115:KTH116 LDD115:LDD116 LMZ115:LMZ116 LWV115:LWV116 MGR115:MGR116 MQN115:MQN116 NAJ115:NAJ116 NKF115:NKF116 NUB115:NUB116 ODX115:ODX116 ONT115:ONT116 OXP115:OXP116 PHL115:PHL116 PRH115:PRH116 QBD115:QBD116 QKZ115:QKZ116 QUV115:QUV116 RER115:RER116 RON115:RON116 RYJ115:RYJ116 SIF115:SIF116 SSB115:SSB116 TBX115:TBX116 TLT115:TLT116 TVP115:TVP116 UFL115:UFL116 UPH115:UPH116 UZD115:UZD116 VIZ115:VIZ116 VSV115:VSV116 WCR115:WCR116 WMN115:WMN116 WWJ115:WWJ116 JX115:JX116 TT115:TT116 ADP115:ADP116 ANL115:ANL116 VTF118 WDB118 WMX118 WWT118 KH118 UD118 ADZ118 ANV118 KN118 UJ118 AEF118 AOB118 AXX118 BHT118 BRP118 CBL118 CLH118 CVD118 DEZ118 DOV118 DYR118 EIN118 ESJ118 FCF118 FMB118 FVX118 GFT118 GPP118 GZL118 HJH118 HTD118 ICZ118 IMV118 IWR118 JGN118 JQJ118 KAF118 KKB118 KTX118 LDT118 LNP118 LXL118 MHH118 MRD118 NAZ118 NKV118 NUR118 OEN118 OOJ118 OYF118 PIB118 PRX118 QBT118 QLP118 QVL118 RFH118 RPD118 RYZ118 SIV118 SSR118 TCN118 TMJ118 TWF118 UGB118 UPX118 UZT118 VJP118 VTL118 WDH118 WND118 WWZ118 AEC118 UG118 KK118 ANY118 AXU118 BHQ118 BRM118 CBI118 CLE118 CVA118 DEW118 DOS118 DYO118 EIK118 ESG118 FCC118 FLY118 FVU118 GFQ118 GPM118 GZI118 HJE118 HTA118 ICW118 IMS118 IWO118 JGK118 JQG118 KAC118 KJY118 KTU118 LDQ118 LNM118 LXI118 MHE118 MRA118 NAW118 NKS118 NUO118 OEK118 OOG118 OYC118 PHY118 PRU118 QBQ118 QLM118 QVI118 RFE118 RPA118 RYW118 SIS118 SSO118 TCK118 TMG118 TWC118 UFY118 UPU118 UZQ118 VJM118 VTI118 WDE118 WNA118 WWW118 AXR118 BHN118 BRJ118 CBF118 CLB118 CUX118 DET118 DOP118 DYL118 EIH118 ESD118 FBZ118 FLV118 FVR118 GFN118 GPJ118 GZF118 HJB118 HSX118 ICT118 IMP118 IWL118 JGH118 JQD118 JZZ118 KJV118 KTR118 LDN118 LNJ118 LXF118 MHB118 MQX118 NAT118 NKP118 NUL118 OEH118 OOD118 OXZ118 PHV118 PRR118 QBN118 QLJ118 QVF118 RFB118 ROX118 RYT118 SIP118 SSL118 TCH118 TMD118 TVZ118 UFV118 UPR118 UZN118 VJJ118 TZ119:TZ120 ADV119:ADV120 ANR119:ANR120 AXN119:AXN120 BHJ119:BHJ120 BRF119:BRF120 CBB119:CBB120 CKX119:CKX120 CUT119:CUT120 DEP119:DEP120 DOL119:DOL120 DYH119:DYH120 EID119:EID120 ERZ119:ERZ120 FBV119:FBV120 FLR119:FLR120 FVN119:FVN120 GFJ119:GFJ120 GPF119:GPF120 GZB119:GZB120 HIX119:HIX120 HST119:HST120 ICP119:ICP120 IML119:IML120 IWH119:IWH120 JGD119:JGD120 JPZ119:JPZ120 JZV119:JZV120 KJR119:KJR120 KTN119:KTN120 LDJ119:LDJ120 LNF119:LNF120 LXB119:LXB120 MGX119:MGX120 MQT119:MQT120 NAP119:NAP120 NKL119:NKL120 NUH119:NUH120 OED119:OED120 ONZ119:ONZ120 OXV119:OXV120 PHR119:PHR120 PRN119:PRN120 QBJ119:QBJ120 QLF119:QLF120 QVB119:QVB120 REX119:REX120 ROT119:ROT120 RYP119:RYP120 SIL119:SIL120 SSH119:SSH120 TCD119:TCD120 TLZ119:TLZ120 TVV119:TVV120 UFR119:UFR120 UPN119:UPN120 UZJ119:UZJ120 VJF119:VJF120 VTB119:VTB120 WCX119:WCX120 WMT119:WMT120 WWP119:WWP120 ADS119:ADS120 TW119:TW120 KA119:KA120 ANO119:ANO120 AXK119:AXK120 BHG119:BHG120 BRC119:BRC120 CAY119:CAY120 CKU119:CKU120 CUQ119:CUQ120 DEM119:DEM120 DOI119:DOI120 DYE119:DYE120 EIA119:EIA120 ERW119:ERW120 FBS119:FBS120 FLO119:FLO120 FVK119:FVK120 GFG119:GFG120 GPC119:GPC120 GYY119:GYY120 HIU119:HIU120 HSQ119:HSQ120 ICM119:ICM120 IMI119:IMI120 IWE119:IWE120 JGA119:JGA120 JPW119:JPW120 JZS119:JZS120 KJO119:KJO120 KTK119:KTK120 LDG119:LDG120 LNC119:LNC120 LWY119:LWY120 MGU119:MGU120 MQQ119:MQQ120 NAM119:NAM120 NKI119:NKI120 NUE119:NUE120 OEA119:OEA120 ONW119:ONW120 OXS119:OXS120 PHO119:PHO120 PRK119:PRK120 QBG119:QBG120 QLC119:QLC120 QUY119:QUY120 REU119:REU120 ROQ119:ROQ120 RYM119:RYM120 SII119:SII120 SSE119:SSE120 TCA119:TCA120 TLW119:TLW120 TVS119:TVS120 UFO119:UFO120 UPK119:UPK120 UZG119:UZG120 VJC119:VJC120 VSY119:VSY120 WCU119:WCU120 WMQ119:WMQ120 WWM119:WWM120 AXH119:AXH120 BHD119:BHD120 BQZ119:BQZ120 CAV119:CAV120 CKR119:CKR120 CUN119:CUN120 DEJ119:DEJ120 DOF119:DOF120 DYB119:DYB120 EHX119:EHX120 ERT119:ERT120 FBP119:FBP120 FLL119:FLL120 FVH119:FVH120 GFD119:GFD120 GOZ119:GOZ120 GYV119:GYV120 HIR119:HIR120 HSN119:HSN120 ICJ119:ICJ120 IMF119:IMF120 IWB119:IWB120 JFX119:JFX120 JPT119:JPT120 JZP119:JZP120 KJL119:KJL120 KTH119:KTH120 LDD119:LDD120 LMZ119:LMZ120 LWV119:LWV120 MGR119:MGR120 MQN119:MQN120 NAJ119:NAJ120 NKF119:NKF120 NUB119:NUB120 ODX119:ODX120 ONT119:ONT120 OXP119:OXP120 PHL119:PHL120 PRH119:PRH120 QBD119:QBD120 QKZ119:QKZ120 QUV119:QUV120 RER119:RER120 RON119:RON120 RYJ119:RYJ120 SIF119:SIF120 SSB119:SSB120 TBX119:TBX120 TLT119:TLT120 TVP119:TVP120 UFL119:UFL120 UPH119:UPH120 UZD119:UZD120 VIZ119:VIZ120 VSV119:VSV120 WCR119:WCR120 WMN119:WMN120 WWJ119:WWJ120 JX119:JX120 TT119:TT120 ADP119:ADP120 ANL119:ANL120 ANL80:ANL81 UZN123 ADV124:ADV125 ANR124:ANR125 AXN124:AXN125 BHJ124:BHJ125 BRF124:BRF125 CBB124:CBB125 CKX124:CKX125 CUT124:CUT125 DEP124:DEP125 DOL124:DOL125 DYH124:DYH125 EID124:EID125 ERZ124:ERZ125 FBV124:FBV125 FLR124:FLR125 FVN124:FVN125 GFJ124:GFJ125 GPF124:GPF125 GZB124:GZB125 HIX124:HIX125 HST124:HST125 ICP124:ICP125 IML124:IML125 IWH124:IWH125 JGD124:JGD125 JPZ124:JPZ125 JZV124:JZV125 KJR124:KJR125 KTN124:KTN125 LDJ124:LDJ125 LNF124:LNF125 LXB124:LXB125 MGX124:MGX125 MQT124:MQT125 NAP124:NAP125 NKL124:NKL125 NUH124:NUH125 OED124:OED125 ONZ124:ONZ125 OXV124:OXV125 PHR124:PHR125 PRN124:PRN125 QBJ124:QBJ125 QLF124:QLF125 QVB124:QVB125 REX124:REX125 ROT124:ROT125 RYP124:RYP125 SIL124:SIL125 SSH124:SSH125 TCD124:TCD125 TLZ124:TLZ125 TVV124:TVV125 UFR124:UFR125 UPN124:UPN125 UZJ124:UZJ125 VJF124:VJF125 VTB124:VTB125 WCX124:WCX125 WMT124:WMT125 WWP124:WWP125 ADS124:ADS125 TW124:TW125 KA124:KA125 ANO124:ANO125 AXK124:AXK125 BHG124:BHG125 BRC124:BRC125 CAY124:CAY125 CKU124:CKU125 CUQ124:CUQ125 DEM124:DEM125 DOI124:DOI125 DYE124:DYE125 EIA124:EIA125 ERW124:ERW125 FBS124:FBS125 FLO124:FLO125 FVK124:FVK125 GFG124:GFG125 GPC124:GPC125 GYY124:GYY125 HIU124:HIU125 HSQ124:HSQ125 ICM124:ICM125 IMI124:IMI125 IWE124:IWE125 JGA124:JGA125 JPW124:JPW125 JZS124:JZS125 KJO124:KJO125 KTK124:KTK125 LDG124:LDG125 LNC124:LNC125 LWY124:LWY125 MGU124:MGU125 MQQ124:MQQ125 NAM124:NAM125 NKI124:NKI125 NUE124:NUE125 OEA124:OEA125 ONW124:ONW125 OXS124:OXS125 PHO124:PHO125 PRK124:PRK125 QBG124:QBG125 QLC124:QLC125 QUY124:QUY125 REU124:REU125 ROQ124:ROQ125 RYM124:RYM125 SII124:SII125 SSE124:SSE125 TCA124:TCA125 TLW124:TLW125 TVS124:TVS125 UFO124:UFO125 UPK124:UPK125 UZG124:UZG125 VJC124:VJC125 VSY124:VSY125 WCU124:WCU125 WMQ124:WMQ125 WWM124:WWM125 AXH124:AXH125 BHD124:BHD125 BQZ124:BQZ125 CAV124:CAV125 CKR124:CKR125 CUN124:CUN125 DEJ124:DEJ125 DOF124:DOF125 DYB124:DYB125 EHX124:EHX125 ERT124:ERT125 FBP124:FBP125 FLL124:FLL125 FVH124:FVH125 GFD124:GFD125 GOZ124:GOZ125 GYV124:GYV125 HIR124:HIR125 HSN124:HSN125 ICJ124:ICJ125 IMF124:IMF125 IWB124:IWB125 JFX124:JFX125 JPT124:JPT125 JZP124:JZP125 KJL124:KJL125 KTH124:KTH125 LDD124:LDD125 LMZ124:LMZ125 LWV124:LWV125 MGR124:MGR125 MQN124:MQN125 NAJ124:NAJ125 NKF124:NKF125 NUB124:NUB125 ODX124:ODX125 ONT124:ONT125 OXP124:OXP125 PHL124:PHL125 PRH124:PRH125 QBD124:QBD125 QKZ124:QKZ125 QUV124:QUV125 RER124:RER125 RON124:RON125 RYJ124:RYJ125 SIF124:SIF125 SSB124:SSB125 TBX124:TBX125 TLT124:TLT125 TVP124:TVP125 UFL124:UFL125 UPH124:UPH125 UZD124:UZD125 VIZ124:VIZ125 VSV124:VSV125 WCR124:WCR125 WMN124:WMN125 WWJ124:WWJ125 JX124:JX125 TT124:TT125 ADP124:ADP125 BK123:BK125 ANL96 WDL144 VJI145 UZM145 UPQ145 UFU145 TVY145 TMC145 TCG145 SSK145 SIO145 RYS145 ROW145 RFA145 QVE145 QLI145 QBM145 PRQ145 PHU145 OXY145 OOC145 OEG145 NUK145 NKO145 NAS145 MQW145 MHA145 LXE145 LNI145 LDM145 KTQ145 KJU145 JZY145 JQC145 JGG145 IWK145 IMO145 ICS145 HSW145 HJA145 GZE145 GPI145 GFM145 FVQ145 FLU145 FBY145 ESC145 EIG145 DYK145 DOO145 DES145 CUW145 CLA145 CBE145 BRI145 BHM145 AXQ145 ANU145 ADY145 UC145 KG145 WWV145 WMZ145 WDD145 VTH145 VJL145 UZP145 UPT145 UFX145 TWB145 TMF145 TCJ145 SSN145 SIR145 RYV145 ROZ145 RFD145 QVH145 QLL145 QBP145 PRT145 PHX145 OYB145 OOF145 OEJ145 NUN145 NKR145 NAV145 MQZ145 MHD145 LXH145 LNL145 LDP145 KTT145 KJX145 KAB145 JQF145 JGJ145 IWN145 IMR145 ICV145 HSZ145 HJD145 GZH145 GPL145 GFP145 FVT145 FLX145 FCB145 ESF145 EIJ145 DYN145 DOR145 DEV145 CUZ145 CLD145 CBH145 BRL145 BHP145 AXT145 ANX145 AEB145 UF145 KJ145 WWY145 WNC145 WDG145 VTK145 VJO145 UZS145 UPW145 UGA145 TWE145 TMI145 TCM145 SSQ145 SIU145 RYY145 RPC145 RFG145 QVK145 QLO145 QBS145 PRW145 PIA145 OYE145 OOI145 OEM145 NUQ145 NKU145 NAY145 MRC145 MHG145 LXK145 LNO145 LDS145 KTW145 KKA145 KAE145 JQI145 JGM145 IWQ145 IMU145 ICY145 HTC145 HJG145 GZK145 GPO145 GFS145 FVW145 FMA145 FCE145 ESI145 EIM145 DYQ145 DOU145 DEY145 CVC145 CLG145 CBK145 BRO145 BHS145 AXW145 AOA145 AEE145 UI145 KM145 WWS145 WMW145 BD143:BD149 UE154 KK150 WMU150 WCY150 VTC150 VJG150 UZK150 UPO150 UFS150 TVW150 TMA150 TCE150 SSI150 SIM150 RYQ150 ROU150 REY150 QVC150 QLG150 QBK150 PRO150 PHS150 OXW150 OOA150 OEE150 NUI150 NKM150 NAQ150 MQU150 MGY150 LXC150 LNG150 LDK150 KTO150 KJS150 JZW150 JQA150 JGE150 IWI150 IMM150 ICQ150 HSU150 HIY150 GZC150 GPG150 GFK150 FVO150 FLS150 FBW150 ESA150 EIE150 DYI150 DOM150 DEQ150 CUU150 CKY150 CBC150 BRG150 BHK150 AXO150 ANS150 ADW150 UA150 KE150 WWQ150 WWT150 WMX150 WDB150 VTF150 VJJ150 UZN150 UPR150 UFV150 TVZ150 TMD150 TCH150 SSL150 SIP150 RYT150 ROX150 RFB150 QVF150 QLJ150 QBN150 PRR150 PHV150 OXZ150 OOD150 OEH150 NUL150 NKP150 NAT150 MQX150 MHB150 LXF150 LNJ150 LDN150 KTR150 KJV150 JZZ150 JQD150 JGH150 IWL150 IMP150 ICT150 HSX150 HJB150 GZF150 GPJ150 GFN150 FVR150 FLV150 FBZ150 ESD150 EIH150 DYL150 DOP150 DET150 CUX150 CLB150 CBF150 BRJ150 BHN150 AXR150 ANV150 ADZ150 UD150 KH150 WWW150 WNA150 WDE150 VTI150 VJM150 UZQ150 UPU150 UFY150 TWC150 TMG150 TCK150 SSO150 SIS150 RYW150 RPA150 RFE150 QVI150 QLM150 QBQ150 PRU150 PHY150 OYC150 OOG150 OEK150 NUO150 NKS150 NAW150 MRA150 MHE150 LXI150 LNM150 LDQ150 KTU150 KJY150 KAC150 JQG150 JGK150 IWO150 IMS150 ICW150 HTA150 HJE150 GZI150 GPM150 GFQ150 FVU150 FLY150 FCC150 ESG150 EIK150 DYO150 DOS150 DEW150 CVA150 CLE150 CBI150 BRM150 BHQ150 AXU150 ANY150 KD119:KD120 BI184:BI186 BF184:BF186 KI187 UE187 AEA187 ANW187 AXS187 BHO187 BRK187 CBG187 CLC187 CUY187 DEU187 DOQ187 DYM187 EII187 ESE187 FCA187 FLW187 FVS187 GFO187 GPK187 GZG187 HJC187 HSY187 ICU187 IMQ187 IWM187 JGI187 JQE187 KAA187 KJW187 KTS187 LDO187 LNK187 LXG187 MHC187 MQY187 NAU187 NKQ187 NUM187 OEI187 OOE187 OYA187 PHW187 PRS187 QBO187 QLK187 QVG187 RFC187 ROY187 RYU187 SIQ187 SSM187 TCI187 TME187 TWA187 UFW187 UPS187 UZO187 VJK187 VTG187 WDC187 WMY187 WWU187 KO187 UK187 AEG187 AOC187 AXY187 BHU187 BRQ187 CBM187 CLI187 CVE187 DFA187 DOW187 DYS187 EIO187 ESK187 FCG187 FMC187 FVY187 GFU187 GPQ187 GZM187 HJI187 HTE187 IDA187 IMW187 IWS187 JGO187 JQK187 KAG187 KKC187 KTY187 LDU187 LNQ187 LXM187 MHI187 MRE187 NBA187 NKW187 NUS187 OEO187 OOK187 OYG187 PIC187 PRY187 QBU187 QLQ187 QVM187 RFI187 RPE187 RZA187 SIW187 SSS187 TCO187 TMK187 TWG187 UGC187 UPY187 UZU187 VJQ187 VTM187 WDI187 WNE187 WXA187 KL187 UH187 AED187 ANZ187 AXV187 BHR187 BRN187 CBJ187 CLF187 CVB187 DEX187 DOT187 DYP187 EIL187 ESH187 FCD187 FLZ187 FVV187 GFR187 GPN187 GZJ187 HJF187 HTB187 ICX187 IMT187 IWP187 JGL187 JQH187 KAD187 KJZ187 KTV187 LDR187 LNN187 LXJ187 MHF187 MRB187 NAX187 NKT187 NUP187 OEL187 OOH187 OYD187 PHZ187 PRV187 QBR187 QLN187 QVJ187 RFF187 RPB187 RYX187 SIT187 SSP187 TCL187 TMH187 TWD187 UFZ187 UPV187 UZR187 BJ187:BJ188 BD187:BD188 BG187:BG188 VJN187 VTJ187 WDF187 WNB187 BD224 BF189 BI189 KI190 UE190 AEA190 ANW190 AXS190 BHO190 BRK190 CBG190 CLC190 CUY190 DEU190 DOQ190 DYM190 EII190 ESE190 FCA190 FLW190 FVS190 GFO190 GPK190 GZG190 HJC190 HSY190 ICU190 IMQ190 IWM190 JGI190 JQE190 KAA190 KJW190 KTS190 LDO190 LNK190 LXG190 MHC190 MQY190 NAU190 NKQ190 NUM190 OEI190 OOE190 OYA190 PHW190 PRS190 QBO190 QLK190 QVG190 RFC190 ROY190 RYU190 SIQ190 SSM190 TCI190 TME190 TWA190 UFW190 UPS190 UZO190 VJK190 VTG190 WDC190 WMY190 WWU190 KO190 UK190 AEG190 AOC190 AXY190 BHU190 BRQ190 CBM190 CLI190 CVE190 DFA190 DOW190 DYS190 EIO190 ESK190 FCG190 FMC190 FVY190 GFU190 GPQ190 GZM190 HJI190 HTE190 IDA190 IMW190 IWS190 JGO190 JQK190 KAG190 KKC190 KTY190 LDU190 LNQ190 LXM190 MHI190 MRE190 NBA190 NKW190 NUS190 OEO190 OOK190 OYG190 PIC190 PRY190 QBU190 QLQ190 QVM190 RFI190 RPE190 RZA190 SIW190 SSS190 TCO190 TMK190 TWG190 UGC190 UPY190 UZU190 VJQ190 VTM190 WDI190 WNE190 WXA190 KL190 UH190 AED190 ANZ190 AXV190 BHR190 BRN190 CBJ190 CLF190 CVB190 DEX190 DOT190 DYP190 EIL190 ESH190 FCD190 FLZ190 FVV190 GFR190 GPN190 GZJ190 HJF190 HTB190 ICX190 IMT190 IWP190 JGL190 JQH190 KAD190 KJZ190 KTV190 LDR190 LNN190 LXJ190 MHF190 MRB190 NAX190 NKT190 NUP190 OEL190 OOH190 OYD190 PHZ190 PRV190 QBR190 QLN190 QVJ190 RFF190 RPB190 RYX190 SIT190 SSP190 TCL190 TMH190 TWD190 UFZ190 UPV190 UZR190 BJ190:BJ191 BD190:BD191 BG190:BG191 VJN190 VTJ190 WDF190 WNB190 VJY188 BI192 BF192 WWX193 KI193 UE193 AEA193 ANW193 AXS193 BHO193 BRK193 CBG193 CLC193 CUY193 DEU193 DOQ193 DYM193 EII193 ESE193 FCA193 FLW193 FVS193 GFO193 GPK193 GZG193 HJC193 HSY193 ICU193 IMQ193 IWM193 JGI193 JQE193 KAA193 KJW193 KTS193 LDO193 LNK193 LXG193 MHC193 MQY193 NAU193 NKQ193 NUM193 OEI193 OOE193 OYA193 PHW193 PRS193 QBO193 QLK193 QVG193 RFC193 ROY193 RYU193 SIQ193 SSM193 TCI193 TME193 TWA193 UFW193 UPS193 UZO193 VJK193 VTG193 WDC193 WMY193 WWU193 KO193 UK193 AEG193 AOC193 AXY193 BHU193 BRQ193 CBM193 CLI193 CVE193 DFA193 DOW193 DYS193 EIO193 ESK193 FCG193 FMC193 FVY193 GFU193 GPQ193 GZM193 HJI193 HTE193 IDA193 IMW193 IWS193 JGO193 JQK193 KAG193 KKC193 KTY193 LDU193 LNQ193 LXM193 MHI193 MRE193 NBA193 NKW193 NUS193 OEO193 OOK193 OYG193 PIC193 PRY193 QBU193 QLQ193 QVM193 RFI193 RPE193 RZA193 SIW193 SSS193 TCO193 TMK193 TWG193 UGC193 UPY193 UZU193 VJQ193 VTM193 WDI193 WNE193 WXA193 KL193 UH193 AED193 ANZ193 AXV193 BHR193 BRN193 CBJ193 CLF193 CVB193 DEX193 DOT193 DYP193 EIL193 ESH193 FCD193 FLZ193 FVV193 GFR193 GPN193 GZJ193 HJF193 HTB193 ICX193 IMT193 IWP193 JGL193 JQH193 KAD193 KJZ193 KTV193 LDR193 LNN193 LXJ193 MHF193 MRB193 NAX193 NKT193 NUP193 OEL193 OOH193 OYD193 PHZ193 PRV193 QBR193 QLN193 QVJ193 RFF193 RPB193 RYX193 SIT193 SSP193 TCL193 TMH193 TWD193 UFZ193 UPV193 UZR193 BJ193 BD193 BG193 VJN193 VTJ193 WDF193 WNB193 BF194 BI194 WWX195 KI195 UE195 AEA195 ANW195 AXS195 BHO195 BRK195 CBG195 CLC195 CUY195 DEU195 DOQ195 DYM195 EII195 ESE195 FCA195 FLW195 FVS195 GFO195 GPK195 GZG195 HJC195 HSY195 ICU195 IMQ195 IWM195 JGI195 JQE195 KAA195 KJW195 KTS195 LDO195 LNK195 LXG195 MHC195 MQY195 NAU195 NKQ195 NUM195 OEI195 OOE195 OYA195 PHW195 PRS195 QBO195 QLK195 QVG195 RFC195 ROY195 RYU195 SIQ195 SSM195 TCI195 TME195 TWA195 UFW195 UPS195 UZO195 VJK195 VTG195 WDC195 WMY195 WWU195 KO195 UK195 AEG195 AOC195 AXY195 BHU195 BRQ195 CBM195 CLI195 CVE195 DFA195 DOW195 DYS195 EIO195 ESK195 FCG195 FMC195 FVY195 GFU195 GPQ195 GZM195 HJI195 HTE195 IDA195 IMW195 IWS195 JGO195 JQK195 KAG195 KKC195 KTY195 LDU195 LNQ195 LXM195 MHI195 MRE195 NBA195 NKW195 NUS195 OEO195 OOK195 OYG195 PIC195 PRY195 QBU195 QLQ195 QVM195 RFI195 RPE195 RZA195 SIW195 SSS195 TCO195 TMK195 TWG195 UGC195 UPY195 UZU195 VJQ195 VTM195 WDI195 WNE195 WXA195 KL195 UH195 AED195 ANZ195 AXV195 BHR195 BRN195 CBJ195 CLF195 CVB195 DEX195 DOT195 DYP195 EIL195 ESH195 FCD195 FLZ195 FVV195 GFR195 GPN195 GZJ195 HJF195 HTB195 ICX195 IMT195 IWP195 JGL195 JQH195 KAD195 KJZ195 KTV195 LDR195 LNN195 LXJ195 MHF195 MRB195 NAX195 NKT195 NUP195 OEL195 OOH195 OYD195 PHZ195 PRV195 QBR195 QLN195 QVJ195 RFF195 RPB195 RYX195 SIT195 SSP195 TCL195 TMH195 TWD195 UFZ195 UPV195 UZR195 BJ195 BD195 BG195 VJN195 VTJ195 WDF195 WNB195 BI196 BF196 BF198 KI197 UE197 AEA197 ANW197 AXS197 BHO197 BRK197 CBG197 CLC197 CUY197 DEU197 DOQ197 DYM197 EII197 ESE197 FCA197 FLW197 FVS197 GFO197 GPK197 GZG197 HJC197 HSY197 ICU197 IMQ197 IWM197 JGI197 JQE197 KAA197 KJW197 KTS197 LDO197 LNK197 LXG197 MHC197 MQY197 NAU197 NKQ197 NUM197 OEI197 OOE197 OYA197 PHW197 PRS197 QBO197 QLK197 QVG197 RFC197 ROY197 RYU197 SIQ197 SSM197 TCI197 TME197 TWA197 UFW197 UPS197 UZO197 VJK197 VTG197 WDC197 WMY197 WWU197 KO197 UK197 AEG197 AOC197 AXY197 BHU197 BRQ197 CBM197 CLI197 CVE197 DFA197 DOW197 DYS197 EIO197 ESK197 FCG197 FMC197 FVY197 GFU197 GPQ197 GZM197 HJI197 HTE197 IDA197 IMW197 IWS197 JGO197 JQK197 KAG197 KKC197 KTY197 LDU197 LNQ197 LXM197 MHI197 MRE197 NBA197 NKW197 NUS197 OEO197 OOK197 OYG197 PIC197 PRY197 QBU197 QLQ197 QVM197 RFI197 RPE197 RZA197 SIW197 SSS197 TCO197 TMK197 TWG197 UGC197 UPY197 UZU197 VJQ197 VTM197 WDI197 WNE197 WXA197 KL197 UH197 AED197 ANZ197 AXV197 BHR197 BRN197 CBJ197 CLF197 CVB197 DEX197 DOT197 DYP197 EIL197 ESH197 FCD197 FLZ197 FVV197 GFR197 GPN197 GZJ197 HJF197 HTB197 ICX197 IMT197 IWP197 JGL197 JQH197 KAD197 KJZ197 KTV197 LDR197 LNN197 LXJ197 MHF197 MRB197 NAX197 NKT197 NUP197 OEL197 OOH197 OYD197 PHZ197 PRV197 QBR197 QLN197 QVJ197 RFF197 RPB197 RYX197 SIT197 SSP197 TCL197 TMH197 TWD197 UFZ197 UPV197 UZR197 BJ197 BD197 BG197 VJN197 VTJ197 WDF197 WNB197 WWX197 KI238 UE238 AEA238 ANW238 AXS238 BHO238 BRK238 CBG238 CLC238 CUY238 DEU238 DOQ238 DYM238 EII238 ESE238 FCA238 FLW238 FVS238 GFO238 GPK238 GZG238 HJC238 HSY238 ICU238 IMQ238 IWM238 JGI238 JQE238 KAA238 KJW238 KTS238 LDO238 LNK238 LXG238 MHC238 MQY238 NAU238 NKQ238 NUM238 OEI238 OOE238 OYA238 PHW238 PRS238 QBO238 QLK238 QVG238 RFC238 ROY238 RYU238 SIQ238 SSM238 TCI238 TME238 TWA238 UFW238 UPS238 UZO238 VJK238 VTG238 WDC238 WMY238 WWU238 KO238 UK238 AEG238 AOC238 AXY238 BHU238 BRQ238 CBM238 CLI238 CVE238 DFA238 DOW238 DYS238 EIO238 ESK238 FCG238 FMC238 FVY238 GFU238 GPQ238 GZM238 HJI238 HTE238 IDA238 IMW238 IWS238 JGO238 JQK238 KAG238 KKC238 KTY238 LDU238 LNQ238 LXM238 MHI238 MRE238 NBA238 NKW238 NUS238 OEO238 OOK238 OYG238 PIC238 PRY238 QBU238 QLQ238 QVM238 RFI238 RPE238 RZA238 SIW238 SSS238 TCO238 TMK238 TWG238 UGC238 UPY238 UZU238 VJQ238 VTM238 WDI238 WNE238 WXA238 KL238 UH238 AED238 ANZ238 AXV238 BHR238 BRN238 CBJ238 CLF238 CVB238 DEX238 DOT238 DYP238 EIL238 ESH238 FCD238 FLZ238 FVV238 GFR238 GPN238 GZJ238 HJF238 HTB238 ICX238 IMT238 IWP238 JGL238 JQH238 KAD238 KJZ238 KTV238 LDR238 LNN238 LXJ238 MHF238 MRB238 NAX238 NKT238 NUP238 OEL238 OOH238 OYD238 PHZ238 PRV238 QBR238 QLN238 QVJ238 RFF238 RPB238 RYX238 SIT238 SSP238 TCL238 TMH238 TWD238 UFZ238 UPV238 UZR238 BJ238 BG238 VJN238 VTJ238 WDF238 WNB238 VJY191 UZU243 VAC338 AEC150 WXE151 KP151 UL151 AEH151 AOD151 AXZ151 BHV151 BRR151 CBN151 CLJ151 CVF151 DFB151 DOX151 DYT151 EIP151 ESL151 FCH151 FMD151 FVZ151 GFV151 GPR151 GZN151 HJJ151 HTF151 IDB151 IMX151 IWT151 JGP151 JQL151 KAH151 KKD151 KTZ151 LDV151 LNR151 LXN151 MHJ151 MRF151 NBB151 NKX151 NUT151 OEP151 OOL151 OYH151 PID151 PRZ151 QBV151 QLR151 QVN151 RFJ151 RPF151 RZB151 SIX151 SST151 TCP151 TML151 TWH151 UGD151 UPZ151 UZV151 VJR151 VTN151 WDJ151 WNF151 WXB151 KV151 UR151 AEN151 AOJ151 AYF151 BIB151 BRX151 CBT151 CLP151 CVL151 DFH151 DPD151 DYZ151 EIV151 ESR151 FCN151 FMJ151 FWF151 GGB151 GPX151 GZT151 HJP151 HTL151 IDH151 IND151 IWZ151 JGV151 JQR151 KAN151 KKJ151 KUF151 LEB151 LNX151 LXT151 MHP151 MRL151 NBH151 NLD151 NUZ151 OEV151 OOR151 OYN151 PIJ151 PSF151 QCB151 QLX151 QVT151 RFP151 RPL151 RZH151 SJD151 SSZ151 TCV151 TMR151 TWN151 UGJ151 UQF151 VAB151 VJX151 VTT151 WDP151 WNL151 WXH151 KS151 UO151 AEK151 AOG151 AYC151 BHY151 BRU151 CBQ151 CLM151 CVI151 DFE151 DPA151 DYW151 EIS151 ESO151 FCK151 FMG151 FWC151 GFY151 GPU151 GZQ151 HJM151 HTI151 IDE151 INA151 IWW151 JGS151 JQO151 KAK151 KKG151 KUC151 LDY151 LNU151 LXQ151 MHM151 MRI151 NBE151 NLA151 NUW151 OES151 OOO151 OYK151 PIG151 PSC151 QBY151 QLU151 QVQ151 RFM151 RPI151 RZE151 SJA151 SSW151 TCS151 TMO151 TWK151 UGG151 UQC151 UZY151 VJU151 VTQ151 WDM151 WNI151 BB151 VUA143 WNH133 WDL133 VTP133 VJT133 UZX133 UQB133 UGF133 TWJ133 TMN133 TCR133 SSV133 SIZ133 RZD133 RPH133 RFL133 QVP133 QLT133 QBX133 PSB133 PIF133 OYJ133 OON133 OER133 NUV133 NKZ133 NBD133 MRH133 MHL133 LXP133 LNT133 LDX133 KUB133 KKF133 KAJ133 JQN133 JGR133 IWV133 IMZ133 IDD133 HTH133 HJL133 GZP133 GPT133 GFX133 FWB133 FMF133 FCJ133 ESN133 EIR133 DYV133 DOZ133 DFD133 CVH133 CLL133 CBP133 BRT133 BHX133 AYB133 AOF133 AEJ133 UN133 KR133 WXG133 WNK133 WDO133 VTS133 VJW133 VAA133 UQE133 UGI133 TWM133 TMQ133 TCU133 SSY133 SJC133 RZG133 RPK133 RFO133 QVS133 QLW133 QCA133 PSE133 PII133 OYM133 OOQ133 OEU133 NUY133 NLC133 NBG133 MRK133 MHO133 LXS133 LNW133 LEA133 KUE133 KKI133 KAM133 JQQ133 JGU133 IWY133 INC133 IDG133 HTK133 HJO133 GZS133 GPW133 GGA133 FWE133 FMI133 FCM133 ESQ133 EIU133 DYY133 DPC133 DFG133 CVK133 CLO133 CBS133 BRW133 BIA133 AYE133 AOI133 AEM133 UQ133 KU133 WXJ133 WNN133 WDR133 VTV133 VJZ133 VAD133 UQH133 UGL133 TWP133 TMT133 TCX133 STB133 SJF133 RZJ133 RPN133 RFR133 QVV133 QLZ133 QCD133 PSH133 PIL133 OYP133 OOT133 OEX133 NVB133 NLF133 NBJ133 MRN133 MHR133 LXV133 LNZ133 LED133 KUH133 KKL133 KAP133 JQT133 JGX133 IXB133 INF133 IDJ133 HTN133 HJR133 GZV133 GPZ133 GGD133 FWH133 FML133 FCP133 EST133 EIX133 DZB133 DPF133 DFJ133 CVN133 CLR133 CBV133 BRZ133 BID133 AYH133 AOL133 AEP133 UT133 KX133 WXD133 BD133:BD134 WXE134 KP134 UL134 AEH134 AOD134 AXZ134 BHV134 BRR134 CBN134 CLJ134 CVF134 DFB134 DOX134 DYT134 EIP134 ESL134 FCH134 FMD134 FVZ134 GFV134 GPR134 GZN134 HJJ134 HTF134 IDB134 IMX134 IWT134 JGP134 JQL134 KAH134 KKD134 KTZ134 LDV134 LNR134 LXN134 MHJ134 MRF134 NBB134 NKX134 NUT134 OEP134 OOL134 OYH134 PID134 PRZ134 QBV134 QLR134 QVN134 RFJ134 RPF134 RZB134 SIX134 SST134 TCP134 TML134 TWH134 UGD134 UPZ134 UZV134 VJR134 VTN134 WDJ134 WNF134 WXB134 KV134 UR134 AEN134 AOJ134 AYF134 BIB134 BRX134 CBT134 CLP134 CVL134 DFH134 DPD134 DYZ134 EIV134 ESR134 FCN134 FMJ134 FWF134 GGB134 GPX134 GZT134 HJP134 HTL134 IDH134 IND134 IWZ134 JGV134 JQR134 KAN134 KKJ134 KUF134 LEB134 LNX134 LXT134 MHP134 MRL134 NBH134 NLD134 NUZ134 OEV134 OOR134 OYN134 PIJ134 PSF134 QCB134 QLX134 QVT134 RFP134 RPL134 RZH134 SJD134 SSZ134 TCV134 TMR134 TWN134 UGJ134 UQF134 VAB134 VJX134 VTT134 WDP134 WNL134 WXH134 KS134 UO134 AEK134 AOG134 AYC134 BHY134 BRU134 CBQ134 CLM134 CVI134 DFE134 DPA134 DYW134 EIS134 ESO134 FCK134 FMG134 FWC134 GFY134 GPU134 GZQ134 HJM134 HTI134 IDE134 INA134 IWW134 JGS134 JQO134 KAK134 KKG134 KUC134 LDY134 LNU134 LXQ134 MHM134 MRI134 NBE134 NLA134 NUW134 OES134 OOO134 OYK134 PIG134 PSC134 QBY134 QLU134 QVQ134 RFM134 RPI134 RZE134 SJA134 SSW134 TCS134 TMO134 TWK134 UGG134 UQC134 UZY134 VJU134 VTQ134 WDM134 WNH135 WDL135 VTP135 VJT135 UZX135 UQB135 UGF135 TWJ135 TMN135 TCR135 SSV135 SIZ135 RZD135 RPH135 RFL135 QVP135 QLT135 QBX135 PSB135 PIF135 OYJ135 OON135 OER135 NUV135 NKZ135 NBD135 MRH135 MHL135 LXP135 LNT135 LDX135 KUB135 KKF135 KAJ135 JQN135 JGR135 IWV135 IMZ135 IDD135 HTH135 HJL135 GZP135 GPT135 GFX135 FWB135 FMF135 FCJ135 ESN135 EIR135 DYV135 DOZ135 DFD135 CVH135 CLL135 CBP135 BRT135 BHX135 AYB135 AOF135 AEJ135 UN135 KR135 WXG135 WNK135 WDO135 VTS135 VJW135 VAA135 UQE135 UGI135 TWM135 TMQ135 TCU135 SSY135 SJC135 RZG135 RPK135 RFO135 QVS135 QLW135 QCA135 PSE135 PII135 OYM135 OOQ135 OEU135 NUY135 NLC135 NBG135 MRK135 MHO135 LXS135 LNW135 LEA135 KUE135 KKI135 KAM135 JQQ135 JGU135 IWY135 INC135 IDG135 HTK135 HJO135 GZS135 GPW135 GGA135 FWE135 FMI135 FCM135 ESQ135 EIU135 DYY135 DPC135 DFG135 CVK135 CLO135 CBS135 BRW135 BIA135 AYE135 AOI135 AEM135 UQ135 KU135 WXJ135 WNN135 WDR135 VTV135 VJZ135 VAD135 UQH135 UGL135 TWP135 TMT135 TCX135 STB135 SJF135 RZJ135 RPN135 RFR135 QVV135 QLZ135 QCD135 PSH135 PIL135 OYP135 OOT135 OEX135 NVB135 NLF135 NBJ135 MRN135 MHR135 LXV135 LNZ135 LED135 KUH135 KKL135 KAP135 JQT135 JGX135 IXB135 INF135 IDJ135 HTN135 HJR135 GZV135 GPZ135 GGD135 FWH135 FML135 FCP135 EST135 EIX135 DZB135 DPF135 DFJ135 CVN135 CLR135 CBV135 BRZ135 BID135 AYH135 AOL135 AEP135 UT135 KX135 WXD135 WNI136 WXE136 KP136 UL136 AEH136 AOD136 AXZ136 BHV136 BRR136 CBN136 CLJ136 CVF136 DFB136 DOX136 DYT136 EIP136 ESL136 FCH136 FMD136 FVZ136 GFV136 GPR136 GZN136 HJJ136 HTF136 IDB136 IMX136 IWT136 JGP136 JQL136 KAH136 KKD136 KTZ136 LDV136 LNR136 LXN136 MHJ136 MRF136 NBB136 NKX136 NUT136 OEP136 OOL136 OYH136 PID136 PRZ136 QBV136 QLR136 QVN136 RFJ136 RPF136 RZB136 SIX136 SST136 TCP136 TML136 TWH136 UGD136 UPZ136 UZV136 VJR136 VTN136 WDJ136 WNF136 WXB136 KV136 UR136 AEN136 AOJ136 AYF136 BIB136 BRX136 CBT136 CLP136 CVL136 DFH136 DPD136 DYZ136 EIV136 ESR136 FCN136 FMJ136 FWF136 GGB136 GPX136 GZT136 HJP136 HTL136 IDH136 IND136 IWZ136 JGV136 JQR136 KAN136 KKJ136 KUF136 LEB136 LNX136 LXT136 MHP136 MRL136 NBH136 NLD136 NUZ136 OEV136 OOR136 OYN136 PIJ136 PSF136 QCB136 QLX136 QVT136 RFP136 RPL136 RZH136 SJD136 SSZ136 TCV136 TMR136 TWN136 UGJ136 UQF136 VAB136 VJX136 VTT136 WDP136 WNL136 WXH136 KS136 UO136 AEK136 AOG136 AYC136 BHY136 BRU136 CBQ136 CLM136 CVI136 DFE136 DPA136 DYW136 EIS136 ESO136 FCK136 FMG136 FWC136 GFY136 GPU136 GZQ136 HJM136 HTI136 IDE136 INA136 IWW136 JGS136 JQO136 KAK136 KKG136 KUC136 LDY136 LNU136 LXQ136 MHM136 MRI136 NBE136 NLA136 NUW136 OES136 OOO136 OYK136 PIG136 PSC136 QBY136 QLU136 QVQ136 RFM136 RPI136 RZE136 SJA136 SSW136 TCS136 TMO136 TWK136 UGG136 UQC136 UZY136 VJU136 VTQ136 WDM136 WXD137 WNH137 WDL137 VTP137 VJT137 UZX137 UQB137 UGF137 TWJ137 TMN137 TCR137 SSV137 SIZ137 RZD137 RPH137 RFL137 QVP137 QLT137 QBX137 PSB137 PIF137 OYJ137 OON137 OER137 NUV137 NKZ137 NBD137 MRH137 MHL137 LXP137 LNT137 LDX137 KUB137 KKF137 KAJ137 JQN137 JGR137 IWV137 IMZ137 IDD137 HTH137 HJL137 GZP137 GPT137 GFX137 FWB137 FMF137 FCJ137 ESN137 EIR137 DYV137 DOZ137 DFD137 CVH137 CLL137 CBP137 BRT137 BHX137 AYB137 AOF137 AEJ137 UN137 KR137 WXG137 WNK137 WDO137 VTS137 VJW137 VAA137 UQE137 UGI137 TWM137 TMQ137 TCU137 SSY137 SJC137 RZG137 RPK137 RFO137 QVS137 QLW137 QCA137 PSE137 PII137 OYM137 OOQ137 OEU137 NUY137 NLC137 NBG137 MRK137 MHO137 LXS137 LNW137 LEA137 KUE137 KKI137 KAM137 JQQ137 JGU137 IWY137 INC137 IDG137 HTK137 HJO137 GZS137 GPW137 GGA137 FWE137 FMI137 FCM137 ESQ137 EIU137 DYY137 DPC137 DFG137 CVK137 CLO137 CBS137 BRW137 BIA137 AYE137 AOI137 AEM137 UQ137 KU137 WXJ137 WNN137 WDR137 VTV137 VJZ137 VAD137 UQH137 UGL137 TWP137 TMT137 TCX137 STB137 SJF137 RZJ137 RPN137 RFR137 QVV137 QLZ137 QCD137 PSH137 PIL137 OYP137 OOT137 OEX137 NVB137 NLF137 NBJ137 MRN137 MHR137 LXV137 LNZ137 LED137 KUH137 KKL137 KAP137 JQT137 JGX137 IXB137 INF137 IDJ137 HTN137 HJR137 GZV137 GPZ137 GGD137 FWH137 FML137 FCP137 EST137 EIX137 DZB137 DPF137 DFJ137 CVN137 CLR137 CBV137 BRZ137 BID137 AYH137 AOL137 AEP137 UT137 KX137 WNI138 WXE138 KP138 UL138 AEH138 AOD138 AXZ138 BHV138 BRR138 CBN138 CLJ138 CVF138 DFB138 DOX138 DYT138 EIP138 ESL138 FCH138 FMD138 FVZ138 GFV138 GPR138 GZN138 HJJ138 HTF138 IDB138 IMX138 IWT138 JGP138 JQL138 KAH138 KKD138 KTZ138 LDV138 LNR138 LXN138 MHJ138 MRF138 NBB138 NKX138 NUT138 OEP138 OOL138 OYH138 PID138 PRZ138 QBV138 QLR138 QVN138 RFJ138 RPF138 RZB138 SIX138 SST138 TCP138 TML138 TWH138 UGD138 UPZ138 UZV138 VJR138 VTN138 WDJ138 WNF138 WXB138 KV138 UR138 AEN138 AOJ138 AYF138 BIB138 BRX138 CBT138 CLP138 CVL138 DFH138 DPD138 DYZ138 EIV138 ESR138 FCN138 FMJ138 FWF138 GGB138 GPX138 GZT138 HJP138 HTL138 IDH138 IND138 IWZ138 JGV138 JQR138 KAN138 KKJ138 KUF138 LEB138 LNX138 LXT138 MHP138 MRL138 NBH138 NLD138 NUZ138 OEV138 OOR138 OYN138 PIJ138 PSF138 QCB138 QLX138 QVT138 RFP138 RPL138 RZH138 SJD138 SSZ138 TCV138 TMR138 TWN138 UGJ138 UQF138 VAB138 VJX138 VTT138 WDP138 WNL138 WXH138 KS138 UO138 AEK138 AOG138 AYC138 BHY138 BRU138 CBQ138 CLM138 CVI138 DFE138 DPA138 DYW138 EIS138 ESO138 FCK138 FMG138 FWC138 GFY138 GPU138 GZQ138 HJM138 HTI138 IDE138 INA138 IWW138 JGS138 JQO138 KAK138 KKG138 KUC138 LDY138 LNU138 LXQ138 MHM138 MRI138 NBE138 NLA138 NUW138 OES138 OOO138 OYK138 PIG138 PSC138 QBY138 QLU138 QVQ138 RFM138 RPI138 RZE138 SJA138 SSW138 TCS138 TMO138 TWK138 UGG138 UQC138 UZY138 VJU138 VTQ138 WDM138 KX139 WXD139 WNH139 WDL139 VTP139 VJT139 UZX139 UQB139 UGF139 TWJ139 TMN139 TCR139 SSV139 SIZ139 RZD139 RPH139 RFL139 QVP139 QLT139 QBX139 PSB139 PIF139 OYJ139 OON139 OER139 NUV139 NKZ139 NBD139 MRH139 MHL139 LXP139 LNT139 LDX139 KUB139 KKF139 KAJ139 JQN139 JGR139 IWV139 IMZ139 IDD139 HTH139 HJL139 GZP139 GPT139 GFX139 FWB139 FMF139 FCJ139 ESN139 EIR139 DYV139 DOZ139 DFD139 CVH139 CLL139 CBP139 BRT139 BHX139 AYB139 AOF139 AEJ139 UN139 KR139 WXG139 WNK139 WDO139 VTS139 VJW139 VAA139 UQE139 UGI139 TWM139 TMQ139 TCU139 SSY139 SJC139 RZG139 RPK139 RFO139 QVS139 QLW139 QCA139 PSE139 PII139 OYM139 OOQ139 OEU139 NUY139 NLC139 NBG139 MRK139 MHO139 LXS139 LNW139 LEA139 KUE139 KKI139 KAM139 JQQ139 JGU139 IWY139 INC139 IDG139 HTK139 HJO139 GZS139 GPW139 GGA139 FWE139 FMI139 FCM139 ESQ139 EIU139 DYY139 DPC139 DFG139 CVK139 CLO139 CBS139 BRW139 BIA139 AYE139 AOI139 AEM139 UQ139 KU139 WXJ139 WNN139 WDR139 VTV139 VJZ139 VAD139 UQH139 UGL139 TWP139 TMT139 TCX139 STB139 SJF139 RZJ139 RPN139 RFR139 QVV139 QLZ139 QCD139 PSH139 PIL139 OYP139 OOT139 OEX139 NVB139 NLF139 NBJ139 MRN139 MHR139 LXV139 LNZ139 LED139 KUH139 KKL139 KAP139 JQT139 JGX139 IXB139 INF139 IDJ139 HTN139 HJR139 GZV139 GPZ139 GGD139 FWH139 FML139 FCP139 EST139 EIX139 DZB139 DPF139 DFJ139 CVN139 CLR139 CBV139 BRZ139 BID139 AYH139 AOL139 AEP139 UT139 UT141 WXE140 KP140 UL140 AEH140 AOD140 AXZ140 BHV140 BRR140 CBN140 CLJ140 CVF140 DFB140 DOX140 DYT140 EIP140 ESL140 FCH140 FMD140 FVZ140 GFV140 GPR140 GZN140 HJJ140 HTF140 IDB140 IMX140 IWT140 JGP140 JQL140 KAH140 KKD140 KTZ140 LDV140 LNR140 LXN140 MHJ140 MRF140 NBB140 NKX140 NUT140 OEP140 OOL140 OYH140 PID140 PRZ140 QBV140 QLR140 QVN140 RFJ140 RPF140 RZB140 SIX140 SST140 TCP140 TML140 TWH140 UGD140 UPZ140 UZV140 VJR140 VTN140 WDJ140 WNF140 WXB140 KV140 UR140 AEN140 AOJ140 AYF140 BIB140 BRX140 CBT140 CLP140 CVL140 DFH140 DPD140 DYZ140 EIV140 ESR140 FCN140 FMJ140 FWF140 GGB140 GPX140 GZT140 HJP140 HTL140 IDH140 IND140 IWZ140 JGV140 JQR140 KAN140 KKJ140 KUF140 LEB140 LNX140 LXT140 MHP140 MRL140 NBH140 NLD140 NUZ140 OEV140 OOR140 OYN140 PIJ140 PSF140 QCB140 QLX140 QVT140 RFP140 RPL140 RZH140 SJD140 SSZ140 TCV140 TMR140 TWN140 UGJ140 UQF140 VAB140 VJX140 VTT140 WDP140 WNL140 WXH140 KS140 UO140 AEK140 AOG140 AYC140 BHY140 BRU140 CBQ140 CLM140 CVI140 DFE140 DPA140 DYW140 EIS140 ESO140 FCK140 FMG140 FWC140 GFY140 GPU140 GZQ140 HJM140 HTI140 IDE140 INA140 IWW140 JGS140 JQO140 KAK140 KKG140 KUC140 LDY140 LNU140 LXQ140 MHM140 MRI140 NBE140 NLA140 NUW140 OES140 OOO140 OYK140 PIG140 PSC140 QBY140 QLU140 QVQ140 RFM140 RPI140 RZE140 SJA140 SSW140 TCS140 TMO140 TWK140 UGG140 UQC140 UZY140 VJU140 VTQ140 WDM140 BI207:BI217 BF207:BF217 BD218 BG218 BJ218 BF219:BF220 BI219:BI220 BD221 BG221 BJ221 BI222:BI223 BF222:BF223 KI146:KI149 BG224 BJ224 WWX187 VAC188 UQG188 UGK188 TWO188 TMS188 TCW188 STA188 SJE188 RZI188 RPM188 RFQ188 QVU188 QLY188 QCC188 PSG188 PIK188 OYO188 OOS188 OEW188 NVA188 NLE188 NBI188 MRM188 MHQ188 LXU188 LNY188 LEC188 KUG188 KKK188 KAO188 JQS188 JGW188 IXA188 INE188 IDI188 HTM188 HJQ188 GZU188 GPY188 GGC188 FWG188 FMK188 FCO188 ESS188 EIW188 DZA188 DPE188 DFI188 CVM188 CLQ188 CBU188 BRY188 BIC188 AYG188 AOK188 AEO188 US188 KW188 WXL188 WNP188 WDT188 VTX188 VKB188 VAF188 UQJ188 UGN188 TWR188 TMV188 TCZ188 STD188 SJH188 RZL188 RPP188 RFT188 QVX188 QMB188 QCF188 PSJ188 PIN188 OYR188 OOV188 OEZ188 NVD188 NLH188 NBL188 MRP188 MHT188 LXX188 LOB188 LEF188 KUJ188 KKN188 KAR188 JQV188 JGZ188 IXD188 INH188 IDL188 HTP188 HJT188 GZX188 GQB188 GGF188 FWJ188 FMN188 FCR188 ESV188 EIZ188 DZD188 DPH188 DFL188 CVP188 CLT188 CBX188 BSB188 BIF188 AYJ188 AON188 AER188 UV188 KZ188 WXF188 WNJ188 WDN188 VTR188 VJV188 UZZ188 UQD188 UGH188 TWL188 TMP188 TCT188 SSX188 SJB188 RZF188 RPJ188 RFN188 QVR188 QLV188 QBZ188 PSD188 PIH188 OYL188 OOP188 OET188 NUX188 NLB188 NBF188 MRJ188 MHN188 LXR188 LNV188 LDZ188 KUD188 KKH188 KAL188 JQP188 JGT188 IWX188 INB188 IDF188 HTJ188 HJN188 GZR188 GPV188 GFZ188 FWD188 FMH188 FCL188 ESP188 EIT188 DYX188 DPB188 DFF188 CVJ188 CLN188 CBR188 BRV188 BHZ188 AYD188 AOH188 AEL188 UP188 KT188 WXI188 WNM188 WDQ188 VTU188 WWX190 VAC191 UQG191 UGK191 TWO191 TMS191 TCW191 STA191 SJE191 RZI191 RPM191 RFQ191 QVU191 QLY191 QCC191 PSG191 PIK191 OYO191 OOS191 OEW191 NVA191 NLE191 NBI191 MRM191 MHQ191 LXU191 LNY191 LEC191 KUG191 KKK191 KAO191 JQS191 JGW191 IXA191 INE191 IDI191 HTM191 HJQ191 GZU191 GPY191 GGC191 FWG191 FMK191 FCO191 ESS191 EIW191 DZA191 DPE191 DFI191 CVM191 CLQ191 CBU191 BRY191 BIC191 AYG191 AOK191 AEO191 US191 KW191 WXL191 WNP191 WDT191 VTX191 VKB191 VAF191 UQJ191 UGN191 TWR191 TMV191 TCZ191 STD191 SJH191 RZL191 RPP191 RFT191 QVX191 QMB191 QCF191 PSJ191 PIN191 OYR191 OOV191 OEZ191 NVD191 NLH191 NBL191 MRP191 MHT191 LXX191 LOB191 LEF191 KUJ191 KKN191 KAR191 JQV191 JGZ191 IXD191 INH191 IDL191 HTP191 HJT191 GZX191 GQB191 GGF191 FWJ191 FMN191 FCR191 ESV191 EIZ191 DZD191 DPH191 DFL191 CVP191 CLT191 CBX191 BSB191 BIF191 AYJ191 AON191 AER191 UV191 KZ191 WXF191 WNJ191 WDN191 VTR191 VJV191 UZZ191 UQD191 UGH191 TWL191 TMP191 TCT191 SSX191 SJB191 RZF191 RPJ191 RFN191 QVR191 QLV191 QBZ191 PSD191 PIH191 OYL191 OOP191 OET191 NUX191 NLB191 NBF191 MRJ191 MHN191 LXR191 LNV191 LDZ191 KUD191 KKH191 KAL191 JQP191 JGT191 IWX191 INB191 IDF191 HTJ191 HJN191 GZR191 GPV191 GFZ191 FWD191 FMH191 FCL191 ESP191 EIT191 DYX191 DPB191 DFF191 CVJ191 CLN191 CBR191 BRV191 BHZ191 AYD191 AOH191 AEL191 UP191 KT191 WXI191 WNM191 WDQ191 VTU191 BF330 BJ331:BJ332 BD331:BD332 BG331:BG332 BE328:BE329 AEN142 WDW143 WNS143 WXO143 KZ143 UV143 AER143 AON143 AYJ143 BIF143 BSB143 CBX143 CLT143 CVP143 DFL143 DPH143 DZD143 EIZ143 ESV143 FCR143 FMN143 FWJ143 GGF143 GQB143 GZX143 HJT143 HTP143 IDL143 INH143 IXD143 JGZ143 JQV143 KAR143 KKN143 KUJ143 LEF143 LOB143 LXX143 MHT143 MRP143 NBL143 NLH143 NVD143 OEZ143 OOV143 OYR143 PIN143 PSJ143 QCF143 QMB143 QVX143 RFT143 RPP143 RZL143 SJH143 STD143 TCZ143 TMV143 TWR143 UGN143 UQJ143 VAF143 VKB143 VTX143 WDT143 WNP143 WXL143 LC143 UY143 AEU143 AOQ143 AYM143 BII143 BSE143 CCA143 CLW143 CVS143 DFO143 DPK143 DZG143 EJC143 ESY143 FCU143 FMQ143 FWM143 GGI143 GQE143 HAA143 HJW143 HTS143 IDO143 INK143 IXG143 JHC143 JQY143 KAU143 KKQ143 KUM143 LEI143 LOE143 LYA143 MHW143 MRS143 NBO143 NLK143 NVG143 OFC143 OOY143 OYU143 PIQ143 PSM143 QCI143 QME143 QWA143 RFW143 RPS143 RZO143 SJK143 STG143 TDC143 TMY143 TWU143 UGQ143 UQM143 VAI143 VKE143 BI101:BI122 AEA154 ANW154 AXS154 BHO154 BRK154 CBG154 CLC154 CUY154 DEU154 DOQ154 DYM154 EII154 ESE154 FCA154 FLW154 FVS154 GFO154 GPK154 GZG154 HJC154 HSY154 ICU154 IMQ154 IWM154 JGI154 JQE154 KAA154 KJW154 KTS154 LDO154 LNK154 LXG154 MHC154 MQY154 NAU154 NKQ154 NUM154 OEI154 OOE154 OYA154 PHW154 PRS154 QBO154 QLK154 QVG154 RFC154 ROY154 RYU154 SIQ154 SSM154 TCI154 TME154 TWA154 UFW154 UPS154 UZO154 VJK154 VTG154 WDC154 WMY154 WWU154 KO154 UK154 AEG154 AOC154 AXY154 BHU154 BRQ154 CBM154 CLI154 CVE154 DFA154 DOW154 DYS154 EIO154 ESK154 FCG154 FMC154 FVY154 GFU154 GPQ154 GZM154 HJI154 HTE154 IDA154 IMW154 IWS154 JGO154 JQK154 KAG154 KKC154 KTY154 LDU154 LNQ154 LXM154 MHI154 MRE154 NBA154 NKW154 NUS154 OEO154 OOK154 OYG154 PIC154 PRY154 QBU154 QLQ154 QVM154 RFI154 RPE154 RZA154 SIW154 SSS154 TCO154 TMK154 TWG154 UGC154 UPY154 UZU154 VJQ154 VTM154 WDI154 WNE154 WXA154 KL154 UH154 AED154 ANZ154 AXV154 BHR154 BRN154 CBJ154 CLF154 CVB154 DEX154 DOT154 DYP154 EIL154 ESH154 FCD154 FLZ154 FVV154 GFR154 GPN154 GZJ154 HJF154 HTB154 ICX154 IMT154 IWP154 JGL154 JQH154 KAD154 KJZ154 KTV154 LDR154 LNN154 LXJ154 MHF154 MRB154 NAX154 NKT154 NUP154 OEL154 OOH154 OYD154 PHZ154 PRV154 QBR154 QLN154 QVJ154 RFF154 RPB154 RYX154 SIT154 SSP154 TCL154 TMH154 TWD154 UFZ154 UPV154 UZR154 VJN154 VTJ154 WDF154 WNB154 BE154 BD152:BD153 UE146:UE149 AEA146:AEA149 ANW146:ANW149 AXS146:AXS149 BHO146:BHO149 BRK146:BRK149 CBG146:CBG149 CLC146:CLC149 CUY146:CUY149 DEU146:DEU149 DOQ146:DOQ149 DYM146:DYM149 EII146:EII149 ESE146:ESE149 FCA146:FCA149 FLW146:FLW149 FVS146:FVS149 GFO146:GFO149 GPK146:GPK149 GZG146:GZG149 HJC146:HJC149 HSY146:HSY149 ICU146:ICU149 IMQ146:IMQ149 IWM146:IWM149 JGI146:JGI149 JQE146:JQE149 KAA146:KAA149 KJW146:KJW149 KTS146:KTS149 LDO146:LDO149 LNK146:LNK149 LXG146:LXG149 MHC146:MHC149 MQY146:MQY149 NAU146:NAU149 NKQ146:NKQ149 NUM146:NUM149 OEI146:OEI149 OOE146:OOE149 OYA146:OYA149 PHW146:PHW149 PRS146:PRS149 QBO146:QBO149 QLK146:QLK149 QVG146:QVG149 RFC146:RFC149 ROY146:ROY149 RYU146:RYU149 SIQ146:SIQ149 SSM146:SSM149 TCI146:TCI149 TME146:TME149 TWA146:TWA149 UFW146:UFW149 UPS146:UPS149 UZO146:UZO149 VJK146:VJK149 VTG146:VTG149 WDC146:WDC149 WMY146:WMY149 WWU146:WWU149 KO146:KO149 UK146:UK149 AEG146:AEG149 AOC146:AOC149 AXY146:AXY149 BHU146:BHU149 BRQ146:BRQ149 CBM146:CBM149 CLI146:CLI149 CVE146:CVE149 DFA146:DFA149 DOW146:DOW149 DYS146:DYS149 EIO146:EIO149 ESK146:ESK149 FCG146:FCG149 FMC146:FMC149 FVY146:FVY149 GFU146:GFU149 GPQ146:GPQ149 GZM146:GZM149 HJI146:HJI149 HTE146:HTE149 IDA146:IDA149 IMW146:IMW149 IWS146:IWS149 JGO146:JGO149 JQK146:JQK149 KAG146:KAG149 KKC146:KKC149 KTY146:KTY149 LDU146:LDU149 LNQ146:LNQ149 LXM146:LXM149 MHI146:MHI149 MRE146:MRE149 NBA146:NBA149 NKW146:NKW149 NUS146:NUS149 OEO146:OEO149 OOK146:OOK149 OYG146:OYG149 PIC146:PIC149 PRY146:PRY149 QBU146:QBU149 QLQ146:QLQ149 QVM146:QVM149 RFI146:RFI149 RPE146:RPE149 RZA146:RZA149 SIW146:SIW149 SSS146:SSS149 TCO146:TCO149 TMK146:TMK149 TWG146:TWG149 UGC146:UGC149 UPY146:UPY149 UZU146:UZU149 VJQ146:VJQ149 VTM146:VTM149 WDI146:WDI149 WNE146:WNE149 WXA146:WXA149 KL146:KL149 UH146:UH149 AED146:AED149 ANZ146:ANZ149 AXV146:AXV149 BHR146:BHR149 BRN146:BRN149 CBJ146:CBJ149 CLF146:CLF149 CVB146:CVB149 DEX146:DEX149 DOT146:DOT149 DYP146:DYP149 EIL146:EIL149 ESH146:ESH149 FCD146:FCD149 FLZ146:FLZ149 FVV146:FVV149 GFR146:GFR149 GPN146:GPN149 GZJ146:GZJ149 HJF146:HJF149 HTB146:HTB149 ICX146:ICX149 IMT146:IMT149 IWP146:IWP149 JGL146:JGL149 JQH146:JQH149 KAD146:KAD149 KJZ146:KJZ149 KTV146:KTV149 LDR146:LDR149 LNN146:LNN149 LXJ146:LXJ149 MHF146:MHF149 MRB146:MRB149 NAX146:NAX149 NKT146:NKT149 NUP146:NUP149 OEL146:OEL149 OOH146:OOH149 OYD146:OYD149 PHZ146:PHZ149 PRV146:PRV149 QBR146:QBR149 QLN146:QLN149 QVJ146:QVJ149 RFF146:RFF149 RPB146:RPB149 RYX146:RYX149 SIT146:SIT149 SSP146:SSP149 TCL146:TCL149 TMH146:TMH149 TWD146:TWD149 UFZ146:UFZ149 UPV146:UPV149 UZR146:UZR149 VJN146:VJN149 VTJ146:VTJ149 WDF146:WDF149 WNB146:WNB149 BI225:BI236 VJY269:VJY270 BH151 BE151 BI126:BI127 BD244 BF245 UQC245 BJ246 BG246 VKE246 BD246 WDW246 WNS246 WXO246 VUA246 KZ246 UV246 AER246 AON246 AYJ246 BIF246 BSB246 CBX246 CLT246 CVP246 DFL246 DPH246 DZD246 EIZ246 ESV246 FCR246 FMN246 FWJ246 GGF246 GQB246 GZX246 HJT246 HTP246 IDL246 INH246 IXD246 JGZ246 JQV246 KAR246 KKN246 KUJ246 LEF246 LOB246 LXX246 MHT246 MRP246 NBL246 NLH246 NVD246 OEZ246 OOV246 OYR246 PIN246 PSJ246 QCF246 QMB246 QVX246 RFT246 RPP246 RZL246 SJH246 STD246 TCZ246 TMV246 TWR246 UGN246 UQJ246 VAF246 VKB246 VTX246 WDT246 WNP246 WXL246 LF246 VB246 AEX246 AOT246 AYP246 BIL246 BSH246 CCD246 CLZ246 CVV246 DFR246 DPN246 DZJ246 EJF246 ETB246 FCX246 FMT246 FWP246 GGL246 GQH246 HAD246 HJZ246 HTV246 IDR246 INN246 IXJ246 JHF246 JRB246 KAX246 KKT246 KUP246 LEL246 LOH246 LYD246 MHZ246 MRV246 NBR246 NLN246 NVJ246 OFF246 OPB246 OYX246 PIT246 PSP246 QCL246 QMH246 QWD246 RFZ246 RPV246 RZR246 SJN246 STJ246 TDF246 TNB246 TWX246 UGT246 UQP246 VAL246 VKH246 VUD246 WDZ246 WNV246 WXR246 LC246 UY246 AEU246 AOQ246 AYM246 BII246 BSE246 CCA246 CLW246 CVS246 DFO246 DPK246 DZG246 EJC246 ESY246 FCU246 FMQ246 FWM246 GGI246 GQE246 HAA246 HJW246 HTS246 IDO246 INK246 IXG246 JHC246 JQY246 KAU246 KKQ246 KUM246 LEI246 LOE246 LYA246 MHW246 MRS246 NBO246 NLK246 NVG246 OFC246 OOY246 OYU246 PIQ246 PSM246 QCI246 QME246 QWA246 RFW246 RPS246 RZO246 SJK246 STG246 TDC246 TMY246 TWU246 UGQ246 UQM246 BG336:BG338 BD336:BD338 VAC336 BC339 AZ339 VJY340:VJY342 VTU340:VTU342 WDQ340:WDQ342 WNM340:WNM342 WXI340:WXI342 KT340:KT342 UP340:UP342 AEL340:AEL342 AOH340:AOH342 AYD340:AYD342 BHZ340:BHZ342 BRV340:BRV342 CBR340:CBR342 CLN340:CLN342 CVJ340:CVJ342 DFF340:DFF342 DPB340:DPB342 DYX340:DYX342 EIT340:EIT342 ESP340:ESP342 FCL340:FCL342 FMH340:FMH342 FWD340:FWD342 GFZ340:GFZ342 GPV340:GPV342 GZR340:GZR342 HJN340:HJN342 HTJ340:HTJ342 IDF340:IDF342 INB340:INB342 IWX340:IWX342 JGT340:JGT342 JQP340:JQP342 KAL340:KAL342 KKH340:KKH342 KUD340:KUD342 LDZ340:LDZ342 LNV340:LNV342 LXR340:LXR342 MHN340:MHN342 MRJ340:MRJ342 NBF340:NBF342 NLB340:NLB342 NUX340:NUX342 OET340:OET342 OOP340:OOP342 OYL340:OYL342 PIH340:PIH342 PSD340:PSD342 QBZ340:QBZ342 QLV340:QLV342 QVR340:QVR342 RFN340:RFN342 RPJ340:RPJ342 RZF340:RZF342 SJB340:SJB342 SSX340:SSX342 TCT340:TCT342 TMP340:TMP342 TWL340:TWL342 UGH340:UGH342 UQD340:UQD342 UZZ340:UZZ342 VJV340:VJV342 VTR340:VTR342 WDN340:WDN342 WNJ340:WNJ342 WXF340:WXF342 KZ340:KZ342 UV340:UV342 AER340:AER342 AON340:AON342 AYJ340:AYJ342 BIF340:BIF342 BSB340:BSB342 CBX340:CBX342 CLT340:CLT342 CVP340:CVP342 DFL340:DFL342 DPH340:DPH342 DZD340:DZD342 EIZ340:EIZ342 ESV340:ESV342 FCR340:FCR342 FMN340:FMN342 FWJ340:FWJ342 GGF340:GGF342 GQB340:GQB342 GZX340:GZX342 HJT340:HJT342 HTP340:HTP342 IDL340:IDL342 INH340:INH342 IXD340:IXD342 JGZ340:JGZ342 JQV340:JQV342 KAR340:KAR342 KKN340:KKN342 KUJ340:KUJ342 LEF340:LEF342 LOB340:LOB342 LXX340:LXX342 MHT340:MHT342 MRP340:MRP342 NBL340:NBL342 NLH340:NLH342 NVD340:NVD342 OEZ340:OEZ342 OOV340:OOV342 OYR340:OYR342 PIN340:PIN342 PSJ340:PSJ342 QCF340:QCF342 QMB340:QMB342 QVX340:QVX342 RFT340:RFT342 RPP340:RPP342 RZL340:RZL342 SJH340:SJH342 STD340:STD342 TCZ340:TCZ342 TMV340:TMV342 TWR340:TWR342 UGN340:UGN342 UQJ340:UQJ342 VAF340:VAF342 VKB340:VKB342 VTX340:VTX342 WDT340:WDT342 WNP340:WNP342 WXL340:WXL342 KW340:KW342 US340:US342 AEO340:AEO342 AOK340:AOK342 AYG340:AYG342 BIC340:BIC342 BRY340:BRY342 CBU340:CBU342 CLQ340:CLQ342 CVM340:CVM342 DFI340:DFI342 DPE340:DPE342 DZA340:DZA342 EIW340:EIW342 ESS340:ESS342 FCO340:FCO342 FMK340:FMK342 FWG340:FWG342 GGC340:GGC342 GPY340:GPY342 GZU340:GZU342 HJQ340:HJQ342 HTM340:HTM342 IDI340:IDI342 INE340:INE342 IXA340:IXA342 JGW340:JGW342 JQS340:JQS342 KAO340:KAO342 KKK340:KKK342 KUG340:KUG342 LEC340:LEC342 LNY340:LNY342 LXU340:LXU342 MHQ340:MHQ342 MRM340:MRM342 NBI340:NBI342 NLE340:NLE342 NVA340:NVA342 OEW340:OEW342 OOS340:OOS342 OYO340:OYO342 PIK340:PIK342 PSG340:PSG342 QCC340:QCC342 QLY340:QLY342 QVU340:QVU342 RFQ340:RFQ342 RPM340:RPM342 RZI340:RZI342 SJE340:SJE342 STA340:STA342 TCW340:TCW342 TMS340:TMS342 TWO340:TWO342 UGK340:UGK342 UQG340:UQG342 WXO363 BD238:BD241 VJQ243 VTM243 WDI243 WNE243 WXA243 KL243 UH243 AED243 ANZ243 AXV243 BHR243 BRN243 CBJ243 CLF243 CVB243 DEX243 DOT243 DYP243 EIL243 ESH243 FCD243 FLZ243 FVV243 GFR243 GPN243 GZJ243 HJF243 HTB243 ICX243 IMT243 IWP243 JGL243 JQH243 KAD243 KJZ243 KTV243 LDR243 LNN243 LXJ243 MHF243 MRB243 NAX243 NKT243 NUP243 OEL243 OOH243 OYD243 PHZ243 PRV243 QBR243 QLN243 QVJ243 RFF243 RPB243 RYX243 SIT243 SSP243 TCL243 TMH243 TWD243 UFZ243 UPV243 UZR243 VJN243 VTJ243 WDF243 WNB243 WWX243 KO243 UK243 AEG243 AOC243 AXY243 BHU243 BRQ243 CBM243 CLI243 CVE243 DFA243 DOW243 DYS243 EIO243 ESK243 FCG243 FMC243 FVY243 GFU243 GPQ243 GZM243 HJI243 HTE243 IDA243 IMW243 IWS243 JGO243 JQK243 KAG243 KKC243 KTY243 LDU243 LNQ243 LXM243 MHI243 MRE243 NBA243 NKW243 NUS243 OEO243 OOK243 OYG243 PIC243 PRY243 QBU243 QLQ243 QVM243 RFI243 RPE243 RZA243 SIW243 SSS243 TCO243 TMK243 TWG243 UGC243 UPY243 BF333 BI333 VAC334 BJ334 BG334 BD334 VJY334 VTU334 WDQ334 WNM334 WXI334 KT334 UP334 AEL334 AOH334 AYD334 BHZ334 BRV334 CBR334 CLN334 CVJ334 DFF334 DPB334 DYX334 EIT334 ESP334 FCL334 FMH334 FWD334 GFZ334 GPV334 GZR334 HJN334 HTJ334 IDF334 INB334 IWX334 JGT334 JQP334 KAL334 KKH334 KUD334 LDZ334 LNV334 LXR334 MHN334 MRJ334 NBF334 NLB334 NUX334 OET334 OOP334 OYL334 PIH334 PSD334 QBZ334 QLV334 QVR334 RFN334 RPJ334 RZF334 SJB334 SSX334 TCT334 TMP334 TWL334 UGH334 UQD334 UZZ334 VJV334 VTR334 WDN334 WNJ334 WXF334 KZ334 UV334 AER334 AON334 AYJ334 BIF334 BSB334 CBX334 CLT334 CVP334 DFL334 DPH334 DZD334 EIZ334 ESV334 FCR334 FMN334 FWJ334 GGF334 GQB334 GZX334 HJT334 HTP334 IDL334 INH334 IXD334 JGZ334 JQV334 KAR334 KKN334 KUJ334 LEF334 LOB334 LXX334 MHT334 MRP334 NBL334 NLH334 NVD334 OEZ334 OOV334 OYR334 PIN334 PSJ334 QCF334 QMB334 QVX334 RFT334 RPP334 RZL334 SJH334 STD334 TCZ334 TMV334 TWR334 UGN334 UQJ334 VAF334 VKB334 VTX334 WDT334 WNP334 WXL334 KW334 US334 AEO334 AOK334 AYG334 BIC334 BRY334 CBU334 CLQ334 CVM334 DFI334 DPE334 DZA334 EIW334 ESS334 FCO334 FMK334 FWG334 GGC334 GPY334 GZU334 HJQ334 HTM334 IDI334 INE334 IXA334 JGW334 JQS334 KAO334 KKK334 KUG334 LEC334 LNY334 LXU334 MHQ334 MRM334 NBI334 NLE334 NVA334 OEW334 OOS334 OYO334 PIK334 PSG334 QCC334 QLY334 QVU334 RFQ334 RPM334 RZI334 SJE334 STA334 TCW334 TMS334 TWO334 UGK334 UQG334 BF335 VJY336 VTU336 WDQ336 WNM336 WXI336 KT336 UP336 AEL336 AOH336 AYD336 BHZ336 BRV336 CBR336 CLN336 CVJ336 DFF336 DPB336 DYX336 EIT336 ESP336 FCL336 FMH336 FWD336 GFZ336 GPV336 GZR336 HJN336 HTJ336 IDF336 INB336 IWX336 JGT336 JQP336 KAL336 KKH336 KUD336 LDZ336 LNV336 LXR336 MHN336 MRJ336 NBF336 NLB336 NUX336 OET336 OOP336 OYL336 PIH336 PSD336 QBZ336 QLV336 QVR336 RFN336 RPJ336 RZF336 SJB336 SSX336 TCT336 TMP336 TWL336 UGH336 UQD336 UZZ336 VJV336 VTR336 WDN336 WNJ336 WXF336 KZ336 UV336 AER336 AON336 AYJ336 BIF336 BSB336 CBX336 CLT336 CVP336 DFL336 DPH336 DZD336 EIZ336 ESV336 FCR336 FMN336 FWJ336 GGF336 GQB336 GZX336 HJT336 HTP336 IDL336 INH336 IXD336 JGZ336 JQV336 KAR336 KKN336 KUJ336 LEF336 LOB336 LXX336 MHT336 MRP336 NBL336 NLH336 NVD336 OEZ336 OOV336 OYR336 PIN336 PSJ336 QCF336 QMB336 QVX336 RFT336 RPP336 RZL336 SJH336 STD336 TCZ336 TMV336 TWR336 UGN336 UQJ336 VAF336 VKB336 VTX336 WDT336 WNP336 WXL336 KW336 US336 AEO336 AOK336 AYG336 BIC336 BRY336 CBU336 CLQ336 CVM336 DFI336 DPE336 DZA336 EIW336 ESS336 FCO336 FMK336 FWG336 GGC336 GPY336 GZU336 HJQ336 HTM336 IDI336 INE336 IXA336 JGW336 JQS336 KAO336 KKK336 KUG336 LEC336 LNY336 LXU336 MHQ336 MRM336 NBI336 NLE336 NVA336 OEW336 OOS336 OYO336 PIK336 PSG336 QCC336 QLY336 QVU336 RFQ336 RPM336 RZI336 SJE336 STA336 TCW336 TMS336 TWO336 UGK336 UQG336 BJ336:BJ338 VJY338 VTU338 WDQ338 WNM338 WXI338 KT338 UP338 AEL338 AOH338 AYD338 BHZ338 BRV338 CBR338 CLN338 CVJ338 DFF338 DPB338 DYX338 EIT338 ESP338 FCL338 FMH338 FWD338 GFZ338 GPV338 GZR338 HJN338 HTJ338 IDF338 INB338 IWX338 JGT338 JQP338 KAL338 KKH338 KUD338 LDZ338 LNV338 LXR338 MHN338 MRJ338 NBF338 NLB338 NUX338 OET338 OOP338 OYL338 PIH338 PSD338 QBZ338 QLV338 QVR338 RFN338 RPJ338 RZF338 SJB338 SSX338 TCT338 TMP338 TWL338 UGH338 UQD338 UZZ338 VJV338 VTR338 WDN338 WNJ338 WXF338 KZ338 UV338 AER338 AON338 AYJ338 BIF338 BSB338 CBX338 CLT338 CVP338 DFL338 DPH338 DZD338 EIZ338 ESV338 FCR338 FMN338 FWJ338 GGF338 GQB338 GZX338 HJT338 HTP338 IDL338 INH338 IXD338 JGZ338 JQV338 KAR338 KKN338 KUJ338 LEF338 LOB338 LXX338 MHT338 MRP338 NBL338 NLH338 NVD338 OEZ338 OOV338 OYR338 PIN338 PSJ338 QCF338 QMB338 QVX338 RFT338 RPP338 RZL338 SJH338 STD338 TCZ338 TMV338 TWR338 UGN338 UQJ338 VAF338 VKB338 VTX338 WDT338 WNP338 WXL338 KW338 US338 AEO338 AOK338 AYG338 BIC338 BRY338 CBU338 CLQ338 CVM338 DFI338 DPE338 DZA338 EIW338 ESS338 FCO338 FMK338 FWG338 GGC338 GPY338 GZU338 HJQ338 HTM338 IDI338 INE338 IXA338 JGW338 JQS338 KAO338 KKK338 KUG338 LEC338 LNY338 LXU338 MHQ338 MRM338 NBI338 NLE338 NVA338 OEW338 OOS338 OYO338 PIK338 PSG338 QCC338 QLY338 QVU338 RFQ338 RPM338 RZI338 SJE338 STA338 TCW338 TMS338 TWO338 UGK338 UQG338 KD80:KD81 KD85:KD86 KD90:KD91 KD115:KD116 KD102:KD103 KD111:KD112 WWJ153 KD106:KD107 ANL124:ANL125 BC126:BC127 WNB152 WDF152 VTJ152 VJN152 UZR152 UPV152 UFZ152 TWD152 TMH152 TCL152 SSP152 SIT152 RYX152 RPB152 RFF152 QVJ152 QLN152 QBR152 PRV152 PHZ152 OYD152 OOH152 OEL152 NUP152 NKT152 NAX152 MRB152 MHF152 LXJ152 LNN152 LDR152 KTV152 KJZ152 KAD152 JQH152 JGL152 IWP152 IMT152 ICX152 HTB152 HJF152 GZJ152 GPN152 GFR152 FVV152 FLZ152 FCD152 ESH152 EIL152 DYP152 DOT152 DEX152 CVB152 CLF152 CBJ152 BRN152 BHR152 AXV152 ANZ152 AED152 UH152 KL152 WXA152 WNE152 WDI152 VTM152 VJQ152 UZU152 UPY152 UGC152 TWG152 TMK152 TCO152 SSS152 SIW152 RZA152 RPE152 RFI152 QVM152 QLQ152 QBU152 PRY152 PIC152 OYG152 OOK152 OEO152 NUS152 NKW152 NBA152 MRE152 MHI152 LXM152 LNQ152 LDU152 KTY152 KKC152 KAG152 JQK152 JGO152 IWS152 IMW152 IDA152 HTE152 HJI152 GZM152 GPQ152 GFU152 FVY152 FMC152 FCG152 ESK152 EIO152 DYS152 DOW152 DFA152 CVE152 CLI152 CBM152 BRQ152 BHU152 AXY152 AOC152 AEG152 UK152 KO152 WWU152 WMY152 WDC152 VTG152 VJK152 UZO152 UPS152 UFW152 TWA152 TME152 TCI152 SSM152 SIQ152 RYU152 ROY152 RFC152 QVG152 QLK152 QBO152 PRS152 PHW152 OYA152 OOE152 OEI152 NUM152 NKQ152 NAU152 MQY152 MHC152 LXG152 LNK152 LDO152 KTS152 KJW152 KAA152 JQE152 JGI152 IWM152 IMQ152 ICU152 HSY152 HJC152 GZG152 GPK152 GFO152 FVS152 FLW152 FCA152 ESE152 EII152 DYM152 DOQ152 DEU152 CUY152 CLC152 CBG152 BRK152 BHO152 AXS152 ANW152 AEA152 UE152 KI152 WWX152 BA152:BA153 JU153 TQ153 ADM153 ANI153 AXE153 BHA153 BQW153 CAS153 CKO153 CUK153 DEG153 DOC153 DXY153 EHU153 ERQ153 FBM153 FLI153 FVE153 GFA153 GOW153 GYS153 HIO153 HSK153 ICG153 IMC153 IVY153 JFU153 JPQ153 JZM153 KJI153 KTE153 LDA153 LMW153 LWS153 MGO153 MQK153 NAG153 NKC153 NTY153 ODU153 ONQ153 OXM153 PHI153 PRE153 QBA153 QKW153 QUS153 REO153 ROK153 RYG153 SIC153 SRY153 TBU153 TLQ153 TVM153 UFI153 UPE153 UZA153 VIW153 VSS153 WCO153 WMK153 WWG153 KA153 TW153 ADS153 ANO153 AXK153 BHG153 BRC153 CAY153 CKU153 CUQ153 DEM153 DOI153 DYE153 EIA153 ERW153 FBS153 FLO153 FVK153 GFG153 GPC153 GYY153 HIU153 HSQ153 ICM153 IMI153 IWE153 JGA153 JPW153 JZS153 KJO153 KTK153 LDG153 LNC153 LWY153 MGU153 MQQ153 NAM153 NKI153 NUE153 OEA153 ONW153 OXS153 PHO153 PRK153 QBG153 QLC153 QUY153 REU153 ROQ153 RYM153 SII153 SSE153 TCA153 TLW153 TVS153 UFO153 UPK153 UZG153 VJC153 VSY153 WCU153 WMQ153 WWM153 JX153 TT153 ADP153 ANL153 AXH153 BHD153 BQZ153 CAV153 CKR153 CUN153 DEJ153 DOF153 DYB153 EHX153 ERT153 FBP153 FLL153 FVH153 GFD153 GOZ153 GYV153 HIR153 HSN153 ICJ153 IMF153 IWB153 JFX153 JPT153 JZP153 KJL153 KTH153 LDD153 LMZ153 LWV153 MGR153 MQN153 NAJ153 NKF153 NUB153 ODX153 ONT153 OXP153 PHL153 PRH153 QBD153 QKZ153 QUV153 RER153 RON153 RYJ153 SIF153 SSB153 TBX153 TLT153 TVP153 UFL153 UPH153 UZD153 VIZ153 VSV153 WCR153 WMN153 KD96 WMQ343:WMQ344 BC101:BC122 KD99 AX239:AX241 BG340:BG342 BD340:BD342 BJ340:BJ342 VAC340:VAC342 WWM343:WWM344 JX343:JX344 TT343:TT344 ADP343:ADP344 ANL343:ANL344 AXH343:AXH344 BHD343:BHD344 BQZ343:BQZ344 CAV343:CAV344 CKR343:CKR344 CUN343:CUN344 DEJ343:DEJ344 DOF343:DOF344 DYB343:DYB344 EHX343:EHX344 ERT343:ERT344 FBP343:FBP344 FLL343:FLL344 FVH343:FVH344 GFD343:GFD344 GOZ343:GOZ344 GYV343:GYV344 HIR343:HIR344 HSN343:HSN344 ICJ343:ICJ344 IMF343:IMF344 IWB343:IWB344 JFX343:JFX344 JPT343:JPT344 JZP343:JZP344 KJL343:KJL344 KTH343:KTH344 LDD343:LDD344 LMZ343:LMZ344 LWV343:LWV344 MGR343:MGR344 MQN343:MQN344 NAJ343:NAJ344 NKF343:NKF344 NUB343:NUB344 ODX343:ODX344 ONT343:ONT344 OXP343:OXP344 PHL343:PHL344 PRH343:PRH344 QBD343:QBD344 QKZ343:QKZ344 QUV343:QUV344 RER343:RER344 RON343:RON344 RYJ343:RYJ344 SIF343:SIF344 SSB343:SSB344 TBX343:TBX344 TLT343:TLT344 TVP343:TVP344 UFL343:UFL344 UPH343:UPH344 UZD343:UZD344 VIZ343:VIZ344 VSV343:VSV344 WCR343:WCR344 WMN343:WMN344 WWJ343:WWJ344 KD343:KD344 TZ343:TZ344 ADV343:ADV344 ANR343:ANR344 AXN343:AXN344 BHJ343:BHJ344 BRF343:BRF344 CBB343:CBB344 CKX343:CKX344 CUT343:CUT344 DEP343:DEP344 DOL343:DOL344 DYH343:DYH344 EID343:EID344 ERZ343:ERZ344 FBV343:FBV344 FLR343:FLR344 FVN343:FVN344 GFJ343:GFJ344 GPF343:GPF344 GZB343:GZB344 HIX343:HIX344 HST343:HST344 ICP343:ICP344 IML343:IML344 IWH343:IWH344 JGD343:JGD344 JPZ343:JPZ344 JZV343:JZV344 KJR343:KJR344 KTN343:KTN344 LDJ343:LDJ344 LNF343:LNF344 LXB343:LXB344 MGX343:MGX344 MQT343:MQT344 NAP343:NAP344 NKL343:NKL344 NUH343:NUH344 OED343:OED344 ONZ343:ONZ344 OXV343:OXV344 PHR343:PHR344 PRN343:PRN344 QBJ343:QBJ344 QLF343:QLF344 QVB343:QVB344 REX343:REX344 ROT343:ROT344 RYP343:RYP344 SIL343:SIL344 SSH343:SSH344 TCD343:TCD344 TLZ343:TLZ344 TVV343:TVV344 UFR343:UFR344 UPN343:UPN344 UZJ343:UZJ344 VJF343:VJF344 VTB343:VTB344 WCX343:WCX344 WMT343:WMT344 WWP343:WWP344 KA343:KA344 TW343:TW344 ADS343:ADS344 ANO343:ANO344 AXK343:AXK344 BHG343:BHG344 BRC343:BRC344 CAY343:CAY344 CKU343:CKU344 CUQ343:CUQ344 DEM343:DEM344 DOI343:DOI344 DYE343:DYE344 EIA343:EIA344 ERW343:ERW344 FBS343:FBS344 FLO343:FLO344 FVK343:FVK344 GFG343:GFG344 GPC343:GPC344 GYY343:GYY344 HIU343:HIU344 HSQ343:HSQ344 ICM343:ICM344 IMI343:IMI344 IWE343:IWE344 JGA343:JGA344 JPW343:JPW344 JZS343:JZS344 KJO343:KJO344 KTK343:KTK344 LDG343:LDG344 LNC343:LNC344 LWY343:LWY344 MGU343:MGU344 MQQ343:MQQ344 NAM343:NAM344 NKI343:NKI344 NUE343:NUE344 OEA343:OEA344 ONW343:ONW344 OXS343:OXS344 PHO343:PHO344 PRK343:PRK344 QBG343:QBG344 QLC343:QLC344 QUY343:QUY344 REU343:REU344 ROQ343:ROQ344 RYM343:RYM344 SII343:SII344 SSE343:SSE344 TCA343:TCA344 TLW343:TLW344 TVS343:TVS344 UFO343:UFO344 UPK343:UPK344 UZG343:UZG344 BI343:BJ344 VJC343:VJC344 BF343:BF344 VSY343:VSY344 BC79:BC99 BHZ33:BHZ34 BG143:BG149 VTU269:VTU270 WDQ269:WDQ270 WNM269:WNM270 WXI269:WXI270 KT269:KT270 UP269:UP270 AEL269:AEL270 AOH269:AOH270 AYD269:AYD270 BHZ269:BHZ270 BRV269:BRV270 CBR269:CBR270 CLN269:CLN270 CVJ269:CVJ270 DFF269:DFF270 DPB269:DPB270 DYX269:DYX270 EIT269:EIT270 ESP269:ESP270 FCL269:FCL270 FMH269:FMH270 FWD269:FWD270 GFZ269:GFZ270 GPV269:GPV270 GZR269:GZR270 HJN269:HJN270 HTJ269:HTJ270 IDF269:IDF270 INB269:INB270 IWX269:IWX270 JGT269:JGT270 JQP269:JQP270 KAL269:KAL270 KKH269:KKH270 KUD269:KUD270 LDZ269:LDZ270 LNV269:LNV270 LXR269:LXR270 MHN269:MHN270 MRJ269:MRJ270 NBF269:NBF270 NLB269:NLB270 NUX269:NUX270 OET269:OET270 OOP269:OOP270 OYL269:OYL270 PIH269:PIH270 PSD269:PSD270 QBZ269:QBZ270 QLV269:QLV270 QVR269:QVR270 RFN269:RFN270 RPJ269:RPJ270 RZF269:RZF270 SJB269:SJB270 SSX269:SSX270 TCT269:TCT270 TMP269:TMP270 TWL269:TWL270 UGH269:UGH270 UQD269:UQD270 UZZ269:UZZ270 VJV269:VJV270 VTR269:VTR270 WDN269:WDN270 WNJ269:WNJ270 WXF269:WXF270 KZ269:KZ270 UV269:UV270 AER269:AER270 AON269:AON270 AYJ269:AYJ270 BIF269:BIF270 BSB269:BSB270 CBX269:CBX270 CLT269:CLT270 CVP269:CVP270 DFL269:DFL270 DPH269:DPH270 DZD269:DZD270 EIZ269:EIZ270 ESV269:ESV270 FCR269:FCR270 FMN269:FMN270 FWJ269:FWJ270 GGF269:GGF270 GQB269:GQB270 GZX269:GZX270 HJT269:HJT270 HTP269:HTP270 IDL269:IDL270 INH269:INH270 IXD269:IXD270 JGZ269:JGZ270 JQV269:JQV270 KAR269:KAR270 KKN269:KKN270 KUJ269:KUJ270 LEF269:LEF270 LOB269:LOB270 LXX269:LXX270 MHT269:MHT270 MRP269:MRP270 NBL269:NBL270 NLH269:NLH270 NVD269:NVD270 OEZ269:OEZ270 OOV269:OOV270 OYR269:OYR270 PIN269:PIN270 PSJ269:PSJ270 QCF269:QCF270 QMB269:QMB270 QVX269:QVX270 RFT269:RFT270 RPP269:RPP270 RZL269:RZL270 SJH269:SJH270 STD269:STD270 TCZ269:TCZ270 TMV269:TMV270 TWR269:TWR270 UGN269:UGN270 UQJ269:UQJ270 VAF269:VAF270 VKB269:VKB270 VTX269:VTX270 WDT269:WDT270 WNP269:WNP270 WXL269:WXL270 KW269:KW270 US269:US270 AEO269:AEO270 AOK269:AOK270 AYG269:AYG270 BIC269:BIC270 BRY269:BRY270 CBU269:CBU270 CLQ269:CLQ270 CVM269:CVM270 DFI269:DFI270 DPE269:DPE270 DZA269:DZA270 EIW269:EIW270 ESS269:ESS270 FCO269:FCO270 FMK269:FMK270 FWG269:FWG270 GGC269:GGC270 GPY269:GPY270 GZU269:GZU270 HJQ269:HJQ270 HTM269:HTM270 IDI269:IDI270 INE269:INE270 IXA269:IXA270 JGW269:JGW270 JQS269:JQS270 KAO269:KAO270 KKK269:KKK270 KUG269:KUG270 LEC269:LEC270 LNY269:LNY270 LXU269:LXU270 MHQ269:MHQ270 MRM269:MRM270 NBI269:NBI270 NLE269:NLE270 NVA269:NVA270 OEW269:OEW270 OOS269:OOS270 OYO269:OYO270 PIK269:PIK270 PSG269:PSG270 QCC269:QCC270 QLY269:QLY270 QVU269:QVU270 RFQ269:RFQ270 RPM269:RPM270 RZI269:RZI270 SJE269:SJE270 STA269:STA270 TCW269:TCW270 TMS269:TMS270 TWO269:TWO270 UGK269:UGK270 UQG269:UQG270 BF251:BF255 BH46:BH56 WCU343:WCU344 WNS363 WDW363 VUA363 VKE363 VAI363 UQM363 UGQ363 TWU363 TMY363 TDC363 STG363 SJK363 RZO363 RPS363 RFW363 QWA363 QME363 QCI363 PSM363 PIQ363 OYU363 OOY363 OFC363 NVG363 NLK363 NBO363 MRS363 MHW363 LYA363 LOE363 LEI363 KUM363 KKQ363 KAU363 JQY363 JHC363 IXG363 INK363 IDO363 HTS363 HJW363 HAA363 GQE363 GGI363 FWM363 FMQ363 FCU363 ESY363 EJC363 DZG363 DPK363 DFO363 CVS363 CLW363 CCA363 BSE363 BII363 AYM363 AOQ363 AEU363 UY363 LC363 WXR363 WNV363 WDZ363 VUD363 VKH363 VAL363 UQP363 UGT363 TWX363 TNB363 TDF363 STJ363 SJN363 RZR363 RPV363 RFZ363 QWD363 QMH363 QCL363 PSP363 PIT363 OYX363 OPB363 OFF363 NVJ363 NLN363 NBR363 MRV363 MHZ363 LYD363 LOH363 LEL363 KUP363 KKT363 KAX363 JRB363 JHF363 IXJ363 INN363 IDR363 HTV363 HJZ363 HAD363 GQH363 GGL363 FWP363 FMT363 FCX363 ETB363 EJF363 DZJ363 DPN363 DFR363 CVV363 CLZ363 CCD363 BSH363 BIL363 AYP363 AOT363 AEX363 VB363 BD158:BD159 VTU159 WDQ159 WNM159 WXI159 KT159 UP159 AEL159 AOH159 AYD159 BHZ159 BRV159 CBR159 CLN159 CVJ159 DFF159 DPB159 DYX159 EIT159 ESP159 FCL159 FMH159 FWD159 GFZ159 GPV159 GZR159 HJN159 HTJ159 IDF159 INB159 IWX159 JGT159 JQP159 KAL159 KKH159 KUD159 LDZ159 LNV159 LXR159 MHN159 MRJ159 NBF159 NLB159 NUX159 OET159 OOP159 OYL159 PIH159 PSD159 QBZ159 QLV159 QVR159 RFN159 RPJ159 RZF159 SJB159 SSX159 TCT159 TMP159 TWL159 UGH159 UQD159 UZZ159 VJV159 VTR159 WDN159 WNJ159 WXF159 KZ159 UV159 AER159 AON159 AYJ159 BIF159 BSB159 CBX159 CLT159 CVP159 DFL159 DPH159 DZD159 EIZ159 ESV159 FCR159 FMN159 FWJ159 GGF159 GQB159 GZX159 HJT159 HTP159 IDL159 INH159 IXD159 JGZ159 JQV159 KAR159 KKN159 KUJ159 LEF159 LOB159 LXX159 MHT159 MRP159 NBL159 NLH159 NVD159 OEZ159 OOV159 OYR159 PIN159 PSJ159 QCF159 QMB159 QVX159 RFT159 RPP159 RZL159 SJH159 STD159 TCZ159 TMV159 TWR159 UGN159 UQJ159 VAF159 VKB159 VTX159 WDT159 WNP159 WXL159 KW159 US159 AEO159 AOK159 AYG159 BIC159 BRY159 CBU159 CLQ159 CVM159 DFI159 DPE159 DZA159 EIW159 ESS159 FCO159 FMK159 FWG159 GGC159 GPY159 GZU159 HJQ159 HTM159 IDI159 INE159 IXA159 JGW159 JQS159 KAO159 KKK159 KUG159 LEC159 LNY159 LXU159 MHQ159 MRM159 NBI159 NLE159 NVA159 OEW159 OOS159 OYO159 PIK159 PSG159 QCC159 QLY159 QVU159 RFQ159 RPM159 RZI159 SJE159 STA159 TCW159 TMS159 TWO159 UGK159 UQG159 VAC159 VJY159 VJY161 VTU161 WDQ161 WNM161 WXI161 KT161 UP161 AEL161 AOH161 AYD161 BHZ161 BRV161 CBR161 CLN161 CVJ161 DFF161 DPB161 DYX161 EIT161 ESP161 FCL161 FMH161 FWD161 GFZ161 GPV161 GZR161 HJN161 HTJ161 IDF161 INB161 IWX161 JGT161 JQP161 KAL161 KKH161 KUD161 LDZ161 LNV161 LXR161 MHN161 MRJ161 NBF161 NLB161 NUX161 OET161 OOP161 OYL161 PIH161 PSD161 QBZ161 QLV161 QVR161 RFN161 RPJ161 RZF161 SJB161 SSX161 TCT161 TMP161 TWL161 UGH161 UQD161 UZZ161 VJV161 VTR161 WDN161 WNJ161 WXF161 KZ161 UV161 AER161 AON161 AYJ161 BIF161 BSB161 CBX161 CLT161 CVP161 DFL161 DPH161 DZD161 EIZ161 ESV161 FCR161 FMN161 FWJ161 GGF161 GQB161 GZX161 HJT161 HTP161 IDL161 INH161 IXD161 JGZ161 JQV161 KAR161 KKN161 KUJ161 LEF161 LOB161 LXX161 MHT161 MRP161 NBL161 NLH161 NVD161 OEZ161 OOV161 OYR161 PIN161 PSJ161 QCF161 QMB161 QVX161 RFT161 RPP161 RZL161 SJH161 STD161 TCZ161 TMV161 TWR161 UGN161 UQJ161 VAF161 VKB161 VTX161 WDT161 WNP161 WXL161 KW161 US161 AEO161 AOK161 AYG161 BIC161 BRY161 CBU161 CLQ161 CVM161 DFI161 DPE161 DZA161 EIW161 ESS161 FCO161 FMK161 FWG161 GGC161 GPY161 GZU161 HJQ161 HTM161 IDI161 INE161 IXA161 JGW161 JQS161 KAO161 KKK161 KUG161 LEC161 LNY161 LXU161 MHQ161 MRM161 NBI161 NLE161 NVA161 OEW161 OOS161 OYO161 PIK161 PSG161 QCC161 QLY161 QVU161 RFQ161 RPM161 RZI161 SJE161 STA161 TCW161 TMS161 TWO161 UGK161 UQG161 VAC161 BJ174 VAC163 UQG163 UGK163 TWO163 TMS163 TCW163 STA163 SJE163 RZI163 RPM163 RFQ163 QVU163 QLY163 QCC163 PSG163 PIK163 OYO163 OOS163 OEW163 NVA163 NLE163 NBI163 MRM163 MHQ163 LXU163 LNY163 LEC163 KUG163 KKK163 KAO163 JQS163 JGW163 IXA163 INE163 IDI163 HTM163 HJQ163 GZU163 GPY163 GGC163 FWG163 FMK163 FCO163 ESS163 EIW163 DZA163 DPE163 DFI163 CVM163 CLQ163 CBU163 BRY163 BIC163 AYG163 AOK163 AEO163 US163 KW163 WXL163 WNP163 WDT163 VTX163 VKB163 VAF163 UQJ163 UGN163 TWR163 TMV163 TCZ163 STD163 SJH163 RZL163 RPP163 RFT163 QVX163 QMB163 QCF163 PSJ163 PIN163 OYR163 OOV163 OEZ163 NVD163 NLH163 NBL163 MRP163 MHT163 LXX163 LOB163 LEF163 KUJ163 KKN163 KAR163 JQV163 JGZ163 IXD163 INH163 IDL163 HTP163 HJT163 GZX163 GQB163 GGF163 FWJ163 FMN163 FCR163 ESV163 EIZ163 DZD163 DPH163 DFL163 CVP163 CLT163 CBX163 BSB163 BIF163 AYJ163 AON163 AER163 UV163 KZ163 WXF163 WNJ163 WDN163 VTR163 VJV163 UZZ163 UQD163 UGH163 TWL163 TMP163 TCT163 SSX163 SJB163 RZF163 RPJ163 RFN163 QVR163 QLV163 QBZ163 PSD163 PIH163 OYL163 OOP163 OET163 NUX163 NLB163 NBF163 MRJ163 MHN163 LXR163 LNV163 LDZ163 KUD163 KKH163 KAL163 JQP163 JGT163 IWX163 INB163 IDF163 HTJ163 HJN163 GZR163 GPV163 GFZ163 FWD163 FMH163 FCL163 ESP163 EIT163 DYX163 DPB163 DFF163 CVJ163 CLN163 CBR163 BRV163 BHZ163 AYD163 AOH163 AEL163 UP163 KT163 WXI163 WNM163 WDQ163 VTU163 VJY163 VAC173 VJY167 VJY173 VTU167 VTU173 WDQ167 WDQ173 WNM167 WNM173 WXI167 WXI173 KT167 KT173 UP167 UP173 AEL167 AEL173 AOH167 AOH173 AYD167 AYD173 BHZ167 BHZ173 BRV167 BRV173 CBR167 CBR173 CLN167 CLN173 CVJ167 CVJ173 DFF167 DFF173 DPB167 DPB173 DYX167 DYX173 EIT167 EIT173 ESP167 ESP173 FCL167 FCL173 FMH167 FMH173 FWD167 FWD173 GFZ167 GFZ173 GPV167 GPV173 GZR167 GZR173 HJN167 HJN173 HTJ167 HTJ173 IDF167 IDF173 INB167 INB173 IWX167 IWX173 JGT167 JGT173 JQP167 JQP173 KAL167 KAL173 KKH167 KKH173 KUD167 KUD173 LDZ167 LDZ173 LNV167 LNV173 LXR167 LXR173 MHN167 MHN173 MRJ167 MRJ173 NBF167 NBF173 NLB167 NLB173 NUX167 NUX173 OET167 OET173 OOP167 OOP173 OYL167 OYL173 PIH167 PIH173 PSD167 PSD173 QBZ167 QBZ173 QLV167 QLV173 QVR167 QVR173 RFN167 RFN173 RPJ167 RPJ173 RZF167 RZF173 SJB167 SJB173 SSX167 SSX173 TCT167 TCT173 TMP167 TMP173 TWL167 TWL173 UGH167 UGH173 UQD167 UQD173 UZZ167 UZZ173 VJV167 VJV173 VTR167 VTR173 WDN167 WDN173 WNJ167 WNJ173 WXF167 WXF173 KZ167 KZ173 UV167 UV173 AER167 AER173 AON167 AON173 AYJ167 AYJ173 BIF167 BIF173 BSB167 BSB173 CBX167 CBX173 CLT167 CLT173 CVP167 CVP173 DFL167 DFL173 DPH167 DPH173 DZD167 DZD173 EIZ167 EIZ173 ESV167 ESV173 FCR167 FCR173 FMN167 FMN173 FWJ167 FWJ173 GGF167 GGF173 GQB167 GQB173 GZX167 GZX173 HJT167 HJT173 HTP167 HTP173 IDL167 IDL173 INH167 INH173 IXD167 IXD173 JGZ167 JGZ173 JQV167 JQV173 KAR167 KAR173 KKN167 KKN173 KUJ167 KUJ173 LEF167 LEF173 LOB167 LOB173 LXX167 LXX173 MHT167 MHT173 MRP167 MRP173 NBL167 NBL173 NLH167 NLH173 NVD167 NVD173 OEZ167 OEZ173 OOV167 OOV173 OYR167 OYR173 PIN167 PIN173 PSJ167 PSJ173 QCF167 QCF173 QMB167 QMB173 QVX167 QVX173 RFT167 RFT173 RPP167 RPP173 RZL167 RZL173 SJH167 SJH173 STD167 STD173 TCZ167 TCZ173 TMV167 TMV173 TWR167 TWR173 UGN167 UGN173 UQJ167 UQJ173 VAF167 VAF173 VKB167 VKB173 VTX167 VTX173 WDT167 WDT173 WNP167 WNP173 WXL167 WXL173 KW167 KW173 US167 US173 AEO167 AEO173 AOK167 AOK173 AYG167 AYG173 BIC167 BIC173 BRY167 BRY173 CBU167 CBU173 CLQ167 CLQ173 CVM167 CVM173 DFI167 DFI173 DPE167 DPE173 DZA167 DZA173 EIW167 EIW173 ESS167 ESS173 FCO167 FCO173 FMK167 FMK173 FWG167 FWG173 GGC167 GGC173 GPY167 GPY173 GZU167 GZU173 HJQ167 HJQ173 HTM167 HTM173 IDI167 IDI173 INE167 INE173 IXA167 IXA173 JGW167 JGW173 JQS167 JQS173 KAO167 KAO173 KKK167 KKK173 KUG167 KUG173 LEC167 LEC173 LNY167 LNY173 LXU167 LXU173 MHQ167 MHQ173 MRM167 MRM173 NBI167 NBI173 NLE167 NLE173 NVA167 NVA173 OEW167 OEW173 OOS167 OOS173 OYO167 OYO173 PIK167 PIK173 PSG167 PSG173 QCC167 QCC173 QLY167 QLY173 QVU167 QVU173 RFQ167 RFQ173 RPM167 RPM173 RZI167 RZI173 SJE167 SJE173 STA167 STA173 TCW167 TCW173 TMS167 TMS173 TWO167 TWO173 UGK167 UGK173 UQG167 UQG173 VAC167 VTU165 WDQ165 WNM165 WXI165 KT165 UP165 AEL165 AOH165 AYD165 BHZ165 BRV165 CBR165 CLN165 CVJ165 DFF165 DPB165 DYX165 EIT165 ESP165 FCL165 FMH165 FWD165 GFZ165 GPV165 GZR165 HJN165 HTJ165 IDF165 INB165 IWX165 JGT165 JQP165 KAL165 KKH165 KUD165 LDZ165 LNV165 LXR165 MHN165 MRJ165 NBF165 NLB165 NUX165 OET165 OOP165 OYL165 PIH165 PSD165 QBZ165 QLV165 QVR165 RFN165 RPJ165 RZF165 SJB165 SSX165 TCT165 TMP165 TWL165 UGH165 UQD165 UZZ165 VJV165 VTR165 WDN165 WNJ165 WXF165 KZ165 UV165 AER165 AON165 AYJ165 BIF165 BSB165 CBX165 CLT165 CVP165 DFL165 DPH165 DZD165 EIZ165 ESV165 FCR165 FMN165 FWJ165 GGF165 GQB165 GZX165 HJT165 HTP165 IDL165 INH165 IXD165 JGZ165 JQV165 KAR165 KKN165 KUJ165 LEF165 LOB165 LXX165 MHT165 MRP165 NBL165 NLH165 NVD165 OEZ165 OOV165 OYR165 PIN165 PSJ165 QCF165 QMB165 QVX165 RFT165 RPP165 RZL165 SJH165 STD165 TCZ165 TMV165 TWR165 UGN165 UQJ165 VAF165 VKB165 VTX165 WDT165 WNP165 WXL165 KW165 US165 AEO165 AOK165 AYG165 BIC165 BRY165 CBU165 CLQ165 CVM165 DFI165 DPE165 DZA165 EIW165 ESS165 FCO165 FMK165 FWG165 GGC165 GPY165 GZU165 HJQ165 HTM165 IDI165 INE165 IXA165 JGW165 JQS165 KAO165 KKK165 KUG165 LEC165 LNY165 LXU165 MHQ165 MRM165 NBI165 NLE165 NVA165 OEW165 OOS165 OYO165 PIK165 PSG165 QCC165 QLY165 QVU165 RFQ165 RPM165 RZI165 SJE165 STA165 TCW165 TMS165 TWO165 UGK165 UQG165 VAC165 VJY165 BG158:BG170 BD162:BD170 BJ158:BJ170 VAC277:VAC278 UQG277:UQG278 UGK277:UGK278 TWO277:TWO278 TMS277:TMS278 TCW277:TCW278 STA277:STA278 SJE277:SJE278 RZI277:RZI278 RPM277:RPM278 RFQ277:RFQ278 QVU277:QVU278 QLY277:QLY278 QCC277:QCC278 PSG277:PSG278 PIK277:PIK278 OYO277:OYO278 OOS277:OOS278 OEW277:OEW278 NVA277:NVA278 NLE277:NLE278 NBI277:NBI278 MRM277:MRM278 MHQ277:MHQ278 LXU277:LXU278 LNY277:LNY278 LEC277:LEC278 KUG277:KUG278 KKK277:KKK278 KAO277:KAO278 JQS277:JQS278 JGW277:JGW278 IXA277:IXA278 INE277:INE278 IDI277:IDI278 HTM277:HTM278 HJQ277:HJQ278 GZU277:GZU278 GPY277:GPY278 GGC277:GGC278 FWG277:FWG278 FMK277:FMK278 FCO277:FCO278 ESS277:ESS278 EIW277:EIW278 DZA277:DZA278 DPE277:DPE278 DFI277:DFI278 CVM277:CVM278 CLQ277:CLQ278 CBU277:CBU278 BRY277:BRY278 BIC277:BIC278 AYG277:AYG278 AOK277:AOK278 AEO277:AEO278 US277:US278 KW277:KW278 WXL277:WXL278 WNP277:WNP278 WDT277:WDT278 VTX277:VTX278 VKB277:VKB278 VAF277:VAF278 UQJ277:UQJ278 UGN277:UGN278 TWR277:TWR278 TMV277:TMV278 TCZ277:TCZ278 STD277:STD278 SJH277:SJH278 RZL277:RZL278 RPP277:RPP278 RFT277:RFT278 QVX277:QVX278 QMB277:QMB278 QCF277:QCF278 PSJ277:PSJ278 PIN277:PIN278 OYR277:OYR278 OOV277:OOV278 OEZ277:OEZ278 NVD277:NVD278 NLH277:NLH278 NBL277:NBL278 MRP277:MRP278 MHT277:MHT278 LXX277:LXX278 LOB277:LOB278 LEF277:LEF278 KUJ277:KUJ278 KKN277:KKN278 KAR277:KAR278 JQV277:JQV278 JGZ277:JGZ278 IXD277:IXD278 INH277:INH278 IDL277:IDL278 HTP277:HTP278 HJT277:HJT278 GZX277:GZX278 GQB277:GQB278 GGF277:GGF278 FWJ277:FWJ278 FMN277:FMN278 FCR277:FCR278 ESV277:ESV278 EIZ277:EIZ278 DZD277:DZD278 DPH277:DPH278 DFL277:DFL278 CVP277:CVP278 CLT277:CLT278 CBX277:CBX278 BSB277:BSB278 BIF277:BIF278 AYJ277:AYJ278 AON277:AON278 AER277:AER278 UV277:UV278 KZ277:KZ278 WXF277:WXF278 WNJ277:WNJ278 WDN277:WDN278 VTR277:VTR278 VJV277:VJV278 UZZ277:UZZ278 UQD277:UQD278 UGH277:UGH278 TWL277:TWL278 TMP277:TMP278 TCT277:TCT278 SSX277:SSX278 SJB277:SJB278 RZF277:RZF278 RPJ277:RPJ278 RFN277:RFN278 QVR277:QVR278 QLV277:QLV278 QBZ277:QBZ278 PSD277:PSD278 PIH277:PIH278 OYL277:OYL278 OOP277:OOP278 OET277:OET278 NUX277:NUX278 NLB277:NLB278 NBF277:NBF278 MRJ277:MRJ278 MHN277:MHN278 LXR277:LXR278 LNV277:LNV278 LDZ277:LDZ278 KUD277:KUD278 KKH277:KKH278 KAL277:KAL278 JQP277:JQP278 JGT277:JGT278 IWX277:IWX278 INB277:INB278 IDF277:IDF278 HTJ277:HTJ278 HJN277:HJN278 GZR277:GZR278 GPV277:GPV278 GFZ277:GFZ278 FWD277:FWD278 FMH277:FMH278 FCL277:FCL278 ESP277:ESP278 EIT277:EIT278 DYX277:DYX278 DPB277:DPB278 DFF277:DFF278 CVJ277:CVJ278 CLN277:CLN278 CBR277:CBR278 BRV277:BRV278 BHZ277:BHZ278 AYD277:AYD278 AOH277:AOH278 AEL277:AEL278 UP277:UP278 KT277:KT278 WXI277:WXI278 WNM277:WNM278 WDQ277:WDQ278 VTU277:VTU278 VTU284:VTU285 WDQ284:WDQ285 WNM284:WNM285 WXI284:WXI285 KT284:KT285 UP284:UP285 AEL284:AEL285 AOH284:AOH285 AYD284:AYD285 BHZ284:BHZ285 BRV284:BRV285 CBR284:CBR285 CLN284:CLN285 CVJ284:CVJ285 DFF284:DFF285 DPB284:DPB285 DYX284:DYX285 EIT284:EIT285 ESP284:ESP285 FCL284:FCL285 FMH284:FMH285 FWD284:FWD285 GFZ284:GFZ285 GPV284:GPV285 GZR284:GZR285 HJN284:HJN285 HTJ284:HTJ285 IDF284:IDF285 INB284:INB285 IWX284:IWX285 JGT284:JGT285 JQP284:JQP285 KAL284:KAL285 KKH284:KKH285 KUD284:KUD285 LDZ284:LDZ285 LNV284:LNV285 LXR284:LXR285 MHN284:MHN285 MRJ284:MRJ285 NBF284:NBF285 NLB284:NLB285 NUX284:NUX285 OET284:OET285 OOP284:OOP285 OYL284:OYL285 PIH284:PIH285 PSD284:PSD285 QBZ284:QBZ285 QLV284:QLV285 QVR284:QVR285 RFN284:RFN285 RPJ284:RPJ285 RZF284:RZF285 SJB284:SJB285 SSX284:SSX285 TCT284:TCT285 TMP284:TMP285 TWL284:TWL285 UGH284:UGH285 UQD284:UQD285 UZZ284:UZZ285 VJV284:VJV285 VTR284:VTR285 WDN284:WDN285 WNJ284:WNJ285 WXF284:WXF285 KZ284:KZ285 UV284:UV285 AER284:AER285 AON284:AON285 AYJ284:AYJ285 BIF284:BIF285 BSB284:BSB285 CBX284:CBX285 CLT284:CLT285 CVP284:CVP285 DFL284:DFL285 DPH284:DPH285 DZD284:DZD285 EIZ284:EIZ285 ESV284:ESV285 FCR284:FCR285 FMN284:FMN285 FWJ284:FWJ285 GGF284:GGF285 GQB284:GQB285 GZX284:GZX285 HJT284:HJT285 HTP284:HTP285 IDL284:IDL285 INH284:INH285 IXD284:IXD285 JGZ284:JGZ285 JQV284:JQV285 KAR284:KAR285 KKN284:KKN285 KUJ284:KUJ285 LEF284:LEF285 LOB284:LOB285 LXX284:LXX285 MHT284:MHT285 MRP284:MRP285 NBL284:NBL285 NLH284:NLH285 NVD284:NVD285 OEZ284:OEZ285 OOV284:OOV285 OYR284:OYR285 PIN284:PIN285 PSJ284:PSJ285 QCF284:QCF285 QMB284:QMB285 QVX284:QVX285 RFT284:RFT285 RPP284:RPP285 RZL284:RZL285 SJH284:SJH285 STD284:STD285 TCZ284:TCZ285 TMV284:TMV285 TWR284:TWR285 UGN284:UGN285 UQJ284:UQJ285 VAF284:VAF285 VKB284:VKB285 VTX284:VTX285 WDT284:WDT285 WNP284:WNP285 WXL284:WXL285 KW284:KW285 US284:US285 AEO284:AEO285 AOK284:AOK285 AYG284:AYG285 BIC284:BIC285 BRY284:BRY285 CBU284:CBU285 CLQ284:CLQ285 CVM284:CVM285 DFI284:DFI285 DPE284:DPE285 DZA284:DZA285 EIW284:EIW285 ESS284:ESS285 FCO284:FCO285 FMK284:FMK285 FWG284:FWG285 GGC284:GGC285 GPY284:GPY285 GZU284:GZU285 HJQ284:HJQ285 HTM284:HTM285 IDI284:IDI285 INE284:INE285 IXA284:IXA285 JGW284:JGW285 JQS284:JQS285 KAO284:KAO285 KKK284:KKK285 KUG284:KUG285 LEC284:LEC285 LNY284:LNY285 LXU284:LXU285 MHQ284:MHQ285 MRM284:MRM285 NBI284:NBI285 NLE284:NLE285 NVA284:NVA285 OEW284:OEW285 OOS284:OOS285 OYO284:OYO285 PIK284:PIK285 PSG284:PSG285 QCC284:QCC285 QLY284:QLY285 QVU284:QVU285 RFQ284:RFQ285 RPM284:RPM285 RZI284:RZI285 SJE284:SJE285 STA284:STA285 TCW284:TCW285 TMS284:TMS285 TWO284:TWO285 UGK284:UGK285 UQG284:UQG285 VAC284:VAC285 VJY284:VJY285 VJY303:VJY304 VAC303:VAC304 UQG303:UQG304 UGK303:UGK304 TWO303:TWO304 TMS303:TMS304 TCW303:TCW304 STA303:STA304 SJE303:SJE304 RZI303:RZI304 RPM303:RPM304 RFQ303:RFQ304 QVU303:QVU304 QLY303:QLY304 QCC303:QCC304 PSG303:PSG304 PIK303:PIK304 OYO303:OYO304 OOS303:OOS304 OEW303:OEW304 NVA303:NVA304 NLE303:NLE304 NBI303:NBI304 MRM303:MRM304 MHQ303:MHQ304 LXU303:LXU304 LNY303:LNY304 LEC303:LEC304 KUG303:KUG304 KKK303:KKK304 KAO303:KAO304 JQS303:JQS304 JGW303:JGW304 IXA303:IXA304 INE303:INE304 IDI303:IDI304 HTM303:HTM304 HJQ303:HJQ304 GZU303:GZU304 GPY303:GPY304 GGC303:GGC304 FWG303:FWG304 FMK303:FMK304 FCO303:FCO304 ESS303:ESS304 EIW303:EIW304 DZA303:DZA304 DPE303:DPE304 DFI303:DFI304 CVM303:CVM304 CLQ303:CLQ304 CBU303:CBU304 BRY303:BRY304 BIC303:BIC304 AYG303:AYG304 AOK303:AOK304 AEO303:AEO304 US303:US304 KW303:KW304 WXL303:WXL304 WNP303:WNP304 WDT303:WDT304 VTX303:VTX304 VKB303:VKB304 VAF303:VAF304 UQJ303:UQJ304 UGN303:UGN304 TWR303:TWR304 TMV303:TMV304 TCZ303:TCZ304 STD303:STD304 SJH303:SJH304 RZL303:RZL304 RPP303:RPP304 RFT303:RFT304 QVX303:QVX304 QMB303:QMB304 QCF303:QCF304 PSJ303:PSJ304 PIN303:PIN304 OYR303:OYR304 OOV303:OOV304 OEZ303:OEZ304 NVD303:NVD304 NLH303:NLH304 NBL303:NBL304 MRP303:MRP304 MHT303:MHT304 LXX303:LXX304 LOB303:LOB304 LEF303:LEF304 KUJ303:KUJ304 KKN303:KKN304 KAR303:KAR304 JQV303:JQV304 JGZ303:JGZ304 IXD303:IXD304 INH303:INH304 IDL303:IDL304 HTP303:HTP304 HJT303:HJT304 GZX303:GZX304 GQB303:GQB304 GGF303:GGF304 FWJ303:FWJ304 FMN303:FMN304 FCR303:FCR304 ESV303:ESV304 EIZ303:EIZ304 DZD303:DZD304 DPH303:DPH304 DFL303:DFL304 CVP303:CVP304 CLT303:CLT304 CBX303:CBX304 BSB303:BSB304 BIF303:BIF304 AYJ303:AYJ304 AON303:AON304 AER303:AER304 UV303:UV304 KZ303:KZ304 WXF303:WXF304 WNJ303:WNJ304 WDN303:WDN304 VTR303:VTR304 VJV303:VJV304 UZZ303:UZZ304 UQD303:UQD304 UGH303:UGH304 TWL303:TWL304 TMP303:TMP304 TCT303:TCT304 SSX303:SSX304 SJB303:SJB304 RZF303:RZF304 RPJ303:RPJ304 RFN303:RFN304 QVR303:QVR304 QLV303:QLV304 QBZ303:QBZ304 PSD303:PSD304 PIH303:PIH304 OYL303:OYL304 OOP303:OOP304 OET303:OET304 NUX303:NUX304 NLB303:NLB304 NBF303:NBF304 MRJ303:MRJ304 MHN303:MHN304 LXR303:LXR304 LNV303:LNV304 LDZ303:LDZ304 KUD303:KUD304 KKH303:KKH304 KAL303:KAL304 JQP303:JQP304 JGT303:JGT304 IWX303:IWX304 INB303:INB304 IDF303:IDF304 HTJ303:HTJ304 HJN303:HJN304 GZR303:GZR304 GPV303:GPV304 GFZ303:GFZ304 FWD303:FWD304 FMH303:FMH304 FCL303:FCL304 ESP303:ESP304 EIT303:EIT304 DYX303:DYX304 DPB303:DPB304 DFF303:DFF304 CVJ303:CVJ304 CLN303:CLN304 CBR303:CBR304 BRV303:BRV304 BHZ303:BHZ304 AYD303:AYD304 AOH303:AOH304 AEL303:AEL304 UP303:UP304 KT303:KT304 WXI303:WXI304 WNM303:WNM304 WDQ303:WDQ304 VTU303:VTU304 VTU310:VTU311 WDQ310:WDQ311 WNM310:WNM311 WXI310:WXI311 KT310:KT311 UP310:UP311 AEL310:AEL311 AOH310:AOH311 AYD310:AYD311 BHZ310:BHZ311 BRV310:BRV311 CBR310:CBR311 CLN310:CLN311 CVJ310:CVJ311 DFF310:DFF311 DPB310:DPB311 DYX310:DYX311 EIT310:EIT311 ESP310:ESP311 FCL310:FCL311 FMH310:FMH311 FWD310:FWD311 GFZ310:GFZ311 GPV310:GPV311 GZR310:GZR311 HJN310:HJN311 HTJ310:HTJ311 IDF310:IDF311 INB310:INB311 IWX310:IWX311 JGT310:JGT311 JQP310:JQP311 KAL310:KAL311 KKH310:KKH311 KUD310:KUD311 LDZ310:LDZ311 LNV310:LNV311 LXR310:LXR311 MHN310:MHN311 MRJ310:MRJ311 NBF310:NBF311 NLB310:NLB311 NUX310:NUX311 OET310:OET311 OOP310:OOP311 OYL310:OYL311 PIH310:PIH311 PSD310:PSD311 QBZ310:QBZ311 QLV310:QLV311 QVR310:QVR311 RFN310:RFN311 RPJ310:RPJ311 RZF310:RZF311 SJB310:SJB311 SSX310:SSX311 TCT310:TCT311 TMP310:TMP311 TWL310:TWL311 UGH310:UGH311 UQD310:UQD311 UZZ310:UZZ311 VJV310:VJV311 VTR310:VTR311 WDN310:WDN311 WNJ310:WNJ311 WXF310:WXF311 KZ310:KZ311 UV310:UV311 AER310:AER311 AON310:AON311 AYJ310:AYJ311 BIF310:BIF311 BSB310:BSB311 CBX310:CBX311 CLT310:CLT311 CVP310:CVP311 DFL310:DFL311 DPH310:DPH311 DZD310:DZD311 EIZ310:EIZ311 ESV310:ESV311 FCR310:FCR311 FMN310:FMN311 FWJ310:FWJ311 GGF310:GGF311 GQB310:GQB311 GZX310:GZX311 HJT310:HJT311 HTP310:HTP311 IDL310:IDL311 INH310:INH311 IXD310:IXD311 JGZ310:JGZ311 JQV310:JQV311 KAR310:KAR311 KKN310:KKN311 KUJ310:KUJ311 LEF310:LEF311 LOB310:LOB311 LXX310:LXX311 MHT310:MHT311 MRP310:MRP311 NBL310:NBL311 NLH310:NLH311 NVD310:NVD311 OEZ310:OEZ311 OOV310:OOV311 OYR310:OYR311 PIN310:PIN311 PSJ310:PSJ311 QCF310:QCF311 QMB310:QMB311 QVX310:QVX311 RFT310:RFT311 RPP310:RPP311 RZL310:RZL311 SJH310:SJH311 STD310:STD311 TCZ310:TCZ311 TMV310:TMV311 TWR310:TWR311 UGN310:UGN311 UQJ310:UQJ311 VAF310:VAF311 VKB310:VKB311 VTX310:VTX311 WDT310:WDT311 WNP310:WNP311 WXL310:WXL311 KW310:KW311 US310:US311 AEO310:AEO311 AOK310:AOK311 AYG310:AYG311 BIC310:BIC311 BRY310:BRY311 CBU310:CBU311 CLQ310:CLQ311 CVM310:CVM311 DFI310:DFI311 DPE310:DPE311 DZA310:DZA311 EIW310:EIW311 ESS310:ESS311 FCO310:FCO311 FMK310:FMK311 FWG310:FWG311 GGC310:GGC311 GPY310:GPY311 GZU310:GZU311 HJQ310:HJQ311 HTM310:HTM311 IDI310:IDI311 INE310:INE311 IXA310:IXA311 JGW310:JGW311 JQS310:JQS311 KAO310:KAO311 KKK310:KKK311 KUG310:KUG311 LEC310:LEC311 LNY310:LNY311 LXU310:LXU311 MHQ310:MHQ311 MRM310:MRM311 NBI310:NBI311 NLE310:NLE311 NVA310:NVA311 OEW310:OEW311 OOS310:OOS311 OYO310:OYO311 PIK310:PIK311 PSG310:PSG311 QCC310:QCC311 QLY310:QLY311 QVU310:QVU311 RFQ310:RFQ311 RPM310:RPM311 RZI310:RZI311 SJE310:SJE311 STA310:STA311 TCW310:TCW311 TMS310:TMS311 TWO310:TWO311 UGK310:UGK311 UQG310:UQG311 VAC310:VAC311 VJY310:VJY311 VJY317:VJY318 VAC317:VAC318 UQG317:UQG318 UGK317:UGK318 TWO317:TWO318 TMS317:TMS318 TCW317:TCW318 STA317:STA318 SJE317:SJE318 RZI317:RZI318 RPM317:RPM318 RFQ317:RFQ318 QVU317:QVU318 QLY317:QLY318 QCC317:QCC318 PSG317:PSG318 PIK317:PIK318 OYO317:OYO318 OOS317:OOS318 OEW317:OEW318 NVA317:NVA318 NLE317:NLE318 NBI317:NBI318 MRM317:MRM318 MHQ317:MHQ318 LXU317:LXU318 LNY317:LNY318 LEC317:LEC318 KUG317:KUG318 KKK317:KKK318 KAO317:KAO318 JQS317:JQS318 JGW317:JGW318 IXA317:IXA318 INE317:INE318 IDI317:IDI318 HTM317:HTM318 HJQ317:HJQ318 GZU317:GZU318 GPY317:GPY318 GGC317:GGC318 FWG317:FWG318 FMK317:FMK318 FCO317:FCO318 ESS317:ESS318 EIW317:EIW318 DZA317:DZA318 DPE317:DPE318 DFI317:DFI318 CVM317:CVM318 CLQ317:CLQ318 CBU317:CBU318 BRY317:BRY318 BIC317:BIC318 AYG317:AYG318 AOK317:AOK318 AEO317:AEO318 US317:US318 KW317:KW318 WXL317:WXL318 WNP317:WNP318 WDT317:WDT318 VTX317:VTX318 VKB317:VKB318 VAF317:VAF318 UQJ317:UQJ318 UGN317:UGN318 TWR317:TWR318 TMV317:TMV318 TCZ317:TCZ318 STD317:STD318 SJH317:SJH318 RZL317:RZL318 RPP317:RPP318 RFT317:RFT318 QVX317:QVX318 QMB317:QMB318 QCF317:QCF318 PSJ317:PSJ318 PIN317:PIN318 OYR317:OYR318 OOV317:OOV318 OEZ317:OEZ318 NVD317:NVD318 NLH317:NLH318 NBL317:NBL318 MRP317:MRP318 MHT317:MHT318 LXX317:LXX318 LOB317:LOB318 LEF317:LEF318 KUJ317:KUJ318 KKN317:KKN318 KAR317:KAR318 JQV317:JQV318 JGZ317:JGZ318 IXD317:IXD318 INH317:INH318 IDL317:IDL318 HTP317:HTP318 HJT317:HJT318 GZX317:GZX318 GQB317:GQB318 GGF317:GGF318 FWJ317:FWJ318 FMN317:FMN318 FCR317:FCR318 ESV317:ESV318 EIZ317:EIZ318 DZD317:DZD318 DPH317:DPH318 DFL317:DFL318 CVP317:CVP318 CLT317:CLT318 CBX317:CBX318 BSB317:BSB318 BIF317:BIF318 AYJ317:AYJ318 AON317:AON318 AER317:AER318 UV317:UV318 KZ317:KZ318 WXF317:WXF318 WNJ317:WNJ318 WDN317:WDN318 VTR317:VTR318 VJV317:VJV318 UZZ317:UZZ318 UQD317:UQD318 UGH317:UGH318 TWL317:TWL318 TMP317:TMP318 TCT317:TCT318 SSX317:SSX318 SJB317:SJB318 RZF317:RZF318 RPJ317:RPJ318 RFN317:RFN318 QVR317:QVR318 QLV317:QLV318 QBZ317:QBZ318 PSD317:PSD318 PIH317:PIH318 OYL317:OYL318 OOP317:OOP318 OET317:OET318 NUX317:NUX318 NLB317:NLB318 NBF317:NBF318 MRJ317:MRJ318 MHN317:MHN318 LXR317:LXR318 LNV317:LNV318 LDZ317:LDZ318 KUD317:KUD318 KKH317:KKH318 KAL317:KAL318 JQP317:JQP318 JGT317:JGT318 IWX317:IWX318 INB317:INB318 IDF317:IDF318 HTJ317:HTJ318 HJN317:HJN318 GZR317:GZR318 GPV317:GPV318 GFZ317:GFZ318 FWD317:FWD318 FMH317:FMH318 FCL317:FCL318 ESP317:ESP318 EIT317:EIT318 DYX317:DYX318 DPB317:DPB318 DFF317:DFF318 CVJ317:CVJ318 CLN317:CLN318 CBR317:CBR318 BRV317:BRV318 BHZ317:BHZ318 AYD317:AYD318 AOH317:AOH318 AEL317:AEL318 UP317:UP318 KT317:KT318 WXI317:WXI318 WNM317:WNM318 WDQ317:WDQ318 VTU317:VTU318 VTU324:VTU325 WDQ324:WDQ325 WNM324:WNM325 WXI324:WXI325 KT324:KT325 UP324:UP325 AEL324:AEL325 AOH324:AOH325 AYD324:AYD325 BHZ324:BHZ325 BRV324:BRV325 CBR324:CBR325 CLN324:CLN325 CVJ324:CVJ325 DFF324:DFF325 DPB324:DPB325 DYX324:DYX325 EIT324:EIT325 ESP324:ESP325 FCL324:FCL325 FMH324:FMH325 FWD324:FWD325 GFZ324:GFZ325 GPV324:GPV325 GZR324:GZR325 HJN324:HJN325 HTJ324:HTJ325 IDF324:IDF325 INB324:INB325 IWX324:IWX325 JGT324:JGT325 JQP324:JQP325 KAL324:KAL325 KKH324:KKH325 KUD324:KUD325 LDZ324:LDZ325 LNV324:LNV325 LXR324:LXR325 MHN324:MHN325 MRJ324:MRJ325 NBF324:NBF325 NLB324:NLB325 NUX324:NUX325 OET324:OET325 OOP324:OOP325 OYL324:OYL325 PIH324:PIH325 PSD324:PSD325 QBZ324:QBZ325 QLV324:QLV325 QVR324:QVR325 RFN324:RFN325 RPJ324:RPJ325 RZF324:RZF325 SJB324:SJB325 SSX324:SSX325 TCT324:TCT325 TMP324:TMP325 TWL324:TWL325 UGH324:UGH325 UQD324:UQD325 UZZ324:UZZ325 VJV324:VJV325 VTR324:VTR325 WDN324:WDN325 WNJ324:WNJ325 WXF324:WXF325 KZ324:KZ325 UV324:UV325 AER324:AER325 AON324:AON325 AYJ324:AYJ325 BIF324:BIF325 BSB324:BSB325 CBX324:CBX325 CLT324:CLT325 CVP324:CVP325 DFL324:DFL325 DPH324:DPH325 DZD324:DZD325 EIZ324:EIZ325 ESV324:ESV325 FCR324:FCR325 FMN324:FMN325 FWJ324:FWJ325 GGF324:GGF325 GQB324:GQB325 GZX324:GZX325 HJT324:HJT325 HTP324:HTP325 IDL324:IDL325 INH324:INH325 IXD324:IXD325 JGZ324:JGZ325 JQV324:JQV325 KAR324:KAR325 KKN324:KKN325 KUJ324:KUJ325 LEF324:LEF325 LOB324:LOB325 LXX324:LXX325 MHT324:MHT325 MRP324:MRP325 NBL324:NBL325 NLH324:NLH325 NVD324:NVD325 OEZ324:OEZ325 OOV324:OOV325 OYR324:OYR325 PIN324:PIN325 PSJ324:PSJ325 QCF324:QCF325 QMB324:QMB325 QVX324:QVX325 RFT324:RFT325 RPP324:RPP325 RZL324:RZL325 SJH324:SJH325 STD324:STD325 TCZ324:TCZ325 TMV324:TMV325 TWR324:TWR325 UGN324:UGN325 UQJ324:UQJ325 VAF324:VAF325 VKB324:VKB325 VTX324:VTX325 WDT324:WDT325 WNP324:WNP325 WXL324:WXL325 KW324:KW325 US324:US325 AEO324:AEO325 AOK324:AOK325 AYG324:AYG325 BIC324:BIC325 BRY324:BRY325 CBU324:CBU325 CLQ324:CLQ325 CVM324:CVM325 DFI324:DFI325 DPE324:DPE325 DZA324:DZA325 EIW324:EIW325 ESS324:ESS325 FCO324:FCO325 FMK324:FMK325 FWG324:FWG325 GGC324:GGC325 GPY324:GPY325 GZU324:GZU325 HJQ324:HJQ325 HTM324:HTM325 IDI324:IDI325 INE324:INE325 IXA324:IXA325 JGW324:JGW325 JQS324:JQS325 KAO324:KAO325 KKK324:KKK325 KUG324:KUG325 LEC324:LEC325 LNY324:LNY325 LXU324:LXU325 MHQ324:MHQ325 MRM324:MRM325 NBI324:NBI325 NLE324:NLE325 NVA324:NVA325 OEW324:OEW325 OOS324:OOS325 OYO324:OYO325 PIK324:PIK325 PSG324:PSG325 QCC324:QCC325 QLY324:QLY325 QVU324:QVU325 RFQ324:RFQ325 RPM324:RPM325 RZI324:RZI325 SJE324:SJE325 STA324:STA325 TCW324:TCW325 TMS324:TMS325 TWO324:TWO325 UGK324:UGK325 UQG324:UQG325 VAC324:VAC325 VJY324:VJY325 VTU375:VTU934 VJY288 VAC288 UQG288 UGK288 TWO288 TMS288 TCW288 STA288 SJE288 RZI288 RPM288 RFQ288 QVU288 QLY288 QCC288 PSG288 PIK288 OYO288 OOS288 OEW288 NVA288 NLE288 NBI288 MRM288 MHQ288 LXU288 LNY288 LEC288 KUG288 KKK288 KAO288 JQS288 JGW288 IXA288 INE288 IDI288 HTM288 HJQ288 GZU288 GPY288 GGC288 FWG288 FMK288 FCO288 ESS288 EIW288 DZA288 DPE288 DFI288 CVM288 CLQ288 CBU288 BRY288 BIC288 AYG288 AOK288 AEO288 US288 KW288 WXL288 WNP288 WDT288 VTX288 VKB288 VAF288 UQJ288 UGN288 TWR288 TMV288 TCZ288 STD288 SJH288 RZL288 RPP288 RFT288 QVX288 QMB288 QCF288 PSJ288 PIN288 OYR288 OOV288 OEZ288 NVD288 NLH288 NBL288 MRP288 MHT288 LXX288 LOB288 LEF288 KUJ288 KKN288 KAR288 JQV288 JGZ288 IXD288 INH288 IDL288 HTP288 HJT288 GZX288 GQB288 GGF288 FWJ288 FMN288 FCR288 ESV288 EIZ288 DZD288 DPH288 DFL288 CVP288 CLT288 CBX288 BSB288 BIF288 AYJ288 AON288 AER288 UV288 KZ288 WXF288 WNJ288 WDN288 VTR288 VJV288 UZZ288 UQD288 UGH288 TWL288 TMP288 TCT288 SSX288 SJB288 RZF288 RPJ288 RFN288 QVR288 QLV288 QBZ288 PSD288 PIH288 OYL288 OOP288 OET288 NUX288 NLB288 NBF288 MRJ288 MHN288 LXR288 LNV288 LDZ288 KUD288 KKH288 KAL288 JQP288 JGT288 IWX288 INB288 IDF288 HTJ288 HJN288 GZR288 GPV288 GFZ288 FWD288 FMH288 FCL288 ESP288 EIT288 DYX288 DPB288 DFF288 CVJ288 CLN288 CBR288 BRV288 BHZ288 AYD288 AOH288 AEL288 UP288 KT288 WXI288 WNM288 WDQ288 VTU288 VTU291 WDQ291 WNM291 WXI291 KT291 UP291 AEL291 AOH291 AYD291 BHZ291 BRV291 CBR291 CLN291 CVJ291 DFF291 DPB291 DYX291 EIT291 ESP291 FCL291 FMH291 FWD291 GFZ291 GPV291 GZR291 HJN291 HTJ291 IDF291 INB291 IWX291 JGT291 JQP291 KAL291 KKH291 KUD291 LDZ291 LNV291 LXR291 MHN291 MRJ291 NBF291 NLB291 NUX291 OET291 OOP291 OYL291 PIH291 PSD291 QBZ291 QLV291 QVR291 RFN291 RPJ291 RZF291 SJB291 SSX291 TCT291 TMP291 TWL291 UGH291 UQD291 UZZ291 VJV291 VTR291 WDN291 WNJ291 WXF291 KZ291 UV291 AER291 AON291 AYJ291 BIF291 BSB291 CBX291 CLT291 CVP291 DFL291 DPH291 DZD291 EIZ291 ESV291 FCR291 FMN291 FWJ291 GGF291 GQB291 GZX291 HJT291 HTP291 IDL291 INH291 IXD291 JGZ291 JQV291 KAR291 KKN291 KUJ291 LEF291 LOB291 LXX291 MHT291 MRP291 NBL291 NLH291 NVD291 OEZ291 OOV291 OYR291 PIN291 PSJ291 QCF291 QMB291 QVX291 RFT291 RPP291 RZL291 SJH291 STD291 TCZ291 TMV291 TWR291 UGN291 UQJ291 VAF291 VKB291 VTX291 WDT291 WNP291 WXL291 KW291 US291 AEO291 AOK291 AYG291 BIC291 BRY291 CBU291 CLQ291 CVM291 DFI291 DPE291 DZA291 EIW291 ESS291 FCO291 FMK291 FWG291 GGC291 GPY291 GZU291 HJQ291 HTM291 IDI291 INE291 IXA291 JGW291 JQS291 KAO291 KKK291 KUG291 LEC291 LNY291 LXU291 MHQ291 MRM291 NBI291 NLE291 NVA291 OEW291 OOS291 OYO291 PIK291 PSG291 QCC291 QLY291 QVU291 RFQ291 RPM291 RZI291 SJE291 STA291 TCW291 TMS291 TWO291 UGK291 UQG291 VAC291 VJY291 VJY294 VAC294 UQG294 UGK294 TWO294 TMS294 TCW294 STA294 SJE294 RZI294 RPM294 RFQ294 QVU294 QLY294 QCC294 PSG294 PIK294 OYO294 OOS294 OEW294 NVA294 NLE294 NBI294 MRM294 MHQ294 LXU294 LNY294 LEC294 KUG294 KKK294 KAO294 JQS294 JGW294 IXA294 INE294 IDI294 HTM294 HJQ294 GZU294 GPY294 GGC294 FWG294 FMK294 FCO294 ESS294 EIW294 DZA294 DPE294 DFI294 CVM294 CLQ294 CBU294 BRY294 BIC294 AYG294 AOK294 AEO294 US294 KW294 WXL294 WNP294 WDT294 VTX294 VKB294 VAF294 UQJ294 UGN294 TWR294 TMV294 TCZ294 STD294 SJH294 RZL294 RPP294 RFT294 QVX294 QMB294 QCF294 PSJ294 PIN294 OYR294 OOV294 OEZ294 NVD294 NLH294 NBL294 MRP294 MHT294 LXX294 LOB294 LEF294 KUJ294 KKN294 KAR294 JQV294 JGZ294 IXD294 INH294 IDL294 HTP294 HJT294 GZX294 GQB294 GGF294 FWJ294 FMN294 FCR294 ESV294 EIZ294 DZD294 DPH294 DFL294 CVP294 CLT294 CBX294 BSB294 BIF294 AYJ294 AON294 AER294 UV294 KZ294 WXF294 WNJ294 WDN294 VTR294 VJV294 UZZ294 UQD294 UGH294 TWL294 TMP294 TCT294 SSX294 SJB294 RZF294 RPJ294 RFN294 QVR294 QLV294 QBZ294 PSD294 PIH294 OYL294 OOP294 OET294 NUX294 NLB294 NBF294 MRJ294 MHN294 LXR294 LNV294 LDZ294 KUD294 KKH294 KAL294 JQP294 JGT294 IWX294 INB294 IDF294 HTJ294 HJN294 GZR294 GPV294 GFZ294 FWD294 FMH294 FCL294 ESP294 EIT294 DYX294 DPB294 DFF294 CVJ294 CLN294 CBR294 BRV294 BHZ294 AYD294 AOH294 AEL294 UP294 KT294 WXI294 WNM294 WDQ294 VTU294 VTU297 WDQ297 WNM297 WXI297 KT297 UP297 AEL297 AOH297 AYD297 BHZ297 BRV297 CBR297 CLN297 CVJ297 DFF297 DPB297 DYX297 EIT297 ESP297 FCL297 FMH297 FWD297 GFZ297 GPV297 GZR297 HJN297 HTJ297 IDF297 INB297 IWX297 JGT297 JQP297 KAL297 KKH297 KUD297 LDZ297 LNV297 LXR297 MHN297 MRJ297 NBF297 NLB297 NUX297 OET297 OOP297 OYL297 PIH297 PSD297 QBZ297 QLV297 QVR297 RFN297 RPJ297 RZF297 SJB297 SSX297 TCT297 TMP297 TWL297 UGH297 UQD297 UZZ297 VJV297 VTR297 WDN297 WNJ297 WXF297 KZ297 UV297 AER297 AON297 AYJ297 BIF297 BSB297 CBX297 CLT297 CVP297 DFL297 DPH297 DZD297 EIZ297 ESV297 FCR297 FMN297 FWJ297 GGF297 GQB297 GZX297 HJT297 HTP297 IDL297 INH297 IXD297 JGZ297 JQV297 KAR297 KKN297 KUJ297 LEF297 LOB297 LXX297 MHT297 MRP297 NBL297 NLH297 NVD297 OEZ297 OOV297 OYR297 PIN297 PSJ297 QCF297 QMB297 QVX297 RFT297 RPP297 RZL297 SJH297 STD297 TCZ297 TMV297 TWR297 UGN297 UQJ297 VAF297 VKB297 VTX297 WDT297 WNP297 WXL297 KW297 US297 AEO297 AOK297 AYG297 BIC297 BRY297 CBU297 CLQ297 CVM297 DFI297 DPE297 DZA297 EIW297 ESS297 FCO297 FMK297 FWG297 GGC297 GPY297 GZU297 HJQ297 HTM297 IDI297 INE297 IXA297 JGW297 JQS297 KAO297 KKK297 KUG297 LEC297 LNY297 LXU297 MHQ297 MRM297 NBI297 NLE297 NVA297 OEW297 OOS297 OYO297 PIK297 PSG297 QCC297 QLY297 QVU297 RFQ297 RPM297 RZI297 SJE297 STA297 TCW297 TMS297 TWO297 UGK297 UQG297 VAC297 VJY297 LF363 BJ372:BJ936 BD372:BD934 BG372:BG934 VJY277:VJY278 BG363 BD363 BJ363 VAC346:VAC347 UQG346:UQG347 UGK346:UGK347 TWO346:TWO347 TMS346:TMS347 TCW346:TCW347 STA346:STA347 SJE346:SJE347 RZI346:RZI347 RPM346:RPM347 RFQ346:RFQ347 QVU346:QVU347 QLY346:QLY347 QCC346:QCC347 PSG346:PSG347 PIK346:PIK347 OYO346:OYO347 OOS346:OOS347 OEW346:OEW347 NVA346:NVA347 NLE346:NLE347 NBI346:NBI347 MRM346:MRM347 MHQ346:MHQ347 LXU346:LXU347 LNY346:LNY347 LEC346:LEC347 KUG346:KUG347 KKK346:KKK347 KAO346:KAO347 JQS346:JQS347 JGW346:JGW347 IXA346:IXA347 INE346:INE347 IDI346:IDI347 HTM346:HTM347 HJQ346:HJQ347 GZU346:GZU347 GPY346:GPY347 GGC346:GGC347 FWG346:FWG347 FMK346:FMK347 FCO346:FCO347 ESS346:ESS347 EIW346:EIW347 DZA346:DZA347 DPE346:DPE347 DFI346:DFI347 CVM346:CVM347 CLQ346:CLQ347 CBU346:CBU347 BRY346:BRY347 BIC346:BIC347 AYG346:AYG347 AOK346:AOK347 AEO346:AEO347 US346:US347 KW346:KW347 WXL346:WXL347 WNP346:WNP347 WDT346:WDT347 VTX346:VTX347 VKB346:VKB347 VAF346:VAF347 UQJ346:UQJ347 UGN346:UGN347 TWR346:TWR347 TMV346:TMV347 TCZ346:TCZ347 STD346:STD347 SJH346:SJH347 RZL346:RZL347 RPP346:RPP347 RFT346:RFT347 QVX346:QVX347 QMB346:QMB347 QCF346:QCF347 PSJ346:PSJ347 PIN346:PIN347 OYR346:OYR347 OOV346:OOV347 OEZ346:OEZ347 NVD346:NVD347 NLH346:NLH347 NBL346:NBL347 MRP346:MRP347 MHT346:MHT347 LXX346:LXX347 LOB346:LOB347 LEF346:LEF347 KUJ346:KUJ347 KKN346:KKN347 KAR346:KAR347 JQV346:JQV347 JGZ346:JGZ347 IXD346:IXD347 INH346:INH347 IDL346:IDL347 HTP346:HTP347 HJT346:HJT347 GZX346:GZX347 GQB346:GQB347 GGF346:GGF347 FWJ346:FWJ347 FMN346:FMN347 FCR346:FCR347 ESV346:ESV347 EIZ346:EIZ347 DZD346:DZD347 DPH346:DPH347 DFL346:DFL347 CVP346:CVP347 CLT346:CLT347 CBX346:CBX347 BSB346:BSB347 BIF346:BIF347 AYJ346:AYJ347 AON346:AON347 AER346:AER347 UV346:UV347 KZ346:KZ347 WXF346:WXF347 WNJ346:WNJ347 WDN346:WDN347 VTR346:VTR347 VJV346:VJV347 UZZ346:UZZ347 UQD346:UQD347 UGH346:UGH347 TWL346:TWL347 TMP346:TMP347 TCT346:TCT347 SSX346:SSX347 SJB346:SJB347 RZF346:RZF347 RPJ346:RPJ347 RFN346:RFN347 QVR346:QVR347 QLV346:QLV347 QBZ346:QBZ347 PSD346:PSD347 PIH346:PIH347 OYL346:OYL347 OOP346:OOP347 OET346:OET347 NUX346:NUX347 NLB346:NLB347 NBF346:NBF347 MRJ346:MRJ347 MHN346:MHN347 LXR346:LXR347 LNV346:LNV347 LDZ346:LDZ347 KUD346:KUD347 KKH346:KKH347 KAL346:KAL347 JQP346:JQP347 JGT346:JGT347 IWX346:IWX347 INB346:INB347 IDF346:IDF347 HTJ346:HTJ347 HJN346:HJN347 GZR346:GZR347 GPV346:GPV347 GFZ346:GFZ347 FWD346:FWD347 FMH346:FMH347 FCL346:FCL347 ESP346:ESP347 EIT346:EIT347 DYX346:DYX347 DPB346:DPB347 DFF346:DFF347 CVJ346:CVJ347 CLN346:CLN347 CBR346:CBR347 BRV346:BRV347 BHZ346:BHZ347 AYD346:AYD347 AOH346:AOH347 AEL346:AEL347 UP346:UP347 KT346:KT347 WXI346:WXI347 WNM346:WNM347 WDQ346:WDQ347 VTU346:VTU347 WNM356:WNM357 WXI356:WXI357 KT356:KT357 UP356:UP357 AEL356:AEL357 AOH356:AOH357 AYD356:AYD357 BHZ356:BHZ357 BRV356:BRV357 CBR356:CBR357 CLN356:CLN357 CVJ356:CVJ357 DFF356:DFF357 DPB356:DPB357 DYX356:DYX357 EIT356:EIT357 ESP356:ESP357 FCL356:FCL357 FMH356:FMH357 FWD356:FWD357 GFZ356:GFZ357 GPV356:GPV357 GZR356:GZR357 HJN356:HJN357 HTJ356:HTJ357 IDF356:IDF357 INB356:INB357 IWX356:IWX357 JGT356:JGT357 JQP356:JQP357 KAL356:KAL357 KKH356:KKH357 KUD356:KUD357 LDZ356:LDZ357 LNV356:LNV357 LXR356:LXR357 MHN356:MHN357 MRJ356:MRJ357 NBF356:NBF357 NLB356:NLB357 NUX356:NUX357 OET356:OET357 OOP356:OOP357 OYL356:OYL357 PIH356:PIH357 PSD356:PSD357 QBZ356:QBZ357 QLV356:QLV357 QVR356:QVR357 RFN356:RFN357 RPJ356:RPJ357 RZF356:RZF357 SJB356:SJB357 SSX356:SSX357 TCT356:TCT357 TMP356:TMP357 TWL356:TWL357 UGH356:UGH357 UQD356:UQD357 UZZ356:UZZ357 VJV356:VJV357 VTR356:VTR357 WDN356:WDN357 WNJ356:WNJ357 WXF356:WXF357 KZ356:KZ357 UV356:UV357 AER356:AER357 AON356:AON357 AYJ356:AYJ357 BIF356:BIF357 BSB356:BSB357 CBX356:CBX357 CLT356:CLT357 CVP356:CVP357 DFL356:DFL357 DPH356:DPH357 DZD356:DZD357 EIZ356:EIZ357 ESV356:ESV357 FCR356:FCR357 FMN356:FMN357 FWJ356:FWJ357 GGF356:GGF357 GQB356:GQB357 GZX356:GZX357 HJT356:HJT357 HTP356:HTP357 IDL356:IDL357 INH356:INH357 IXD356:IXD357 JGZ356:JGZ357 JQV356:JQV357 KAR356:KAR357 KKN356:KKN357 KUJ356:KUJ357 LEF356:LEF357 LOB356:LOB357 LXX356:LXX357 MHT356:MHT357 MRP356:MRP357 NBL356:NBL357 NLH356:NLH357 NVD356:NVD357 OEZ356:OEZ357 OOV356:OOV357 OYR356:OYR357 PIN356:PIN357 PSJ356:PSJ357 QCF356:QCF357 QMB356:QMB357 QVX356:QVX357 RFT356:RFT357 RPP356:RPP357 RZL356:RZL357 SJH356:SJH357 STD356:STD357 TCZ356:TCZ357 TMV356:TMV357 TWR356:TWR357 UGN356:UGN357 UQJ356:UQJ357 VAF356:VAF357 VKB356:VKB357 VTX356:VTX357 WDT356:WDT357 WNP356:WNP357 WXL356:WXL357 KW356:KW357 US356:US357 AEO356:AEO357 AOK356:AOK357 AYG356:AYG357 BIC356:BIC357 BRY356:BRY357 CBU356:CBU357 CLQ356:CLQ357 CVM356:CVM357 DFI356:DFI357 DPE356:DPE357 DZA356:DZA357 EIW356:EIW357 ESS356:ESS357 FCO356:FCO357 FMK356:FMK357 FWG356:FWG357 GGC356:GGC357 GPY356:GPY357 GZU356:GZU357 HJQ356:HJQ357 HTM356:HTM357 IDI356:IDI357 INE356:INE357 IXA356:IXA357 JGW356:JGW357 JQS356:JQS357 KAO356:KAO357 KKK356:KKK357 KUG356:KUG357 LEC356:LEC357 LNY356:LNY357 LXU356:LXU357 MHQ356:MHQ357 MRM356:MRM357 NBI356:NBI357 NLE356:NLE357 NVA356:NVA357 OEW356:OEW357 OOS356:OOS357 OYO356:OYO357 PIK356:PIK357 PSG356:PSG357 QCC356:QCC357 QLY356:QLY357 QVU356:QVU357 RFQ356:RFQ357 RPM356:RPM357 RZI356:RZI357 SJE356:SJE357 STA356:STA357 TCW356:TCW357 TMS356:TMS357 TWO356:TWO357 UGK356:UGK357 UQG356:UQG357 VAC356:VAC357 VJY356:VJY357 VTU356:VTU357 VJU354 VAC360:VAC361 UQG360:UQG361 UGK360:UGK361 TWO360:TWO361 TMS360:TMS361 TCW360:TCW361 STA360:STA361 SJE360:SJE361 RZI360:RZI361 RPM360:RPM361 RFQ360:RFQ361 QVU360:QVU361 QLY360:QLY361 QCC360:QCC361 PSG360:PSG361 PIK360:PIK361 OYO360:OYO361 OOS360:OOS361 OEW360:OEW361 NVA360:NVA361 NLE360:NLE361 NBI360:NBI361 MRM360:MRM361 MHQ360:MHQ361 LXU360:LXU361 LNY360:LNY361 LEC360:LEC361 KUG360:KUG361 KKK360:KKK361 KAO360:KAO361 JQS360:JQS361 JGW360:JGW361 IXA360:IXA361 INE360:INE361 IDI360:IDI361 HTM360:HTM361 HJQ360:HJQ361 GZU360:GZU361 GPY360:GPY361 GGC360:GGC361 FWG360:FWG361 FMK360:FMK361 FCO360:FCO361 ESS360:ESS361 EIW360:EIW361 DZA360:DZA361 DPE360:DPE361 DFI360:DFI361 CVM360:CVM361 CLQ360:CLQ361 CBU360:CBU361 BRY360:BRY361 BIC360:BIC361 AYG360:AYG361 AOK360:AOK361 AEO360:AEO361 US360:US361 KW360:KW361 WXL363 WNP363 WDT363 VTX363 VKB363 VAF363 UQJ363 UGN363 TWR363 TMV363 TCZ363 STD363 SJH363 RZL363 RPP363 RFT363 QVX363 QMB363 QCF363 PSJ363 PIN363 OYR363 OOV363 OEZ363 NVD363 NLH363 NBL363 MRP363 MHT363 LXX363 LOB363 LEF363 KUJ363 KKN363 KAR363 JQV363 JGZ363 IXD363 INH363 IDL363 HTP363 HJT363 GZX363 GQB363 GGF363 FWJ363 FMN363 FCR363 ESV363 EIZ363 DZD363 DPH363 DFL363 CVP363 CLT363 CBX363 BSB363 BIF363 AYJ363 AON363 AER363 UV363 KZ363 WXF360:WXF361 WNJ360:WNJ361 WDN360:WDN361 VTR360:VTR361 VJV360:VJV361 UZZ360:UZZ361 UQD360:UQD361 UGH360:UGH361 TWL360:TWL361 TMP360:TMP361 TCT360:TCT361 SSX360:SSX361 SJB360:SJB361 RZF360:RZF361 RPJ360:RPJ361 RFN360:RFN361 QVR360:QVR361 QLV360:QLV361 QBZ360:QBZ361 PSD360:PSD361 PIH360:PIH361 OYL360:OYL361 OOP360:OOP361 OET360:OET361 NUX360:NUX361 NLB360:NLB361 NBF360:NBF361 MRJ360:MRJ361 MHN360:MHN361 LXR360:LXR361 LNV360:LNV361 LDZ360:LDZ361 KUD360:KUD361 KKH360:KKH361 KAL360:KAL361 JQP360:JQP361 JGT360:JGT361 IWX360:IWX361 INB360:INB361 IDF360:IDF361 HTJ360:HTJ361 HJN360:HJN361 GZR360:GZR361 GPV360:GPV361 GFZ360:GFZ361 FWD360:FWD361 FMH360:FMH361 FCL360:FCL361 ESP360:ESP361 EIT360:EIT361 DYX360:DYX361 DPB360:DPB361 DFF360:DFF361 CVJ360:CVJ361 CLN360:CLN361 CBR360:CBR361 BRV360:BRV361 BHZ360:BHZ361 AYD360:AYD361 AOH360:AOH361 AEL360:AEL361 UP360:UP361 KT360:KT361 WXI360:WXI361 WNM360:WNM361 WDQ360:WDQ361 VTU360:VTU361 VJU358 WNM352:WNM353 WDQ375:WDQ934 WXI352:WXI353 WNM375:WNM934 KT352:KT353 WXI375:WXI934 UP352:UP353 KT375:KT934 AEL352:AEL353 UP375:UP934 AOH352:AOH353 AEL375:AEL934 AYD352:AYD353 AOH375:AOH934 BHZ352:BHZ353 AYD375:AYD934 BRV352:BRV353 BHZ375:BHZ934 CBR352:CBR353 BRV375:BRV934 CLN352:CLN353 CBR375:CBR934 CVJ352:CVJ353 CLN375:CLN934 DFF352:DFF353 CVJ375:CVJ934 DPB352:DPB353 DFF375:DFF934 DYX352:DYX353 DPB375:DPB934 EIT352:EIT353 DYX375:DYX934 ESP352:ESP353 EIT375:EIT934 FCL352:FCL353 ESP375:ESP934 FMH352:FMH353 FCL375:FCL934 FWD352:FWD353 FMH375:FMH934 GFZ352:GFZ353 FWD375:FWD934 GPV352:GPV353 GFZ375:GFZ934 GZR352:GZR353 GPV375:GPV934 HJN352:HJN353 GZR375:GZR934 HTJ352:HTJ353 HJN375:HJN934 IDF352:IDF353 HTJ375:HTJ934 INB352:INB353 IDF375:IDF934 IWX352:IWX353 INB375:INB934 JGT352:JGT353 IWX375:IWX934 JQP352:JQP353 JGT375:JGT934 KAL352:KAL353 JQP375:JQP934 KKH352:KKH353 KAL375:KAL934 KUD352:KUD353 KKH375:KKH934 LDZ352:LDZ353 KUD375:KUD934 LNV352:LNV353 LDZ375:LDZ934 LXR352:LXR353 LNV375:LNV934 MHN352:MHN353 LXR375:LXR934 MRJ352:MRJ353 MHN375:MHN934 NBF352:NBF353 MRJ375:MRJ934 NLB352:NLB353 NBF375:NBF934 NUX352:NUX353 NLB375:NLB934 OET352:OET353 NUX375:NUX934 OOP352:OOP353 OET375:OET934 OYL352:OYL353 OOP375:OOP934 PIH352:PIH353 OYL375:OYL934 PSD352:PSD353 PIH375:PIH934 QBZ352:QBZ353 PSD375:PSD934 QLV352:QLV353 QBZ375:QBZ934 QVR352:QVR353 QLV375:QLV934 RFN352:RFN353 QVR375:QVR934 RPJ352:RPJ353 RFN375:RFN934 RZF352:RZF353 RPJ375:RPJ934 SJB352:SJB353 RZF375:RZF934 SSX352:SSX353 SJB375:SJB934 TCT352:TCT353 SSX375:SSX934 TMP352:TMP353 TCT375:TCT934 TWL352:TWL353 TMP375:TMP934 UGH352:UGH353 TWL375:TWL934 UQD352:UQD353 UGH375:UGH934 UZZ352:UZZ353 UQD375:UQD934 VJV352:VJV353 UZZ375:UZZ934 VTR352:VTR353 VJV375:VJV934 WDN352:WDN353 VTR375:VTR934 WNJ352:WNJ353 WDN375:WDN934 WXF352:WXF353 WNJ375:WNJ934 KZ352:KZ353 WXF375:WXF934 UV352:UV353 KZ375:KZ936 AER352:AER353 UV375:UV936 AON352:AON353 AER375:AER936 AYJ352:AYJ353 AON375:AON936 BIF352:BIF353 AYJ375:AYJ936 BSB352:BSB353 BIF375:BIF936 CBX352:CBX353 BSB375:BSB936 CLT352:CLT353 CBX375:CBX936 CVP352:CVP353 CLT375:CLT936 DFL352:DFL353 CVP375:CVP936 DPH352:DPH353 DFL375:DFL936 DZD352:DZD353 DPH375:DPH936 EIZ352:EIZ353 DZD375:DZD936 ESV352:ESV353 EIZ375:EIZ936 FCR352:FCR353 ESV375:ESV936 FMN352:FMN353 FCR375:FCR936 FWJ352:FWJ353 FMN375:FMN936 GGF352:GGF353 FWJ375:FWJ936 GQB352:GQB353 GGF375:GGF936 GZX352:GZX353 GQB375:GQB936 HJT352:HJT353 GZX375:GZX936 HTP352:HTP353 HJT375:HJT936 IDL352:IDL353 HTP375:HTP936 INH352:INH353 IDL375:IDL936 IXD352:IXD353 INH375:INH936 JGZ352:JGZ353 IXD375:IXD936 JQV352:JQV353 JGZ375:JGZ936 KAR352:KAR353 JQV375:JQV936 KKN352:KKN353 KAR375:KAR936 KUJ352:KUJ353 KKN375:KKN936 LEF352:LEF353 KUJ375:KUJ936 LOB352:LOB353 LEF375:LEF936 LXX352:LXX353 LOB375:LOB936 MHT352:MHT353 LXX375:LXX936 MRP352:MRP353 MHT375:MHT936 NBL352:NBL353 MRP375:MRP936 NLH352:NLH353 NBL375:NBL936 NVD352:NVD353 NLH375:NLH936 OEZ352:OEZ353 NVD375:NVD936 OOV352:OOV353 OEZ375:OEZ936 OYR352:OYR353 OOV375:OOV936 PIN352:PIN353 OYR375:OYR936 PSJ352:PSJ353 PIN375:PIN936 QCF352:QCF353 PSJ375:PSJ936 QMB352:QMB353 QCF375:QCF936 QVX352:QVX353 QMB375:QMB936 RFT352:RFT353 QVX375:QVX936 RPP352:RPP353 RFT375:RFT936 RZL352:RZL353 RPP375:RPP936 SJH352:SJH353 RZL375:RZL936 STD352:STD353 SJH375:SJH936 TCZ352:TCZ353 STD375:STD936 TMV352:TMV353 TCZ375:TCZ936 TWR352:TWR353 TMV375:TMV936 UGN352:UGN353 TWR375:TWR936 UQJ352:UQJ353 UGN375:UGN936 VAF352:VAF353 UQJ375:UQJ936 VKB352:VKB353 VAF375:VAF936 VTX352:VTX353 VKB375:VKB936 WDT352:WDT353 VTX375:VTX936 WNP352:WNP353 WDT375:WDT936 WXL352:WXL353 WNP375:WNP936 KW352:KW353 WXL375:WXL936 US352:US353 KW375:KW934 AEO352:AEO353 US375:US934 AOK352:AOK353 AEO375:AEO934 AYG352:AYG353 AOK375:AOK934 BIC352:BIC353 AYG375:AYG934 BRY352:BRY353 BIC375:BIC934 CBU352:CBU353 BRY375:BRY934 CLQ352:CLQ353 CBU375:CBU934 CVM352:CVM353 CLQ375:CLQ934 DFI352:DFI353 CVM375:CVM934 DPE352:DPE353 DFI375:DFI934 DZA352:DZA353 DPE375:DPE934 EIW352:EIW353 DZA375:DZA934 ESS352:ESS353 EIW375:EIW934 FCO352:FCO353 ESS375:ESS934 FMK352:FMK353 FCO375:FCO934 FWG352:FWG353 FMK375:FMK934 GGC352:GGC353 FWG375:FWG934 GPY352:GPY353 GGC375:GGC934 GZU352:GZU353 GPY375:GPY934 HJQ352:HJQ353 GZU375:GZU934 HTM352:HTM353 HJQ375:HJQ934 IDI352:IDI353 HTM375:HTM934 INE352:INE353 IDI375:IDI934 IXA352:IXA353 INE375:INE934 JGW352:JGW353 IXA375:IXA934 JQS352:JQS353 JGW375:JGW934 KAO352:KAO353 JQS375:JQS934 KKK352:KKK353 KAO375:KAO934 KUG352:KUG353 KKK375:KKK934 LEC352:LEC353 KUG375:KUG934 LNY352:LNY353 LEC375:LEC934 LXU352:LXU353 LNY375:LNY934 MHQ352:MHQ353 LXU375:LXU934 MRM352:MRM353 MHQ375:MHQ934 NBI352:NBI353 MRM375:MRM934 NLE352:NLE353 NBI375:NBI934 NVA352:NVA353 NLE375:NLE934 OEW352:OEW353 NVA375:NVA934 OOS352:OOS353 OEW375:OEW934 OYO352:OYO353 OOS375:OOS934 PIK352:PIK353 OYO375:OYO934 PSG352:PSG353 PIK375:PIK934 QCC352:QCC353 PSG375:PSG934 QLY352:QLY353 QCC375:QCC934 QVU352:QVU353 QLY375:QLY934 RFQ352:RFQ353 QVU375:QVU934 RPM352:RPM353 RFQ375:RFQ934 RZI352:RZI353 RPM375:RPM934 SJE352:SJE353 RZI375:RZI934 STA352:STA353 SJE375:SJE934 TCW352:TCW353 STA375:STA934 TMS352:TMS353 TCW375:TCW934 TWO352:TWO353 TMS375:TMS934 UGK352:UGK353 TWO375:TWO934 UQG352:UQG353 UGK375:UGK934 VAC352:VAC353 UQG375:UQG934 VJY352:VJY353 VAC375:VAC934 VTU352:VTU353 VJY375:VJY934 VJU348 AOQ179 AEU179 UY179 BG179 BD179 KZ179 UV179 AER179 AON179 AYJ179 BIF179 BSB179 CBX179 CLT179 CVP179 DFL179 DPH179 DZD179 EIZ179 ESV179 FCR179 FMN179 FWJ179 GGF179 GQB179 GZX179 HJT179 HTP179 IDL179 INH179 IXD179 JGZ179 JQV179 KAR179 KKN179 KUJ179 LEF179 LOB179 LXX179 MHT179 MRP179 NBL179 NLH179 NVD179 OEZ179 OOV179 OYR179 PIN179 PSJ179 QCF179 QMB179 QVX179 RFT179 RPP179 RZL179 SJH179 STD179 TCZ179 TMV179 TWR179 UGN179 UQJ179 VAF179 VKB179 VTX179 WDT179 WNP179 WXL179 LC179 WXO179 WNS179 WDW179 VUA179 VKE179 VAI179 UQM179 UGQ179 TWU179 TMY179 TDC179 STG179 SJK179 RZO179 RPS179 RFW179 QWA179 QME179 QCI179 PSM179 PIQ179 OYU179 OOY179 OFC179 NVG179 NLK179 NBO179 MRS179 MHW179 LYA179 LOE179 LEI179 KUM179 KKQ179 KAU179 JQY179 JHC179 IXG179 INK179 IDO179 HTS179 HJW179 HAA179 GQE179 GGI179 FWM179 FMQ179 FCU179 ESY179 EJC179 DZG179 DPK179 DFO179 CVS179 CLW179 CCA179 BSE179 BII179 AYM179 BD174 BG174 VJY346:VJY347 UZY348 UQC348 UGG348 TWK348 TMO348 TCS348 SSW348 SJA348 RZE348 RPI348 RFM348 QVQ348 QLU348 QBY348 PSC348 PIG348 OYK348 OOO348 OES348 NUW348 NLA348 NBE348 MRI348 MHM348 LXQ348 LNU348 LDY348 KUC348 KKG348 KAK348 JQO348 JGS348 IWW348 INA348 IDE348 HTI348 HJM348 GZQ348 GPU348 GFY348 FWC348 FMG348 FCK348 ESO348 EIS348 DYW348 DPA348 DFE348 CVI348 CLM348 CBQ348 BRU348 BHY348 AYC348 AOG348 AEK348 UO348 KS348 WXH348 WNL348 WDP348 VTT348 VJX348 VAB348 UQF348 UGJ348 TWN348 TMR348 TCV348 SSZ348 SJD348 RZH348 RPL348 RFP348 QVT348 QLX348 QCB348 PSF348 PIJ348 OYN348 OOR348 OEV348 NUZ348 NLD348 NBH348 MRL348 MHP348 LXT348 LNX348 LEB348 KUF348 KKJ348 KAN348 JQR348 JGV348 IWZ348 IND348 IDH348 HTL348 HJP348 GZT348 GPX348 GGB348 FWF348 FMJ348 FCN348 ESR348 EIV348 DYZ348 DPD348 DFH348 CVL348 CLP348 CBT348 BRX348 BIB348 AYF348 AOJ348 AEN348 UR348 KV348 WXB348 WNF348 WDJ348 VTN348 VJR348 UZV348 UPZ348 UGD348 TWH348 TML348 TCP348 SST348 SIX348 RZB348 RPF348 RFJ348 QVN348 QLR348 QBV348 PRZ348 PID348 OYH348 OOL348 OEP348 NUT348 NKX348 NBB348 MRF348 MHJ348 LXN348 LNR348 LDV348 KTZ348 KKD348 KAH348 JQL348 JGP348 IWT348 IMX348 IDB348 HTF348 HJJ348 GZN348 GPR348 GFV348 FVZ348 FMD348 FCH348 ESL348 EIP348 DYT348 DOX348 DFB348 CVF348 CLJ348 CBN348 BRR348 BHV348 AXZ348 AOD348 AEH348 UL348 KP348 WXE348 WNI348 WDM348 VTQ348 WDQ352:WDQ353 UZY354 UQC354 UGG354 TWK354 TMO354 TCS354 SSW354 SJA354 RZE354 RPI354 RFM354 QVQ354 QLU354 QBY354 PSC354 PIG354 OYK354 OOO354 OES354 NUW354 NLA354 NBE354 MRI354 MHM354 LXQ354 LNU354 LDY354 KUC354 KKG354 KAK354 JQO354 JGS354 IWW354 INA354 IDE354 HTI354 HJM354 GZQ354 GPU354 GFY354 FWC354 FMG354 FCK354 ESO354 EIS354 DYW354 DPA354 DFE354 CVI354 CLM354 CBQ354 BRU354 BHY354 AYC354 AOG354 AEK354 UO354 KS354 WXH354 WNL354 WDP354 VTT354 VJX354 VAB354 UQF354 UGJ354 TWN354 TMR354 TCV354 SSZ354 SJD354 RZH354 RPL354 RFP354 QVT354 QLX354 QCB354 PSF354 PIJ354 OYN354 OOR354 OEV354 NUZ354 NLD354 NBH354 MRL354 MHP354 LXT354 LNX354 LEB354 KUF354 KKJ354 KAN354 JQR354 JGV354 IWZ354 IND354 IDH354 HTL354 HJP354 GZT354 GPX354 GGB354 FWF354 FMJ354 FCN354 ESR354 EIV354 DYZ354 DPD354 DFH354 CVL354 CLP354 CBT354 BRX354 BIB354 AYF354 AOJ354 AEN354 UR354 KV354 WXB354 WNF354 WDJ354 VTN354 VJR354 UZV354 UPZ354 UGD354 TWH354 TML354 TCP354 SST354 SIX354 RZB354 RPF354 RFJ354 QVN354 QLR354 QBV354 PRZ354 PID354 OYH354 OOL354 OEP354 NUT354 NKX354 NBB354 MRF354 MHJ354 LXN354 LNR354 LDV354 KTZ354 KKD354 KAH354 JQL354 JGP354 IWT354 IMX354 IDB354 HTF354 HJJ354 GZN354 GPR354 GFV354 FVZ354 FMD354 FCH354 ESL354 EIP354 DYT354 DOX354 DFB354 CVF354 CLJ354 CBN354 BRR354 BHV354 AXZ354 AOD354 AEH354 UL354 KP354 WXE354 WNI354 WDM354 VTQ354 WDQ356:WDQ357 UZY358 UQC358 UGG358 TWK358 TMO358 TCS358 SSW358 SJA358 RZE358 RPI358 RFM358 QVQ358 QLU358 QBY358 PSC358 PIG358 OYK358 OOO358 OES358 NUW358 NLA358 NBE358 MRI358 MHM358 LXQ358 LNU358 LDY358 KUC358 KKG358 KAK358 JQO358 JGS358 IWW358 INA358 IDE358 HTI358 HJM358 GZQ358 GPU358 GFY358 FWC358 FMG358 FCK358 ESO358 EIS358 DYW358 DPA358 DFE358 CVI358 CLM358 CBQ358 BRU358 BHY358 AYC358 AOG358 AEK358 UO358 KS358 WXH358 WNL358 WDP358 VTT358 VJX358 VAB358 UQF358 UGJ358 TWN358 TMR358 TCV358 SSZ358 SJD358 RZH358 RPL358 RFP358 QVT358 QLX358 QCB358 PSF358 PIJ358 OYN358 OOR358 OEV358 NUZ358 NLD358 NBH358 MRL358 MHP358 LXT358 LNX358 LEB358 KUF358 KKJ358 KAN358 JQR358 JGV358 IWZ358 IND358 IDH358 HTL358 HJP358 GZT358 GPX358 GGB358 FWF358 FMJ358 FCN358 ESR358 EIV358 DYZ358 DPD358 DFH358 CVL358 CLP358 CBT358 BRX358 BIB358 AYF358 AOJ358 AEN358 UR358 KV358 WXB358 WNF358 WDJ358 VTN358 VJR358 UZV358 UPZ358 UGD358 TWH358 TML358 TCP358 SST358 SIX358 RZB358 RPF358 RFJ358 QVN358 QLR358 QBV358 PRZ358 PID358 OYH358 OOL358 OEP358 NUT358 NKX358 NBB358 MRF358 MHJ358 LXN358 LNR358 LDV358 KTZ358 KKD358 KAH358 JQL358 JGP358 IWT358 IMX358 IDB358 HTF358 HJJ358 GZN358 GPR358 GFV358 FVZ358 FMD358 FCH358 ESL358 EIP358 DYT358 DOX358 DFB358 CVF358 CLJ358 CBN358 BRR358 BHV358 AXZ358 AOD358 AEH358 UL358 KP358 WXE358 WNI358 WDM358 VTQ358 KZ360:KZ361 UV360:UV361 AER360:AER361 AON360:AON361 AYJ360:AYJ361 BIF360:BIF361 BSB360:BSB361 CBX360:CBX361 CLT360:CLT361 CVP360:CVP361 DFL360:DFL361 DPH360:DPH361 DZD360:DZD361 EIZ360:EIZ361 ESV360:ESV361 FCR360:FCR361 FMN360:FMN361 FWJ360:FWJ361 GGF360:GGF361 GQB360:GQB361 GZX360:GZX361 HJT360:HJT361 HTP360:HTP361 IDL360:IDL361 INH360:INH361 IXD360:IXD361 JGZ360:JGZ361 JQV360:JQV361 KAR360:KAR361 KKN360:KKN361 KUJ360:KUJ361 LEF360:LEF361 LOB360:LOB361 LXX360:LXX361 MHT360:MHT361 MRP360:MRP361 NBL360:NBL361 NLH360:NLH361 NVD360:NVD361 OEZ360:OEZ361 OOV360:OOV361 OYR360:OYR361 PIN360:PIN361 PSJ360:PSJ361 QCF360:QCF361 QMB360:QMB361 QVX360:QVX361 RFT360:RFT361 RPP360:RPP361 RZL360:RZL361 SJH360:SJH361 STD360:STD361 TCZ360:TCZ361 TMV360:TMV361 TWR360:TWR361 UGN360:UGN361 UQJ360:UQJ361 VAF360:VAF361 VKB360:VKB361 VTX360:VTX361 WDT360:WDT361 WNP360:WNP361 WXL360:WXL361 VJY360:VJY361 UZY362 UQC362 UGG362 TWK362 TMO362 TCS362 SSW362 SJA362 RZE362 RPI362 RFM362 QVQ362 QLU362 QBY362 PSC362 PIG362 OYK362 OOO362 OES362 NUW362 NLA362 NBE362 MRI362 MHM362 LXQ362 LNU362 LDY362 KUC362 KKG362 KAK362 JQO362 JGS362 IWW362 INA362 IDE362 HTI362 HJM362 GZQ362 GPU362 GFY362 FWC362 FMG362 FCK362 ESO362 EIS362 DYW362 DPA362 DFE362 CVI362 CLM362 CBQ362 BRU362 BHY362 AYC362 AOG362 AEK362 UO362 KS362 WXH362 WNL362 WDP362 VTT362 VJX362 VAB362 UQF362 UGJ362 TWN362 TMR362 TCV362 SSZ362 SJD362 RZH362 RPL362 RFP362 QVT362 QLX362 QCB362 PSF362 PIJ362 OYN362 OOR362 OEV362 NUZ362 NLD362 NBH362 MRL362 MHP362 LXT362 LNX362 LEB362 KUF362 KKJ362 KAN362 JQR362 JGV362 IWZ362 IND362 IDH362 HTL362 HJP362 GZT362 GPX362 GGB362 FWF362 FMJ362 FCN362 ESR362 EIV362 DYZ362 DPD362 DFH362 CVL362 CLP362 CBT362 BRX362 BIB362 AYF362 AOJ362 AEN362 UR362 KV362 WXB362 WNF362 WDJ362 VTN362 VJR362 UZV362 UPZ362 UGD362 TWH362 TML362 TCP362 SST362 SIX362 RZB362 RPF362 RFJ362 QVN362 QLR362 QBV362 PRZ362 PID362 OYH362 OOL362 OEP362 NUT362 NKX362 NBB362 MRF362 MHJ362 LXN362 LNR362 LDV362 KTZ362 KKD362 KAH362 JQL362 JGP362 IWT362 IMX362 IDB362 HTF362 HJJ362 GZN362 GPR362 GFV362 FVZ362 FMD362 FCH362 ESL362 EIP362 DYT362 DOX362 DFB362 CVF362 CLJ362 CBN362 BRR362 BHV362 AXZ362 AOD362 AEH362 UL362 KP362 WXE362 WNI362 WDM362 VTQ362 VJU362 BII181 AYM181 AOQ181 AEU181 UY181 BG181 BD181 KZ181 UV181 AER181 AON181 AYJ181 BIF181 BSB181 CBX181 CLT181 CVP181 DFL181 DPH181 DZD181 EIZ181 ESV181 FCR181 FMN181 FWJ181 GGF181 GQB181 GZX181 HJT181 HTP181 IDL181 INH181 IXD181 JGZ181 JQV181 KAR181 KKN181 KUJ181 LEF181 LOB181 LXX181 MHT181 MRP181 NBL181 NLH181 NVD181 OEZ181 OOV181 OYR181 PIN181 PSJ181 QCF181 QMB181 QVX181 RFT181 RPP181 RZL181 SJH181 STD181 TCZ181 TMV181 TWR181 UGN181 UQJ181 VAF181 VKB181 VTX181 WDT181 WNP181 WXL181 LC181 WXO181 WNS181 WDW181 VUA181 VKE181 VAI181 UQM181 UGQ181 TWU181 TMY181 TDC181 STG181 SJK181 RZO181 RPS181 RFW181 QWA181 QME181 QCI181 PSM181 PIQ181 OYU181 OOY181 OFC181 NVG181 NLK181 NBO181 MRS181 MHW181 LYA181 LOE181 LEI181 KUM181 KKQ181 KAU181 JQY181 JHC181 IXG181 INK181 IDO181 HTS181 HJW181 HAA181 GQE181 GGI181 FWM181 FMQ181 FCU181 ESY181 EJC181 DZG181 DPK181 DFO181 CVS181 CLW181 CCA181 VAC269:VAC270 BF225:BF236 BI76:BI99 BL44:BL45</xm:sqref>
        </x14:dataValidation>
        <x14:dataValidation type="textLength" operator="equal" allowBlank="1" showInputMessage="1" showErrorMessage="1" error="Код КАТО должен содержать 9 символов">
          <x14:formula1>
            <xm:f>9</xm:f>
          </x14:formula1>
          <xm:sqref>S65642:S66470 JM65642:JM66470 TI65642:TI66470 ADE65642:ADE66470 ANA65642:ANA66470 AWW65642:AWW66470 BGS65642:BGS66470 BQO65642:BQO66470 CAK65642:CAK66470 CKG65642:CKG66470 CUC65642:CUC66470 DDY65642:DDY66470 DNU65642:DNU66470 DXQ65642:DXQ66470 EHM65642:EHM66470 ERI65642:ERI66470 FBE65642:FBE66470 FLA65642:FLA66470 FUW65642:FUW66470 GES65642:GES66470 GOO65642:GOO66470 GYK65642:GYK66470 HIG65642:HIG66470 HSC65642:HSC66470 IBY65642:IBY66470 ILU65642:ILU66470 IVQ65642:IVQ66470 JFM65642:JFM66470 JPI65642:JPI66470 JZE65642:JZE66470 KJA65642:KJA66470 KSW65642:KSW66470 LCS65642:LCS66470 LMO65642:LMO66470 LWK65642:LWK66470 MGG65642:MGG66470 MQC65642:MQC66470 MZY65642:MZY66470 NJU65642:NJU66470 NTQ65642:NTQ66470 ODM65642:ODM66470 ONI65642:ONI66470 OXE65642:OXE66470 PHA65642:PHA66470 PQW65642:PQW66470 QAS65642:QAS66470 QKO65642:QKO66470 QUK65642:QUK66470 REG65642:REG66470 ROC65642:ROC66470 RXY65642:RXY66470 SHU65642:SHU66470 SRQ65642:SRQ66470 TBM65642:TBM66470 TLI65642:TLI66470 TVE65642:TVE66470 UFA65642:UFA66470 UOW65642:UOW66470 UYS65642:UYS66470 VIO65642:VIO66470 VSK65642:VSK66470 WCG65642:WCG66470 WMC65642:WMC66470 WVY65642:WVY66470 S131178:S132006 JM131178:JM132006 TI131178:TI132006 ADE131178:ADE132006 ANA131178:ANA132006 AWW131178:AWW132006 BGS131178:BGS132006 BQO131178:BQO132006 CAK131178:CAK132006 CKG131178:CKG132006 CUC131178:CUC132006 DDY131178:DDY132006 DNU131178:DNU132006 DXQ131178:DXQ132006 EHM131178:EHM132006 ERI131178:ERI132006 FBE131178:FBE132006 FLA131178:FLA132006 FUW131178:FUW132006 GES131178:GES132006 GOO131178:GOO132006 GYK131178:GYK132006 HIG131178:HIG132006 HSC131178:HSC132006 IBY131178:IBY132006 ILU131178:ILU132006 IVQ131178:IVQ132006 JFM131178:JFM132006 JPI131178:JPI132006 JZE131178:JZE132006 KJA131178:KJA132006 KSW131178:KSW132006 LCS131178:LCS132006 LMO131178:LMO132006 LWK131178:LWK132006 MGG131178:MGG132006 MQC131178:MQC132006 MZY131178:MZY132006 NJU131178:NJU132006 NTQ131178:NTQ132006 ODM131178:ODM132006 ONI131178:ONI132006 OXE131178:OXE132006 PHA131178:PHA132006 PQW131178:PQW132006 QAS131178:QAS132006 QKO131178:QKO132006 QUK131178:QUK132006 REG131178:REG132006 ROC131178:ROC132006 RXY131178:RXY132006 SHU131178:SHU132006 SRQ131178:SRQ132006 TBM131178:TBM132006 TLI131178:TLI132006 TVE131178:TVE132006 UFA131178:UFA132006 UOW131178:UOW132006 UYS131178:UYS132006 VIO131178:VIO132006 VSK131178:VSK132006 WCG131178:WCG132006 WMC131178:WMC132006 WVY131178:WVY132006 S196714:S197542 JM196714:JM197542 TI196714:TI197542 ADE196714:ADE197542 ANA196714:ANA197542 AWW196714:AWW197542 BGS196714:BGS197542 BQO196714:BQO197542 CAK196714:CAK197542 CKG196714:CKG197542 CUC196714:CUC197542 DDY196714:DDY197542 DNU196714:DNU197542 DXQ196714:DXQ197542 EHM196714:EHM197542 ERI196714:ERI197542 FBE196714:FBE197542 FLA196714:FLA197542 FUW196714:FUW197542 GES196714:GES197542 GOO196714:GOO197542 GYK196714:GYK197542 HIG196714:HIG197542 HSC196714:HSC197542 IBY196714:IBY197542 ILU196714:ILU197542 IVQ196714:IVQ197542 JFM196714:JFM197542 JPI196714:JPI197542 JZE196714:JZE197542 KJA196714:KJA197542 KSW196714:KSW197542 LCS196714:LCS197542 LMO196714:LMO197542 LWK196714:LWK197542 MGG196714:MGG197542 MQC196714:MQC197542 MZY196714:MZY197542 NJU196714:NJU197542 NTQ196714:NTQ197542 ODM196714:ODM197542 ONI196714:ONI197542 OXE196714:OXE197542 PHA196714:PHA197542 PQW196714:PQW197542 QAS196714:QAS197542 QKO196714:QKO197542 QUK196714:QUK197542 REG196714:REG197542 ROC196714:ROC197542 RXY196714:RXY197542 SHU196714:SHU197542 SRQ196714:SRQ197542 TBM196714:TBM197542 TLI196714:TLI197542 TVE196714:TVE197542 UFA196714:UFA197542 UOW196714:UOW197542 UYS196714:UYS197542 VIO196714:VIO197542 VSK196714:VSK197542 WCG196714:WCG197542 WMC196714:WMC197542 WVY196714:WVY197542 S262250:S263078 JM262250:JM263078 TI262250:TI263078 ADE262250:ADE263078 ANA262250:ANA263078 AWW262250:AWW263078 BGS262250:BGS263078 BQO262250:BQO263078 CAK262250:CAK263078 CKG262250:CKG263078 CUC262250:CUC263078 DDY262250:DDY263078 DNU262250:DNU263078 DXQ262250:DXQ263078 EHM262250:EHM263078 ERI262250:ERI263078 FBE262250:FBE263078 FLA262250:FLA263078 FUW262250:FUW263078 GES262250:GES263078 GOO262250:GOO263078 GYK262250:GYK263078 HIG262250:HIG263078 HSC262250:HSC263078 IBY262250:IBY263078 ILU262250:ILU263078 IVQ262250:IVQ263078 JFM262250:JFM263078 JPI262250:JPI263078 JZE262250:JZE263078 KJA262250:KJA263078 KSW262250:KSW263078 LCS262250:LCS263078 LMO262250:LMO263078 LWK262250:LWK263078 MGG262250:MGG263078 MQC262250:MQC263078 MZY262250:MZY263078 NJU262250:NJU263078 NTQ262250:NTQ263078 ODM262250:ODM263078 ONI262250:ONI263078 OXE262250:OXE263078 PHA262250:PHA263078 PQW262250:PQW263078 QAS262250:QAS263078 QKO262250:QKO263078 QUK262250:QUK263078 REG262250:REG263078 ROC262250:ROC263078 RXY262250:RXY263078 SHU262250:SHU263078 SRQ262250:SRQ263078 TBM262250:TBM263078 TLI262250:TLI263078 TVE262250:TVE263078 UFA262250:UFA263078 UOW262250:UOW263078 UYS262250:UYS263078 VIO262250:VIO263078 VSK262250:VSK263078 WCG262250:WCG263078 WMC262250:WMC263078 WVY262250:WVY263078 S327786:S328614 JM327786:JM328614 TI327786:TI328614 ADE327786:ADE328614 ANA327786:ANA328614 AWW327786:AWW328614 BGS327786:BGS328614 BQO327786:BQO328614 CAK327786:CAK328614 CKG327786:CKG328614 CUC327786:CUC328614 DDY327786:DDY328614 DNU327786:DNU328614 DXQ327786:DXQ328614 EHM327786:EHM328614 ERI327786:ERI328614 FBE327786:FBE328614 FLA327786:FLA328614 FUW327786:FUW328614 GES327786:GES328614 GOO327786:GOO328614 GYK327786:GYK328614 HIG327786:HIG328614 HSC327786:HSC328614 IBY327786:IBY328614 ILU327786:ILU328614 IVQ327786:IVQ328614 JFM327786:JFM328614 JPI327786:JPI328614 JZE327786:JZE328614 KJA327786:KJA328614 KSW327786:KSW328614 LCS327786:LCS328614 LMO327786:LMO328614 LWK327786:LWK328614 MGG327786:MGG328614 MQC327786:MQC328614 MZY327786:MZY328614 NJU327786:NJU328614 NTQ327786:NTQ328614 ODM327786:ODM328614 ONI327786:ONI328614 OXE327786:OXE328614 PHA327786:PHA328614 PQW327786:PQW328614 QAS327786:QAS328614 QKO327786:QKO328614 QUK327786:QUK328614 REG327786:REG328614 ROC327786:ROC328614 RXY327786:RXY328614 SHU327786:SHU328614 SRQ327786:SRQ328614 TBM327786:TBM328614 TLI327786:TLI328614 TVE327786:TVE328614 UFA327786:UFA328614 UOW327786:UOW328614 UYS327786:UYS328614 VIO327786:VIO328614 VSK327786:VSK328614 WCG327786:WCG328614 WMC327786:WMC328614 WVY327786:WVY328614 S393322:S394150 JM393322:JM394150 TI393322:TI394150 ADE393322:ADE394150 ANA393322:ANA394150 AWW393322:AWW394150 BGS393322:BGS394150 BQO393322:BQO394150 CAK393322:CAK394150 CKG393322:CKG394150 CUC393322:CUC394150 DDY393322:DDY394150 DNU393322:DNU394150 DXQ393322:DXQ394150 EHM393322:EHM394150 ERI393322:ERI394150 FBE393322:FBE394150 FLA393322:FLA394150 FUW393322:FUW394150 GES393322:GES394150 GOO393322:GOO394150 GYK393322:GYK394150 HIG393322:HIG394150 HSC393322:HSC394150 IBY393322:IBY394150 ILU393322:ILU394150 IVQ393322:IVQ394150 JFM393322:JFM394150 JPI393322:JPI394150 JZE393322:JZE394150 KJA393322:KJA394150 KSW393322:KSW394150 LCS393322:LCS394150 LMO393322:LMO394150 LWK393322:LWK394150 MGG393322:MGG394150 MQC393322:MQC394150 MZY393322:MZY394150 NJU393322:NJU394150 NTQ393322:NTQ394150 ODM393322:ODM394150 ONI393322:ONI394150 OXE393322:OXE394150 PHA393322:PHA394150 PQW393322:PQW394150 QAS393322:QAS394150 QKO393322:QKO394150 QUK393322:QUK394150 REG393322:REG394150 ROC393322:ROC394150 RXY393322:RXY394150 SHU393322:SHU394150 SRQ393322:SRQ394150 TBM393322:TBM394150 TLI393322:TLI394150 TVE393322:TVE394150 UFA393322:UFA394150 UOW393322:UOW394150 UYS393322:UYS394150 VIO393322:VIO394150 VSK393322:VSK394150 WCG393322:WCG394150 WMC393322:WMC394150 WVY393322:WVY394150 S458858:S459686 JM458858:JM459686 TI458858:TI459686 ADE458858:ADE459686 ANA458858:ANA459686 AWW458858:AWW459686 BGS458858:BGS459686 BQO458858:BQO459686 CAK458858:CAK459686 CKG458858:CKG459686 CUC458858:CUC459686 DDY458858:DDY459686 DNU458858:DNU459686 DXQ458858:DXQ459686 EHM458858:EHM459686 ERI458858:ERI459686 FBE458858:FBE459686 FLA458858:FLA459686 FUW458858:FUW459686 GES458858:GES459686 GOO458858:GOO459686 GYK458858:GYK459686 HIG458858:HIG459686 HSC458858:HSC459686 IBY458858:IBY459686 ILU458858:ILU459686 IVQ458858:IVQ459686 JFM458858:JFM459686 JPI458858:JPI459686 JZE458858:JZE459686 KJA458858:KJA459686 KSW458858:KSW459686 LCS458858:LCS459686 LMO458858:LMO459686 LWK458858:LWK459686 MGG458858:MGG459686 MQC458858:MQC459686 MZY458858:MZY459686 NJU458858:NJU459686 NTQ458858:NTQ459686 ODM458858:ODM459686 ONI458858:ONI459686 OXE458858:OXE459686 PHA458858:PHA459686 PQW458858:PQW459686 QAS458858:QAS459686 QKO458858:QKO459686 QUK458858:QUK459686 REG458858:REG459686 ROC458858:ROC459686 RXY458858:RXY459686 SHU458858:SHU459686 SRQ458858:SRQ459686 TBM458858:TBM459686 TLI458858:TLI459686 TVE458858:TVE459686 UFA458858:UFA459686 UOW458858:UOW459686 UYS458858:UYS459686 VIO458858:VIO459686 VSK458858:VSK459686 WCG458858:WCG459686 WMC458858:WMC459686 WVY458858:WVY459686 S524394:S525222 JM524394:JM525222 TI524394:TI525222 ADE524394:ADE525222 ANA524394:ANA525222 AWW524394:AWW525222 BGS524394:BGS525222 BQO524394:BQO525222 CAK524394:CAK525222 CKG524394:CKG525222 CUC524394:CUC525222 DDY524394:DDY525222 DNU524394:DNU525222 DXQ524394:DXQ525222 EHM524394:EHM525222 ERI524394:ERI525222 FBE524394:FBE525222 FLA524394:FLA525222 FUW524394:FUW525222 GES524394:GES525222 GOO524394:GOO525222 GYK524394:GYK525222 HIG524394:HIG525222 HSC524394:HSC525222 IBY524394:IBY525222 ILU524394:ILU525222 IVQ524394:IVQ525222 JFM524394:JFM525222 JPI524394:JPI525222 JZE524394:JZE525222 KJA524394:KJA525222 KSW524394:KSW525222 LCS524394:LCS525222 LMO524394:LMO525222 LWK524394:LWK525222 MGG524394:MGG525222 MQC524394:MQC525222 MZY524394:MZY525222 NJU524394:NJU525222 NTQ524394:NTQ525222 ODM524394:ODM525222 ONI524394:ONI525222 OXE524394:OXE525222 PHA524394:PHA525222 PQW524394:PQW525222 QAS524394:QAS525222 QKO524394:QKO525222 QUK524394:QUK525222 REG524394:REG525222 ROC524394:ROC525222 RXY524394:RXY525222 SHU524394:SHU525222 SRQ524394:SRQ525222 TBM524394:TBM525222 TLI524394:TLI525222 TVE524394:TVE525222 UFA524394:UFA525222 UOW524394:UOW525222 UYS524394:UYS525222 VIO524394:VIO525222 VSK524394:VSK525222 WCG524394:WCG525222 WMC524394:WMC525222 WVY524394:WVY525222 S589930:S590758 JM589930:JM590758 TI589930:TI590758 ADE589930:ADE590758 ANA589930:ANA590758 AWW589930:AWW590758 BGS589930:BGS590758 BQO589930:BQO590758 CAK589930:CAK590758 CKG589930:CKG590758 CUC589930:CUC590758 DDY589930:DDY590758 DNU589930:DNU590758 DXQ589930:DXQ590758 EHM589930:EHM590758 ERI589930:ERI590758 FBE589930:FBE590758 FLA589930:FLA590758 FUW589930:FUW590758 GES589930:GES590758 GOO589930:GOO590758 GYK589930:GYK590758 HIG589930:HIG590758 HSC589930:HSC590758 IBY589930:IBY590758 ILU589930:ILU590758 IVQ589930:IVQ590758 JFM589930:JFM590758 JPI589930:JPI590758 JZE589930:JZE590758 KJA589930:KJA590758 KSW589930:KSW590758 LCS589930:LCS590758 LMO589930:LMO590758 LWK589930:LWK590758 MGG589930:MGG590758 MQC589930:MQC590758 MZY589930:MZY590758 NJU589930:NJU590758 NTQ589930:NTQ590758 ODM589930:ODM590758 ONI589930:ONI590758 OXE589930:OXE590758 PHA589930:PHA590758 PQW589930:PQW590758 QAS589930:QAS590758 QKO589930:QKO590758 QUK589930:QUK590758 REG589930:REG590758 ROC589930:ROC590758 RXY589930:RXY590758 SHU589930:SHU590758 SRQ589930:SRQ590758 TBM589930:TBM590758 TLI589930:TLI590758 TVE589930:TVE590758 UFA589930:UFA590758 UOW589930:UOW590758 UYS589930:UYS590758 VIO589930:VIO590758 VSK589930:VSK590758 WCG589930:WCG590758 WMC589930:WMC590758 WVY589930:WVY590758 S655466:S656294 JM655466:JM656294 TI655466:TI656294 ADE655466:ADE656294 ANA655466:ANA656294 AWW655466:AWW656294 BGS655466:BGS656294 BQO655466:BQO656294 CAK655466:CAK656294 CKG655466:CKG656294 CUC655466:CUC656294 DDY655466:DDY656294 DNU655466:DNU656294 DXQ655466:DXQ656294 EHM655466:EHM656294 ERI655466:ERI656294 FBE655466:FBE656294 FLA655466:FLA656294 FUW655466:FUW656294 GES655466:GES656294 GOO655466:GOO656294 GYK655466:GYK656294 HIG655466:HIG656294 HSC655466:HSC656294 IBY655466:IBY656294 ILU655466:ILU656294 IVQ655466:IVQ656294 JFM655466:JFM656294 JPI655466:JPI656294 JZE655466:JZE656294 KJA655466:KJA656294 KSW655466:KSW656294 LCS655466:LCS656294 LMO655466:LMO656294 LWK655466:LWK656294 MGG655466:MGG656294 MQC655466:MQC656294 MZY655466:MZY656294 NJU655466:NJU656294 NTQ655466:NTQ656294 ODM655466:ODM656294 ONI655466:ONI656294 OXE655466:OXE656294 PHA655466:PHA656294 PQW655466:PQW656294 QAS655466:QAS656294 QKO655466:QKO656294 QUK655466:QUK656294 REG655466:REG656294 ROC655466:ROC656294 RXY655466:RXY656294 SHU655466:SHU656294 SRQ655466:SRQ656294 TBM655466:TBM656294 TLI655466:TLI656294 TVE655466:TVE656294 UFA655466:UFA656294 UOW655466:UOW656294 UYS655466:UYS656294 VIO655466:VIO656294 VSK655466:VSK656294 WCG655466:WCG656294 WMC655466:WMC656294 WVY655466:WVY656294 S721002:S721830 JM721002:JM721830 TI721002:TI721830 ADE721002:ADE721830 ANA721002:ANA721830 AWW721002:AWW721830 BGS721002:BGS721830 BQO721002:BQO721830 CAK721002:CAK721830 CKG721002:CKG721830 CUC721002:CUC721830 DDY721002:DDY721830 DNU721002:DNU721830 DXQ721002:DXQ721830 EHM721002:EHM721830 ERI721002:ERI721830 FBE721002:FBE721830 FLA721002:FLA721830 FUW721002:FUW721830 GES721002:GES721830 GOO721002:GOO721830 GYK721002:GYK721830 HIG721002:HIG721830 HSC721002:HSC721830 IBY721002:IBY721830 ILU721002:ILU721830 IVQ721002:IVQ721830 JFM721002:JFM721830 JPI721002:JPI721830 JZE721002:JZE721830 KJA721002:KJA721830 KSW721002:KSW721830 LCS721002:LCS721830 LMO721002:LMO721830 LWK721002:LWK721830 MGG721002:MGG721830 MQC721002:MQC721830 MZY721002:MZY721830 NJU721002:NJU721830 NTQ721002:NTQ721830 ODM721002:ODM721830 ONI721002:ONI721830 OXE721002:OXE721830 PHA721002:PHA721830 PQW721002:PQW721830 QAS721002:QAS721830 QKO721002:QKO721830 QUK721002:QUK721830 REG721002:REG721830 ROC721002:ROC721830 RXY721002:RXY721830 SHU721002:SHU721830 SRQ721002:SRQ721830 TBM721002:TBM721830 TLI721002:TLI721830 TVE721002:TVE721830 UFA721002:UFA721830 UOW721002:UOW721830 UYS721002:UYS721830 VIO721002:VIO721830 VSK721002:VSK721830 WCG721002:WCG721830 WMC721002:WMC721830 WVY721002:WVY721830 S786538:S787366 JM786538:JM787366 TI786538:TI787366 ADE786538:ADE787366 ANA786538:ANA787366 AWW786538:AWW787366 BGS786538:BGS787366 BQO786538:BQO787366 CAK786538:CAK787366 CKG786538:CKG787366 CUC786538:CUC787366 DDY786538:DDY787366 DNU786538:DNU787366 DXQ786538:DXQ787366 EHM786538:EHM787366 ERI786538:ERI787366 FBE786538:FBE787366 FLA786538:FLA787366 FUW786538:FUW787366 GES786538:GES787366 GOO786538:GOO787366 GYK786538:GYK787366 HIG786538:HIG787366 HSC786538:HSC787366 IBY786538:IBY787366 ILU786538:ILU787366 IVQ786538:IVQ787366 JFM786538:JFM787366 JPI786538:JPI787366 JZE786538:JZE787366 KJA786538:KJA787366 KSW786538:KSW787366 LCS786538:LCS787366 LMO786538:LMO787366 LWK786538:LWK787366 MGG786538:MGG787366 MQC786538:MQC787366 MZY786538:MZY787366 NJU786538:NJU787366 NTQ786538:NTQ787366 ODM786538:ODM787366 ONI786538:ONI787366 OXE786538:OXE787366 PHA786538:PHA787366 PQW786538:PQW787366 QAS786538:QAS787366 QKO786538:QKO787366 QUK786538:QUK787366 REG786538:REG787366 ROC786538:ROC787366 RXY786538:RXY787366 SHU786538:SHU787366 SRQ786538:SRQ787366 TBM786538:TBM787366 TLI786538:TLI787366 TVE786538:TVE787366 UFA786538:UFA787366 UOW786538:UOW787366 UYS786538:UYS787366 VIO786538:VIO787366 VSK786538:VSK787366 WCG786538:WCG787366 WMC786538:WMC787366 WVY786538:WVY787366 S852074:S852902 JM852074:JM852902 TI852074:TI852902 ADE852074:ADE852902 ANA852074:ANA852902 AWW852074:AWW852902 BGS852074:BGS852902 BQO852074:BQO852902 CAK852074:CAK852902 CKG852074:CKG852902 CUC852074:CUC852902 DDY852074:DDY852902 DNU852074:DNU852902 DXQ852074:DXQ852902 EHM852074:EHM852902 ERI852074:ERI852902 FBE852074:FBE852902 FLA852074:FLA852902 FUW852074:FUW852902 GES852074:GES852902 GOO852074:GOO852902 GYK852074:GYK852902 HIG852074:HIG852902 HSC852074:HSC852902 IBY852074:IBY852902 ILU852074:ILU852902 IVQ852074:IVQ852902 JFM852074:JFM852902 JPI852074:JPI852902 JZE852074:JZE852902 KJA852074:KJA852902 KSW852074:KSW852902 LCS852074:LCS852902 LMO852074:LMO852902 LWK852074:LWK852902 MGG852074:MGG852902 MQC852074:MQC852902 MZY852074:MZY852902 NJU852074:NJU852902 NTQ852074:NTQ852902 ODM852074:ODM852902 ONI852074:ONI852902 OXE852074:OXE852902 PHA852074:PHA852902 PQW852074:PQW852902 QAS852074:QAS852902 QKO852074:QKO852902 QUK852074:QUK852902 REG852074:REG852902 ROC852074:ROC852902 RXY852074:RXY852902 SHU852074:SHU852902 SRQ852074:SRQ852902 TBM852074:TBM852902 TLI852074:TLI852902 TVE852074:TVE852902 UFA852074:UFA852902 UOW852074:UOW852902 UYS852074:UYS852902 VIO852074:VIO852902 VSK852074:VSK852902 WCG852074:WCG852902 WMC852074:WMC852902 WVY852074:WVY852902 S917610:S918438 JM917610:JM918438 TI917610:TI918438 ADE917610:ADE918438 ANA917610:ANA918438 AWW917610:AWW918438 BGS917610:BGS918438 BQO917610:BQO918438 CAK917610:CAK918438 CKG917610:CKG918438 CUC917610:CUC918438 DDY917610:DDY918438 DNU917610:DNU918438 DXQ917610:DXQ918438 EHM917610:EHM918438 ERI917610:ERI918438 FBE917610:FBE918438 FLA917610:FLA918438 FUW917610:FUW918438 GES917610:GES918438 GOO917610:GOO918438 GYK917610:GYK918438 HIG917610:HIG918438 HSC917610:HSC918438 IBY917610:IBY918438 ILU917610:ILU918438 IVQ917610:IVQ918438 JFM917610:JFM918438 JPI917610:JPI918438 JZE917610:JZE918438 KJA917610:KJA918438 KSW917610:KSW918438 LCS917610:LCS918438 LMO917610:LMO918438 LWK917610:LWK918438 MGG917610:MGG918438 MQC917610:MQC918438 MZY917610:MZY918438 NJU917610:NJU918438 NTQ917610:NTQ918438 ODM917610:ODM918438 ONI917610:ONI918438 OXE917610:OXE918438 PHA917610:PHA918438 PQW917610:PQW918438 QAS917610:QAS918438 QKO917610:QKO918438 QUK917610:QUK918438 REG917610:REG918438 ROC917610:ROC918438 RXY917610:RXY918438 SHU917610:SHU918438 SRQ917610:SRQ918438 TBM917610:TBM918438 TLI917610:TLI918438 TVE917610:TVE918438 UFA917610:UFA918438 UOW917610:UOW918438 UYS917610:UYS918438 VIO917610:VIO918438 VSK917610:VSK918438 WCG917610:WCG918438 WMC917610:WMC918438 WVY917610:WVY918438 S983146:S983974 JM983146:JM983974 TI983146:TI983974 ADE983146:ADE983974 ANA983146:ANA983974 AWW983146:AWW983974 BGS983146:BGS983974 BQO983146:BQO983974 CAK983146:CAK983974 CKG983146:CKG983974 CUC983146:CUC983974 DDY983146:DDY983974 DNU983146:DNU983974 DXQ983146:DXQ983974 EHM983146:EHM983974 ERI983146:ERI983974 FBE983146:FBE983974 FLA983146:FLA983974 FUW983146:FUW983974 GES983146:GES983974 GOO983146:GOO983974 GYK983146:GYK983974 HIG983146:HIG983974 HSC983146:HSC983974 IBY983146:IBY983974 ILU983146:ILU983974 IVQ983146:IVQ983974 JFM983146:JFM983974 JPI983146:JPI983974 JZE983146:JZE983974 KJA983146:KJA983974 KSW983146:KSW983974 LCS983146:LCS983974 LMO983146:LMO983974 LWK983146:LWK983974 MGG983146:MGG983974 MQC983146:MQC983974 MZY983146:MZY983974 NJU983146:NJU983974 NTQ983146:NTQ983974 ODM983146:ODM983974 ONI983146:ONI983974 OXE983146:OXE983974 PHA983146:PHA983974 PQW983146:PQW983974 QAS983146:QAS983974 QKO983146:QKO983974 QUK983146:QUK983974 REG983146:REG983974 ROC983146:ROC983974 RXY983146:RXY983974 SHU983146:SHU983974 SRQ983146:SRQ983974 TBM983146:TBM983974 TLI983146:TLI983974 TVE983146:TVE983974 UFA983146:UFA983974 UOW983146:UOW983974 UYS983146:UYS983974 VIO983146:VIO983974 VSK983146:VSK983974 WCG983146:WCG983974 WMC983146:WMC983974 WVY983146:WVY983974 WVU983146:WVU983975 O65642:O66471 JI65642:JI66471 TE65642:TE66471 ADA65642:ADA66471 AMW65642:AMW66471 AWS65642:AWS66471 BGO65642:BGO66471 BQK65642:BQK66471 CAG65642:CAG66471 CKC65642:CKC66471 CTY65642:CTY66471 DDU65642:DDU66471 DNQ65642:DNQ66471 DXM65642:DXM66471 EHI65642:EHI66471 ERE65642:ERE66471 FBA65642:FBA66471 FKW65642:FKW66471 FUS65642:FUS66471 GEO65642:GEO66471 GOK65642:GOK66471 GYG65642:GYG66471 HIC65642:HIC66471 HRY65642:HRY66471 IBU65642:IBU66471 ILQ65642:ILQ66471 IVM65642:IVM66471 JFI65642:JFI66471 JPE65642:JPE66471 JZA65642:JZA66471 KIW65642:KIW66471 KSS65642:KSS66471 LCO65642:LCO66471 LMK65642:LMK66471 LWG65642:LWG66471 MGC65642:MGC66471 MPY65642:MPY66471 MZU65642:MZU66471 NJQ65642:NJQ66471 NTM65642:NTM66471 ODI65642:ODI66471 ONE65642:ONE66471 OXA65642:OXA66471 PGW65642:PGW66471 PQS65642:PQS66471 QAO65642:QAO66471 QKK65642:QKK66471 QUG65642:QUG66471 REC65642:REC66471 RNY65642:RNY66471 RXU65642:RXU66471 SHQ65642:SHQ66471 SRM65642:SRM66471 TBI65642:TBI66471 TLE65642:TLE66471 TVA65642:TVA66471 UEW65642:UEW66471 UOS65642:UOS66471 UYO65642:UYO66471 VIK65642:VIK66471 VSG65642:VSG66471 WCC65642:WCC66471 WLY65642:WLY66471 WVU65642:WVU66471 O131178:O132007 JI131178:JI132007 TE131178:TE132007 ADA131178:ADA132007 AMW131178:AMW132007 AWS131178:AWS132007 BGO131178:BGO132007 BQK131178:BQK132007 CAG131178:CAG132007 CKC131178:CKC132007 CTY131178:CTY132007 DDU131178:DDU132007 DNQ131178:DNQ132007 DXM131178:DXM132007 EHI131178:EHI132007 ERE131178:ERE132007 FBA131178:FBA132007 FKW131178:FKW132007 FUS131178:FUS132007 GEO131178:GEO132007 GOK131178:GOK132007 GYG131178:GYG132007 HIC131178:HIC132007 HRY131178:HRY132007 IBU131178:IBU132007 ILQ131178:ILQ132007 IVM131178:IVM132007 JFI131178:JFI132007 JPE131178:JPE132007 JZA131178:JZA132007 KIW131178:KIW132007 KSS131178:KSS132007 LCO131178:LCO132007 LMK131178:LMK132007 LWG131178:LWG132007 MGC131178:MGC132007 MPY131178:MPY132007 MZU131178:MZU132007 NJQ131178:NJQ132007 NTM131178:NTM132007 ODI131178:ODI132007 ONE131178:ONE132007 OXA131178:OXA132007 PGW131178:PGW132007 PQS131178:PQS132007 QAO131178:QAO132007 QKK131178:QKK132007 QUG131178:QUG132007 REC131178:REC132007 RNY131178:RNY132007 RXU131178:RXU132007 SHQ131178:SHQ132007 SRM131178:SRM132007 TBI131178:TBI132007 TLE131178:TLE132007 TVA131178:TVA132007 UEW131178:UEW132007 UOS131178:UOS132007 UYO131178:UYO132007 VIK131178:VIK132007 VSG131178:VSG132007 WCC131178:WCC132007 WLY131178:WLY132007 WVU131178:WVU132007 O196714:O197543 JI196714:JI197543 TE196714:TE197543 ADA196714:ADA197543 AMW196714:AMW197543 AWS196714:AWS197543 BGO196714:BGO197543 BQK196714:BQK197543 CAG196714:CAG197543 CKC196714:CKC197543 CTY196714:CTY197543 DDU196714:DDU197543 DNQ196714:DNQ197543 DXM196714:DXM197543 EHI196714:EHI197543 ERE196714:ERE197543 FBA196714:FBA197543 FKW196714:FKW197543 FUS196714:FUS197543 GEO196714:GEO197543 GOK196714:GOK197543 GYG196714:GYG197543 HIC196714:HIC197543 HRY196714:HRY197543 IBU196714:IBU197543 ILQ196714:ILQ197543 IVM196714:IVM197543 JFI196714:JFI197543 JPE196714:JPE197543 JZA196714:JZA197543 KIW196714:KIW197543 KSS196714:KSS197543 LCO196714:LCO197543 LMK196714:LMK197543 LWG196714:LWG197543 MGC196714:MGC197543 MPY196714:MPY197543 MZU196714:MZU197543 NJQ196714:NJQ197543 NTM196714:NTM197543 ODI196714:ODI197543 ONE196714:ONE197543 OXA196714:OXA197543 PGW196714:PGW197543 PQS196714:PQS197543 QAO196714:QAO197543 QKK196714:QKK197543 QUG196714:QUG197543 REC196714:REC197543 RNY196714:RNY197543 RXU196714:RXU197543 SHQ196714:SHQ197543 SRM196714:SRM197543 TBI196714:TBI197543 TLE196714:TLE197543 TVA196714:TVA197543 UEW196714:UEW197543 UOS196714:UOS197543 UYO196714:UYO197543 VIK196714:VIK197543 VSG196714:VSG197543 WCC196714:WCC197543 WLY196714:WLY197543 WVU196714:WVU197543 O262250:O263079 JI262250:JI263079 TE262250:TE263079 ADA262250:ADA263079 AMW262250:AMW263079 AWS262250:AWS263079 BGO262250:BGO263079 BQK262250:BQK263079 CAG262250:CAG263079 CKC262250:CKC263079 CTY262250:CTY263079 DDU262250:DDU263079 DNQ262250:DNQ263079 DXM262250:DXM263079 EHI262250:EHI263079 ERE262250:ERE263079 FBA262250:FBA263079 FKW262250:FKW263079 FUS262250:FUS263079 GEO262250:GEO263079 GOK262250:GOK263079 GYG262250:GYG263079 HIC262250:HIC263079 HRY262250:HRY263079 IBU262250:IBU263079 ILQ262250:ILQ263079 IVM262250:IVM263079 JFI262250:JFI263079 JPE262250:JPE263079 JZA262250:JZA263079 KIW262250:KIW263079 KSS262250:KSS263079 LCO262250:LCO263079 LMK262250:LMK263079 LWG262250:LWG263079 MGC262250:MGC263079 MPY262250:MPY263079 MZU262250:MZU263079 NJQ262250:NJQ263079 NTM262250:NTM263079 ODI262250:ODI263079 ONE262250:ONE263079 OXA262250:OXA263079 PGW262250:PGW263079 PQS262250:PQS263079 QAO262250:QAO263079 QKK262250:QKK263079 QUG262250:QUG263079 REC262250:REC263079 RNY262250:RNY263079 RXU262250:RXU263079 SHQ262250:SHQ263079 SRM262250:SRM263079 TBI262250:TBI263079 TLE262250:TLE263079 TVA262250:TVA263079 UEW262250:UEW263079 UOS262250:UOS263079 UYO262250:UYO263079 VIK262250:VIK263079 VSG262250:VSG263079 WCC262250:WCC263079 WLY262250:WLY263079 WVU262250:WVU263079 O327786:O328615 JI327786:JI328615 TE327786:TE328615 ADA327786:ADA328615 AMW327786:AMW328615 AWS327786:AWS328615 BGO327786:BGO328615 BQK327786:BQK328615 CAG327786:CAG328615 CKC327786:CKC328615 CTY327786:CTY328615 DDU327786:DDU328615 DNQ327786:DNQ328615 DXM327786:DXM328615 EHI327786:EHI328615 ERE327786:ERE328615 FBA327786:FBA328615 FKW327786:FKW328615 FUS327786:FUS328615 GEO327786:GEO328615 GOK327786:GOK328615 GYG327786:GYG328615 HIC327786:HIC328615 HRY327786:HRY328615 IBU327786:IBU328615 ILQ327786:ILQ328615 IVM327786:IVM328615 JFI327786:JFI328615 JPE327786:JPE328615 JZA327786:JZA328615 KIW327786:KIW328615 KSS327786:KSS328615 LCO327786:LCO328615 LMK327786:LMK328615 LWG327786:LWG328615 MGC327786:MGC328615 MPY327786:MPY328615 MZU327786:MZU328615 NJQ327786:NJQ328615 NTM327786:NTM328615 ODI327786:ODI328615 ONE327786:ONE328615 OXA327786:OXA328615 PGW327786:PGW328615 PQS327786:PQS328615 QAO327786:QAO328615 QKK327786:QKK328615 QUG327786:QUG328615 REC327786:REC328615 RNY327786:RNY328615 RXU327786:RXU328615 SHQ327786:SHQ328615 SRM327786:SRM328615 TBI327786:TBI328615 TLE327786:TLE328615 TVA327786:TVA328615 UEW327786:UEW328615 UOS327786:UOS328615 UYO327786:UYO328615 VIK327786:VIK328615 VSG327786:VSG328615 WCC327786:WCC328615 WLY327786:WLY328615 WVU327786:WVU328615 O393322:O394151 JI393322:JI394151 TE393322:TE394151 ADA393322:ADA394151 AMW393322:AMW394151 AWS393322:AWS394151 BGO393322:BGO394151 BQK393322:BQK394151 CAG393322:CAG394151 CKC393322:CKC394151 CTY393322:CTY394151 DDU393322:DDU394151 DNQ393322:DNQ394151 DXM393322:DXM394151 EHI393322:EHI394151 ERE393322:ERE394151 FBA393322:FBA394151 FKW393322:FKW394151 FUS393322:FUS394151 GEO393322:GEO394151 GOK393322:GOK394151 GYG393322:GYG394151 HIC393322:HIC394151 HRY393322:HRY394151 IBU393322:IBU394151 ILQ393322:ILQ394151 IVM393322:IVM394151 JFI393322:JFI394151 JPE393322:JPE394151 JZA393322:JZA394151 KIW393322:KIW394151 KSS393322:KSS394151 LCO393322:LCO394151 LMK393322:LMK394151 LWG393322:LWG394151 MGC393322:MGC394151 MPY393322:MPY394151 MZU393322:MZU394151 NJQ393322:NJQ394151 NTM393322:NTM394151 ODI393322:ODI394151 ONE393322:ONE394151 OXA393322:OXA394151 PGW393322:PGW394151 PQS393322:PQS394151 QAO393322:QAO394151 QKK393322:QKK394151 QUG393322:QUG394151 REC393322:REC394151 RNY393322:RNY394151 RXU393322:RXU394151 SHQ393322:SHQ394151 SRM393322:SRM394151 TBI393322:TBI394151 TLE393322:TLE394151 TVA393322:TVA394151 UEW393322:UEW394151 UOS393322:UOS394151 UYO393322:UYO394151 VIK393322:VIK394151 VSG393322:VSG394151 WCC393322:WCC394151 WLY393322:WLY394151 WVU393322:WVU394151 O458858:O459687 JI458858:JI459687 TE458858:TE459687 ADA458858:ADA459687 AMW458858:AMW459687 AWS458858:AWS459687 BGO458858:BGO459687 BQK458858:BQK459687 CAG458858:CAG459687 CKC458858:CKC459687 CTY458858:CTY459687 DDU458858:DDU459687 DNQ458858:DNQ459687 DXM458858:DXM459687 EHI458858:EHI459687 ERE458858:ERE459687 FBA458858:FBA459687 FKW458858:FKW459687 FUS458858:FUS459687 GEO458858:GEO459687 GOK458858:GOK459687 GYG458858:GYG459687 HIC458858:HIC459687 HRY458858:HRY459687 IBU458858:IBU459687 ILQ458858:ILQ459687 IVM458858:IVM459687 JFI458858:JFI459687 JPE458858:JPE459687 JZA458858:JZA459687 KIW458858:KIW459687 KSS458858:KSS459687 LCO458858:LCO459687 LMK458858:LMK459687 LWG458858:LWG459687 MGC458858:MGC459687 MPY458858:MPY459687 MZU458858:MZU459687 NJQ458858:NJQ459687 NTM458858:NTM459687 ODI458858:ODI459687 ONE458858:ONE459687 OXA458858:OXA459687 PGW458858:PGW459687 PQS458858:PQS459687 QAO458858:QAO459687 QKK458858:QKK459687 QUG458858:QUG459687 REC458858:REC459687 RNY458858:RNY459687 RXU458858:RXU459687 SHQ458858:SHQ459687 SRM458858:SRM459687 TBI458858:TBI459687 TLE458858:TLE459687 TVA458858:TVA459687 UEW458858:UEW459687 UOS458858:UOS459687 UYO458858:UYO459687 VIK458858:VIK459687 VSG458858:VSG459687 WCC458858:WCC459687 WLY458858:WLY459687 WVU458858:WVU459687 O524394:O525223 JI524394:JI525223 TE524394:TE525223 ADA524394:ADA525223 AMW524394:AMW525223 AWS524394:AWS525223 BGO524394:BGO525223 BQK524394:BQK525223 CAG524394:CAG525223 CKC524394:CKC525223 CTY524394:CTY525223 DDU524394:DDU525223 DNQ524394:DNQ525223 DXM524394:DXM525223 EHI524394:EHI525223 ERE524394:ERE525223 FBA524394:FBA525223 FKW524394:FKW525223 FUS524394:FUS525223 GEO524394:GEO525223 GOK524394:GOK525223 GYG524394:GYG525223 HIC524394:HIC525223 HRY524394:HRY525223 IBU524394:IBU525223 ILQ524394:ILQ525223 IVM524394:IVM525223 JFI524394:JFI525223 JPE524394:JPE525223 JZA524394:JZA525223 KIW524394:KIW525223 KSS524394:KSS525223 LCO524394:LCO525223 LMK524394:LMK525223 LWG524394:LWG525223 MGC524394:MGC525223 MPY524394:MPY525223 MZU524394:MZU525223 NJQ524394:NJQ525223 NTM524394:NTM525223 ODI524394:ODI525223 ONE524394:ONE525223 OXA524394:OXA525223 PGW524394:PGW525223 PQS524394:PQS525223 QAO524394:QAO525223 QKK524394:QKK525223 QUG524394:QUG525223 REC524394:REC525223 RNY524394:RNY525223 RXU524394:RXU525223 SHQ524394:SHQ525223 SRM524394:SRM525223 TBI524394:TBI525223 TLE524394:TLE525223 TVA524394:TVA525223 UEW524394:UEW525223 UOS524394:UOS525223 UYO524394:UYO525223 VIK524394:VIK525223 VSG524394:VSG525223 WCC524394:WCC525223 WLY524394:WLY525223 WVU524394:WVU525223 O589930:O590759 JI589930:JI590759 TE589930:TE590759 ADA589930:ADA590759 AMW589930:AMW590759 AWS589930:AWS590759 BGO589930:BGO590759 BQK589930:BQK590759 CAG589930:CAG590759 CKC589930:CKC590759 CTY589930:CTY590759 DDU589930:DDU590759 DNQ589930:DNQ590759 DXM589930:DXM590759 EHI589930:EHI590759 ERE589930:ERE590759 FBA589930:FBA590759 FKW589930:FKW590759 FUS589930:FUS590759 GEO589930:GEO590759 GOK589930:GOK590759 GYG589930:GYG590759 HIC589930:HIC590759 HRY589930:HRY590759 IBU589930:IBU590759 ILQ589930:ILQ590759 IVM589930:IVM590759 JFI589930:JFI590759 JPE589930:JPE590759 JZA589930:JZA590759 KIW589930:KIW590759 KSS589930:KSS590759 LCO589930:LCO590759 LMK589930:LMK590759 LWG589930:LWG590759 MGC589930:MGC590759 MPY589930:MPY590759 MZU589930:MZU590759 NJQ589930:NJQ590759 NTM589930:NTM590759 ODI589930:ODI590759 ONE589930:ONE590759 OXA589930:OXA590759 PGW589930:PGW590759 PQS589930:PQS590759 QAO589930:QAO590759 QKK589930:QKK590759 QUG589930:QUG590759 REC589930:REC590759 RNY589930:RNY590759 RXU589930:RXU590759 SHQ589930:SHQ590759 SRM589930:SRM590759 TBI589930:TBI590759 TLE589930:TLE590759 TVA589930:TVA590759 UEW589930:UEW590759 UOS589930:UOS590759 UYO589930:UYO590759 VIK589930:VIK590759 VSG589930:VSG590759 WCC589930:WCC590759 WLY589930:WLY590759 WVU589930:WVU590759 O655466:O656295 JI655466:JI656295 TE655466:TE656295 ADA655466:ADA656295 AMW655466:AMW656295 AWS655466:AWS656295 BGO655466:BGO656295 BQK655466:BQK656295 CAG655466:CAG656295 CKC655466:CKC656295 CTY655466:CTY656295 DDU655466:DDU656295 DNQ655466:DNQ656295 DXM655466:DXM656295 EHI655466:EHI656295 ERE655466:ERE656295 FBA655466:FBA656295 FKW655466:FKW656295 FUS655466:FUS656295 GEO655466:GEO656295 GOK655466:GOK656295 GYG655466:GYG656295 HIC655466:HIC656295 HRY655466:HRY656295 IBU655466:IBU656295 ILQ655466:ILQ656295 IVM655466:IVM656295 JFI655466:JFI656295 JPE655466:JPE656295 JZA655466:JZA656295 KIW655466:KIW656295 KSS655466:KSS656295 LCO655466:LCO656295 LMK655466:LMK656295 LWG655466:LWG656295 MGC655466:MGC656295 MPY655466:MPY656295 MZU655466:MZU656295 NJQ655466:NJQ656295 NTM655466:NTM656295 ODI655466:ODI656295 ONE655466:ONE656295 OXA655466:OXA656295 PGW655466:PGW656295 PQS655466:PQS656295 QAO655466:QAO656295 QKK655466:QKK656295 QUG655466:QUG656295 REC655466:REC656295 RNY655466:RNY656295 RXU655466:RXU656295 SHQ655466:SHQ656295 SRM655466:SRM656295 TBI655466:TBI656295 TLE655466:TLE656295 TVA655466:TVA656295 UEW655466:UEW656295 UOS655466:UOS656295 UYO655466:UYO656295 VIK655466:VIK656295 VSG655466:VSG656295 WCC655466:WCC656295 WLY655466:WLY656295 WVU655466:WVU656295 O721002:O721831 JI721002:JI721831 TE721002:TE721831 ADA721002:ADA721831 AMW721002:AMW721831 AWS721002:AWS721831 BGO721002:BGO721831 BQK721002:BQK721831 CAG721002:CAG721831 CKC721002:CKC721831 CTY721002:CTY721831 DDU721002:DDU721831 DNQ721002:DNQ721831 DXM721002:DXM721831 EHI721002:EHI721831 ERE721002:ERE721831 FBA721002:FBA721831 FKW721002:FKW721831 FUS721002:FUS721831 GEO721002:GEO721831 GOK721002:GOK721831 GYG721002:GYG721831 HIC721002:HIC721831 HRY721002:HRY721831 IBU721002:IBU721831 ILQ721002:ILQ721831 IVM721002:IVM721831 JFI721002:JFI721831 JPE721002:JPE721831 JZA721002:JZA721831 KIW721002:KIW721831 KSS721002:KSS721831 LCO721002:LCO721831 LMK721002:LMK721831 LWG721002:LWG721831 MGC721002:MGC721831 MPY721002:MPY721831 MZU721002:MZU721831 NJQ721002:NJQ721831 NTM721002:NTM721831 ODI721002:ODI721831 ONE721002:ONE721831 OXA721002:OXA721831 PGW721002:PGW721831 PQS721002:PQS721831 QAO721002:QAO721831 QKK721002:QKK721831 QUG721002:QUG721831 REC721002:REC721831 RNY721002:RNY721831 RXU721002:RXU721831 SHQ721002:SHQ721831 SRM721002:SRM721831 TBI721002:TBI721831 TLE721002:TLE721831 TVA721002:TVA721831 UEW721002:UEW721831 UOS721002:UOS721831 UYO721002:UYO721831 VIK721002:VIK721831 VSG721002:VSG721831 WCC721002:WCC721831 WLY721002:WLY721831 WVU721002:WVU721831 O786538:O787367 JI786538:JI787367 TE786538:TE787367 ADA786538:ADA787367 AMW786538:AMW787367 AWS786538:AWS787367 BGO786538:BGO787367 BQK786538:BQK787367 CAG786538:CAG787367 CKC786538:CKC787367 CTY786538:CTY787367 DDU786538:DDU787367 DNQ786538:DNQ787367 DXM786538:DXM787367 EHI786538:EHI787367 ERE786538:ERE787367 FBA786538:FBA787367 FKW786538:FKW787367 FUS786538:FUS787367 GEO786538:GEO787367 GOK786538:GOK787367 GYG786538:GYG787367 HIC786538:HIC787367 HRY786538:HRY787367 IBU786538:IBU787367 ILQ786538:ILQ787367 IVM786538:IVM787367 JFI786538:JFI787367 JPE786538:JPE787367 JZA786538:JZA787367 KIW786538:KIW787367 KSS786538:KSS787367 LCO786538:LCO787367 LMK786538:LMK787367 LWG786538:LWG787367 MGC786538:MGC787367 MPY786538:MPY787367 MZU786538:MZU787367 NJQ786538:NJQ787367 NTM786538:NTM787367 ODI786538:ODI787367 ONE786538:ONE787367 OXA786538:OXA787367 PGW786538:PGW787367 PQS786538:PQS787367 QAO786538:QAO787367 QKK786538:QKK787367 QUG786538:QUG787367 REC786538:REC787367 RNY786538:RNY787367 RXU786538:RXU787367 SHQ786538:SHQ787367 SRM786538:SRM787367 TBI786538:TBI787367 TLE786538:TLE787367 TVA786538:TVA787367 UEW786538:UEW787367 UOS786538:UOS787367 UYO786538:UYO787367 VIK786538:VIK787367 VSG786538:VSG787367 WCC786538:WCC787367 WLY786538:WLY787367 WVU786538:WVU787367 O852074:O852903 JI852074:JI852903 TE852074:TE852903 ADA852074:ADA852903 AMW852074:AMW852903 AWS852074:AWS852903 BGO852074:BGO852903 BQK852074:BQK852903 CAG852074:CAG852903 CKC852074:CKC852903 CTY852074:CTY852903 DDU852074:DDU852903 DNQ852074:DNQ852903 DXM852074:DXM852903 EHI852074:EHI852903 ERE852074:ERE852903 FBA852074:FBA852903 FKW852074:FKW852903 FUS852074:FUS852903 GEO852074:GEO852903 GOK852074:GOK852903 GYG852074:GYG852903 HIC852074:HIC852903 HRY852074:HRY852903 IBU852074:IBU852903 ILQ852074:ILQ852903 IVM852074:IVM852903 JFI852074:JFI852903 JPE852074:JPE852903 JZA852074:JZA852903 KIW852074:KIW852903 KSS852074:KSS852903 LCO852074:LCO852903 LMK852074:LMK852903 LWG852074:LWG852903 MGC852074:MGC852903 MPY852074:MPY852903 MZU852074:MZU852903 NJQ852074:NJQ852903 NTM852074:NTM852903 ODI852074:ODI852903 ONE852074:ONE852903 OXA852074:OXA852903 PGW852074:PGW852903 PQS852074:PQS852903 QAO852074:QAO852903 QKK852074:QKK852903 QUG852074:QUG852903 REC852074:REC852903 RNY852074:RNY852903 RXU852074:RXU852903 SHQ852074:SHQ852903 SRM852074:SRM852903 TBI852074:TBI852903 TLE852074:TLE852903 TVA852074:TVA852903 UEW852074:UEW852903 UOS852074:UOS852903 UYO852074:UYO852903 VIK852074:VIK852903 VSG852074:VSG852903 WCC852074:WCC852903 WLY852074:WLY852903 WVU852074:WVU852903 O917610:O918439 JI917610:JI918439 TE917610:TE918439 ADA917610:ADA918439 AMW917610:AMW918439 AWS917610:AWS918439 BGO917610:BGO918439 BQK917610:BQK918439 CAG917610:CAG918439 CKC917610:CKC918439 CTY917610:CTY918439 DDU917610:DDU918439 DNQ917610:DNQ918439 DXM917610:DXM918439 EHI917610:EHI918439 ERE917610:ERE918439 FBA917610:FBA918439 FKW917610:FKW918439 FUS917610:FUS918439 GEO917610:GEO918439 GOK917610:GOK918439 GYG917610:GYG918439 HIC917610:HIC918439 HRY917610:HRY918439 IBU917610:IBU918439 ILQ917610:ILQ918439 IVM917610:IVM918439 JFI917610:JFI918439 JPE917610:JPE918439 JZA917610:JZA918439 KIW917610:KIW918439 KSS917610:KSS918439 LCO917610:LCO918439 LMK917610:LMK918439 LWG917610:LWG918439 MGC917610:MGC918439 MPY917610:MPY918439 MZU917610:MZU918439 NJQ917610:NJQ918439 NTM917610:NTM918439 ODI917610:ODI918439 ONE917610:ONE918439 OXA917610:OXA918439 PGW917610:PGW918439 PQS917610:PQS918439 QAO917610:QAO918439 QKK917610:QKK918439 QUG917610:QUG918439 REC917610:REC918439 RNY917610:RNY918439 RXU917610:RXU918439 SHQ917610:SHQ918439 SRM917610:SRM918439 TBI917610:TBI918439 TLE917610:TLE918439 TVA917610:TVA918439 UEW917610:UEW918439 UOS917610:UOS918439 UYO917610:UYO918439 VIK917610:VIK918439 VSG917610:VSG918439 WCC917610:WCC918439 WLY917610:WLY918439 WVU917610:WVU918439 O983146:O983975 JI983146:JI983975 TE983146:TE983975 ADA983146:ADA983975 AMW983146:AMW983975 AWS983146:AWS983975 BGO983146:BGO983975 BQK983146:BQK983975 CAG983146:CAG983975 CKC983146:CKC983975 CTY983146:CTY983975 DDU983146:DDU983975 DNQ983146:DNQ983975 DXM983146:DXM983975 EHI983146:EHI983975 ERE983146:ERE983975 FBA983146:FBA983975 FKW983146:FKW983975 FUS983146:FUS983975 GEO983146:GEO983975 GOK983146:GOK983975 GYG983146:GYG983975 HIC983146:HIC983975 HRY983146:HRY983975 IBU983146:IBU983975 ILQ983146:ILQ983975 IVM983146:IVM983975 JFI983146:JFI983975 JPE983146:JPE983975 JZA983146:JZA983975 KIW983146:KIW983975 KSS983146:KSS983975 LCO983146:LCO983975 LMK983146:LMK983975 LWG983146:LWG983975 MGC983146:MGC983975 MPY983146:MPY983975 MZU983146:MZU983975 NJQ983146:NJQ983975 NTM983146:NTM983975 ODI983146:ODI983975 ONE983146:ONE983975 OXA983146:OXA983975 PGW983146:PGW983975 PQS983146:PQS983975 QAO983146:QAO983975 QKK983146:QKK983975 QUG983146:QUG983975 REC983146:REC983975 RNY983146:RNY983975 RXU983146:RXU983975 SHQ983146:SHQ983975 SRM983146:SRM983975 TBI983146:TBI983975 TLE983146:TLE983975 TVA983146:TVA983975 UEW983146:UEW983975 UOS983146:UOS983975 UYO983146:UYO983975 VIK983146:VIK983975 VSG983146:VSG983975 WCC983146:WCC983975 WLY983146:WLY983975 JE128 JE16 WVQ16 WVQ128 WLU16 WLU128 WBY16 WBY128 VSC16 VSC128 VIG16 VIG128 UYK16 UYK128 UOO16 UOO128 UES16 UES128 TUW16 TUW128 TLA16 TLA128 TBE16 TBE128 SRI16 SRI128 SHM16 SHM128 RXQ16 RXQ128 RNU16 RNU128 RDY16 RDY128 QUC16 QUC128 QKG16 QKG128 QAK16 QAK128 PQO16 PQO128 PGS16 PGS128 OWW16 OWW128 ONA16 ONA128 ODE16 ODE128 NTI16 NTI128 NJM16 NJM128 MZQ16 MZQ128 MPU16 MPU128 MFY16 MFY128 LWC16 LWC128 LMG16 LMG128 LCK16 LCK128 KSO16 KSO128 KIS16 KIS128 JYW16 JYW128 JPA16 JPA128 JFE16 JFE128 IVI16 IVI128 ILM16 ILM128 IBQ16 IBQ128 HRU16 HRU128 HHY16 HHY128 GYC16 GYC128 GOG16 GOG128 GEK16 GEK128 FUO16 FUO128 FKS16 FKS128 FAW16 FAW128 ERA16 ERA128 EHE16 EHE128 DXI16 DXI128 DNM16 DNM128 DDQ16 DDQ128 CTU16 CTU128 CJY16 CJY128 CAC16 CAC128 BQG16 BQG128 BGK16 BGK128 AWO16 AWO128 AMS16 AMS128 ACW16 ACW128 TA16 TA128 O16 O128 JA128 JA16 WVM128 WVM16 WLQ128 WLQ16 WBU128 WBU16 VRY128 VRY16 VIC128 VIC16 UYG128 UYG16 UOK128 UOK16 UEO128 UEO16 TUS128 TUS16 TKW128 TKW16 TBA128 TBA16 SRE128 SRE16 SHI128 SHI16 RXM128 RXM16 RNQ128 RNQ16 RDU128 RDU16 QTY128 QTY16 QKC128 QKC16 QAG128 QAG16 PQK128 PQK16 PGO128 PGO16 OWS128 OWS16 OMW128 OMW16 ODA128 ODA16 NTE128 NTE16 NJI128 NJI16 MZM128 MZM16 MPQ128 MPQ16 MFU128 MFU16 LVY128 LVY16 LMC128 LMC16 LCG128 LCG16 KSK128 KSK16 KIO128 KIO16 JYS128 JYS16 JOW128 JOW16 JFA128 JFA16 IVE128 IVE16 ILI128 ILI16 IBM128 IBM16 HRQ128 HRQ16 HHU128 HHU16 GXY128 GXY16 GOC128 GOC16 GEG128 GEG16 FUK128 FUK16 FKO128 FKO16 FAS128 FAS16 EQW128 EQW16 EHA128 EHA16 DXE128 DXE16 DNI128 DNI16 DDM128 DDM16 CTQ128 CTQ16 CJU128 CJU16 BZY128 BZY16 BQC128 BQC16 BGG128 BGG16 AWK128 AWK16 AMO128 AMO16 ACS128 ACS16 SW128 SW16 S16 S128 WLW372:WLW374 WCA372:WCA374 VSE372:VSE374 VII372:VII374 UYM372:UYM374 UOQ372:UOQ374 UEU372:UEU374 TUY372:TUY374 TLC372:TLC374 TBG372:TBG374 SRK372:SRK374 SHO372:SHO374 RXS372:RXS374 RNW372:RNW374 REA372:REA374 QUE372:QUE374 QKI372:QKI374 QAM372:QAM374 PQQ372:PQQ374 PGU372:PGU374 OWY372:OWY374 ONC372:ONC374 ODG372:ODG374 NTK372:NTK374 NJO372:NJO374 MZS372:MZS374 MPW372:MPW374 MGA372:MGA374 LWE372:LWE374 LMI372:LMI374 LCM372:LCM374 KSQ372:KSQ374 KIU372:KIU374 JYY372:JYY374 JPC372:JPC374 JFG372:JFG374 IVK372:IVK374 ILO372:ILO374 IBS372:IBS374 HRW372:HRW374 HIA372:HIA374 GYE372:GYE374 GOI372:GOI374 GEM372:GEM374 FUQ372:FUQ374 FKU372:FKU374 FAY372:FAY374 ERC372:ERC374 EHG372:EHG374 DXK372:DXK374 DNO372:DNO374 DDS372:DDS374 CTW372:CTW374 CKA372:CKA374 CAE372:CAE374 BQI372:BQI374 BGM372:BGM374 AWQ372:AWQ374 AMU372:AMU374 ACY372:ACY374 TC372:TC374 JG372:JG374 WBW244:WBX244 ADA140 EQY141 ALW124:ALW125 CTE123 DDA123 DMW123 DWS123 EGO123 EQK123 FAG123 FKC123 FTY123 GDU123 GNQ123 GXM123 HHI123 HRE123 IBA123 IKW123 IUS123 JEO123 JOK123 JYG123 KIC123 KRY123 LBU123 LLQ123 LVM123 MFI123 MPE123 MZA123 NIW123 NSS123 OCO123 OMK123 OWG123 PGC123 PPY123 PZU123 QJQ123 QTM123 RDI123 RNE123 RXA123 SGW123 SQS123 TAO123 TKK123 TUG123 UEC123 UNY123 UXU123 VHQ123 VRM123 WBI123 WLE123 WVA123 IO123 IS123 SK123 WVE123 WLI123 WBM123 VRQ123 VHU123 UXY123 UOC123 UEG123 TUK123 TKO123 TAS123 SQW123 SHA123 RXE123 RNI123 RDM123 QTQ123 QJU123 PZY123 PQC123 PGG123 OWK123 OMO123 OCS123 NSW123 NJA123 MZE123 MPI123 MFM123 LVQ123 LLU123 LBY123 KSC123 KIG123 JYK123 JOO123 JES123 IUW123 ILA123 IBE123 HRI123 HHM123 GXQ123 GNU123 GDY123 FUC123 FKG123 FAK123 EQO123 EGS123 DWW123 DNA123 DDE123 CTI123 CJM123 BZQ123 BPU123 BFY123 AWC123 AMG123 ACK123 SO123 ACG123 AMC123 AVY123 BFU123 AVS124:AVS125 WUY343:WUY344 BPQ123 WBP145 WCA144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JC141 SY141 ACU141 AMQ141 AWM141 BGI141 BQE141 CAA141 CJW141 CTS141 DDO141 DNK141 ACW362 VSE144 VII144 UYM144 UOQ144 UEU144 TUY144 TLC144 TBG144 SRK144 SHO144 RXS144 RNW144 REA144 QUE144 QKI144 QAM144 PQQ144 PGU144 OWY144 ONC144 ODG144 NTK144 NJO144 MZS144 MPW144 MGA144 LWE144 LMI144 LCM144 KSQ144 KIU144 JYY144 JPC144 JFG144 IVK144 ILO144 IBS144 HRW144 HIA144 GYE144 GOI144 GEM144 FUQ144 FKU144 FAY144 ERC144 EHG144 DXK144 DNO144 DDS144 CTW144 CKA144 CAE144 BQI144 BGM144 AWQ144 AMU144 ACY144 TC144 JG144 WVO144:WVP144 WLS144:WLT144 WBW144:WBX144 VSA144:VSB144 VIE144:VIF144 UYI144:UYJ144 UOM144:UON144 UEQ144:UER144 TUU144:TUV144 TKY144:TKZ144 TBC144:TBD144 SRG144:SRH144 SHK144:SHL144 RXO144:RXP144 RNS144:RNT144 RDW144:RDX144 QUA144:QUB144 QKE144:QKF144 QAI144:QAJ144 PQM144:PQN144 PGQ144:PGR144 OWU144:OWV144 OMY144:OMZ144 ODC144:ODD144 NTG144:NTH144 NJK144:NJL144 MZO144:MZP144 MPS144:MPT144 MFW144:MFX144 LWA144:LWB144 LME144:LMF144 LCI144:LCJ144 KSM144:KSN144 KIQ144:KIR144 JYU144:JYV144 JOY144:JOZ144 JFC144:JFD144 IVG144:IVH144 ILK144:ILL144 IBO144:IBP144 HRS144:HRT144 HHW144:HHX144 GYA144:GYB144 GOE144:GOF144 GEI144:GEJ144 FUM144:FUN144 FKQ144:FKR144 FAU144:FAV144 EQY144:EQZ144 EHC144:EHD144 DXG144:DXH144 DNK144:DNL144 DDO144:DDP144 CTS144:CTT144 CJW144:CJX144 CAA144:CAB144 BQE144:BQF144 BGI144:BGJ144 AWM144:AWN144 AMQ144:AMR144 ACU144:ACV144 SY144:SZ144 JC144:JD144 WVS144 WLW144 BFO124:BFO125 JB197 VSA244:VSB244 VIE244:VIF244 UYI244:UYJ244 UOM244:UON244 UEQ244:UER244 TUU244:TUV244 TKY244:TKZ244 TBC244:TBD244 SRG244:SRH244 SHK244:SHL244 RXO244:RXP244 RNS244:RNT244 RDW244:RDX244 QUA244:QUB244 QKE244:QKF244 QAI244:QAJ244 PQM244:PQN244 PGQ244:PGR244 OWU244:OWV244 OMY244:OMZ244 ODC244:ODD244 NTG244:NTH244 NJK244:NJL244 MZO244:MZP244 MPS244:MPT244 MFW244:MFX244 LWA244:LWB244 LME244:LMF244 LCI244:LCJ244 KSM244:KSN244 KIQ244:KIR244 JYU244:JYV244 JOY244:JOZ244 JFC244:JFD244 IVG244:IVH244 ILK244:ILL244 IBO244:IBP244 HRS244:HRT244 HHW244:HHX244 GYA244:GYB244 GOE244:GOF244 GEI244:GEJ244 FUM244:FUN244 FKQ244:FKR244 FAU244:FAV244 EQY244:EQZ244 EHC244:EHD244 DXG244:DXH244 DNK244:DNL244 DDO244:DDP244 CTS244:CTT244 CJW244:CJX244 CAA244:CAB244 BQE244:BQF244 BGI244:BGJ244 AWM244:AWN244 AMQ244:AMR244 ACU244:ACV244 SY244:SZ244 JC244:JD244 JG244 U100 TC244 ACY244 AMU244 AWQ244 BGM244 BQI244 CAE244 CKA244 CTW244 DDS244 DNO244 DXK244 EHG244 ERC244 FAY244 FKU244 FUQ244 GEM244 GOI244 GYE244 HIA244 HRW244 IBS244 ILO244 IVK244 JFG244 JPC244 JYY244 KIU244 KSQ244 LCM244 LMI244 LWE244 MGA244 MPW244 MZS244 NJO244 NTK244 ODG244 ONC244 OWY244 PGU244 PQQ244 QAM244 QKI244 QUE244 REA244 RNW244 RXS244 SHO244 SRK244 TBG244 TLC244 TUY244 UEU244 UOQ244 UYM244 VII244 VSE244 WCA244 WLW244 WVS244 WVO244:WVP244 CTQ142 WVS372:WVS374 BGK76:BGK78 BQG76:BQG78 CAC76:CAC78 CJY76:CJY78 CTU76:CTU78 DDQ76:DDQ78 DNM76:DNM78 DXI76:DXI78 EHE76:EHE78 ERA76:ERA78 FAW76:FAW78 FKS76:FKS78 FUO76:FUO78 GEK76:GEK78 GOG76:GOG78 GYC76:GYC78 HHY76:HHY78 HRU76:HRU78 IBQ76:IBQ78 ILM76:ILM78 IVI76:IVI78 JFE76:JFE78 JPA76:JPA78 JYW76:JYW78 KIS76:KIS78 KSO76:KSO78 LCK76:LCK78 LMG76:LMG78 LWC76:LWC78 MFY76:MFY78 MPU76:MPU78 MZQ76:MZQ78 NJM76:NJM78 NTI76:NTI78 ODE76:ODE78 ONA76:ONA78 OWW76:OWW78 PGS76:PGS78 PQO76:PQO78 QAK76:QAK78 QKG76:QKG78 QUC76:QUC78 RDY76:RDY78 RNU76:RNU78 RXQ76:RXQ78 SHM76:SHM78 SRI76:SRI78 TBE76:TBE78 TLA76:TLA78 TUW76:TUW78 UES76:UES78 UOO76:UOO78 UYK76:UYK78 VIG76:VIG78 VSC76:VSC78 WBY76:WBY78 WLU76:WLU78 WVQ76:WVQ78 SW76:SW78 JE76:JE78 JA76:JA78 WVM76:WVM78 WLQ76:WLQ78 WBU76:WBU78 VRY76:VRY78 VIC76:VIC78 UYG76:UYG78 UOK76:UOK78 UEO76:UEO78 TUS76:TUS78 TKW76:TKW78 TBA76:TBA78 SRE76:SRE78 SHI76:SHI78 RXM76:RXM78 RNQ76:RNQ78 RDU76:RDU78 QTY76:QTY78 QKC76:QKC78 QAG76:QAG78 PQK76:PQK78 PGO76:PGO78 OWS76:OWS78 OMW76:OMW78 ODA76:ODA78 NTE76:NTE78 NJI76:NJI78 MZM76:MZM78 MPQ76:MPQ78 MFU76:MFU78 LVY76:LVY78 LMC76:LMC78 LCG76:LCG78 KSK76:KSK78 KIO76:KIO78 JYS76:JYS78 JOW76:JOW78 JFA76:JFA78 IVE76:IVE78 ILI76:ILI78 IBM76:IBM78 HRQ76:HRQ78 HHU76:HHU78 GXY76:GXY78 GOC76:GOC78 GEG76:GEG78 FUK76:FUK78 FKO76:FKO78 FAS76:FAS78 EQW76:EQW78 EHA76:EHA78 DXE76:DXE78 DNI76:DNI78 DDM76:DDM78 CTQ76:CTQ78 CJU76:CJU78 BZY76:BZY78 BQC76:BQC78 BGG76:BGG78 AWK76:AWK78 AMO76:AMO78 ACS76:ACS78 TA76:TA78 ACW76:ACW78 AMS76:AMS78 T76:T78 AMS362 JE362 BGK29:BGK30 BQG29:BQG30 CAC29:CAC30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SW29:SW30 JE29:JE30 JA29:JA30 WVM29:WVM30 WLQ29:WLQ30 WBU29:WBU30 VRY29:VRY30 VIC29:VIC30 UYG29:UYG30 UOK29:UOK30 UEO29:UEO30 TUS29:TUS30 TKW29:TKW30 TBA29:TBA30 SRE29:SRE30 SHI29:SHI30 RXM29:RXM30 RNQ29:RNQ30 RDU29:RDU30 QTY29:QTY30 QKC29:QKC30 QAG29:QAG30 PQK29:PQK30 PGO29:PGO30 OWS29:OWS30 OMW29:OMW30 ODA29:ODA30 NTE29:NTE30 NJI29:NJI30 MZM29:MZM30 MPQ29:MPQ30 MFU29:MFU30 LVY29:LVY30 LMC29:LMC30 LCG29:LCG30 KSK29:KSK30 KIO29:KIO30 JYS29:JYS30 JOW29:JOW30 JFA29:JFA30 IVE29:IVE30 ILI29:ILI30 IBM29:IBM30 HRQ29:HRQ30 HHU29:HHU30 GXY29:GXY30 GOC29:GOC30 GEG29:GEG30 FUK29:FUK30 FKO29:FKO30 FAS29:FAS30 EQW29:EQW30 EHA29:EHA30 DXE29:DXE30 DNI29:DNI30 DDM29:DDM30 CTQ29:CTQ30 CJU29:CJU30 BZY29:BZY30 BQC29:BQC30 BGG29:BGG30 AWK29:AWK30 AMO29:AMO30 ACS29:ACS30 TA29:TA30 ACW29:ACW30 AMS29:AMS30 T29:T30 AWO76:AWO78 TA362 BGK33:BGK34 BQG33:BQG34 CAC33:CAC34 CJY33:CJY34 CTU33:CTU34 DDQ33:DDQ34 DNM33:DNM34 DXI33:DXI34 EHE33:EHE34 ERA33:ERA34 FAW33:FAW34 FKS33:FKS34 FUO33:FUO34 GEK33:GEK34 GOG33:GOG34 GYC33:GYC34 HHY33:HHY34 HRU33:HRU34 IBQ33:IBQ34 ILM33:ILM34 IVI33:IVI34 JFE33:JFE34 JPA33:JPA34 JYW33:JYW34 KIS33:KIS34 KSO33:KSO34 LCK33:LCK34 LMG33:LMG34 LWC33:LWC34 MFY33:MFY34 MPU33:MPU34 MZQ33:MZQ34 NJM33:NJM34 NTI33:NTI34 ODE33:ODE34 ONA33:ONA34 OWW33:OWW34 PGS33:PGS34 PQO33:PQO34 QAK33:QAK34 QKG33:QKG34 QUC33:QUC34 RDY33:RDY34 RNU33:RNU34 RXQ33:RXQ34 SHM33:SHM34 SRI33:SRI34 TBE33:TBE34 TLA33:TLA34 TUW33:TUW34 UES33:UES34 UOO33:UOO34 UYK33:UYK34 VIG33:VIG34 VSC33:VSC34 WBY33:WBY34 WLU33:WLU34 WVQ33:WVQ34 SW33:SW34 JE33:JE34 JA33:JA34 WVM33:WVM34 WLQ33:WLQ34 WBU33:WBU34 VRY33:VRY34 VIC33:VIC34 UYG33:UYG34 UOK33:UOK34 UEO33:UEO34 TUS33:TUS34 TKW33:TKW34 TBA33:TBA34 SRE33:SRE34 SHI33:SHI34 RXM33:RXM34 RNQ33:RNQ34 RDU33:RDU34 QTY33:QTY34 QKC33:QKC34 QAG33:QAG34 PQK33:PQK34 PGO33:PGO34 OWS33:OWS34 OMW33:OMW34 ODA33:ODA34 NTE33:NTE34 NJI33:NJI34 MZM33:MZM34 MPQ33:MPQ34 MFU33:MFU34 LVY33:LVY34 LMC33:LMC34 LCG33:LCG34 KSK33:KSK34 KIO33:KIO34 JYS33:JYS34 JOW33:JOW34 JFA33:JFA34 IVE33:IVE34 ILI33:ILI34 IBM33:IBM34 HRQ33:HRQ34 HHU33:HHU34 GXY33:GXY34 GOC33:GOC34 GEG33:GEG34 FUK33:FUK34 FKO33:FKO34 FAS33:FAS34 EQW33:EQW34 EHA33:EHA34 DXE33:DXE34 DNI33:DNI34 DDM33:DDM34 CTQ33:CTQ34 CJU33:CJU34 BZY33:BZY34 BQC33:BQC34 BGG33:BGG34 AWK33:AWK34 AMO33:AMO34 ACS33:ACS34 TA33:TA34 ACW33:ACW34 AMS33:AMS34 T33:T34 AWO29:AWO30 R79:R99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SW40:SW41 JE40:JE41 JA40:JA41 WVM40:WVM41 WLQ40:WLQ41 WBU40:WBU41 VRY40:VRY41 VIC40:VIC41 UYG40:UYG41 UOK40:UOK41 UEO40:UEO41 TUS40:TUS41 TKW40:TKW41 TBA40:TBA41 SRE40:SRE41 SHI40:SHI41 RXM40:RXM41 RNQ40:RNQ41 RDU40:RDU41 QTY40:QTY41 QKC40:QKC41 QAG40:QAG41 PQK40:PQK41 PGO40:PGO41 OWS40:OWS41 OMW40:OMW41 ODA40:ODA41 NTE40:NTE41 NJI40:NJI41 MZM40:MZM41 MPQ40:MPQ41 MFU40:MFU41 LVY40:LVY41 LMC40:LMC41 LCG40:LCG41 KSK40:KSK41 KIO40:KIO41 JYS40:JYS41 JOW40:JOW41 JFA40:JFA41 IVE40:IVE41 ILI40:ILI41 IBM40:IBM41 HRQ40:HRQ41 HHU40:HHU41 GXY40:GXY41 GOC40:GOC41 GEG40:GEG41 FUK40:FUK41 FKO40:FKO41 FAS40:FAS41 EQW40:EQW41 EHA40:EHA41 DXE40:DXE41 DNI40:DNI41 DDM40:DDM41 CTQ40:CTQ41 CJU40:CJU41 BZY40:BZY41 BQC40:BQC41 BGG40:BGG41 AWK40:AWK41 AMO40:AMO41 ACS40:ACS41 TA40:TA41 ACW40:ACW41 AMS40:AMS41 T40:T41 AWO33:AWO34 BGK362 BGK44:BGK45 BQG44:BQG45 CAC44:CAC45 CJY44:CJY45 CTU44:CTU45 DDQ44:DDQ45 DNM44:DNM45 DXI44:DXI45 EHE44:EHE45 ERA44:ERA45 FAW44:FAW45 FKS44:FKS45 FUO44:FUO45 GEK44:GEK45 GOG44:GOG45 GYC44:GYC45 HHY44:HHY45 HRU44:HRU45 IBQ44:IBQ45 ILM44:ILM45 IVI44:IVI45 JFE44:JFE45 JPA44:JPA45 JYW44:JYW45 KIS44:KIS45 KSO44:KSO45 LCK44:LCK45 LMG44:LMG45 LWC44:LWC45 MFY44:MFY45 MPU44:MPU45 MZQ44:MZQ45 NJM44:NJM45 NTI44:NTI45 ODE44:ODE45 ONA44:ONA45 OWW44:OWW45 PGS44:PGS45 PQO44:PQO45 QAK44:QAK45 QKG44:QKG45 QUC44:QUC45 RDY44:RDY45 RNU44:RNU45 RXQ44:RXQ45 SHM44:SHM45 SRI44:SRI45 TBE44:TBE45 TLA44:TLA45 TUW44:TUW45 UES44:UES45 UOO44:UOO45 UYK44:UYK45 VIG44:VIG45 VSC44:VSC45 WBY44:WBY45 WLU44:WLU45 WVQ44:WVQ45 SW44:SW45 JE44:JE45 JA44:JA45 WVM44:WVM45 WLQ44:WLQ45 WBU44:WBU45 VRY44:VRY45 VIC44:VIC45 UYG44:UYG45 UOK44:UOK45 UEO44:UEO45 TUS44:TUS45 TKW44:TKW45 TBA44:TBA45 SRE44:SRE45 SHI44:SHI45 RXM44:RXM45 RNQ44:RNQ45 RDU44:RDU45 QTY44:QTY45 QKC44:QKC45 QAG44:QAG45 PQK44:PQK45 PGO44:PGO45 OWS44:OWS45 OMW44:OMW45 ODA44:ODA45 NTE44:NTE45 NJI44:NJI45 MZM44:MZM45 MPQ44:MPQ45 MFU44:MFU45 LVY44:LVY45 LMC44:LMC45 LCG44:LCG45 KSK44:KSK45 KIO44:KIO45 JYS44:JYS45 JOW44:JOW45 JFA44:JFA45 IVE44:IVE45 ILI44:ILI45 IBM44:IBM45 HRQ44:HRQ45 HHU44:HHU45 GXY44:GXY45 GOC44:GOC45 GEG44:GEG45 FUK44:FUK45 FKO44:FKO45 FAS44:FAS45 EQW44:EQW45 EHA44:EHA45 DXE44:DXE45 DNI44:DNI45 DDM44:DDM45 CTQ44:CTQ45 CJU44:CJU45 BZY44:BZY45 BQC44:BQC45 BGG44:BGG45 AWK44:AWK45 AMO44:AMO45 ACS44:ACS45 TA44:TA45 ACW44:ACW45 AMS44:AMS45 T44:T45 AWO40:AWO41 V151:V153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IW142 SS142 ACO142 AMK142 AWG142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JA142 SW142 ACS142 AMO142 AWK142 BGG142 BQC142 BZY142 ADE191 JB154 WVM245:WVN245 WLQ245:WLR245 WBU245:WBV245 VRY245:VRZ245 VIC245:VID245 UYG245:UYH245 UOK245:UOL245 UEO245:UEP245 TUS245:TUT245 TKW245:TKX245 TBA245:TBB245 SRE245:SRF245 SHI245:SHJ245 RXM245:RXN245 RNQ245:RNR245 RDU245:RDV245 QTY245:QTZ245 QKC245:QKD245 QAG245:QAH245 PQK245:PQL245 PGO245:PGP245 OWS245:OWT245 OMW245:OMX245 ODA245:ODB245 NTE245:NTF245 NJI245:NJJ245 MZM245:MZN245 MPQ245:MPR245 MFU245:MFV245 LVY245:LVZ245 LMC245:LMD245 LCG245:LCH245 KSK245:KSL245 KIO245:KIP245 JYS245:JYT245 JOW245:JOX245 JFA245:JFB245 IVE245:IVF245 ILI245:ILJ245 IBM245:IBN245 HRQ245:HRR245 HHU245:HHV245 GXY245:GXZ245 GOC245:GOD245 GEG245:GEH245 FUK245:FUL245 FKO245:FKP245 FAS245:FAT245 EQW245:EQX245 EHA245:EHB245 DXE245:DXF245 DNI245:DNJ245 DDM245:DDN245 CTQ245:CTR245 CJU245:CJV245 BZY245:BZZ245 BQC245:BQD245 BGG245:BGH245 AWK245:AWL245 AMO245:AMP245 ACS245:ACT245 SW245:SX245 JA245:JB245 WVQ245 JE245 TA245 ACW245 AMS245 AWO245 BGK245 BQG245 CAC245 CJY245 CTU245 DDQ245 DNM245 DXI245 EHE245 ERA245 FAW245 FKS245 FUO245 GEK245 GOG245 GYC245 HHY245 HRU245 IBQ245 ILM245 IVI245 JFE245 JPA245 JYW245 KIS245 KSO245 LCK245 LMG245 LWC245 MFY245 MPU245 MZQ245 NJM245 NTI245 ODE245 ONA245 OWW245 PGS245 PQO245 QAK245 QKG245 QUC245 RDY245 RNU245 RXQ245 SHM245 SRI245 TBE245 TLA245 TUW245 UES245 UOO245 UYK245 VIG245 VSC245 WBY245 O244:O246 JO171:JO172 AWC79 BFY79 BPU79 BZQ79 CJM79 CTI79 DDE79 DNA79 DWW79 EGS79 EQO79 FAK79 FKG79 FUC79 GDY79 GNU79 GXQ79 HHM79 HRI79 IBE79 ILA79 IUW79 JES79 JOO79 JYK79 KIG79 KSC79 LBY79 LLU79 LVQ79 MFM79 MPI79 MZE79 NJA79 NSW79 OCS79 OMO79 OWK79 PGG79 PQC79 PZY79 QJU79 QTQ79 RDM79 RNI79 RXE79 SHA79 SQW79 TAS79 TKO79 TUK79 UEG79 UOC79 UXY79 VHU79 VRQ79 WBM79 WLI79 WVE79 SK79 IS79 IO79 WVA79 WLE79 WBI79 VRM79 VHQ79 UXU79 UNY79 UEC79 TUG79 TKK79 TAO79 SQS79 SGW79 RXA79 RNE79 RDI79 QTM79 QJQ79 PZU79 PPY79 PGC79 OWG79 OMK79 OCO79 NSS79 NIW79 MZA79 MPE79 MFI79 LVM79 LLQ79 LBU79 KRY79 KIC79 JYG79 JOK79 JEO79 IUS79 IKW79 IBA79 HRE79 HHI79 GXM79 GNQ79 GDU79 FTY79 FKC79 FAG79 EQK79 EGO79 DWS79 DMW79 DDA79 CTE79 CJI79 BZM79 BPQ79 BFU79 AVY79 AMC79 ACG79 SO79 ACK79 AMG79 BFO80:BFO81 BPK80:BPK81 BZG80:BZG81 CJC80:CJC81 CSY80:CSY81 DCU80:DCU81 DMQ80:DMQ81 DWM80:DWM81 EGI80:EGI81 EQE80:EQE81 FAA80:FAA81 FJW80:FJW81 FTS80:FTS81 GDO80:GDO81 GNK80:GNK81 GXG80:GXG81 HHC80:HHC81 HQY80:HQY81 IAU80:IAU81 IKQ80:IKQ81 IUM80:IUM81 JEI80:JEI81 JOE80:JOE81 JYA80:JYA81 KHW80:KHW81 KRS80:KRS81 LBO80:LBO81 LLK80:LLK81 LVG80:LVG81 MFC80:MFC81 MOY80:MOY81 MYU80:MYU81 NIQ80:NIQ81 NSM80:NSM81 OCI80:OCI81 OME80:OME81 OWA80:OWA81 PFW80:PFW81 PPS80:PPS81 PZO80:PZO81 QJK80:QJK81 QTG80:QTG81 RDC80:RDC81 RMY80:RMY81 RWU80:RWU81 SGQ80:SGQ81 SQM80:SQM81 TAI80:TAI81 TKE80:TKE81 TUA80:TUA81 UDW80:UDW81 UNS80:UNS81 UXO80:UXO81 VHK80:VHK81 VRG80:VRG81 WBC80:WBC81 WKY80:WKY81 WUU80:WUU81 SA80:SA81 II80:II81 IE80:IE81 WUQ80:WUQ81 WKU80:WKU81 WAY80:WAY81 VRC80:VRC81 VHG80:VHG81 UXK80:UXK81 UNO80:UNO81 UDS80:UDS81 TTW80:TTW81 TKA80:TKA81 TAE80:TAE81 SQI80:SQI81 SGM80:SGM81 RWQ80:RWQ81 RMU80:RMU81 RCY80:RCY81 QTC80:QTC81 QJG80:QJG81 PZK80:PZK81 PPO80:PPO81 PFS80:PFS81 OVW80:OVW81 OMA80:OMA81 OCE80:OCE81 NSI80:NSI81 NIM80:NIM81 MYQ80:MYQ81 MOU80:MOU81 MEY80:MEY81 LVC80:LVC81 LLG80:LLG81 LBK80:LBK81 KRO80:KRO81 KHS80:KHS81 JXW80:JXW81 JOA80:JOA81 JEE80:JEE81 IUI80:IUI81 IKM80:IKM81 IAQ80:IAQ81 HQU80:HQU81 HGY80:HGY81 GXC80:GXC81 GNG80:GNG81 GDK80:GDK81 FTO80:FTO81 FJS80:FJS81 EZW80:EZW81 EQA80:EQA81 EGE80:EGE81 DWI80:DWI81 DMM80:DMM81 DCQ80:DCQ81 CSU80:CSU81 CIY80:CIY81 BZC80:BZC81 BPG80:BPG81 BFK80:BFK81 AVO80:AVO81 ALS80:ALS81 ABW80:ABW81 SE80:SE81 ACA80:ACA81 AWC84 BFY84 BPU84 BZQ84 CJM84 CTI84 DDE84 DNA84 DWW84 EGS84 EQO84 FAK84 FKG84 FUC84 GDY84 GNU84 GXQ84 HHM84 HRI84 IBE84 ILA84 IUW84 JES84 JOO84 JYK84 KIG84 KSC84 LBY84 LLU84 LVQ84 MFM84 MPI84 MZE84 NJA84 NSW84 OCS84 OMO84 OWK84 PGG84 PQC84 PZY84 QJU84 QTQ84 RDM84 RNI84 RXE84 SHA84 SQW84 TAS84 TKO84 TUK84 UEG84 UOC84 UXY84 VHU84 VRQ84 WBM84 WLI84 WVE84 SK84 IS84 IO84 WVA84 WLE84 WBI84 VRM84 VHQ84 UXU84 UNY84 UEC84 TUG84 TKK84 TAO84 SQS84 SGW84 RXA84 RNE84 RDI84 QTM84 QJQ84 PZU84 PPY84 PGC84 OWG84 OMK84 OCO84 NSS84 NIW84 MZA84 MPE84 MFI84 LVM84 LLQ84 LBU84 KRY84 KIC84 JYG84 JOK84 JEO84 IUS84 IKW84 IBA84 HRE84 HHI84 GXM84 GNQ84 GDU84 FTY84 FKC84 FAG84 EQK84 EGO84 DWS84 DMW84 DDA84 CTE84 CJI84 BZM84 BPQ84 BFU84 AVY84 AMC84 ACG84 SO84 ACK84 AMG84 BFO85:BFO86 BPK85:BPK86 BZG85:BZG86 CJC85:CJC86 CSY85:CSY86 DCU85:DCU86 DMQ85:DMQ86 DWM85:DWM86 EGI85:EGI86 EQE85:EQE86 FAA85:FAA86 FJW85:FJW86 FTS85:FTS86 GDO85:GDO86 GNK85:GNK86 GXG85:GXG86 HHC85:HHC86 HQY85:HQY86 IAU85:IAU86 IKQ85:IKQ86 IUM85:IUM86 JEI85:JEI86 JOE85:JOE86 JYA85:JYA86 KHW85:KHW86 KRS85:KRS86 LBO85:LBO86 LLK85:LLK86 LVG85:LVG86 MFC85:MFC86 MOY85:MOY86 MYU85:MYU86 NIQ85:NIQ86 NSM85:NSM86 OCI85:OCI86 OME85:OME86 OWA85:OWA86 PFW85:PFW86 PPS85:PPS86 PZO85:PZO86 QJK85:QJK86 QTG85:QTG86 RDC85:RDC86 RMY85:RMY86 RWU85:RWU86 SGQ85:SGQ86 SQM85:SQM86 TAI85:TAI86 TKE85:TKE86 TUA85:TUA86 UDW85:UDW86 UNS85:UNS86 UXO85:UXO86 VHK85:VHK86 VRG85:VRG86 WBC85:WBC86 WKY85:WKY86 WUU85:WUU86 SA85:SA86 II85:II86 IE85:IE86 WUQ85:WUQ86 WKU85:WKU86 WAY85:WAY86 VRC85:VRC86 VHG85:VHG86 UXK85:UXK86 UNO85:UNO86 UDS85:UDS86 TTW85:TTW86 TKA85:TKA86 TAE85:TAE86 SQI85:SQI86 SGM85:SGM86 RWQ85:RWQ86 RMU85:RMU86 RCY85:RCY86 QTC85:QTC86 QJG85:QJG86 PZK85:PZK86 PPO85:PPO86 PFS85:PFS86 OVW85:OVW86 OMA85:OMA86 OCE85:OCE86 NSI85:NSI86 NIM85:NIM86 MYQ85:MYQ86 MOU85:MOU86 MEY85:MEY86 LVC85:LVC86 LLG85:LLG86 LBK85:LBK86 KRO85:KRO86 KHS85:KHS86 JXW85:JXW86 JOA85:JOA86 JEE85:JEE86 IUI85:IUI86 IKM85:IKM86 IAQ85:IAQ86 HQU85:HQU86 HGY85:HGY86 GXC85:GXC86 GNG85:GNG86 GDK85:GDK86 FTO85:FTO86 FJS85:FJS86 EZW85:EZW86 EQA85:EQA86 EGE85:EGE86 DWI85:DWI86 DMM85:DMM86 DCQ85:DCQ86 CSU85:CSU86 CIY85:CIY86 BZC85:BZC86 BPG85:BPG86 BFK85:BFK86 AVO85:AVO86 ALS85:ALS86 ABW85:ABW86 SE85:SE86 ACA85:ACA86 ALW85:ALW86 AMG89 AWC89 BFY89 BPU89 BZQ89 CJM89 CTI89 DDE89 DNA89 DWW89 EGS89 EQO89 FAK89 FKG89 FUC89 GDY89 GNU89 GXQ89 HHM89 HRI89 IBE89 ILA89 IUW89 JES89 JOO89 JYK89 KIG89 KSC89 LBY89 LLU89 LVQ89 MFM89 MPI89 MZE89 NJA89 NSW89 OCS89 OMO89 OWK89 PGG89 PQC89 PZY89 QJU89 QTQ89 RDM89 RNI89 RXE89 SHA89 SQW89 TAS89 TKO89 TUK89 UEG89 UOC89 UXY89 VHU89 VRQ89 WBM89 WLI89 WVE89 SK89 IS89 IO89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BPQ89 BFU89 AVY89 AMC89 ACG89 SO89 ACK89 BFO90:BFO91 BPK90:BPK91 BZG90:BZG91 CJC90:CJC91 CSY90:CSY91 DCU90:DCU91 DMQ90:DMQ91 DWM90:DWM91 EGI90:EGI91 EQE90:EQE91 FAA90:FAA91 FJW90:FJW91 FTS90:FTS91 GDO90:GDO91 GNK90:GNK91 GXG90:GXG91 HHC90:HHC91 HQY90:HQY91 IAU90:IAU91 IKQ90:IKQ91 IUM90:IUM91 JEI90:JEI91 JOE90:JOE91 JYA90:JYA91 KHW90:KHW91 KRS90:KRS91 LBO90:LBO91 LLK90:LLK91 LVG90:LVG91 MFC90:MFC91 MOY90:MOY91 MYU90:MYU91 NIQ90:NIQ91 NSM90:NSM91 OCI90:OCI91 OME90:OME91 OWA90:OWA91 PFW90:PFW91 PPS90:PPS91 PZO90:PZO91 QJK90:QJK91 QTG90:QTG91 RDC90:RDC91 RMY90:RMY91 RWU90:RWU91 SGQ90:SGQ91 SQM90:SQM91 TAI90:TAI91 TKE90:TKE91 TUA90:TUA91 UDW90:UDW91 UNS90:UNS91 UXO90:UXO91 VHK90:VHK91 VRG90:VRG91 WBC90:WBC91 WKY90:WKY91 WUU90:WUU91 SA90:SA91 II90:II91 IE90:IE91 WUQ90:WUQ91 WKU90:WKU91 WAY90:WAY91 VRC90:VRC91 VHG90:VHG91 UXK90:UXK91 UNO90:UNO91 UDS90:UDS91 TTW90:TTW91 TKA90:TKA91 TAE90:TAE91 SQI90:SQI91 SGM90:SGM91 RWQ90:RWQ91 RMU90:RMU91 RCY90:RCY91 QTC90:QTC91 QJG90:QJG91 PZK90:PZK91 PPO90:PPO91 PFS90:PFS91 OVW90:OVW91 OMA90:OMA91 OCE90:OCE91 NSI90:NSI91 NIM90:NIM91 MYQ90:MYQ91 MOU90:MOU91 MEY90:MEY91 LVC90:LVC91 LLG90:LLG91 LBK90:LBK91 KRO90:KRO91 KHS90:KHS91 JXW90:JXW91 JOA90:JOA91 JEE90:JEE91 IUI90:IUI91 IKM90:IKM91 IAQ90:IAQ91 HQU90:HQU91 HGY90:HGY91 GXC90:GXC91 GNG90:GNG91 GDK90:GDK91 FTO90:FTO91 FJS90:FJS91 EZW90:EZW91 EQA90:EQA91 EGE90:EGE91 DWI90:DWI91 DMM90:DMM91 DCQ90:DCQ91 CSU90:CSU91 CIY90:CIY91 BZC90:BZC91 BPG90:BPG91 BFK90:BFK91 AVO90:AVO91 ALS90:ALS91 ABW90:ABW91 SE90:SE91 ACA90:ACA91 ALW90:ALW91 ACK94:ACK95 AMG94:AMG95 AWC94:AWC95 BFY94:BFY95 BPU94:BPU95 BZQ94:BZQ95 CJM94:CJM95 CTI94:CTI95 DDE94:DDE95 DNA94:DNA95 DWW94:DWW95 EGS94:EGS95 EQO94:EQO95 FAK94:FAK95 FKG94:FKG95 FUC94:FUC95 GDY94:GDY95 GNU94:GNU95 GXQ94:GXQ95 HHM94:HHM95 HRI94:HRI95 IBE94:IBE95 ILA94:ILA95 IUW94:IUW95 JES94:JES95 JOO94:JOO95 JYK94:JYK95 KIG94:KIG95 KSC94:KSC95 LBY94:LBY95 LLU94:LLU95 LVQ94:LVQ95 MFM94:MFM95 MPI94:MPI95 MZE94:MZE95 NJA94:NJA95 NSW94:NSW95 OCS94:OCS95 OMO94:OMO95 OWK94:OWK95 PGG94:PGG95 PQC94:PQC95 PZY94:PZY95 QJU94:QJU95 QTQ94:QTQ95 RDM94:RDM95 RNI94:RNI95 RXE94:RXE95 SHA94:SHA95 SQW94:SQW95 TAS94:TAS95 TKO94:TKO95 TUK94:TUK95 UEG94:UEG95 UOC94:UOC95 UXY94:UXY95 VHU94:VHU95 VRQ94:VRQ95 WBM94:WBM95 WLI94:WLI95 WVE94:WVE95 SK94:SK95 IS94:IS95 IO94:IO95 WVA94:WVA95 WLE94:WLE95 WBI94:WBI95 VRM94:VRM95 VHQ94:VHQ95 UXU94:UXU95 UNY94:UNY95 UEC94:UEC95 TUG94:TUG95 TKK94:TKK95 TAO94:TAO95 SQS94:SQS95 SGW94:SGW95 RXA94:RXA95 RNE94:RNE95 RDI94:RDI95 QTM94:QTM95 QJQ94:QJQ95 PZU94:PZU95 PPY94:PPY95 PGC94:PGC95 OWG94:OWG95 OMK94:OMK95 OCO94:OCO95 NSS94:NSS95 NIW94:NIW95 MZA94:MZA95 MPE94:MPE95 MFI94:MFI95 LVM94:LVM95 LLQ94:LLQ95 LBU94:LBU95 KRY94:KRY95 KIC94:KIC95 JYG94:JYG95 JOK94:JOK95 JEO94:JEO95 IUS94:IUS95 IKW94:IKW95 IBA94:IBA95 HRE94:HRE95 HHI94:HHI95 GXM94:GXM95 GNQ94:GNQ95 GDU94:GDU95 FTY94:FTY95 FKC94:FKC95 FAG94:FAG95 EQK94:EQK95 EGO94:EGO95 DWS94:DWS95 DMW94:DMW95 DDA94:DDA95 CTE94:CTE95 CJI94:CJI95 BZM94:BZM95 BPQ94:BPQ95 BFU94:BFU95 AVY94:AVY95 AMC94:AMC95 ACG94:ACG95 SO94:SO95 BFO96 BPK96 BZG96 CJC96 CSY96 DCU96 DMQ96 DWM96 EGI96 EQE96 FAA96 FJW96 FTS96 GDO96 GNK96 GXG96 HHC96 HQY96 IAU96 IKQ96 IUM96 JEI96 JOE96 JYA96 KHW96 KRS96 LBO96 LLK96 LVG96 MFC96 MOY96 MYU96 NIQ96 NSM96 OCI96 OME96 OWA96 PFW96 PPS96 PZO96 QJK96 QTG96 RDC96 RMY96 RWU96 SGQ96 SQM96 TAI96 TKE96 TUA96 UDW96 UNS96 UXO96 VHK96 VRG96 WBC96 WKY96 WUU96 SA96 II96 IE96 WUQ96 WKU96 WAY96 VRC96 VHG96 UXK96 UNO96 UDS96 TTW96 TKA96 TAE96 SQI96 SGM96 RWQ96 RMU96 RCY96 QTC96 QJG96 PZK96 PPO96 PFS96 OVW96 OMA96 OCE96 NSI96 NIM96 MYQ96 MOU96 MEY96 LVC96 LLG96 LBK96 KRO96 KHS96 JXW96 JOA96 JEE96 IUI96 IKM96 IAQ96 HQU96 HGY96 GXC96 GNG96 GDK96 FTO96 FJS96 EZW96 EQA96 EGE96 DWI96 DMM96 DCQ96 CSU96 CIY96 BZC96 BPG96 BFK96 AVO96 ALS96 ABW96 SE96 ACA96 SO98 ACK98 AMG98 AWC98 BFY98 BPU98 BZQ98 CJM98 CTI98 DDE98 DNA98 DWW98 EGS98 EQO98 FAK98 FKG98 FUC98 GDY98 GNU98 GXQ98 HHM98 HRI98 IBE98 ILA98 IUW98 JES98 JOO98 JYK98 KIG98 KSC98 LBY98 LLU98 LVQ98 MFM98 MPI98 MZE98 NJA98 NSW98 OCS98 OMO98 OWK98 PGG98 PQC98 PZY98 QJU98 QTQ98 RDM98 RNI98 RXE98 SHA98 SQW98 TAS98 TKO98 TUK98 UEG98 UOC98 UXY98 VHU98 VRQ98 WBM98 WLI98 WVE98 SK98 IS98 IO98 WVA98 WLE98 WBI98 VRM98 VHQ98 UXU98 UNY98 UEC98 TUG98 TKK98 TAO98 SQS98 SGW98 RXA98 RNE98 RDI98 QTM98 QJQ98 PZU98 PPY98 PGC98 OWG98 OMK98 OCO98 NSS98 NIW98 MZA98 MPE98 MFI98 LVM98 LLQ98 LBU98 KRY98 KIC98 JYG98 JOK98 JEO98 IUS98 IKW98 IBA98 HRE98 HHI98 GXM98 GNQ98 GDU98 FTY98 FKC98 FAG98 EQK98 EGO98 DWS98 DMW98 DDA98 CTE98 CJI98 BZM98 BPQ98 BFU98 AVY98 AMC98 ACG98 BFO99 BPK99 BZG99 CJC99 CSY99 DCU99 DMQ99 DWM99 EGI99 EQE99 FAA99 FJW99 FTS99 GDO99 GNK99 GXG99 HHC99 HQY99 IAU99 IKQ99 IUM99 JEI99 JOE99 JYA99 KHW99 KRS99 LBO99 LLK99 LVG99 MFC99 MOY99 MYU99 NIQ99 NSM99 OCI99 OME99 OWA99 PFW99 PPS99 PZO99 QJK99 QTG99 RDC99 RMY99 RWU99 SGQ99 SQM99 TAI99 TKE99 TUA99 UDW99 UNS99 UXO99 VHK99 VRG99 WBC99 WKY99 WUU99 SA99 II99 IE99 WUQ99 WKU99 WAY99 VRC99 VHG99 UXK99 UNO99 UDS99 TTW99 TKA99 TAE99 SQI99 SGM99 RWQ99 RMU99 RCY99 QTC99 QJG99 PZK99 PPO99 PFS99 OVW99 OMA99 OCE99 NSI99 NIM99 MYQ99 MOU99 MEY99 LVC99 LLG99 LBK99 KRO99 KHS99 JXW99 JOA99 JEE99 IUI99 IKM99 IAQ99 HQU99 HGY99 GXC99 GNG99 GDK99 FTO99 FJS99 EZW99 EQA99 EGE99 DWI99 DMM99 DCQ99 CSU99 CIY99 BZC99 BPG99 BFK99 AVO99 ALS99 ABW99 SE99 ACA99 ALW99 ACG101 SO101 ACK101 AMG101 AWC101 BFY101 BPU101 BZQ101 CJM101 CTI101 DDE101 DNA101 DWW101 EGS101 EQO101 FAK101 FKG101 FUC101 GDY101 GNU101 GXQ101 HHM101 HRI101 IBE101 ILA101 IUW101 JES101 JOO101 JYK101 KIG101 KSC101 LBY101 LLU101 LVQ101 MFM101 MPI101 MZE101 NJA101 NSW101 OCS101 OMO101 OWK101 PGG101 PQC101 PZY101 QJU101 QTQ101 RDM101 RNI101 RXE101 SHA101 SQW101 TAS101 TKO101 TUK101 UEG101 UOC101 UXY101 VHU101 VRQ101 WBM101 WLI101 WVE101 SK101 IS101 IO101 WVA101 WLE101 WBI101 VRM101 VHQ101 UXU101 UNY101 UEC101 TUG101 TKK101 TAO101 SQS101 SGW101 RXA101 RNE101 RDI101 QTM101 QJQ101 PZU101 PPY101 PGC101 OWG101 OMK101 OCO101 NSS101 NIW101 MZA101 MPE101 MFI101 LVM101 LLQ101 LBU101 KRY101 KIC101 JYG101 JOK101 JEO101 IUS101 IKW101 IBA101 HRE101 HHI101 GXM101 GNQ101 GDU101 FTY101 FKC101 FAG101 EQK101 EGO101 DWS101 DMW101 DDA101 CTE101 CJI101 BZM101 BPQ101 BFU101 AVY101 AMC101 BFO102:BFO103 BPK102:BPK103 BZG102:BZG103 CJC102:CJC103 CSY102:CSY103 DCU102:DCU103 DMQ102:DMQ103 DWM102:DWM103 EGI102:EGI103 EQE102:EQE103 FAA102:FAA103 FJW102:FJW103 FTS102:FTS103 GDO102:GDO103 GNK102:GNK103 GXG102:GXG103 HHC102:HHC103 HQY102:HQY103 IAU102:IAU103 IKQ102:IKQ103 IUM102:IUM103 JEI102:JEI103 JOE102:JOE103 JYA102:JYA103 KHW102:KHW103 KRS102:KRS103 LBO102:LBO103 LLK102:LLK103 LVG102:LVG103 MFC102:MFC103 MOY102:MOY103 MYU102:MYU103 NIQ102:NIQ103 NSM102:NSM103 OCI102:OCI103 OME102:OME103 OWA102:OWA103 PFW102:PFW103 PPS102:PPS103 PZO102:PZO103 QJK102:QJK103 QTG102:QTG103 RDC102:RDC103 RMY102:RMY103 RWU102:RWU103 SGQ102:SGQ103 SQM102:SQM103 TAI102:TAI103 TKE102:TKE103 TUA102:TUA103 UDW102:UDW103 UNS102:UNS103 UXO102:UXO103 VHK102:VHK103 VRG102:VRG103 WBC102:WBC103 WKY102:WKY103 WUU102:WUU103 SA102:SA103 II102:II103 IE102:IE103 WUQ102:WUQ103 WKU102:WKU103 WAY102:WAY103 VRC102:VRC103 VHG102:VHG103 UXK102:UXK103 UNO102:UNO103 UDS102:UDS103 TTW102:TTW103 TKA102:TKA103 TAE102:TAE103 SQI102:SQI103 SGM102:SGM103 RWQ102:RWQ103 RMU102:RMU103 RCY102:RCY103 QTC102:QTC103 QJG102:QJG103 PZK102:PZK103 PPO102:PPO103 PFS102:PFS103 OVW102:OVW103 OMA102:OMA103 OCE102:OCE103 NSI102:NSI103 NIM102:NIM103 MYQ102:MYQ103 MOU102:MOU103 MEY102:MEY103 LVC102:LVC103 LLG102:LLG103 LBK102:LBK103 KRO102:KRO103 KHS102:KHS103 JXW102:JXW103 JOA102:JOA103 JEE102:JEE103 IUI102:IUI103 IKM102:IKM103 IAQ102:IAQ103 HQU102:HQU103 HGY102:HGY103 GXC102:GXC103 GNG102:GNG103 GDK102:GDK103 FTO102:FTO103 FJS102:FJS103 EZW102:EZW103 EQA102:EQA103 EGE102:EGE103 DWI102:DWI103 DMM102:DMM103 DCQ102:DCQ103 CSU102:CSU103 CIY102:CIY103 BZC102:BZC103 BPG102:BPG103 BFK102:BFK103 AVO102:AVO103 ALS102:ALS103 ABW102:ABW103 SE102:SE103 ACA102:ACA103 ALW102:ALW103 AMC105 ACG105 SO105 ACK105 AMG105 AWC105 BFY105 BPU105 BZQ105 CJM105 CTI105 DDE105 DNA105 DWW105 EGS105 EQO105 FAK105 FKG105 FUC105 GDY105 GNU105 GXQ105 HHM105 HRI105 IBE105 ILA105 IUW105 JES105 JOO105 JYK105 KIG105 KSC105 LBY105 LLU105 LVQ105 MFM105 MPI105 MZE105 NJA105 NSW105 OCS105 OMO105 OWK105 PGG105 PQC105 PZY105 QJU105 QTQ105 RDM105 RNI105 RXE105 SHA105 SQW105 TAS105 TKO105 TUK105 UEG105 UOC105 UXY105 VHU105 VRQ105 WBM105 WLI105 WVE105 SK105 IS105 IO105 WVA105 WLE105 WBI105 VRM105 VHQ105 UXU105 UNY105 UEC105 TUG105 TKK105 TAO105 SQS105 SGW105 RXA105 RNE105 RDI105 QTM105 QJQ105 PZU105 PPY105 PGC105 OWG105 OMK105 OCO105 NSS105 NIW105 MZA105 MPE105 MFI105 LVM105 LLQ105 LBU105 KRY105 KIC105 JYG105 JOK105 JEO105 IUS105 IKW105 IBA105 HRE105 HHI105 GXM105 GNQ105 GDU105 FTY105 FKC105 FAG105 EQK105 EGO105 DWS105 DMW105 DDA105 CTE105 CJI105 BZM105 BPQ105 BFU105 AVY105 BFO106:BFO107 BPK106:BPK107 BZG106:BZG107 CJC106:CJC107 CSY106:CSY107 DCU106:DCU107 DMQ106:DMQ107 DWM106:DWM107 EGI106:EGI107 EQE106:EQE107 FAA106:FAA107 FJW106:FJW107 FTS106:FTS107 GDO106:GDO107 GNK106:GNK107 GXG106:GXG107 HHC106:HHC107 HQY106:HQY107 IAU106:IAU107 IKQ106:IKQ107 IUM106:IUM107 JEI106:JEI107 JOE106:JOE107 JYA106:JYA107 KHW106:KHW107 KRS106:KRS107 LBO106:LBO107 LLK106:LLK107 LVG106:LVG107 MFC106:MFC107 MOY106:MOY107 MYU106:MYU107 NIQ106:NIQ107 NSM106:NSM107 OCI106:OCI107 OME106:OME107 OWA106:OWA107 PFW106:PFW107 PPS106:PPS107 PZO106:PZO107 QJK106:QJK107 QTG106:QTG107 RDC106:RDC107 RMY106:RMY107 RWU106:RWU107 SGQ106:SGQ107 SQM106:SQM107 TAI106:TAI107 TKE106:TKE107 TUA106:TUA107 UDW106:UDW107 UNS106:UNS107 UXO106:UXO107 VHK106:VHK107 VRG106:VRG107 WBC106:WBC107 WKY106:WKY107 WUU106:WUU107 SA106:SA107 II106:II107 IE106:IE107 WUQ106:WUQ107 WKU106:WKU107 WAY106:WAY107 VRC106:VRC107 VHG106:VHG107 UXK106:UXK107 UNO106:UNO107 UDS106:UDS107 TTW106:TTW107 TKA106:TKA107 TAE106:TAE107 SQI106:SQI107 SGM106:SGM107 RWQ106:RWQ107 RMU106:RMU107 RCY106:RCY107 QTC106:QTC107 QJG106:QJG107 PZK106:PZK107 PPO106:PPO107 PFS106:PFS107 OVW106:OVW107 OMA106:OMA107 OCE106:OCE107 NSI106:NSI107 NIM106:NIM107 MYQ106:MYQ107 MOU106:MOU107 MEY106:MEY107 LVC106:LVC107 LLG106:LLG107 LBK106:LBK107 KRO106:KRO107 KHS106:KHS107 JXW106:JXW107 JOA106:JOA107 JEE106:JEE107 IUI106:IUI107 IKM106:IKM107 IAQ106:IAQ107 HQU106:HQU107 HGY106:HGY107 GXC106:GXC107 GNG106:GNG107 GDK106:GDK107 FTO106:FTO107 FJS106:FJS107 EZW106:EZW107 EQA106:EQA107 EGE106:EGE107 DWI106:DWI107 DMM106:DMM107 DCQ106:DCQ107 CSU106:CSU107 CIY106:CIY107 BZC106:BZC107 BPG106:BPG107 BFK106:BFK107 AVO106:AVO107 ALS106:ALS107 ABW106:ABW107 SE106:SE107 ACA106:ACA107 ALW106:ALW107 AVY110 AMC110 ACG110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SK110 IS110 IO110 WVA110 WLE110 WBI110 VRM110 VHQ110 UXU110 UNY110 UEC110 TUG110 TKK110 TAO110 SQS110 SGW110 RXA110 RNE110 RDI110 QTM110 QJQ110 PZU110 PPY110 PGC110 OWG110 OMK110 OCO110 NSS110 NIW110 MZA110 MPE110 MFI110 LVM110 LLQ110 LBU110 KRY110 KIC110 JYG110 JOK110 JEO110 IUS110 IKW110 IBA110 HRE110 HHI110 GXM110 GNQ110 GDU110 FTY110 FKC110 FAG110 EQK110 EGO110 DWS110 DMW110 DDA110 CTE110 CJI110 BZM110 BPQ110 BFU110 BFO111:BFO112 BPK111:BPK112 BZG111:BZG112 CJC111:CJC112 CSY111:CSY112 DCU111:DCU112 DMQ111:DMQ112 DWM111:DWM112 EGI111:EGI112 EQE111:EQE112 FAA111:FAA112 FJW111:FJW112 FTS111:FTS112 GDO111:GDO112 GNK111:GNK112 GXG111:GXG112 HHC111:HHC112 HQY111:HQY112 IAU111:IAU112 IKQ111:IKQ112 IUM111:IUM112 JEI111:JEI112 JOE111:JOE112 JYA111:JYA112 KHW111:KHW112 KRS111:KRS112 LBO111:LBO112 LLK111:LLK112 LVG111:LVG112 MFC111:MFC112 MOY111:MOY112 MYU111:MYU112 NIQ111:NIQ112 NSM111:NSM112 OCI111:OCI112 OME111:OME112 OWA111:OWA112 PFW111:PFW112 PPS111:PPS112 PZO111:PZO112 QJK111:QJK112 QTG111:QTG112 RDC111:RDC112 RMY111:RMY112 RWU111:RWU112 SGQ111:SGQ112 SQM111:SQM112 TAI111:TAI112 TKE111:TKE112 TUA111:TUA112 UDW111:UDW112 UNS111:UNS112 UXO111:UXO112 VHK111:VHK112 VRG111:VRG112 WBC111:WBC112 WKY111:WKY112 WUU111:WUU112 SA111:SA112 II111:II112 IE111:IE112 WUQ111:WUQ112 WKU111:WKU112 WAY111:WAY112 VRC111:VRC112 VHG111:VHG112 UXK111:UXK112 UNO111:UNO112 UDS111:UDS112 TTW111:TTW112 TKA111:TKA112 TAE111:TAE112 SQI111:SQI112 SGM111:SGM112 RWQ111:RWQ112 RMU111:RMU112 RCY111:RCY112 QTC111:QTC112 QJG111:QJG112 PZK111:PZK112 PPO111:PPO112 PFS111:PFS112 OVW111:OVW112 OMA111:OMA112 OCE111:OCE112 NSI111:NSI112 NIM111:NIM112 MYQ111:MYQ112 MOU111:MOU112 MEY111:MEY112 LVC111:LVC112 LLG111:LLG112 LBK111:LBK112 KRO111:KRO112 KHS111:KHS112 JXW111:JXW112 JOA111:JOA112 JEE111:JEE112 IUI111:IUI112 IKM111:IKM112 IAQ111:IAQ112 HQU111:HQU112 HGY111:HGY112 GXC111:GXC112 GNG111:GNG112 GDK111:GDK112 FTO111:FTO112 FJS111:FJS112 EZW111:EZW112 EQA111:EQA112 EGE111:EGE112 DWI111:DWI112 DMM111:DMM112 DCQ111:DCQ112 CSU111:CSU112 CIY111:CIY112 BZC111:BZC112 BPG111:BPG112 BFK111:BFK112 AVO111:AVO112 ALS111:ALS112 ABW111:ABW112 SE111:SE112 ACA111:ACA112 ALW111:ALW112 BFU114 JB238 BZM123 AVY114 AMC114 ACG114 SO114 ACK114 AMG114 AWC114 BFY114 BPU114 BZQ114 CJM114 CTI114 DDE114 DNA114 DWW114 EGS114 EQO114 FAK114 FKG114 FUC114 GDY114 GNU114 GXQ114 HHM114 HRI114 IBE114 ILA114 IUW114 JES114 JOO114 JYK114 KIG114 KSC114 LBY114 LLU114 LVQ114 MFM114 MPI114 MZE114 NJA114 NSW114 OCS114 OMO114 OWK114 PGG114 PQC114 PZY114 QJU114 QTQ114 RDM114 RNI114 RXE114 SHA114 SQW114 TAS114 TKO114 TUK114 UEG114 UOC114 UXY114 VHU114 VRQ114 WBM114 WLI114 WVE114 SK114 IS114 IO114 WVA114 WLE114 WBI114 VRM114 VHQ114 UXU114 UNY114 UEC114 TUG114 TKK114 TAO114 SQS114 SGW114 RXA114 RNE114 RDI114 QTM114 QJQ114 PZU114 PPY114 PGC114 OWG114 OMK114 OCO114 NSS114 NIW114 MZA114 MPE114 MFI114 LVM114 LLQ114 LBU114 KRY114 KIC114 JYG114 JOK114 JEO114 IUS114 IKW114 IBA114 HRE114 HHI114 GXM114 GNQ114 GDU114 FTY114 FKC114 FAG114 EQK114 EGO114 DWS114 DMW114 DDA114 CTE114 CJI114 BZM114 BPQ114 BFO115:BFO116 BPK115:BPK116 BZG115:BZG116 CJC115:CJC116 CSY115:CSY116 DCU115:DCU116 DMQ115:DMQ116 DWM115:DWM116 EGI115:EGI116 EQE115:EQE116 FAA115:FAA116 FJW115:FJW116 FTS115:FTS116 GDO115:GDO116 GNK115:GNK116 GXG115:GXG116 HHC115:HHC116 HQY115:HQY116 IAU115:IAU116 IKQ115:IKQ116 IUM115:IUM116 JEI115:JEI116 JOE115:JOE116 JYA115:JYA116 KHW115:KHW116 KRS115:KRS116 LBO115:LBO116 LLK115:LLK116 LVG115:LVG116 MFC115:MFC116 MOY115:MOY116 MYU115:MYU116 NIQ115:NIQ116 NSM115:NSM116 OCI115:OCI116 OME115:OME116 OWA115:OWA116 PFW115:PFW116 PPS115:PPS116 PZO115:PZO116 QJK115:QJK116 QTG115:QTG116 RDC115:RDC116 RMY115:RMY116 RWU115:RWU116 SGQ115:SGQ116 SQM115:SQM116 TAI115:TAI116 TKE115:TKE116 TUA115:TUA116 UDW115:UDW116 UNS115:UNS116 UXO115:UXO116 VHK115:VHK116 VRG115:VRG116 WBC115:WBC116 WKY115:WKY116 WUU115:WUU116 SA115:SA116 II115:II116 IE115:IE116 WUQ115:WUQ116 WKU115:WKU116 WAY115:WAY116 VRC115:VRC116 VHG115:VHG116 UXK115:UXK116 UNO115:UNO116 UDS115:UDS116 TTW115:TTW116 TKA115:TKA116 TAE115:TAE116 SQI115:SQI116 SGM115:SGM116 RWQ115:RWQ116 RMU115:RMU116 RCY115:RCY116 QTC115:QTC116 QJG115:QJG116 PZK115:PZK116 PPO115:PPO116 PFS115:PFS116 OVW115:OVW116 OMA115:OMA116 OCE115:OCE116 NSI115:NSI116 NIM115:NIM116 MYQ115:MYQ116 MOU115:MOU116 MEY115:MEY116 LVC115:LVC116 LLG115:LLG116 LBK115:LBK116 KRO115:KRO116 KHS115:KHS116 JXW115:JXW116 JOA115:JOA116 JEE115:JEE116 IUI115:IUI116 IKM115:IKM116 IAQ115:IAQ116 HQU115:HQU116 HGY115:HGY116 GXC115:GXC116 GNG115:GNG116 GDK115:GDK116 FTO115:FTO116 FJS115:FJS116 EZW115:EZW116 EQA115:EQA116 EGE115:EGE116 DWI115:DWI116 DMM115:DMM116 DCQ115:DCQ116 CSU115:CSU116 CIY115:CIY116 BZC115:BZC116 BPG115:BPG116 BFK115:BFK116 AVO115:AVO116 ALS115:ALS116 ABW115:ABW116 SE115:SE116 ACA115:ACA116 ALW115:ALW116 BPQ118 BFU118 AVY118 AMC118 ACG118 SO118 ACK118 AMG118 AWC118 BFY118 BPU118 BZQ118 CJM118 CTI118 DDE118 DNA118 DWW118 EGS118 EQO118 FAK118 FKG118 FUC118 GDY118 GNU118 GXQ118 HHM118 HRI118 IBE118 ILA118 IUW118 JES118 JOO118 JYK118 KIG118 KSC118 LBY118 LLU118 LVQ118 MFM118 MPI118 MZE118 NJA118 NSW118 OCS118 OMO118 OWK118 PGG118 PQC118 PZY118 QJU118 QTQ118 RDM118 RNI118 RXE118 SHA118 SQW118 TAS118 TKO118 TUK118 UEG118 UOC118 UXY118 VHU118 VRQ118 WBM118 WLI118 WVE118 SK118 IS118 IO118 WVA118 WLE118 WBI118 VRM118 VHQ118 UXU118 UNY118 UEC118 TUG118 TKK118 TAO118 SQS118 SGW118 RXA118 RNE118 RDI118 QTM118 QJQ118 PZU118 PPY118 PGC118 OWG118 OMK118 OCO118 NSS118 NIW118 MZA118 MPE118 MFI118 LVM118 LLQ118 LBU118 KRY118 KIC118 JYG118 JOK118 JEO118 IUS118 IKW118 IBA118 HRE118 HHI118 GXM118 GNQ118 GDU118 FTY118 FKC118 FAG118 EQK118 EGO118 DWS118 DMW118 DDA118 CTE118 CJI118 BZM118 BFO119:BFO120 BPK119:BPK120 BZG119:BZG120 CJC119:CJC120 CSY119:CSY120 DCU119:DCU120 DMQ119:DMQ120 DWM119:DWM120 EGI119:EGI120 EQE119:EQE120 FAA119:FAA120 FJW119:FJW120 FTS119:FTS120 GDO119:GDO120 GNK119:GNK120 GXG119:GXG120 HHC119:HHC120 HQY119:HQY120 IAU119:IAU120 IKQ119:IKQ120 IUM119:IUM120 JEI119:JEI120 JOE119:JOE120 JYA119:JYA120 KHW119:KHW120 KRS119:KRS120 LBO119:LBO120 LLK119:LLK120 LVG119:LVG120 MFC119:MFC120 MOY119:MOY120 MYU119:MYU120 NIQ119:NIQ120 NSM119:NSM120 OCI119:OCI120 OME119:OME120 OWA119:OWA120 PFW119:PFW120 PPS119:PPS120 PZO119:PZO120 QJK119:QJK120 QTG119:QTG120 RDC119:RDC120 RMY119:RMY120 RWU119:RWU120 SGQ119:SGQ120 SQM119:SQM120 TAI119:TAI120 TKE119:TKE120 TUA119:TUA120 UDW119:UDW120 UNS119:UNS120 UXO119:UXO120 VHK119:VHK120 VRG119:VRG120 WBC119:WBC120 WKY119:WKY120 WUU119:WUU120 SA119:SA120 II119:II120 IE119:IE120 WUQ119:WUQ120 WKU119:WKU120 WAY119:WAY120 VRC119:VRC120 VHG119:VHG120 UXK119:UXK120 UNO119:UNO120 UDS119:UDS120 TTW119:TTW120 TKA119:TKA120 TAE119:TAE120 SQI119:SQI120 SGM119:SGM120 RWQ119:RWQ120 RMU119:RMU120 RCY119:RCY120 QTC119:QTC120 QJG119:QJG120 PZK119:PZK120 PPO119:PPO120 PFS119:PFS120 OVW119:OVW120 OMA119:OMA120 OCE119:OCE120 NSI119:NSI120 NIM119:NIM120 MYQ119:MYQ120 MOU119:MOU120 MEY119:MEY120 LVC119:LVC120 LLG119:LLG120 LBK119:LBK120 KRO119:KRO120 KHS119:KHS120 JXW119:JXW120 JOA119:JOA120 JEE119:JEE120 IUI119:IUI120 IKM119:IKM120 IAQ119:IAQ120 HQU119:HQU120 HGY119:HGY120 GXC119:GXC120 GNG119:GNG120 GDK119:GDK120 FTO119:FTO120 FJS119:FJS120 EZW119:EZW120 EQA119:EQA120 EGE119:EGE120 DWI119:DWI120 DMM119:DMM120 DCQ119:DCQ120 CSU119:CSU120 CIY119:CIY120 BZC119:BZC120 BPG119:BPG120 BFK119:BFK120 AVO119:AVO120 ALS119:ALS120 ABW119:ABW120 SE119:SE120 ACA119:ACA120 ALW119:ALW120 ALW80:ALW81 CJI123 BPK124:BPK125 BZG124:BZG125 CJC124:CJC125 CSY124:CSY125 DCU124:DCU125 DMQ124:DMQ125 DWM124:DWM125 EGI124:EGI125 EQE124:EQE125 FAA124:FAA125 FJW124:FJW125 FTS124:FTS125 GDO124:GDO125 GNK124:GNK125 GXG124:GXG125 HHC124:HHC125 HQY124:HQY125 IAU124:IAU125 IKQ124:IKQ125 IUM124:IUM125 JEI124:JEI125 JOE124:JOE125 JYA124:JYA125 KHW124:KHW125 KRS124:KRS125 LBO124:LBO125 LLK124:LLK125 LVG124:LVG125 MFC124:MFC125 MOY124:MOY125 MYU124:MYU125 NIQ124:NIQ125 NSM124:NSM125 OCI124:OCI125 OME124:OME125 OWA124:OWA125 PFW124:PFW125 PPS124:PPS125 PZO124:PZO125 QJK124:QJK125 QTG124:QTG125 RDC124:RDC125 RMY124:RMY125 RWU124:RWU125 SGQ124:SGQ125 SQM124:SQM125 TAI124:TAI125 TKE124:TKE125 TUA124:TUA125 UDW124:UDW125 UNS124:UNS125 UXO124:UXO125 VHK124:VHK125 VRG124:VRG125 WBC124:WBC125 WKY124:WKY125 WUU124:WUU125 SA124:SA125 II124:II125 IE124:IE125 WUQ124:WUQ125 WKU124:WKU125 WAY124:WAY125 VRC124:VRC125 VHG124:VHG125 UXK124:UXK125 UNO124:UNO125 UDS124:UDS125 TTW124:TTW125 TKA124:TKA125 TAE124:TAE125 SQI124:SQI125 SGM124:SGM125 RWQ124:RWQ125 RMU124:RMU125 RCY124:RCY125 QTC124:QTC125 QJG124:QJG125 PZK124:PZK125 PPO124:PPO125 PFS124:PFS125 OVW124:OVW125 OMA124:OMA125 OCE124:OCE125 NSI124:NSI125 NIM124:NIM125 MYQ124:MYQ125 MOU124:MOU125 MEY124:MEY125 LVC124:LVC125 LLG124:LLG125 LBK124:LBK125 KRO124:KRO125 KHS124:KHS125 JXW124:JXW125 JOA124:JOA125 JEE124:JEE125 IUI124:IUI125 IKM124:IKM125 IAQ124:IAQ125 HQU124:HQU125 HGY124:HGY125 GXC124:GXC125 GNG124:GNG125 GDK124:GDK125 FTO124:FTO125 FJS124:FJS125 EZW124:EZW125 EQA124:EQA125 EGE124:EGE125 DWI124:DWI125 DMM124:DMM125 DCQ124:DCQ125 CSU124:CSU125 CIY124:CIY125 BZC124:BZC125 BPG124:BPG125 BFK124:BFK125 AVO124:AVO125 ALS124:ALS125 ABW124:ABW125 SE124:SE125 ACA124:ACA125 AVS119:AVS120 ALW96 VRT145 VHX145 UYB145 UOF145 UEJ145 TUN145 TKR145 TAV145 SQZ145 SHD145 RXH145 RNL145 RDP145 QTT145 QJX145 QAB145 PQF145 PGJ145 OWN145 OMR145 OCV145 NSZ145 NJD145 MZH145 MPL145 MFP145 LVT145 LLX145 LCB145 KSF145 KIJ145 JYN145 JOR145 JEV145 IUZ145 ILD145 IBH145 HRL145 HHP145 GXT145 GNX145 GEB145 FUF145 FKJ145 FAN145 EQR145 EGV145 DWZ145 DND145 DDH145 CTL145 CJP145 BZT145 BPX145 BGB145 AWF145 AMJ145 ACN145 SR145 IV145 WVD145:WVE145 WLH145:WLI145 WBL145:WBM145 VRP145:VRQ145 VHT145:VHU145 UXX145:UXY145 UOB145:UOC145 UEF145:UEG145 TUJ145:TUK145 TKN145:TKO145 TAR145:TAS145 SQV145:SQW145 SGZ145:SHA145 RXD145:RXE145 RNH145:RNI145 RDL145:RDM145 QTP145:QTQ145 QJT145:QJU145 PZX145:PZY145 PQB145:PQC145 PGF145:PGG145 OWJ145:OWK145 OMN145:OMO145 OCR145:OCS145 NSV145:NSW145 NIZ145:NJA145 MZD145:MZE145 MPH145:MPI145 MFL145:MFM145 LVP145:LVQ145 LLT145:LLU145 LBX145:LBY145 KSB145:KSC145 KIF145:KIG145 JYJ145:JYK145 JON145:JOO145 JER145:JES145 IUV145:IUW145 IKZ145:ILA145 IBD145:IBE145 HRH145:HRI145 HHL145:HHM145 GXP145:GXQ145 GNT145:GNU145 GDX145:GDY145 FUB145:FUC145 FKF145:FKG145 FAJ145:FAK145 EQN145:EQO145 EGR145:EGS145 DWV145:DWW145 DMZ145:DNA145 DDD145:DDE145 CTH145:CTI145 CJL145:CJM145 BZP145:BZQ145 BPT145:BPU145 BFX145:BFY145 AWB145:AWC145 AMF145:AMG145 ACJ145:ACK145 SN145:SO145 IR145:IS145 WVH145 WLL145 S144:S149 O154 DDB150 DMX150 DWT150 EGP150 EQL150 FAH150 FKD150 FTZ150 GDV150 GNR150 GXN150 HHJ150 HRF150 IBB150 IKX150 IUT150 JEP150 JOL150 JYH150 KID150 KRZ150 LBV150 LLR150 LVN150 MFJ150 MPF150 MZB150 NIX150 NST150 OCP150 OML150 OWH150 PGD150 PPZ150 PZV150 QJR150 QTN150 RDJ150 RNF150 RXB150 SGX150 SQT150 TAP150 TKL150 TUH150 UED150 UNZ150 UXV150 VHR150 VRN150 WBJ150 WLF150 WVB150 IL150 SH150 ACD150 ALZ150 AVV150 BFR150 BPN150 BZJ150 CJF150 CTB150 DCX150 DMT150 DWP150 EGL150 EQH150 FAD150 FJZ150 FTV150 GDR150 GNN150 GXJ150 HHF150 HRB150 IAX150 IKT150 IUP150 JEL150 JOH150 JYD150 KHZ150 KRV150 LBR150 LLN150 LVJ150 MFF150 MPB150 MYX150 NIT150 NSP150 OCL150 OMH150 OWD150 PFZ150 PPV150 PZR150 QJN150 QTJ150 RDF150 RNB150 RWX150 SGT150 SQP150 TAL150 TKH150 TUD150 UDZ150 UNV150 UXR150 VHN150 VRJ150 WBF150 WLB150 WUX150 IP150 SL150 ACH150 AMD150 AVZ150 BFV150 BPR150 BZN150 CJJ150 U57:U74 ACT187 AMP187 AWL187 BGH187 BQD187 BZZ187 CJV187 CTR187 DDN187 DNJ187 DXF187 EHB187 EQX187 FAT187 FKP187 FUL187 GEH187 GOD187 GXZ187 HHV187 HRR187 IBN187 ILJ187 IVF187 JFB187 JOX187 JYT187 KIP187 KSL187 LCH187 LMD187 LVZ187 MFV187 MPR187 MZN187 NJJ187 NTF187 ODB187 OMX187 OWT187 PGP187 PQL187 QAH187 QKD187 QTZ187 RDV187 RNR187 RXN187 SHJ187 SRF187 TBB187 TKX187 TUT187 UEP187 UOL187 UYH187 VID187 VRZ187 WBV187 WLR187 WVN187 IX187 ST187 ACP187 AML187 AWH187 BGD187 BPZ187 BZV187 CJR187 CTN187 DDJ187 DNF187 DXB187 EGX187 EQT187 FAP187 FKL187 FUH187 GED187 GNZ187 GXV187 HHR187 HRN187 IBJ187 ILF187 IVB187 JEX187 JOT187 JYP187 KIL187 KSH187 LCD187 LLZ187 LVV187 MFR187 MPN187 MZJ187 NJF187 NTB187 OCX187 OMT187 OWP187 PGL187 PQH187 QAD187 QJZ187 QTV187 RDR187 RNN187 RXJ187 SHF187 SRB187 TAX187 TKT187 TUP187 UEL187 UOH187 UYD187 VHZ187 VRV187 WBR187 WLN187 WVJ187 JB187 S207:S226 ACT190 AMP190 AWL190 BGH190 BQD190 BZZ190 CJV190 CTR190 DDN190 DNJ190 DXF190 EHB190 EQX190 FAT190 FKP190 FUL190 GEH190 GOD190 GXZ190 HHV190 HRR190 IBN190 ILJ190 IVF190 JFB190 JOX190 JYT190 KIP190 KSL190 LCH190 LMD190 LVZ190 MFV190 MPR190 MZN190 NJJ190 NTF190 ODB190 OMX190 OWT190 PGP190 PQL190 QAH190 QKD190 QTZ190 RDV190 RNR190 RXN190 SHJ190 SRF190 TBB190 TKX190 TUT190 UEP190 UOL190 UYH190 VID190 VRZ190 WBV190 WLR190 WVN190 IX190 ST190 ACP190 AML190 AWH190 BGD190 BPZ190 BZV190 CJR190 CTN190 DDJ190 DNF190 DXB190 EGX190 EQT190 FAP190 FKL190 FUH190 GED190 GNZ190 GXV190 HHR190 HRN190 IBJ190 ILF190 IVB190 JEX190 JOT190 JYP190 KIL190 KSH190 LCD190 LLZ190 LVV190 MFR190 MPN190 MZJ190 NJF190 NTB190 OCX190 OMT190 OWP190 PGL190 PQH190 QAD190 QJZ190 QTV190 RDR190 RNN190 RXJ190 SHF190 SRB190 TAX190 TKT190 TUP190 UEL190 UOH190 UYD190 VHZ190 VRV190 WBR190 WLN190 WVJ190 JB190 ADE188 SX193 ACT193 AMP193 AWL193 BGH193 BQD193 BZZ193 CJV193 CTR193 DDN193 DNJ193 DXF193 EHB193 EQX193 FAT193 FKP193 FUL193 GEH193 GOD193 GXZ193 HHV193 HRR193 IBN193 ILJ193 IVF193 JFB193 JOX193 JYT193 KIP193 KSL193 LCH193 LMD193 LVZ193 MFV193 MPR193 MZN193 NJJ193 NTF193 ODB193 OMX193 OWT193 PGP193 PQL193 QAH193 QKD193 QTZ193 RDV193 RNR193 RXN193 SHJ193 SRF193 TBB193 TKX193 TUT193 UEP193 UOL193 UYH193 VID193 VRZ193 WBV193 WLR193 WVN193 IX193 ST193 ACP193 AML193 AWH193 BGD193 BPZ193 BZV193 CJR193 CTN193 DDJ193 DNF193 DXB193 EGX193 EQT193 FAP193 FKL193 FUH193 GED193 GNZ193 GXV193 HHR193 HRN193 IBJ193 ILF193 IVB193 JEX193 JOT193 JYP193 KIL193 KSH193 LCD193 LLZ193 LVV193 MFR193 MPN193 MZJ193 NJF193 NTB193 OCX193 OMT193 OWP193 PGL193 PQH193 QAD193 QJZ193 QTV193 RDR193 RNN193 RXJ193 SHF193 SRB193 TAX193 TKT193 TUP193 UEL193 UOH193 UYD193 VHZ193 VRV193 WBR193 WLN193 WVJ193 JB193 SX195 ACT195 AMP195 AWL195 BGH195 BQD195 BZZ195 CJV195 CTR195 DDN195 DNJ195 DXF195 EHB195 EQX195 FAT195 FKP195 FUL195 GEH195 GOD195 GXZ195 HHV195 HRR195 IBN195 ILJ195 IVF195 JFB195 JOX195 JYT195 KIP195 KSL195 LCH195 LMD195 LVZ195 MFV195 MPR195 MZN195 NJJ195 NTF195 ODB195 OMX195 OWT195 PGP195 PQL195 QAH195 QKD195 QTZ195 RDV195 RNR195 RXN195 SHJ195 SRF195 TBB195 TKX195 TUT195 UEP195 UOL195 UYH195 VID195 VRZ195 WBV195 WLR195 WVN195 IX195 ST195 ACP195 AML195 AWH195 BGD195 BPZ195 BZV195 CJR195 CTN195 DDJ195 DNF195 DXB195 EGX195 EQT195 FAP195 FKL195 FUH195 GED195 GNZ195 GXV195 HHR195 HRN195 IBJ195 ILF195 IVB195 JEX195 JOT195 JYP195 KIL195 KSH195 LCD195 LLZ195 LVV195 MFR195 MPN195 MZJ195 NJF195 NTB195 OCX195 OMT195 OWP195 PGL195 PQH195 QAD195 QJZ195 QTV195 RDR195 RNN195 RXJ195 SHF195 SRB195 TAX195 TKT195 TUP195 UEL195 UOH195 UYD195 VHZ195 VRV195 WBR195 WLN195 WVJ195 JB195 SX197 ACT197 AMP197 AWL197 BGH197 BQD197 BZZ197 CJV197 CTR197 DDN197 DNJ197 DXF197 EHB197 EQX197 FAT197 FKP197 FUL197 GEH197 GOD197 GXZ197 HHV197 HRR197 IBN197 ILJ197 IVF197 JFB197 JOX197 JYT197 KIP197 KSL197 LCH197 LMD197 LVZ197 MFV197 MPR197 MZN197 NJJ197 NTF197 ODB197 OMX197 OWT197 PGP197 PQL197 QAH197 QKD197 QTZ197 RDV197 RNR197 RXN197 SHJ197 SRF197 TBB197 TKX197 TUT197 UEP197 UOL197 UYH197 VID197 VRZ197 WBV197 WLR197 WVN197 IX197 ST197 ACP197 AML197 AWH197 BGD197 BPZ197 BZV197 CJR197 CTN197 DDJ197 DNF197 DXB197 EGX197 EQT197 FAP197 FKL197 FUH197 GED197 GNZ197 GXV197 HHR197 HRN197 IBJ197 ILF197 IVB197 JEX197 JOT197 JYP197 KIL197 KSH197 LCD197 LLZ197 LVV197 MFR197 MPN197 MZJ197 NJF197 NTB197 OCX197 OMT197 OWP197 PGL197 PQH197 QAD197 QJZ197 QTV197 RDR197 RNN197 RXJ197 SHF197 SRB197 TAX197 TKT197 TUP197 UEL197 UOH197 UYD197 VHZ197 VRV197 WBR197 WLN197 WVJ197 SX238 ACT238 AMP238 AWL238 BGH238 BQD238 BZZ238 CJV238 CTR238 DDN238 DNJ238 DXF238 EHB238 EQX238 FAT238 FKP238 FUL238 GEH238 GOD238 GXZ238 HHV238 HRR238 IBN238 ILJ238 IVF238 JFB238 JOX238 JYT238 KIP238 KSL238 LCH238 LMD238 LVZ238 MFV238 MPR238 MZN238 NJJ238 NTF238 ODB238 OMX238 OWT238 PGP238 PQL238 QAH238 QKD238 QTZ238 RDV238 RNR238 RXN238 SHJ238 SRF238 TBB238 TKX238 TUT238 UEP238 UOL238 UYH238 VID238 VRZ238 WBV238 WLR238 WVN238 IX238 ST238 ACP238 AML238 AWH238 BGD238 BPZ238 BZV238 CJR238 CTN238 DDJ238 DNF238 DXB238 EGX238 EQT238 FAP238 FKL238 FUH238 GED238 GNZ238 GXV238 HHR238 HRN238 IBJ238 ILF238 IVB238 JEX238 JOT238 JYP238 KIL238 KSH238 LCD238 LLZ238 LVV238 MFR238 MPN238 MZJ238 NJF238 NTB238 OCX238 OMT238 OWP238 PGL238 PQH238 QAD238 QJZ238 QTV238 RDR238 RNN238 RXJ238 SHF238 SRB238 TAX238 TKT238 TUP238 UEL238 UOH238 UYD238 VHZ238 VRV238 WBR238 WLN238 WVJ238 WLY338 CTF150 TE151 JI151 WVQ151 WLU151 WBY151 VSC151 VIG151 UYK151 UOO151 UES151 TUW151 TLA151 TBE151 SRI151 SHM151 RXQ151 RNU151 RDY151 QUC151 QKG151 QAK151 PQO151 PGS151 OWW151 ONA151 ODE151 NTI151 NJM151 MZQ151 MPU151 MFY151 LWC151 LMG151 LCK151 KSO151 KIS151 JYW151 JPA151 JFE151 IVI151 ILM151 IBQ151 HRU151 HHY151 GYC151 GOG151 GEK151 FUO151 FKS151 FAW151 ERA151 EHE151 DXI151 DNM151 DDQ151 CTU151 CJY151 CAC151 BQG151 BGK151 AWO151 AMS151 ACW151 TA151 JE151 WVU151 WLY151 WCC151 VSG151 VIK151 UYO151 UOS151 UEW151 TVA151 TLE151 TBI151 SRM151 SHQ151 RXU151 RNY151 REC151 QUG151 QKK151 QAO151 PQS151 PGW151 OXA151 ONE151 ODI151 NTM151 NJQ151 MZU151 MPY151 MGC151 LWG151 LMK151 LCO151 KSS151 KIW151 JZA151 JPE151 JFI151 IVM151 ILQ151 IBU151 HRY151 HIC151 GYG151 GOK151 GEO151 FUS151 FKW151 FBA151 ERE151 EHI151 DXM151 DNQ151 DDU151 CTY151 CKC151 CAG151 BQK151 BGO151 AWS151 AMW151 ADA151 CJU142 DDO133 CTS133 CJW133 CAA133 BQE133 BGI133 AWM133 AMQ133 ACU133 SY133 JC133 WVK133 WLO133 WBS133 VRW133 VIA133 UYE133 UOI133 UEM133 TUQ133 TKU133 TAY133 SRC133 SHG133 RXK133 RNO133 RDS133 QTW133 QKA133 QAE133 PQI133 PGM133 OWQ133 OMU133 OCY133 NTC133 NJG133 MZK133 MPO133 MFS133 LVW133 LMA133 LCE133 KSI133 KIM133 JYQ133 JOU133 JEY133 IVC133 ILG133 IBK133 HRO133 HHS133 GXW133 GOA133 GEE133 FUI133 FKM133 FAQ133 EQU133 EGY133 DXC133 DNG133 DDK133 CTO133 CJS133 BZW133 BQA133 BGE133 AWI133 AMM133 ACQ133 SU133 IY133 WVO133 WLS133 WBW133 VSA133 VIE133 UYI133 UOM133 UEQ133 TUU133 TKY133 TBC133 SRG133 SHK133 RXO133 RNS133 RDW133 QUA133 QKE133 QAI133 PQM133 PGQ133 OWU133 OMY133 ODC133 NTG133 NJK133 MZO133 MPS133 MFW133 LWA133 LME133 LCI133 KSM133 KIQ133 JYU133 JOY133 JFC133 IVG133 ILK133 IBO133 HRS133 HHW133 GYA133 GOE133 GEI133 FUM133 FKQ133 FAU133 EQY133 EHC133 DXG133 DNK133 ADA134 TE134 JI134 WVQ134 WLU134 WBY134 VSC134 VIG134 UYK134 UOO134 UES134 TUW134 TLA134 TBE134 SRI134 SHM134 RXQ134 RNU134 RDY134 QUC134 QKG134 QAK134 PQO134 PGS134 OWW134 ONA134 ODE134 NTI134 NJM134 MZQ134 MPU134 MFY134 LWC134 LMG134 LCK134 KSO134 KIS134 JYW134 JPA134 JFE134 IVI134 ILM134 IBQ134 HRU134 HHY134 GYC134 GOG134 GEK134 FUO134 FKS134 FAW134 ERA134 EHE134 DXI134 DNM134 DDQ134 CTU134 CJY134 CAC134 BQG134 BGK134 AWO134 AMS134 ACW134 TA134 JE134 WVU134 WLY134 WCC134 VSG134 VIK134 UYO134 UOS134 UEW134 TVA134 TLE134 TBI134 SRM134 SHQ134 RXU134 RNY134 REC134 QUG134 QKK134 QAO134 PQS134 PGW134 OXA134 ONE134 ODI134 NTM134 NJQ134 MZU134 MPY134 MGC134 LWG134 LMK134 LCO134 KSS134 KIW134 JZA134 JPE134 JFI134 IVM134 ILQ134 IBU134 HRY134 HIC134 GYG134 GOK134 GEO134 FUS134 FKW134 FBA134 ERE134 EHI134 DXM134 DNQ134 DDU134 CTY134 CKC134 CAG134 BQK134 BGO134 AWS134 AMW134 S130:S140 DDO135 CTS135 CJW135 CAA135 BQE135 BGI135 AWM135 AMQ135 ACU135 SY135 JC135 WVK135 WLO135 WBS135 VRW135 VIA135 UYE135 UOI135 UEM135 TUQ135 TKU135 TAY135 SRC135 SHG135 RXK135 RNO135 RDS135 QTW135 QKA135 QAE135 PQI135 PGM135 OWQ135 OMU135 OCY135 NTC135 NJG135 MZK135 MPO135 MFS135 LVW135 LMA135 LCE135 KSI135 KIM135 JYQ135 JOU135 JEY135 IVC135 ILG135 IBK135 HRO135 HHS135 GXW135 GOA135 GEE135 FUI135 FKM135 FAQ135 EQU135 EGY135 DXC135 DNG135 DDK135 CTO135 CJS135 BZW135 BQA135 BGE135 AWI135 AMM135 ACQ135 SU135 IY135 WVO135 WLS135 WBW135 VSA135 VIE135 UYI135 UOM135 UEQ135 TUU135 TKY135 TBC135 SRG135 SHK135 RXO135 RNS135 RDW135 QUA135 QKE135 QAI135 PQM135 PGQ135 OWU135 OMY135 ODC135 NTG135 NJK135 MZO135 MPS135 MFW135 LWA135 LME135 LCI135 KSM135 KIQ135 JYU135 JOY135 JFC135 IVG135 ILK135 IBO135 HRS135 HHW135 GYA135 GOE135 GEI135 FUM135 FKQ135 FAU135 EQY135 EHC135 DXG135 DNK135 ADA136 TE136 JI136 WVQ136 WLU136 WBY136 VSC136 VIG136 UYK136 UOO136 UES136 TUW136 TLA136 TBE136 SRI136 SHM136 RXQ136 RNU136 RDY136 QUC136 QKG136 QAK136 PQO136 PGS136 OWW136 ONA136 ODE136 NTI136 NJM136 MZQ136 MPU136 MFY136 LWC136 LMG136 LCK136 KSO136 KIS136 JYW136 JPA136 JFE136 IVI136 ILM136 IBQ136 HRU136 HHY136 GYC136 GOG136 GEK136 FUO136 FKS136 FAW136 ERA136 EHE136 DXI136 DNM136 DDQ136 CTU136 CJY136 CAC136 BQG136 BGK136 AWO136 AMS136 ACW136 TA136 JE136 WVU136 WLY136 WCC136 VSG136 VIK136 UYO136 UOS136 UEW136 TVA136 TLE136 TBI136 SRM136 SHQ136 RXU136 RNY136 REC136 QUG136 QKK136 QAO136 PQS136 PGW136 OXA136 ONE136 ODI136 NTM136 NJQ136 MZU136 MPY136 MGC136 LWG136 LMK136 LCO136 KSS136 KIW136 JZA136 JPE136 JFI136 IVM136 ILQ136 IBU136 HRY136 HIC136 GYG136 GOK136 GEO136 FUS136 FKW136 FBA136 ERE136 EHI136 DXM136 DNQ136 DDU136 CTY136 CKC136 CAG136 BQK136 BGO136 AWS136 AMW136 DNK137 O130:O140 DXG141 DDO137 CTS137 CJW137 CAA137 BQE137 BGI137 AWM137 AMQ137 ACU137 SY137 JC137 WVK137 WLO137 WBS137 VRW137 VIA137 UYE137 UOI137 UEM137 TUQ137 TKU137 TAY137 SRC137 SHG137 RXK137 RNO137 RDS137 QTW137 QKA137 QAE137 PQI137 PGM137 OWQ137 OMU137 OCY137 NTC137 NJG137 MZK137 MPO137 MFS137 LVW137 LMA137 LCE137 KSI137 KIM137 JYQ137 JOU137 JEY137 IVC137 ILG137 IBK137 HRO137 HHS137 GXW137 GOA137 GEE137 FUI137 FKM137 FAQ137 EQU137 EGY137 DXC137 DNG137 DDK137 CTO137 CJS137 BZW137 BQA137 BGE137 AWI137 AMM137 ACQ137 SU137 IY137 WVO137 WLS137 WBW137 VSA137 VIE137 UYI137 UOM137 UEQ137 TUU137 TKY137 TBC137 SRG137 SHK137 RXO137 RNS137 RDW137 QUA137 QKE137 QAI137 PQM137 PGQ137 OWU137 OMY137 ODC137 NTG137 NJK137 MZO137 MPS137 MFW137 LWA137 LME137 LCI137 KSM137 KIQ137 JYU137 JOY137 JFC137 IVG137 ILK137 IBO137 HRS137 HHW137 GYA137 GOE137 GEI137 FUM137 FKQ137 FAU137 EQY137 EHC137 DXG137 ADA138 TE138 JI138 WVQ138 WLU138 WBY138 VSC138 VIG138 UYK138 UOO138 UES138 TUW138 TLA138 TBE138 SRI138 SHM138 RXQ138 RNU138 RDY138 QUC138 QKG138 QAK138 PQO138 PGS138 OWW138 ONA138 ODE138 NTI138 NJM138 MZQ138 MPU138 MFY138 LWC138 LMG138 LCK138 KSO138 KIS138 JYW138 JPA138 JFE138 IVI138 ILM138 IBQ138 HRU138 HHY138 GYC138 GOG138 GEK138 FUO138 FKS138 FAW138 ERA138 EHE138 DXI138 DNM138 DDQ138 CTU138 CJY138 CAC138 BQG138 BGK138 AWO138 AMS138 ACW138 TA138 JE138 WVU138 WLY138 WCC138 VSG138 VIK138 UYO138 UOS138 UEW138 TVA138 TLE138 TBI138 SRM138 SHQ138 RXU138 RNY138 REC138 QUG138 QKK138 QAO138 PQS138 PGW138 OXA138 ONE138 ODI138 NTM138 NJQ138 MZU138 MPY138 MGC138 LWG138 LMK138 LCO138 KSS138 KIW138 JZA138 JPE138 JFI138 IVM138 ILQ138 IBU138 HRY138 HIC138 GYG138 GOK138 GEO138 FUS138 FKW138 FBA138 ERE138 EHI138 DXM138 DNQ138 DDU138 CTY138 CKC138 CAG138 BQK138 BGO138 AWS138 AMW138 DXG139 DNK139 DDO139 CTS139 CJW139 CAA139 BQE139 BGI139 AWM139 AMQ139 ACU139 SY139 JC139 WVK139 WLO139 WBS139 VRW139 VIA139 UYE139 UOI139 UEM139 TUQ139 TKU139 TAY139 SRC139 SHG139 RXK139 RNO139 RDS139 QTW139 QKA139 QAE139 PQI139 PGM139 OWQ139 OMU139 OCY139 NTC139 NJG139 MZK139 MPO139 MFS139 LVW139 LMA139 LCE139 KSI139 KIM139 JYQ139 JOU139 JEY139 IVC139 ILG139 IBK139 HRO139 HHS139 GXW139 GOA139 GEE139 FUI139 FKM139 FAQ139 EQU139 EGY139 DXC139 DNG139 DDK139 CTO139 CJS139 BZW139 BQA139 BGE139 AWI139 AMM139 ACQ139 SU139 IY139 WVO139 WLS139 WBW139 VSA139 VIE139 UYI139 UOM139 UEQ139 TUU139 TKY139 TBC139 SRG139 SHK139 RXO139 RNS139 RDW139 QUA139 QKE139 QAI139 PQM139 PGQ139 OWU139 OMY139 ODC139 NTG139 NJK139 MZO139 MPS139 MFW139 LWA139 LME139 LCI139 KSM139 KIQ139 JYU139 JOY139 JFC139 IVG139 ILK139 IBO139 HRS139 HHW139 GYA139 GOE139 GEI139 FUM139 FKQ139 FAU139 EQY139 EHC139 EHC141 TE140 JI140 WVQ140 WLU140 WBY140 VSC140 VIG140 UYK140 UOO140 UES140 TUW140 TLA140 TBE140 SRI140 SHM140 RXQ140 RNU140 RDY140 QUC140 QKG140 QAK140 PQO140 PGS140 OWW140 ONA140 ODE140 NTI140 NJM140 MZQ140 MPU140 MFY140 LWC140 LMG140 LCK140 KSO140 KIS140 JYW140 JPA140 JFE140 IVI140 ILM140 IBQ140 HRU140 HHY140 GYC140 GOG140 GEK140 FUO140 FKS140 FAW140 ERA140 EHE140 DXI140 DNM140 DDQ140 CTU140 CJY140 CAC140 BQG140 BGK140 AWO140 AMS140 ACW140 TA140 JE140 WVU140 WLY140 WCC140 VSG140 VIK140 UYO140 UOS140 UEW140 TVA140 TLE140 TBI140 SRM140 SHQ140 RXU140 RNY140 REC140 QUG140 QKK140 QAO140 PQS140 PGW140 OXA140 ONE140 ODI140 NTM140 NJQ140 MZU140 MPY140 MGC140 LWG140 LMK140 LCO140 KSS140 KIW140 JZA140 JPE140 JFI140 IVM140 ILQ140 IBU140 HRY140 HIC140 GYG140 GOK140 GEO140 FUS140 FKW140 FBA140 ERE140 EHI140 DXM140 DNQ140 DDU140 CTY140 CKC140 CAG140 BQK140 BGO140 AWS140 AMW140 O207:O226 SX187 TI188 JM188 WVU188 WLY188 WCC188 VSG188 VIK188 UYO188 UOS188 UEW188 TVA188 TLE188 TBI188 SRM188 SHQ188 RXU188 RNY188 REC188 QUG188 QKK188 QAO188 PQS188 PGW188 OXA188 ONE188 ODI188 NTM188 NJQ188 MZU188 MPY188 MGC188 LWG188 LMK188 LCO188 KSS188 KIW188 JZA188 JPE188 JFI188 IVM188 ILQ188 IBU188 HRY188 HIC188 GYG188 GOK188 GEO188 FUS188 FKW188 FBA188 ERE188 EHI188 DXM188 DNQ188 DDU188 CTY188 CKC188 CAG188 BQK188 BGO188 AWS188 AMW188 ADA188 TE188 JI188 WVY188 WMC188 WCG188 VSK188 VIO188 UYS188 UOW188 UFA188 TVE188 TLI188 TBM188 SRQ188 SHU188 RXY188 ROC188 REG188 QUK188 QKO188 QAS188 PQW188 PHA188 OXE188 ONI188 ODM188 NTQ188 NJU188 MZY188 MQC188 MGG188 LWK188 LMO188 LCS188 KSW188 KJA188 JZE188 JPI188 JFM188 IVQ188 ILU188 IBY188 HSC188 HIG188 GYK188 GOO188 GES188 FUW188 FLA188 FBE188 ERI188 EHM188 DXQ188 DNU188 DDY188 CUC188 CKG188 CAK188 BQO188 BGS188 AWW188 ANA188 SX190 TI191 JM191 WVU191 WLY191 WCC191 VSG191 VIK191 UYO191 UOS191 UEW191 TVA191 TLE191 TBI191 SRM191 SHQ191 RXU191 RNY191 REC191 QUG191 QKK191 QAO191 PQS191 PGW191 OXA191 ONE191 ODI191 NTM191 NJQ191 MZU191 MPY191 MGC191 LWG191 LMK191 LCO191 KSS191 KIW191 JZA191 JPE191 JFI191 IVM191 ILQ191 IBU191 HRY191 HIC191 GYG191 GOK191 GEO191 FUS191 FKW191 FBA191 ERE191 EHI191 DXM191 DNQ191 DDU191 CTY191 CKC191 CAG191 BQK191 BGO191 AWS191 AMW191 ADA191 TE191 JI191 WVY191 WMC191 WCG191 VSK191 VIO191 UYS191 UOW191 UFA191 TVE191 TLI191 TBM191 SRQ191 SHU191 RXY191 ROC191 REG191 QUK191 QKO191 QAS191 PQW191 PHA191 OXE191 ONI191 ODM191 NTQ191 NJU191 MZY191 MQC191 MGG191 LWK191 LMO191 LCS191 KSW191 KJA191 JZE191 JPI191 JFM191 IVQ191 ILU191 IBY191 HSC191 HIG191 GYK191 GOO191 GES191 FUW191 FLA191 FBE191 ERI191 EHM191 DXQ191 DNU191 DDY191 CUC191 CKG191 CAK191 BQO191 BGS191 AWW191 ANA191 JB146:JB149 WVJ154 WLN154 WBR154 VRV154 VHZ154 UYD154 UOH154 UEL154 TUP154 TKT154 TAX154 SRB154 SHF154 RXJ154 RNN154 RDR154 QTV154 QJZ154 QAD154 PQH154 PGL154 OWP154 OMT154 OCX154 NTB154 NJF154 MZJ154 MPN154 MFR154 LVV154 LLZ154 LCD154 KSH154 KIL154 JYP154 JOT154 JEX154 IVB154 ILF154 IBJ154 HRN154 HHR154 GXV154 GNZ154 GED154 FUH154 FKL154 FAP154 EQT154 EGX154 DXB154 DNF154 DDJ154 CTN154 CJR154 BZV154 BPZ154 BGD154 AWH154 AML154 ACP154 ST154 IX154 WVN154 WLR154 WBV154 VRZ154 VID154 UYH154 UOL154 UEP154 TUT154 TKX154 TBB154 SRF154 SHJ154 RXN154 RNR154 RDV154 QTZ154 QKD154 QAH154 PQL154 PGP154 OWT154 OMX154 ODB154 NTF154 NJJ154 MZN154 MPR154 MFV154 LVZ154 LMD154 LCH154 KSL154 KIP154 JYT154 JOX154 JFB154 IVF154 ILJ154 IBN154 HRR154 HHV154 GXZ154 GOD154 GEH154 FUL154 FKP154 FAT154 EQX154 EHB154 DXF154 DNJ154 DDN154 CTR154 CJV154 BZZ154 BQD154 BGH154 AWL154 AMP154 ACT154 N126:N127 WVJ146:WVJ149 WLN146:WLN149 WBR146:WBR149 VRV146:VRV149 VHZ146:VHZ149 UYD146:UYD149 UOH146:UOH149 UEL146:UEL149 TUP146:TUP149 TKT146:TKT149 TAX146:TAX149 SRB146:SRB149 SHF146:SHF149 RXJ146:RXJ149 RNN146:RNN149 RDR146:RDR149 QTV146:QTV149 QJZ146:QJZ149 QAD146:QAD149 PQH146:PQH149 PGL146:PGL149 OWP146:OWP149 OMT146:OMT149 OCX146:OCX149 NTB146:NTB149 NJF146:NJF149 MZJ146:MZJ149 MPN146:MPN149 MFR146:MFR149 LVV146:LVV149 LLZ146:LLZ149 LCD146:LCD149 KSH146:KSH149 KIL146:KIL149 JYP146:JYP149 JOT146:JOT149 JEX146:JEX149 IVB146:IVB149 ILF146:ILF149 IBJ146:IBJ149 HRN146:HRN149 HHR146:HHR149 GXV146:GXV149 GNZ146:GNZ149 GED146:GED149 FUH146:FUH149 FKL146:FKL149 FAP146:FAP149 EQT146:EQT149 EGX146:EGX149 DXB146:DXB149 DNF146:DNF149 DDJ146:DDJ149 CTN146:CTN149 CJR146:CJR149 BZV146:BZV149 BPZ146:BPZ149 BGD146:BGD149 AWH146:AWH149 AML146:AML149 ACP146:ACP149 ST146:ST149 IX146:IX149 WVN146:WVN149 WLR146:WLR149 WBV146:WBV149 VRZ146:VRZ149 VID146:VID149 UYH146:UYH149 UOL146:UOL149 UEP146:UEP149 TUT146:TUT149 TKX146:TKX149 TBB146:TBB149 SRF146:SRF149 SHJ146:SHJ149 RXN146:RXN149 RNR146:RNR149 RDV146:RDV149 QTZ146:QTZ149 QKD146:QKD149 QAH146:QAH149 PQL146:PQL149 PGP146:PGP149 OWT146:OWT149 OMX146:OMX149 ODB146:ODB149 NTF146:NTF149 NJJ146:NJJ149 MZN146:MZN149 MPR146:MPR149 MFV146:MFV149 LVZ146:LVZ149 LMD146:LMD149 LCH146:LCH149 KSL146:KSL149 KIP146:KIP149 JYT146:JYT149 JOX146:JOX149 JFB146:JFB149 IVF146:IVF149 ILJ146:ILJ149 IBN146:IBN149 HRR146:HRR149 HHV146:HHV149 GXZ146:GXZ149 GOD146:GOD149 GEH146:GEH149 FUL146:FUL149 FKP146:FKP149 FAT146:FAT149 EQX146:EQX149 EHB146:EHB149 DXF146:DXF149 DNJ146:DNJ149 DDN146:DDN149 CTR146:CTR149 CJV146:CJV149 BZZ146:BZZ149 BQD146:BQD149 BGH146:BGH149 AWL146:AWL149 AMP146:AMP149 ACT146:ACT149 O144:O149 WLS244:WLT244 WLU245 WVW246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O249:O250 JK250 TG250 ADC250 AMY250 AWU250 BGQ250 BQM250 CAI250 CKE250 CUA250 DDW250 DNS250 DXO250 EHK250 ERG250 FBC250 FKY250 FUU250 GEQ250 GOM250 GYI250 HIE250 HSA250 IBW250 ILS250 IVO250 JFK250 JPG250 JZC250 KIY250 KSU250 LCQ250 LMM250 LWI250 MGE250 MQA250 MZW250 NJS250 NTO250 ODK250 ONG250 OXC250 PGY250 PQU250 QAQ250 QKM250 QUI250 REE250 ROA250 RXW250 SHS250 SRO250 TBK250 TLG250 TVC250 UEY250 UOU250 UYQ250 VIM250 VSI250 WCE250 WMA250 WVW250 BQG362 TG339 JK339 WVW339 WMA339 WCE339 VSI339 VIM339 UYQ339 UOU339 UEY339 TVC339 TLG339 TBK339 SRO339 SHS339 RXW339 ROA339 REE339 QUI339 QKM339 QAQ339 PQU339 PGY339 OXC339 ONG339 ODK339 NTO339 NJS339 MZW339 MQA339 MGE339 LWI339 LMM339 LCQ339 KSU339 KIY339 JZC339 JPG339 JFK339 IVO339 ILS339 IBW339 HSA339 HIE339 GYI339 GOM339 GEQ339 FUU339 FKY339 FBC339 ERG339 EHK339 DXO339 DNS339 DDW339 CUA339 CKE339 CAI339 BQM339 BGQ339 AWU339 AMY339 ADC339 TI340:TI342 WVU340:WVU342 ADE340:ADE342 ANA340:ANA342 AWW340:AWW342 BGS340:BGS342 BQO340:BQO342 CAK340:CAK342 CKG340:CKG342 CUC340:CUC342 DDY340:DDY342 DNU340:DNU342 DXQ340:DXQ342 EHM340:EHM342 ERI340:ERI342 FBE340:FBE342 FLA340:FLA342 FUW340:FUW342 GES340:GES342 GOO340:GOO342 GYK340:GYK342 HIG340:HIG342 HSC340:HSC342 IBY340:IBY342 ILU340:ILU342 IVQ340:IVQ342 JFM340:JFM342 JPI340:JPI342 JZE340:JZE342 KJA340:KJA342 KSW340:KSW342 LCS340:LCS342 LMO340:LMO342 LWK340:LWK342 MGG340:MGG342 MQC340:MQC342 MZY340:MZY342 NJU340:NJU342 NTQ340:NTQ342 ODM340:ODM342 ONI340:ONI342 OXE340:OXE342 PHA340:PHA342 PQW340:PQW342 QAS340:QAS342 QKO340:QKO342 QUK340:QUK342 REG340:REG342 ROC340:ROC342 RXY340:RXY342 SHU340:SHU342 SRQ340:SRQ342 TBM340:TBM342 TLI340:TLI342 TVE340:TVE342 UFA340:UFA342 UOW340:UOW342 UYS340:UYS342 VIO340:VIO342 VSK340:VSK342 WCG340:WCG342 WMC340:WMC342 WVY340:WVY342 JI340:JI342 TE340:TE342 ADA340:ADA342 AMW340:AMW342 AWS340:AWS342 BGO340:BGO342 BQK340:BQK342 CAG340:CAG342 CKC340:CKC342 CTY340:CTY342 DDU340:DDU342 DNQ340:DNQ342 DXM340:DXM342 EHI340:EHI342 ERE340:ERE342 FBA340:FBA342 FKW340:FKW342 FUS340:FUS342 GEO340:GEO342 GOK340:GOK342 GYG340:GYG342 HIC340:HIC342 HRY340:HRY342 IBU340:IBU342 ILQ340:ILQ342 IVM340:IVM342 JFI340:JFI342 JPE340:JPE342 JZA340:JZA342 KIW340:KIW342 KSS340:KSS342 LCO340:LCO342 LMK340:LMK342 LWG340:LWG342 MGC340:MGC342 MPY340:MPY342 MZU340:MZU342 NJQ340:NJQ342 NTM340:NTM342 ODI340:ODI342 ONE340:ONE342 OXA340:OXA342 PGW340:PGW342 PQS340:PQS342 QAO340:QAO342 QKK340:QKK342 QUG340:QUG342 REC340:REC342 RNY340:RNY342 RXU340:RXU342 SHQ340:SHQ342 SRM340:SRM342 TBI340:TBI342 TLE340:TLE342 TVA340:TVA342 UEW340:UEW342 UOS340:UOS342 UYO340:UYO342 VIK340:VIK342 VSG340:VSG342 WCC340:WCC342 WLY340:WLY342 O237:O241 WVM243 JE243 TA243 ACW243 AMS243 AWO243 BGK243 BQG243 CAC243 CJY243 CTU243 DDQ243 DNM243 DXI243 EHE243 ERA243 FAW243 FKS243 FUO243 GEK243 GOG243 GYC243 HHY243 HRU243 IBQ243 ILM243 IVI243 JFE243 JPA243 JYW243 KIS243 KSO243 LCK243 LMG243 LWC243 MFY243 MPU243 MZQ243 NJM243 NTI243 ODE243 ONA243 OWW243 PGS243 PQO243 QAK243 QKG243 QUC243 RDY243 RNU243 RXQ243 SHM243 SRI243 TBE243 TLA243 TUW243 UES243 UOO243 UYK243 VIG243 VSC243 WBY243 WLU243 WVQ243 JA243 SW243 ACS243 AMO243 AWK243 BGG243 BQC243 BZY243 CJU243 CTQ243 DDM243 DNI243 DXE243 EHA243 EQW243 FAS243 FKO243 FUK243 GEG243 GOC243 GXY243 HHU243 HRQ243 IBM243 ILI243 IVE243 JFA243 JOW243 JYS243 KIO243 KSK243 LCG243 LMC243 LVY243 MFU243 MPQ243 MZM243 NJI243 NTE243 ODA243 OMW243 OWS243 PGO243 PQK243 QAG243 QKC243 QTY243 RDU243 RNQ243 RXM243 SHI243 SRE243 TBA243 TKW243 TUS243 UEO243 UOK243 UYG243 VIC243 VRY243 WBU243 WLQ243 JM334 TI334 WVU334 ADE334 ANA334 AWW334 BGS334 BQO334 CAK334 CKG334 CUC334 DDY334 DNU334 DXQ334 EHM334 ERI334 FBE334 FLA334 FUW334 GES334 GOO334 GYK334 HIG334 HSC334 IBY334 ILU334 IVQ334 JFM334 JPI334 JZE334 KJA334 KSW334 LCS334 LMO334 LWK334 MGG334 MQC334 MZY334 NJU334 NTQ334 ODM334 ONI334 OXE334 PHA334 PQW334 QAS334 QKO334 QUK334 REG334 ROC334 RXY334 SHU334 SRQ334 TBM334 TLI334 TVE334 UFA334 UOW334 UYS334 VIO334 VSK334 WCG334 WMC334 WVY334 JI334 TE334 ADA334 AMW334 AWS334 BGO334 BQK334 CAG334 CKC334 CTY334 DDU334 DNQ334 DXM334 EHI334 ERE334 FBA334 FKW334 FUS334 GEO334 GOK334 GYG334 HIC334 HRY334 IBU334 ILQ334 IVM334 JFI334 JPE334 JZA334 KIW334 KSS334 LCO334 LMK334 LWG334 MGC334 MPY334 MZU334 NJQ334 NTM334 ODI334 ONE334 OXA334 PGW334 PQS334 QAO334 QKK334 QUG334 REC334 RNY334 RXU334 SHQ334 SRM334 TBI334 TLE334 TVA334 UEW334 UOS334 UYO334 VIK334 VSG334 WCC334 WLY334 JM336 TI336 WVU336 ADE336 ANA336 AWW336 BGS336 BQO336 CAK336 CKG336 CUC336 DDY336 DNU336 DXQ336 EHM336 ERI336 FBE336 FLA336 FUW336 GES336 GOO336 GYK336 HIG336 HSC336 IBY336 ILU336 IVQ336 JFM336 JPI336 JZE336 KJA336 KSW336 LCS336 LMO336 LWK336 MGG336 MQC336 MZY336 NJU336 NTQ336 ODM336 ONI336 OXE336 PHA336 PQW336 QAS336 QKO336 QUK336 REG336 ROC336 RXY336 SHU336 SRQ336 TBM336 TLI336 TVE336 UFA336 UOW336 UYS336 VIO336 VSK336 WCG336 WMC336 WVY336 JI336 TE336 ADA336 AMW336 AWS336 BGO336 BQK336 CAG336 CKC336 CTY336 DDU336 DNQ336 DXM336 EHI336 ERE336 FBA336 FKW336 FUS336 GEO336 GOK336 GYG336 HIC336 HRY336 IBU336 ILQ336 IVM336 JFI336 JPE336 JZA336 KIW336 KSS336 LCO336 LMK336 LWG336 MGC336 MPY336 MZU336 NJQ336 NTM336 ODI336 ONE336 OXA336 PGW336 PQS336 QAO336 QKK336 QUG336 REC336 RNY336 RXU336 SHQ336 SRM336 TBI336 TLE336 TVA336 UEW336 UOS336 UYO336 VIK336 VSG336 WCC336 WLY336 JM338 TI338 WVU338 ADE338 ANA338 AWW338 BGS338 BQO338 CAK338 CKG338 CUC338 DDY338 DNU338 DXQ338 EHM338 ERI338 FBE338 FLA338 FUW338 GES338 GOO338 GYK338 HIG338 HSC338 IBY338 ILU338 IVQ338 JFM338 JPI338 JZE338 KJA338 KSW338 LCS338 LMO338 LWK338 MGG338 MQC338 MZY338 NJU338 NTQ338 ODM338 ONI338 OXE338 PHA338 PQW338 QAS338 QKO338 QUK338 REG338 ROC338 RXY338 SHU338 SRQ338 TBM338 TLI338 TVE338 UFA338 UOW338 UYS338 VIO338 VSK338 WCG338 WMC338 WVY338 JI338 TE338 ADA338 AMW338 AWS338 BGO338 BQK338 CAG338 CKC338 CTY338 DDU338 DNQ338 DXM338 EHI338 ERE338 FBA338 FKW338 FUS338 GEO338 GOK338 GYG338 HIC338 HRY338 IBU338 ILQ338 IVM338 JFI338 JPE338 JZA338 KIW338 KSS338 LCO338 LMK338 LWG338 MGC338 MPY338 MZU338 NJQ338 NTM338 ODI338 ONE338 OXA338 PGW338 PQS338 QAO338 QKK338 QUG338 REC338 RNY338 RXU338 SHQ338 SRM338 TBI338 TLE338 TVA338 UEW338 UOS338 UYO338 VIK338 VSG338 WCC338 AVS80:AVS81 AVS85:AVS86 AVS90:AVS91 AVS115:AVS116 AVS102:AVS103 AVS111:AVS112 SJ153 AVS106:AVS107 U123:U125 R126:R127 ACT152 AMP152 AWL152 BGH152 BQD152 BZZ152 CJV152 CTR152 DDN152 DNJ152 DXF152 EHB152 EQX152 FAT152 FKP152 FUL152 GEH152 GOD152 GXZ152 HHV152 HRR152 IBN152 ILJ152 IVF152 JFB152 JOX152 JYT152 KIP152 KSL152 LCH152 LMD152 LVZ152 MFV152 MPR152 MZN152 NJJ152 NTF152 ODB152 OMX152 OWT152 PGP152 PQL152 QAH152 QKD152 QTZ152 RDV152 RNR152 RXN152 SHJ152 SRF152 TBB152 TKX152 TUT152 UEP152 UOL152 UYH152 VID152 VRZ152 WBV152 WLR152 WVN152 IX152 ST152 ACP152 AML152 AWH152 BGD152 BPZ152 BZV152 CJR152 CTN152 DDJ152 DNF152 DXB152 EGX152 EQT152 FAP152 FKL152 FUH152 GED152 GNZ152 GXV152 HHR152 HRN152 IBJ152 ILF152 IVB152 JEX152 JOT152 JYP152 KIL152 KSH152 LCD152 LLZ152 LVV152 MFR152 MPN152 MZJ152 NJF152 NTB152 OCX152 OMT152 OWP152 PGL152 PQH152 QAD152 QJZ152 QTV152 RDR152 RNN152 RXJ152 SHF152 SRB152 TAX152 TKT152 TUP152 UEL152 UOH152 UYD152 VHZ152 VRV152 WBR152 WLN152 WVJ152 JB152 SX152 T151:T153 IN153 WUV153 WKZ153 WBD153 VRH153 VHL153 UXP153 UNT153 UDX153 TUB153 TKF153 TAJ153 SQN153 SGR153 RWV153 RMZ153 RDD153 QTH153 QJL153 PZP153 PPT153 PFX153 OWB153 OMF153 OCJ153 NSN153 NIR153 MYV153 MOZ153 MFD153 LVH153 LLL153 LBP153 KRT153 KHX153 JYB153 JOF153 JEJ153 IUN153 IKR153 IAV153 HQZ153 HHD153 GXH153 GNL153 GDP153 FTT153 FJX153 FAB153 EQF153 EGJ153 DWN153 DMR153 DCV153 CSZ153 CJD153 BZH153 BPL153 BFP153 AVT153 ALX153 ACB153 SF153 IJ153 WUZ153 WLD153 WBH153 VRL153 VHP153 UXT153 UNX153 UEB153 TUF153 TKJ153 TAN153 SQR153 SGV153 RWZ153 RND153 RDH153 QTL153 QJP153 PZT153 PPX153 PGB153 OWF153 OMJ153 OCN153 NSR153 NIV153 MYZ153 MPD153 MFH153 LVL153 LLP153 LBT153 KRX153 KIB153 JYF153 JOJ153 JEN153 IUR153 IKV153 IAZ153 HRD153 HHH153 GXL153 GNP153 GDT153 FTX153 FKB153 FAF153 EQJ153 EGN153 DWR153 DMV153 DCZ153 CTD153 CJH153 BZL153 BPP153 BFT153 AVX153 AMB153 ACF153 AVS96 SM343:SM344 N101:N122 AVS99 D157 S237:S241 JM340:JM342 ACI343:ACI344 AME343:AME344 AWA343:AWA344 BFW343:BFW344 BPS343:BPS344 BZO343:BZO344 CJK343:CJK344 CTG343:CTG344 DDC343:DDC344 DMY343:DMY344 DWU343:DWU344 EGQ343:EGQ344 EQM343:EQM344 FAI343:FAI344 FKE343:FKE344 FUA343:FUA344 GDW343:GDW344 GNS343:GNS344 GXO343:GXO344 HHK343:HHK344 HRG343:HRG344 IBC343:IBC344 IKY343:IKY344 IUU343:IUU344 JEQ343:JEQ344 JOM343:JOM344 JYI343:JYI344 KIE343:KIE344 KSA343:KSA344 LBW343:LBW344 LLS343:LLS344 LVO343:LVO344 MFK343:MFK344 MPG343:MPG344 MZC343:MZC344 NIY343:NIY344 NSU343:NSU344 OCQ343:OCQ344 OMM343:OMM344 OWI343:OWI344 PGE343:PGE344 PQA343:PQA344 PZW343:PZW344 QJS343:QJS344 QTO343:QTO344 RDK343:RDK344 RNG343:RNG344 RXC343:RXC344 SGY343:SGY344 SQU343:SQU344 TAQ343:TAQ344 TKM343:TKM344 TUI343:TUI344 UEE343:UEE344 UOA343:UOA344 UXW343:UXW344 VHS343:VHS344 VRO343:VRO344 WBK343:WBK344 WLG343:WLG344 WVC343:WVC344 IM343:IM344 SI343:SI344 ACE343:ACE344 AMA343:AMA344 AVW343:AVW344 BFS343:BFS344 BPO343:BPO344 BZK343:BZK344 CJG343:CJG344 CTC343:CTC344 DCY343:DCY344 DMU343:DMU344 DWQ343:DWQ344 EGM343:EGM344 EQI343:EQI344 FAE343:FAE344 FKA343:FKA344 FTW343:FTW344 GDS343:GDS344 GNO343:GNO344 GXK343:GXK344 HHG343:HHG344 HRC343:HRC344 IAY343:IAY344 IKU343:IKU344 IUQ343:IUQ344 JEM343:JEM344 JOI343:JOI344 JYE343:JYE344 KIA343:KIA344 KRW343:KRW344 LBS343:LBS344 LLO343:LLO344 LVK343:LVK344 MFG343:MFG344 MPC343:MPC344 MYY343:MYY344 NIU343:NIU344 NSQ343:NSQ344 OCM343:OCM344 OMI343:OMI344 OWE343:OWE344 PGA343:PGA344 PPW343:PPW344 PZS343:PZS344 QJO343:QJO344 QTK343:QTK344 RDG343:RDG344 RNC343:RNC344 RWY343:RWY344 SGU343:SGU344 SQQ343:SQQ344 TAM343:TAM344 TKI343:TKI344 TUE343:TUE344 UEA343:UEA344 UNW343:UNW344 UXS343:UXS344 VHO343:VHO344 VRK343:VRK344 WBG343:WBG344 O343:O344 N79:N99 SX154 IZ157 SV157 ACR157 AMN157 AWJ157 BGF157 BQB157 BZX157 CJT157 CTP157 DDL157 DNH157 DXD157 EGZ157 EQV157 FAR157 FKN157 FUJ157 GEF157 GOB157 GXX157 HHT157 HRP157 IBL157 ILH157 IVD157 JEZ157 JOV157 JYR157 KIN157 KSJ157 LCF157 LMB157 LVX157 MFT157 MPP157 MZL157 NJH157 NTD157 OCZ157 OMV157 OWR157 PGN157 PQJ157 QAF157 QKB157 QTX157 RDT157 RNP157 RXL157 SHH157 SRD157 TAZ157 TKV157 TUR157 UEN157 UOJ157 UYF157 VIB157 VRX157 WBT157 WLP157 WVL157 WCC155:WCC157 WLC343:WLC344 TI269:TI270 WVU269:WVU270 VSG155:VSG157 VIK155:VIK157 UYO155:UYO157 UOS155:UOS157 UEW155:UEW157 TVA155:TVA157 TLE155:TLE157 TBI155:TBI157 SRM155:SRM157 SHQ155:SHQ157 RXU155:RXU157 RNY155:RNY157 REC155:REC157 QUG155:QUG157 QKK155:QKK157 QAO155:QAO157 PQS155:PQS157 PGW155:PGW157 OXA155:OXA157 ONE155:ONE157 ODI155:ODI157 NTM155:NTM157 NJQ155:NJQ157 MZU155:MZU157 MPY155:MPY157 MGC155:MGC157 LWG155:LWG157 LMK155:LMK157 LCO155:LCO157 KSS155:KSS157 KIW155:KIW157 JZA155:JZA157 JPE155:JPE157 JFI155:JFI157 IVM155:IVM157 ILQ155:ILQ157 IBU155:IBU157 HRY155:HRY157 HIC155:HIC157 GYG155:GYG157 GOK155:GOK157 GEO155:GEO157 FUS155:FUS157 FKW155:FKW157 FBA155:FBA157 ERE155:ERE157 EHI155:EHI157 DXM155:DXM157 DNQ155:DNQ157 DDU155:DDU157 CTY155:CTY157 CKC155:CKC157 CAG155:CAG157 BQK155:BQK157 BGO155:BGO157 AWS155:AWS157 AMW155:AMW157 ADA155:ADA157 TE155:TE157 JI155:JI157 WVU155:WVU157 WLY155:WLY157 R101:R122 JM269:JM270 ADE269:ADE270 ANA269:ANA270 AWW269:AWW270 BGS269:BGS270 BQO269:BQO270 CAK269:CAK270 CKG269:CKG270 CUC269:CUC270 DDY269:DDY270 DNU269:DNU270 DXQ269:DXQ270 EHM269:EHM270 ERI269:ERI270 FBE269:FBE270 FLA269:FLA270 FUW269:FUW270 GES269:GES270 GOO269:GOO270 GYK269:GYK270 HIG269:HIG270 HSC269:HSC270 IBY269:IBY270 ILU269:ILU270 IVQ269:IVQ270 JFM269:JFM270 JPI269:JPI270 JZE269:JZE270 KJA269:KJA270 KSW269:KSW270 LCS269:LCS270 LMO269:LMO270 LWK269:LWK270 MGG269:MGG270 MQC269:MQC270 MZY269:MZY270 NJU269:NJU270 NTQ269:NTQ270 ODM269:ODM270 ONI269:ONI270 OXE269:OXE270 PHA269:PHA270 PQW269:PQW270 QAS269:QAS270 QKO269:QKO270 QUK269:QUK270 REG269:REG270 ROC269:ROC270 RXY269:RXY270 SHU269:SHU270 SRQ269:SRQ270 TBM269:TBM270 TLI269:TLI270 TVE269:TVE270 UFA269:UFA270 UOW269:UOW270 UYS269:UYS270 VIO269:VIO270 VSK269:VSK270 WCG269:WCG270 WMC269:WMC270 WVY269:WVY270 JI269:JI270 TE269:TE270 ADA269:ADA270 AMW269:AMW270 AWS269:AWS270 BGO269:BGO270 BQK269:BQK270 CAG269:CAG270 CKC269:CKC270 CTY269:CTY270 DDU269:DDU270 DNQ269:DNQ270 DXM269:DXM270 EHI269:EHI270 ERE269:ERE270 FBA269:FBA270 FKW269:FKW270 FUS269:FUS270 GEO269:GEO270 GOK269:GOK270 GYG269:GYG270 HIC269:HIC270 HRY269:HRY270 IBU269:IBU270 ILQ269:ILQ270 IVM269:IVM270 JFI269:JFI270 JPE269:JPE270 JZA269:JZA270 KIW269:KIW270 KSS269:KSS270 LCO269:LCO270 LMK269:LMK270 LWG269:LWG270 MGC269:MGC270 MPY269:MPY270 MZU269:MZU270 NJQ269:NJQ270 NTM269:NTM270 ODI269:ODI270 ONE269:ONE270 OXA269:OXA270 PGW269:PGW270 PQS269:PQS270 QAO269:QAO270 QKK269:QKK270 QUG269:QUG270 REC269:REC270 RNY269:RNY270 RXU269:RXU270 SHQ269:SHQ270 SRM269:SRM270 TBI269:TBI270 TLE269:TLE270 TVA269:TVA270 UEW269:UEW270 UOS269:UOS270 UYO269:UYO270 VIK269:VIK270 VSG269:VSG270 WCC269:WCC270 WLY269:WLY270 WCA168:WCA170 J157 TK171:TK172 ADG171:ADG172 ANC171:ANC172 AWY171:AWY172 BGU171:BGU172 BQQ171:BQQ172 CAM171:CAM172 CKI171:CKI172 CUE171:CUE172 DEA171:DEA172 DNW171:DNW172 DXS171:DXS172 EHO171:EHO172 ERK171:ERK172 FBG171:FBG172 FLC171:FLC172 FUY171:FUY172 GEU171:GEU172 GOQ171:GOQ172 GYM171:GYM172 HII171:HII172 HSE171:HSE172 ICA171:ICA172 ILW171:ILW172 IVS171:IVS172 JFO171:JFO172 JPK171:JPK172 JZG171:JZG172 KJC171:KJC172 KSY171:KSY172 LCU171:LCU172 LMQ171:LMQ172 LWM171:LWM172 MGI171:MGI172 MQE171:MQE172 NAA171:NAA172 NJW171:NJW172 NTS171:NTS172 ODO171:ODO172 ONK171:ONK172 OXG171:OXG172 PHC171:PHC172 PQY171:PQY172 QAU171:QAU172 QKQ171:QKQ172 QUM171:QUM172 REI171:REI172 ROE171:ROE172 RYA171:RYA172 SHW171:SHW172 SRS171:SRS172 TBO171:TBO172 TLK171:TLK172 TVG171:TVG172 UFC171:UFC172 UOY171:UOY172 UYU171:UYU172 VIQ171:VIQ172 VSM171:VSM172 WCI171:WCI172 WME171:WME172 WWA171:WWA172 JK171:JK172 TG171:TG172 ADC171:ADC172 AMY171:AMY172 AWU171:AWU172 BGQ171:BGQ172 BQM171:BQM172 CAI171:CAI172 CKE171:CKE172 CUA171:CUA172 DDW171:DDW172 DNS171:DNS172 DXO171:DXO172 EHK171:EHK172 ERG171:ERG172 FBC171:FBC172 FKY171:FKY172 FUU171:FUU172 GEQ171:GEQ172 GOM171:GOM172 GYI171:GYI172 HIE171:HIE172 HSA171:HSA172 IBW171:IBW172 ILS171:ILS172 IVO171:IVO172 JFK171:JFK172 JPG171:JPG172 JZC171:JZC172 KIY171:KIY172 KSU171:KSU172 LCQ171:LCQ172 LMM171:LMM172 LWI171:LWI172 MGE171:MGE172 MQA171:MQA172 MZW171:MZW172 NJS171:NJS172 NTO171:NTO172 ODK171:ODK172 ONG171:ONG172 OXC171:OXC172 PGY171:PGY172 PQU171:PQU172 QAQ171:QAQ172 QKM171:QKM172 QUI171:QUI172 REE171:REE172 ROA171:ROA172 RXW171:RXW172 SHS171:SHS172 SRO171:SRO172 TBK171:TBK172 TLG171:TLG172 TVC171:TVC172 UEY171:UEY172 UOU171:UOU172 UYQ171:UYQ172 VIM171:VIM172 VSI171:VSI172 WCE171:WCE172 WMA171:WMA172 VSE168:VSE170 WCA174 VII168:VII170 VSE174 UYM168:UYM170 VII174 UOQ168:UOQ170 UYM174 UEU168:UEU170 UOQ174 TUY168:TUY170 UEU174 TLC168:TLC170 TUY174 TBG168:TBG170 TLC174 SRK168:SRK170 TBG174 SHO168:SHO170 SRK174 RXS168:RXS170 SHO174 RNW168:RNW170 RXS174 REA168:REA170 RNW174 QUE168:QUE170 REA174 QKI168:QKI170 QUE174 QAM168:QAM170 QKI174 PQQ168:PQQ170 QAM174 PGU168:PGU170 PQQ174 OWY168:OWY170 PGU174 ONC168:ONC170 OWY174 ODG168:ODG170 ONC174 NTK168:NTK170 ODG174 NJO168:NJO170 NTK174 MZS168:MZS170 NJO174 MPW168:MPW170 MZS174 MGA168:MGA170 MPW174 LWE168:LWE170 MGA174 LMI168:LMI170 LWE174 LCM168:LCM170 LMI174 KSQ168:KSQ170 LCM174 KIU168:KIU170 KSQ174 JYY168:JYY170 KIU174 JPC168:JPC170 JYY174 JFG168:JFG170 JPC174 IVK168:IVK170 JFG174 ILO168:ILO170 IVK174 IBS168:IBS170 ILO174 HRW168:HRW170 IBS174 HIA168:HIA170 HRW174 GYE168:GYE170 HIA174 GOI168:GOI170 GYE174 GEM168:GEM170 GOI174 FUQ168:FUQ170 GEM174 FKU168:FKU170 FUQ174 FAY168:FAY170 FKU174 ERC168:ERC170 FAY174 EHG168:EHG170 ERC174 DXK168:DXK170 EHG174 DNO168:DNO170 DXK174 DDS168:DDS170 DNO174 CTW168:CTW170 DDS174 CKA168:CKA170 CTW174 CAE168:CAE170 CKA174 BQI168:BQI170 CAE174 BGM168:BGM170 BQI174 AWQ168:AWQ170 BGM174 AMU168:AMU170 AWQ174 ACY168:ACY170 AMU174 TC168:TC170 ACY174 JG168:JG170 TC174 WVS168:WVS170 JG174 WVS174 S343:S344 IQ343:IQ344 WME363 WCI363 VSM363 VIQ363 UYU363 UOY363 UFC363 TVG363 TLK363 TBO363 SRS363 SHW363 RYA363 ROE363 REI363 QUM363 QKQ363 QAU363 PQY363 PHC363 OXG363 ONK363 ODO363 NTS363 NJW363 NAA363 MQE363 MGI363 LWM363 LMQ363 LCU363 KSY363 KJC363 JZG363 JPK363 JFO363 IVS363 ILW363 ICA363 HSE363 HII363 GYM363 GOQ363 GEU363 FUY363 FLC363 FBG363 ERK363 EHO363 DXS363 DNW363 DEA363 CUE363 CKI363 CAM363 BQQ363 BGU363 AWY363 ANC363 ADG363 TK363 JO363 TC158 ACY158 AMU158 AWQ158 BGM158 BQI158 CAE158 CKA158 CTW158 DDS158 DNO158 DXK158 EHG158 ERC158 FAY158 FKU158 FUQ158 GEM158 GOI158 GYE158 HIA158 HRW158 IBS158 ILO158 IVK158 JFG158 JPC158 JYY158 KIU158 KSQ158 LCM158 LMI158 LWE158 MGA158 MPW158 MZS158 NJO158 NTK158 ODG158 ONC158 OWY158 PGU158 PQQ158 QAM158 QKI158 QUE158 REA158 RNW158 RXS158 SHO158 SRK158 TBG158 TLC158 TUY158 UEU158 UOQ158 UYM158 VII158 VSE158 WCA158 WLW158 WVS158 JG158 TI159 ADE159 ANA159 AWW159 BGS159 BQO159 CAK159 CKG159 CUC159 DDY159 DNU159 DXQ159 EHM159 ERI159 FBE159 FLA159 FUW159 GES159 GOO159 GYK159 HIG159 HSC159 IBY159 ILU159 IVQ159 JFM159 JPI159 JZE159 KJA159 KSW159 LCS159 LMO159 LWK159 MGG159 MQC159 MZY159 NJU159 NTQ159 ODM159 ONI159 OXE159 PHA159 PQW159 QAS159 QKO159 QUK159 REG159 ROC159 RXY159 SHU159 SRQ159 TBM159 TLI159 TVE159 UFA159 UOW159 UYS159 VIO159 VSK159 WCG159 WMC159 WVY159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JM159 TC160 ACY160 AMU160 AWQ160 BGM160 BQI160 CAE160 CKA160 CTW160 DDS160 DNO160 DXK160 EHG160 ERC160 FAY160 FKU160 FUQ160 GEM160 GOI160 GYE160 HIA160 HRW160 IBS160 ILO160 IVK160 JFG160 JPC160 JYY160 KIU160 KSQ160 LCM160 LMI160 LWE160 MGA160 MPW160 MZS160 NJO160 NTK160 ODG160 ONC160 OWY160 PGU160 PQQ160 QAM160 QKI160 QUE160 REA160 RNW160 RXS160 SHO160 SRK160 TBG160 TLC160 TUY160 UEU160 UOQ160 UYM160 VII160 VSE160 WCA160 WLW160 WVS160 JG160 JM161 TI161 ADE161 ANA161 AWW161 BGS161 BQO161 CAK161 CKG161 CUC161 DDY161 DNU161 DXQ161 EHM161 ERI161 FBE161 FLA161 FUW161 GES161 GOO161 GYK161 HIG161 HSC161 IBY161 ILU161 IVQ161 JFM161 JPI161 JZE161 KJA161 KSW161 LCS161 LMO161 LWK161 MGG161 MQC161 MZY161 NJU161 NTQ161 ODM161 ONI161 OXE161 PHA161 PQW161 QAS161 QKO161 QUK161 REG161 ROC161 RXY161 SHU161 SRQ161 TBM161 TLI161 TVE161 UFA161 UOW161 UYS161 VIO161 VSK161 WCG161 WMC161 WVY161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WVS166 JG162 TC162 ACY162 AMU162 AWQ162 BGM162 BQI162 CAE162 CKA162 CTW162 DDS162 DNO162 DXK162 EHG162 ERC162 FAY162 FKU162 FUQ162 GEM162 GOI162 GYE162 HIA162 HRW162 IBS162 ILO162 IVK162 JFG162 JPC162 JYY162 KIU162 KSQ162 LCM162 LMI162 LWE162 MGA162 MPW162 MZS162 NJO162 NTK162 ODG162 ONC162 OWY162 PGU162 PQQ162 QAM162 QKI162 QUE162 REA162 RNW162 RXS162 SHO162 SRK162 TBG162 TLC162 TUY162 UEU162 UOQ162 UYM162 VII162 VSE162 WCA162 WLW162 WVS162 WVU163 WLY163 WCC163 VSG163 VIK163 UYO163 UOS163 UEW163 TVA163 TLE163 TBI163 SRM163 SHQ163 RXU163 RNY163 REC163 QUG163 QKK163 QAO163 PQS163 PGW163 OXA163 ONE163 ODI163 NTM163 NJQ163 MZU163 MPY163 MGC163 LWG163 LMK163 LCO163 KSS163 KIW163 JZA163 JPE163 JFI163 IVM163 ILQ163 IBU163 HRY163 HIC163 GYG163 GOK163 GEO163 FUS163 FKW163 FBA163 ERE163 EHI163 DXM163 DNQ163 DDU163 CTY163 CKC163 CAG163 BQK163 BGO163 AWS163 AMW163 ADA163 TE163 JI163 WVY163 WMC163 WCG163 VSK163 VIO163 UYS163 UOW163 UFA163 TVE163 TLI163 TBM163 SRQ163 SHU163 RXY163 ROC163 REG163 QUK163 QKO163 QAS163 PQW163 PHA163 OXE163 ONI163 ODM163 NTQ163 NJU163 MZY163 MQC163 MGG163 LWK163 LMO163 LCS163 KSW163 KJA163 JZE163 JPI163 JFM163 IVQ163 ILU163 IBY163 HSC163 HIG163 GYK163 GOO163 GES163 FUW163 FLA163 FBE163 ERI163 EHM163 DXQ163 DNU163 DDY163 CUC163 CKG163 CAK163 BQO163 BGS163 AWW163 ANA163 ADE163 TI163 JM163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AWO362 WLW166 WLW168:WLW170 TI167 TI173 ADE167 ADE173 ANA167 ANA173 AWW167 AWW173 BGS167 BGS173 BQO167 BQO173 CAK167 CAK173 CKG167 CKG173 CUC167 CUC173 DDY167 DDY173 DNU167 DNU173 DXQ167 DXQ173 EHM167 EHM173 ERI167 ERI173 FBE167 FBE173 FLA167 FLA173 FUW167 FUW173 GES167 GES173 GOO167 GOO173 GYK167 GYK173 HIG167 HIG173 HSC167 HSC173 IBY167 IBY173 ILU167 ILU173 IVQ167 IVQ173 JFM167 JFM173 JPI167 JPI173 JZE167 JZE173 KJA167 KJA173 KSW167 KSW173 LCS167 LCS173 LMO167 LMO173 LWK167 LWK173 MGG167 MGG173 MQC167 MQC173 MZY167 MZY173 NJU167 NJU173 NTQ167 NTQ173 ODM167 ODM173 ONI167 ONI173 OXE167 OXE173 PHA167 PHA173 PQW167 PQW173 QAS167 QAS173 QKO167 QKO173 QUK167 QUK173 REG167 REG173 ROC167 ROC173 RXY167 RXY173 SHU167 SHU173 SRQ167 SRQ173 TBM167 TBM173 TLI167 TLI173 TVE167 TVE173 UFA167 UFA173 UOW167 UOW173 UYS167 UYS173 VIO167 VIO173 VSK167 VSK173 WCG167 WCG173 WMC167 WMC173 WVY167 WVY173 JI167 JI173 TE167 TE173 ADA167 ADA173 AMW167 AMW173 AWS167 AWS173 BGO167 BGO173 BQK167 BQK173 CAG167 CAG173 CKC167 CKC173 CTY167 CTY173 DDU167 DDU173 DNQ167 DNQ173 DXM167 DXM173 EHI167 EHI173 ERE167 ERE173 FBA167 FBA173 FKW167 FKW173 FUS167 FUS173 GEO167 GEO173 GOK167 GOK173 GYG167 GYG173 HIC167 HIC173 HRY167 HRY173 IBU167 IBU173 ILQ167 ILQ173 IVM167 IVM173 JFI167 JFI173 JPE167 JPE173 JZA167 JZA173 KIW167 KIW173 KSS167 KSS173 LCO167 LCO173 LMK167 LMK173 LWG167 LWG173 MGC167 MGC173 MPY167 MPY173 MZU167 MZU173 NJQ167 NJQ173 NTM167 NTM173 ODI167 ODI173 ONE167 ONE173 OXA167 OXA173 PGW167 PGW173 PQS167 PQS173 QAO167 QAO173 QKK167 QKK173 QUG167 QUG173 REC167 REC173 RNY167 RNY173 RXU167 RXU173 SHQ167 SHQ173 SRM167 SRM173 TBI167 TBI173 TLE167 TLE173 TVA167 TVA173 UEW167 UEW173 UOS167 UOS173 UYO167 UYO173 VIK167 VIK173 VSG167 VSG173 WCC167 WCC173 WLY167 WLY173 WVU167 WVU173 JM173 JM167 WVW171:WVW172 S154:S174 WLW164 WCA164 VSE164 VII164 UYM164 UOQ164 UEU164 TUY164 TLC164 TBG164 SRK164 SHO164 RXS164 RNW164 REA164 QUE164 QKI164 QAM164 PQQ164 PGU164 OWY164 ONC164 ODG164 NTK164 NJO164 MZS164 MPW164 MGA164 LWE164 LMI164 LCM164 KSQ164 KIU164 JYY164 JPC164 JFG164 IVK164 ILO164 IBS164 HRW164 HIA164 GYE164 GOI164 GEM164 FUQ164 FKU164 FAY164 ERC164 EHG164 DXK164 DNO164 DDS164 CTW164 CKA164 CAE164 BQI164 BGM164 AWQ164 AMU164 ACY164 TC164 JG164 WVS164 TI165 ADE165 ANA165 AWW165 BGS165 BQO165 CAK165 CKG165 CUC165 DDY165 DNU165 DXQ165 EHM165 ERI165 FBE165 FLA165 FUW165 GES165 GOO165 GYK165 HIG165 HSC165 IBY165 ILU165 IVQ165 JFM165 JPI165 JZE165 KJA165 KSW165 LCS165 LMO165 LWK165 MGG165 MQC165 MZY165 NJU165 NTQ165 ODM165 ONI165 OXE165 PHA165 PQW165 QAS165 QKO165 QUK165 REG165 ROC165 RXY165 SHU165 SRQ165 TBM165 TLI165 TVE165 UFA165 UOW165 UYS165 VIO165 VSK165 WCG165 WMC165 WVY165 JI165 TE165 ADA165 AMW165 AWS165 BGO165 BQK165 CAG165 CKC165 CTY165 DDU165 DNQ165 DXM165 EHI165 ERE165 FBA165 FKW165 FUS165 GEO165 GOK165 GYG165 HIC165 HRY165 IBU165 ILQ165 IVM165 JFI165 JPE165 JZA165 KIW165 KSS165 LCO165 LMK165 LWG165 MGC165 MPY165 MZU165 NJQ165 NTM165 ODI165 ONE165 OXA165 PGW165 PQS165 QAO165 QKK165 QUG165 REC165 RNY165 RXU165 SHQ165 SRM165 TBI165 TLE165 TVA165 UEW165 UOS165 UYO165 VIK165 VSG165 WCC165 WLY165 WVU165 JM165 O158:O174 WVU277:WVU278 WLY277:WLY278 WCC277:WCC278 VSG277:VSG278 VIK277:VIK278 UYO277:UYO278 UOS277:UOS278 UEW277:UEW278 TVA277:TVA278 TLE277:TLE278 TBI277:TBI278 SRM277:SRM278 SHQ277:SHQ278 RXU277:RXU278 RNY277:RNY278 REC277:REC278 QUG277:QUG278 QKK277:QKK278 QAO277:QAO278 PQS277:PQS278 PGW277:PGW278 OXA277:OXA278 ONE277:ONE278 ODI277:ODI278 NTM277:NTM278 NJQ277:NJQ278 MZU277:MZU278 MPY277:MPY278 MGC277:MGC278 LWG277:LWG278 LMK277:LMK278 LCO277:LCO278 KSS277:KSS278 KIW277:KIW278 JZA277:JZA278 JPE277:JPE278 JFI277:JFI278 IVM277:IVM278 ILQ277:ILQ278 IBU277:IBU278 HRY277:HRY278 HIC277:HIC278 GYG277:GYG278 GOK277:GOK278 GEO277:GEO278 FUS277:FUS278 FKW277:FKW278 FBA277:FBA278 ERE277:ERE278 EHI277:EHI278 DXM277:DXM278 DNQ277:DNQ278 DDU277:DDU278 CTY277:CTY278 CKC277:CKC278 CAG277:CAG278 BQK277:BQK278 BGO277:BGO278 AWS277:AWS278 AMW277:AMW278 ADA277:ADA278 TE277:TE278 JI277:JI278 WVY277:WVY278 WMC277:WMC278 WCG277:WCG278 VSK277:VSK278 VIO277:VIO278 UYS277:UYS278 UOW277:UOW278 UFA277:UFA278 TVE277:TVE278 TLI277:TLI278 TBM277:TBM278 SRQ277:SRQ278 SHU277:SHU278 RXY277:RXY278 ROC277:ROC278 REG277:REG278 QUK277:QUK278 QKO277:QKO278 QAS277:QAS278 PQW277:PQW278 PHA277:PHA278 OXE277:OXE278 ONI277:ONI278 ODM277:ODM278 NTQ277:NTQ278 NJU277:NJU278 MZY277:MZY278 MQC277:MQC278 MGG277:MGG278 LWK277:LWK278 LMO277:LMO278 LCS277:LCS278 KSW277:KSW278 KJA277:KJA278 JZE277:JZE278 JPI277:JPI278 JFM277:JFM278 IVQ277:IVQ278 ILU277:ILU278 IBY277:IBY278 HSC277:HSC278 HIG277:HIG278 GYK277:GYK278 GOO277:GOO278 GES277:GES278 FUW277:FUW278 FLA277:FLA278 FBE277:FBE278 ERI277:ERI278 EHM277:EHM278 DXQ277:DXQ278 DNU277:DNU278 DDY277:DDY278 CUC277:CUC278 CKG277:CKG278 CAK277:CAK278 BQO277:BQO278 BGS277:BGS278 AWW277:AWW278 ANA277:ANA278 ADE277:ADE278 TI277:TI278 ADE284:ADE285 ANA284:ANA285 AWW284:AWW285 BGS284:BGS285 BQO284:BQO285 CAK284:CAK285 CKG284:CKG285 CUC284:CUC285 DDY284:DDY285 DNU284:DNU285 DXQ284:DXQ285 EHM284:EHM285 ERI284:ERI285 FBE284:FBE285 FLA284:FLA285 FUW284:FUW285 GES284:GES285 GOO284:GOO285 GYK284:GYK285 HIG284:HIG285 HSC284:HSC285 IBY284:IBY285 ILU284:ILU285 IVQ284:IVQ285 JFM284:JFM285 JPI284:JPI285 JZE284:JZE285 KJA284:KJA285 KSW284:KSW285 LCS284:LCS285 LMO284:LMO285 LWK284:LWK285 MGG284:MGG285 MQC284:MQC285 MZY284:MZY285 NJU284:NJU285 NTQ284:NTQ285 ODM284:ODM285 ONI284:ONI285 OXE284:OXE285 PHA284:PHA285 PQW284:PQW285 QAS284:QAS285 QKO284:QKO285 QUK284:QUK285 REG284:REG285 ROC284:ROC285 RXY284:RXY285 SHU284:SHU285 SRQ284:SRQ285 TBM284:TBM285 TLI284:TLI285 TVE284:TVE285 UFA284:UFA285 UOW284:UOW285 UYS284:UYS285 VIO284:VIO285 VSK284:VSK285 WCG284:WCG285 WMC284:WMC285 WVY284:WVY285 JI284:JI285 TE284:TE285 ADA284:ADA285 AMW284:AMW285 AWS284:AWS285 BGO284:BGO285 BQK284:BQK285 CAG284:CAG285 CKC284:CKC285 CTY284:CTY285 DDU284:DDU285 DNQ284:DNQ285 DXM284:DXM285 EHI284:EHI285 ERE284:ERE285 FBA284:FBA285 FKW284:FKW285 FUS284:FUS285 GEO284:GEO285 GOK284:GOK285 GYG284:GYG285 HIC284:HIC285 HRY284:HRY285 IBU284:IBU285 ILQ284:ILQ285 IVM284:IVM285 JFI284:JFI285 JPE284:JPE285 JZA284:JZA285 KIW284:KIW285 KSS284:KSS285 LCO284:LCO285 LMK284:LMK285 LWG284:LWG285 MGC284:MGC285 MPY284:MPY285 MZU284:MZU285 NJQ284:NJQ285 NTM284:NTM285 ODI284:ODI285 ONE284:ONE285 OXA284:OXA285 PGW284:PGW285 PQS284:PQS285 QAO284:QAO285 QKK284:QKK285 QUG284:QUG285 REC284:REC285 RNY284:RNY285 RXU284:RXU285 SHQ284:SHQ285 SRM284:SRM285 TBI284:TBI285 TLE284:TLE285 TVA284:TVA285 UEW284:UEW285 UOS284:UOS285 UYO284:UYO285 VIK284:VIK285 VSG284:VSG285 WCC284:WCC285 WLY284:WLY285 WVU284:WVU285 JM284:JM285 WLY303:WLY304 WCC303:WCC304 VSG303:VSG304 VIK303:VIK304 UYO303:UYO304 UOS303:UOS304 UEW303:UEW304 TVA303:TVA304 TLE303:TLE304 TBI303:TBI304 SRM303:SRM304 SHQ303:SHQ304 RXU303:RXU304 RNY303:RNY304 REC303:REC304 QUG303:QUG304 QKK303:QKK304 QAO303:QAO304 PQS303:PQS304 PGW303:PGW304 OXA303:OXA304 ONE303:ONE304 ODI303:ODI304 NTM303:NTM304 NJQ303:NJQ304 MZU303:MZU304 MPY303:MPY304 MGC303:MGC304 LWG303:LWG304 LMK303:LMK304 LCO303:LCO304 KSS303:KSS304 KIW303:KIW304 JZA303:JZA304 JPE303:JPE304 JFI303:JFI304 IVM303:IVM304 ILQ303:ILQ304 IBU303:IBU304 HRY303:HRY304 HIC303:HIC304 GYG303:GYG304 GOK303:GOK304 GEO303:GEO304 FUS303:FUS304 FKW303:FKW304 FBA303:FBA304 ERE303:ERE304 EHI303:EHI304 DXM303:DXM304 DNQ303:DNQ304 DDU303:DDU304 CTY303:CTY304 CKC303:CKC304 CAG303:CAG304 BQK303:BQK304 BGO303:BGO304 AWS303:AWS304 AMW303:AMW304 ADA303:ADA304 TE303:TE304 JI303:JI304 WVY303:WVY304 WMC303:WMC304 WCG303:WCG304 VSK303:VSK304 VIO303:VIO304 UYS303:UYS304 UOW303:UOW304 UFA303:UFA304 TVE303:TVE304 TLI303:TLI304 TBM303:TBM304 SRQ303:SRQ304 SHU303:SHU304 RXY303:RXY304 ROC303:ROC304 REG303:REG304 QUK303:QUK304 QKO303:QKO304 QAS303:QAS304 PQW303:PQW304 PHA303:PHA304 OXE303:OXE304 ONI303:ONI304 ODM303:ODM304 NTQ303:NTQ304 NJU303:NJU304 MZY303:MZY304 MQC303:MQC304 MGG303:MGG304 LWK303:LWK304 LMO303:LMO304 LCS303:LCS304 KSW303:KSW304 KJA303:KJA304 JZE303:JZE304 JPI303:JPI304 JFM303:JFM304 IVQ303:IVQ304 ILU303:ILU304 IBY303:IBY304 HSC303:HSC304 HIG303:HIG304 GYK303:GYK304 GOO303:GOO304 GES303:GES304 FUW303:FUW304 FLA303:FLA304 FBE303:FBE304 ERI303:ERI304 EHM303:EHM304 DXQ303:DXQ304 DNU303:DNU304 DDY303:DDY304 CUC303:CUC304 CKG303:CKG304 CAK303:CAK304 BQO303:BQO304 BGS303:BGS304 AWW303:AWW304 ANA303:ANA304 ADE303:ADE304 TI303:TI304 JM303:JM304 TI310:TI311 ADE310:ADE311 ANA310:ANA311 AWW310:AWW311 BGS310:BGS311 BQO310:BQO311 CAK310:CAK311 CKG310:CKG311 CUC310:CUC311 DDY310:DDY311 DNU310:DNU311 DXQ310:DXQ311 EHM310:EHM311 ERI310:ERI311 FBE310:FBE311 FLA310:FLA311 FUW310:FUW311 GES310:GES311 GOO310:GOO311 GYK310:GYK311 HIG310:HIG311 HSC310:HSC311 IBY310:IBY311 ILU310:ILU311 IVQ310:IVQ311 JFM310:JFM311 JPI310:JPI311 JZE310:JZE311 KJA310:KJA311 KSW310:KSW311 LCS310:LCS311 LMO310:LMO311 LWK310:LWK311 MGG310:MGG311 MQC310:MQC311 MZY310:MZY311 NJU310:NJU311 NTQ310:NTQ311 ODM310:ODM311 ONI310:ONI311 OXE310:OXE311 PHA310:PHA311 PQW310:PQW311 QAS310:QAS311 QKO310:QKO311 QUK310:QUK311 REG310:REG311 ROC310:ROC311 RXY310:RXY311 SHU310:SHU311 SRQ310:SRQ311 TBM310:TBM311 TLI310:TLI311 TVE310:TVE311 UFA310:UFA311 UOW310:UOW311 UYS310:UYS311 VIO310:VIO311 VSK310:VSK311 WCG310:WCG311 WMC310:WMC311 WVY310:WVY311 JI310:JI311 TE310:TE311 ADA310:ADA311 AMW310:AMW311 AWS310:AWS311 BGO310:BGO311 BQK310:BQK311 CAG310:CAG311 CKC310:CKC311 CTY310:CTY311 DDU310:DDU311 DNQ310:DNQ311 DXM310:DXM311 EHI310:EHI311 ERE310:ERE311 FBA310:FBA311 FKW310:FKW311 FUS310:FUS311 GEO310:GEO311 GOK310:GOK311 GYG310:GYG311 HIC310:HIC311 HRY310:HRY311 IBU310:IBU311 ILQ310:ILQ311 IVM310:IVM311 JFI310:JFI311 JPE310:JPE311 JZA310:JZA311 KIW310:KIW311 KSS310:KSS311 LCO310:LCO311 LMK310:LMK311 LWG310:LWG311 MGC310:MGC311 MPY310:MPY311 MZU310:MZU311 NJQ310:NJQ311 NTM310:NTM311 ODI310:ODI311 ONE310:ONE311 OXA310:OXA311 PGW310:PGW311 PQS310:PQS311 QAO310:QAO311 QKK310:QKK311 QUG310:QUG311 REC310:REC311 RNY310:RNY311 RXU310:RXU311 SHQ310:SHQ311 SRM310:SRM311 TBI310:TBI311 TLE310:TLE311 TVA310:TVA311 UEW310:UEW311 UOS310:UOS311 UYO310:UYO311 VIK310:VIK311 VSG310:VSG311 WCC310:WCC311 WLY310:WLY311 WVU310:WVU311 WCC317:WCC318 VSG317:VSG318 VIK317:VIK318 UYO317:UYO318 UOS317:UOS318 UEW317:UEW318 TVA317:TVA318 TLE317:TLE318 TBI317:TBI318 SRM317:SRM318 SHQ317:SHQ318 RXU317:RXU318 RNY317:RNY318 REC317:REC318 QUG317:QUG318 QKK317:QKK318 QAO317:QAO318 PQS317:PQS318 PGW317:PGW318 OXA317:OXA318 ONE317:ONE318 ODI317:ODI318 NTM317:NTM318 NJQ317:NJQ318 MZU317:MZU318 MPY317:MPY318 MGC317:MGC318 LWG317:LWG318 LMK317:LMK318 LCO317:LCO318 KSS317:KSS318 KIW317:KIW318 JZA317:JZA318 JPE317:JPE318 JFI317:JFI318 IVM317:IVM318 ILQ317:ILQ318 IBU317:IBU318 HRY317:HRY318 HIC317:HIC318 GYG317:GYG318 GOK317:GOK318 GEO317:GEO318 FUS317:FUS318 FKW317:FKW318 FBA317:FBA318 ERE317:ERE318 EHI317:EHI318 DXM317:DXM318 DNQ317:DNQ318 DDU317:DDU318 CTY317:CTY318 CKC317:CKC318 CAG317:CAG318 BQK317:BQK318 BGO317:BGO318 AWS317:AWS318 AMW317:AMW318 ADA317:ADA318 TE317:TE318 JI317:JI318 WVY317:WVY318 WMC317:WMC318 WCG317:WCG318 VSK317:VSK318 VIO317:VIO318 UYS317:UYS318 UOW317:UOW318 UFA317:UFA318 TVE317:TVE318 TLI317:TLI318 TBM317:TBM318 SRQ317:SRQ318 SHU317:SHU318 RXY317:RXY318 ROC317:ROC318 REG317:REG318 QUK317:QUK318 QKO317:QKO318 QAS317:QAS318 PQW317:PQW318 PHA317:PHA318 OXE317:OXE318 ONI317:ONI318 ODM317:ODM318 NTQ317:NTQ318 NJU317:NJU318 MZY317:MZY318 MQC317:MQC318 MGG317:MGG318 LWK317:LWK318 LMO317:LMO318 LCS317:LCS318 KSW317:KSW318 KJA317:KJA318 JZE317:JZE318 JPI317:JPI318 JFM317:JFM318 IVQ317:IVQ318 ILU317:ILU318 IBY317:IBY318 HSC317:HSC318 HIG317:HIG318 GYK317:GYK318 GOO317:GOO318 GES317:GES318 FUW317:FUW318 FLA317:FLA318 FBE317:FBE318 ERI317:ERI318 EHM317:EHM318 DXQ317:DXQ318 DNU317:DNU318 DDY317:DDY318 CUC317:CUC318 CKG317:CKG318 CAK317:CAK318 BQO317:BQO318 BGS317:BGS318 AWW317:AWW318 ANA317:ANA318 ADE317:ADE318 TI317:TI318 JM317:JM318 WVU317:WVU318 WVU324:WVU325 JM324:JM325 TI324:TI325 ADE324:ADE325 ANA324:ANA325 AWW324:AWW325 BGS324:BGS325 BQO324:BQO325 CAK324:CAK325 CKG324:CKG325 CUC324:CUC325 DDY324:DDY325 DNU324:DNU325 DXQ324:DXQ325 EHM324:EHM325 ERI324:ERI325 FBE324:FBE325 FLA324:FLA325 FUW324:FUW325 GES324:GES325 GOO324:GOO325 GYK324:GYK325 HIG324:HIG325 HSC324:HSC325 IBY324:IBY325 ILU324:ILU325 IVQ324:IVQ325 JFM324:JFM325 JPI324:JPI325 JZE324:JZE325 KJA324:KJA325 KSW324:KSW325 LCS324:LCS325 LMO324:LMO325 LWK324:LWK325 MGG324:MGG325 MQC324:MQC325 MZY324:MZY325 NJU324:NJU325 NTQ324:NTQ325 ODM324:ODM325 ONI324:ONI325 OXE324:OXE325 PHA324:PHA325 PQW324:PQW325 QAS324:QAS325 QKO324:QKO325 QUK324:QUK325 REG324:REG325 ROC324:ROC325 RXY324:RXY325 SHU324:SHU325 SRQ324:SRQ325 TBM324:TBM325 TLI324:TLI325 TVE324:TVE325 UFA324:UFA325 UOW324:UOW325 UYS324:UYS325 VIO324:VIO325 VSK324:VSK325 WCG324:WCG325 WMC324:WMC325 WVY324:WVY325 JI324:JI325 TE324:TE325 ADA324:ADA325 AMW324:AMW325 AWS324:AWS325 BGO324:BGO325 BQK324:BQK325 CAG324:CAG325 CKC324:CKC325 CTY324:CTY325 DDU324:DDU325 DNQ324:DNQ325 DXM324:DXM325 EHI324:EHI325 ERE324:ERE325 FBA324:FBA325 FKW324:FKW325 FUS324:FUS325 GEO324:GEO325 GOK324:GOK325 GYG324:GYG325 HIC324:HIC325 HRY324:HRY325 IBU324:IBU325 ILQ324:ILQ325 IVM324:IVM325 JFI324:JFI325 JPE324:JPE325 JZA324:JZA325 KIW324:KIW325 KSS324:KSS325 LCO324:LCO325 LMK324:LMK325 LWG324:LWG325 MGC324:MGC325 MPY324:MPY325 MZU324:MZU325 NJQ324:NJQ325 NTM324:NTM325 ODI324:ODI325 ONE324:ONE325 OXA324:OXA325 PGW324:PGW325 PQS324:PQS325 QAO324:QAO325 QKK324:QKK325 QUG324:QUG325 REC324:REC325 RNY324:RNY325 RXU324:RXU325 SHQ324:SHQ325 SRM324:SRM325 TBI324:TBI325 TLE324:TLE325 TVA324:TVA325 UEW324:UEW325 UOS324:UOS325 UYO324:UYO325 VIK324:VIK325 VSG324:VSG325 WCC324:WCC325 WLY324:WLY325 O322:O325 WCC288 VSG288 VIK288 UYO288 UOS288 UEW288 TVA288 TLE288 TBI288 SRM288 SHQ288 RXU288 RNY288 REC288 QUG288 QKK288 QAO288 PQS288 PGW288 OXA288 ONE288 ODI288 NTM288 NJQ288 MZU288 MPY288 MGC288 LWG288 LMK288 LCO288 KSS288 KIW288 JZA288 JPE288 JFI288 IVM288 ILQ288 IBU288 HRY288 HIC288 GYG288 GOK288 GEO288 FUS288 FKW288 FBA288 ERE288 EHI288 DXM288 DNQ288 DDU288 CTY288 CKC288 CAG288 BQK288 BGO288 AWS288 AMW288 ADA288 TE288 JI288 WVY288 WMC288 WCG288 VSK288 VIO288 UYS288 UOW288 UFA288 TVE288 TLI288 TBM288 SRQ288 SHU288 RXY288 ROC288 REG288 QUK288 QKO288 QAS288 PQW288 PHA288 OXE288 ONI288 ODM288 NTQ288 NJU288 MZY288 MQC288 MGG288 LWK288 LMO288 LCS288 KSW288 KJA288 JZE288 JPI288 JFM288 IVQ288 ILU288 IBY288 HSC288 HIG288 GYK288 GOO288 GES288 FUW288 FLA288 FBE288 ERI288 EHM288 DXQ288 DNU288 DDY288 CUC288 CKG288 CAK288 BQO288 BGS288 AWW288 ANA288 ADE288 TI288 JM288 WVU288 WLY288 WLY291 WVU291 JM291 TI291 ADE291 ANA291 AWW291 BGS291 BQO291 CAK291 CKG291 CUC291 DDY291 DNU291 DXQ291 EHM291 ERI291 FBE291 FLA291 FUW291 GES291 GOO291 GYK291 HIG291 HSC291 IBY291 ILU291 IVQ291 JFM291 JPI291 JZE291 KJA291 KSW291 LCS291 LMO291 LWK291 MGG291 MQC291 MZY291 NJU291 NTQ291 ODM291 ONI291 OXE291 PHA291 PQW291 QAS291 QKO291 QUK291 REG291 ROC291 RXY291 SHU291 SRQ291 TBM291 TLI291 TVE291 UFA291 UOW291 UYS291 VIO291 VSK291 WCG291 WMC291 WVY291 JI291 TE291 ADA291 AMW291 AWS291 BGO291 BQK291 CAG291 CKC291 CTY291 DDU291 DNQ291 DXM291 EHI291 ERE291 FBA291 FKW291 FUS291 GEO291 GOK291 GYG291 HIC291 HRY291 IBU291 ILQ291 IVM291 JFI291 JPE291 JZA291 KIW291 KSS291 LCO291 LMK291 LWG291 MGC291 MPY291 MZU291 NJQ291 NTM291 ODI291 ONE291 OXA291 PGW291 PQS291 QAO291 QKK291 QUG291 REC291 RNY291 RXU291 SHQ291 SRM291 TBI291 TLE291 TVA291 UEW291 UOS291 UYO291 VIK291 VSG291 WCC291 WVU303:WVU304 VSG294 VIK294 UYO294 UOS294 UEW294 TVA294 TLE294 TBI294 SRM294 SHQ294 RXU294 RNY294 REC294 QUG294 QKK294 QAO294 PQS294 PGW294 OXA294 ONE294 ODI294 NTM294 NJQ294 MZU294 MPY294 MGC294 LWG294 LMK294 LCO294 KSS294 KIW294 JZA294 JPE294 JFI294 IVM294 ILQ294 IBU294 HRY294 HIC294 GYG294 GOK294 GEO294 FUS294 FKW294 FBA294 ERE294 EHI294 DXM294 DNQ294 DDU294 CTY294 CKC294 CAG294 BQK294 BGO294 AWS294 AMW294 ADA294 TE294 JI294 WVY294 WMC294 WCG294 VSK294 VIO294 UYS294 UOW294 UFA294 TVE294 TLI294 TBM294 SRQ294 SHU294 RXY294 ROC294 REG294 QUK294 QKO294 QAS294 PQW294 PHA294 OXE294 ONI294 ODM294 NTQ294 NJU294 MZY294 MQC294 MGG294 LWK294 LMO294 LCS294 KSW294 KJA294 JZE294 JPI294 JFM294 IVQ294 ILU294 IBY294 HSC294 HIG294 GYK294 GOO294 GES294 FUW294 FLA294 FBE294 ERI294 EHM294 DXQ294 DNU294 DDY294 CUC294 CKG294 CAK294 BQO294 BGS294 AWW294 ANA294 ADE294 TI294 JM294 WVU294 WLY294 WCC294 WLY297 WVU297 JM297 TI297 ADE297 ANA297 AWW297 BGS297 BQO297 CAK297 CKG297 CUC297 DDY297 DNU297 DXQ297 EHM297 ERI297 FBE297 FLA297 FUW297 GES297 GOO297 GYK297 HIG297 HSC297 IBY297 ILU297 IVQ297 JFM297 JPI297 JZE297 KJA297 KSW297 LCS297 LMO297 LWK297 MGG297 MQC297 MZY297 NJU297 NTQ297 ODM297 ONI297 OXE297 PHA297 PQW297 QAS297 QKO297 QUK297 REG297 ROC297 RXY297 SHU297 SRQ297 TBM297 TLI297 TVE297 UFA297 UOW297 UYS297 VIO297 VSK297 WCG297 WMC297 WVY297 JI297 TE297 ADA297 AMW297 AWS297 BGO297 BQK297 CAG297 CKC297 CTY297 DDU297 DNQ297 DXM297 EHI297 ERE297 FBA297 FKW297 FUS297 GEO297 GOK297 GYG297 HIC297 HRY297 IBU297 ILQ297 IVM297 JFI297 JPE297 JZA297 KIW297 KSS297 LCO297 LMK297 LWG297 MGC297 MPY297 MZU297 NJQ297 NTM297 ODI297 ONE297 OXA297 PGW297 PQS297 QAO297 QKK297 QUG297 REC297 RNY297 RXU297 SHQ297 SRM297 TBI297 TLE297 TVA297 UEW297 UOS297 UYO297 VIK297 VSG297 WCC297 WVU375:WVU935 O295:O298 R345 O346 WWA363 S356 O356 S363 R351 S352 O372:O935 O352 JM352:JM353 S372:S934 AMY372:AMY374 WLW174 AWU372:AWU374 BGQ372:BGQ374 BQM372:BQM374 CAI372:CAI374 CKE372:CKE374 CUA372:CUA374 DDW372:DDW374 DNS372:DNS374 DXO372:DXO374 EHK372:EHK374 ERG372:ERG374 FBC372:FBC374 FKY372:FKY374 FUU372:FUU374 GEQ372:GEQ374 GOM372:GOM374 GYI372:GYI374 HIE372:HIE374 HSA372:HSA374 IBW372:IBW374 ILS372:ILS374 IVO372:IVO374 JFK372:JFK374 JPG372:JPG374 JZC372:JZC374 KIY372:KIY374 KSU372:KSU374 LCQ372:LCQ374 LMM372:LMM374 LWI372:LWI374 MGE372:MGE374 MQA372:MQA374 MZW372:MZW374 NJS372:NJS374 NTO372:NTO374 ODK372:ODK374 ONG372:ONG374 OXC372:OXC374 PGY372:PGY374 PQU372:PQU374 QAQ372:QAQ374 QKM372:QKM374 QUI372:QUI374 REE372:REE374 ROA372:ROA374 RXW372:RXW374 SHS372:SHS374 SRO372:SRO374 TBK372:TBK374 TLG372:TLG374 TVC372:TVC374 UEY372:UEY374 UOU372:UOU374 UYQ372:UYQ374 VIM372:VIM374 VSI372:VSI374 WCE372:WCE374 WMA372:WMA374 WVW372:WVW374 JK372:JK374 TG372:TG374 ADC372:ADC374 JM277:JM278 ADC363 TG363 JK363 WVW363 WMA363 WCE363 VSI363 VIM363 UYQ363 UOU363 UEY363 TVC363 TLG363 TBK363 SRO363 SHS363 RXW363 ROA363 REE363 QUI363 QKM363 QAQ363 PQU363 PGY363 OXC363 ONG363 ODK363 NTO363 NJS363 MZW363 MQA363 MGE363 LWI363 LMM363 LCQ363 KSU363 KIY363 JZC363 JPG363 JFK363 IVO363 ILS363 IBW363 HSA363 HIE363 GYI363 GOM363 GEQ363 FUU363 FKY363 FBC363 ERG363 EHK363 DXO363 DNS363 DDW363 CUA363 CKE363 CAI363 BQM363 BGQ363 AWU363 AMY363 O363 S346 S349:S350 WVY346:WVY347 WMC346:WMC347 WCG346:WCG347 VSK346:VSK347 VIO346:VIO347 UYS346:UYS347 UOW346:UOW347 UFA346:UFA347 TVE346:TVE347 TLI346:TLI347 TBM346:TBM347 SRQ346:SRQ347 SHU346:SHU347 RXY346:RXY347 ROC346:ROC347 REG346:REG347 QUK346:QUK347 QKO346:QKO347 QAS346:QAS347 PQW346:PQW347 PHA346:PHA347 OXE346:OXE347 ONI346:ONI347 ODM346:ODM347 NTQ346:NTQ347 NJU346:NJU347 MZY346:MZY347 MQC346:MQC347 MGG346:MGG347 LWK346:LWK347 LMO346:LMO347 LCS346:LCS347 KSW346:KSW347 KJA346:KJA347 JZE346:JZE347 JPI346:JPI347 JFM346:JFM347 IVQ346:IVQ347 ILU346:ILU347 IBY346:IBY347 HSC346:HSC347 HIG346:HIG347 GYK346:GYK347 GOO346:GOO347 GES346:GES347 FUW346:FUW347 FLA346:FLA347 FBE346:FBE347 ERI346:ERI347 EHM346:EHM347 DXQ346:DXQ347 DNU346:DNU347 DDY346:DDY347 CUC346:CUC347 CKG346:CKG347 CAK346:CAK347 BQO346:BQO347 BGS346:BGS347 AWW346:AWW347 ANA346:ANA347 ADE346:ADE347 TI346:TI347 JM346:JM347 R347:R348 TI356:TI357 ADE356:ADE357 ANA356:ANA357 AWW356:AWW357 BGS356:BGS357 BQO356:BQO357 CAK356:CAK357 CKG356:CKG357 CUC356:CUC357 DDY356:DDY357 DNU356:DNU357 DXQ356:DXQ357 EHM356:EHM357 ERI356:ERI357 FBE356:FBE357 FLA356:FLA357 FUW356:FUW357 GES356:GES357 GOO356:GOO357 GYK356:GYK357 HIG356:HIG357 HSC356:HSC357 IBY356:IBY357 ILU356:ILU357 IVQ356:IVQ357 JFM356:JFM357 JPI356:JPI357 JZE356:JZE357 KJA356:KJA357 KSW356:KSW357 LCS356:LCS357 LMO356:LMO357 LWK356:LWK357 MGG356:MGG357 MQC356:MQC357 MZY356:MZY357 NJU356:NJU357 NTQ356:NTQ357 ODM356:ODM357 ONI356:ONI357 OXE356:OXE357 PHA356:PHA357 PQW356:PQW357 QAS356:QAS357 QKO356:QKO357 QUK356:QUK357 REG356:REG357 ROC356:ROC357 RXY356:RXY357 SHU356:SHU357 SRQ356:SRQ357 TBM356:TBM357 TLI356:TLI357 TVE356:TVE357 UFA356:UFA357 UOW356:UOW357 UYS356:UYS357 VIO356:VIO357 VSK356:VSK357 WCG356:WCG357 WMC356:WMC357 WVY356:WVY357 JI356:JI358 TE356:TE358 ADA356:ADA358 AMW356:AMW358 AWS356:AWS358 BGO356:BGO358 BQK356:BQK358 CAG356:CAG358 CKC356:CKC358 CTY356:CTY358 DDU356:DDU358 DNQ356:DNQ358 DXM356:DXM358 EHI356:EHI358 ERE356:ERE358 FBA356:FBA358 FKW356:FKW358 FUS356:FUS358 GEO356:GEO358 GOK356:GOK358 GYG356:GYG358 HIC356:HIC358 HRY356:HRY358 IBU356:IBU358 ILQ356:ILQ358 IVM356:IVM358 JFI356:JFI358 JPE356:JPE358 JZA356:JZA358 KIW356:KIW358 KSS356:KSS358 LCO356:LCO358 LMK356:LMK358 LWG356:LWG358 MGC356:MGC358 MPY356:MPY358 MZU356:MZU358 NJQ356:NJQ358 NTM356:NTM358 ODI356:ODI358 ONE356:ONE358 OXA356:OXA358 PGW356:PGW358 PQS356:PQS358 QAO356:QAO358 QKK356:QKK358 QUG356:QUG358 REC356:REC358 RNY356:RNY358 RXU356:RXU358 SHQ356:SHQ358 SRM356:SRM358 TBI356:TBI358 TLE356:TLE358 TVA356:TVA358 UEW356:UEW358 UOS356:UOS358 UYO356:UYO358 VIK356:VIK358 VSG356:VSG358 WCC356:WCC358 WLY356:WLY358 WVU356:WVU358 JE354 O360 S360 WLY360:WLY362 WCC360:WCC362 VSG360:VSG362 VIK360:VIK362 UYO360:UYO362 UOS360:UOS362 UEW360:UEW362 TVA360:TVA362 TLE360:TLE362 TBI360:TBI362 SRM360:SRM362 SHQ360:SHQ362 RXU360:RXU362 RNY360:RNY362 REC360:REC362 QUG360:QUG362 QKK360:QKK362 QAO360:QAO362 PQS360:PQS362 PGW360:PGW362 OXA360:OXA362 ONE360:ONE362 ODI360:ODI362 NTM360:NTM362 NJQ360:NJQ362 MZU360:MZU362 MPY360:MPY362 MGC360:MGC362 LWG360:LWG362 LMK360:LMK362 LCO360:LCO362 KSS360:KSS362 KIW360:KIW362 JZA360:JZA362 JPE360:JPE362 JFI360:JFI362 IVM360:IVM362 ILQ360:ILQ362 IBU360:IBU362 HRY360:HRY362 HIC360:HIC362 GYG360:GYG362 GOK360:GOK362 GEO360:GEO362 FUS360:FUS362 FKW360:FKW362 FBA360:FBA362 ERE360:ERE362 EHI360:EHI362 DXM360:DXM362 DNQ360:DNQ362 DDU360:DDU362 CTY360:CTY362 CKC360:CKC362 CAG360:CAG362 BQK360:BQK362 BGO360:BGO362 AWS360:AWS362 AMW360:AMW362 ADA360:ADA362 TE360:TE362 JI360:JI362 WVY360:WVY361 WMC360:WMC361 WCG360:WCG361 VSK360:VSK361 VIO360:VIO361 UYS360:UYS361 UOW360:UOW361 UFA360:UFA361 TVE360:TVE361 TLI360:TLI361 TBM360:TBM361 SRQ360:SRQ361 SHU360:SHU361 RXY360:RXY361 ROC360:ROC361 REG360:REG361 QUK360:QUK361 QKO360:QKO361 QAS360:QAS361 PQW360:PQW361 PHA360:PHA361 OXE360:OXE361 ONI360:ONI361 ODM360:ODM361 NTQ360:NTQ361 NJU360:NJU361 MZY360:MZY361 MQC360:MQC361 MGG360:MGG361 LWK360:LWK361 LMO360:LMO361 LCS360:LCS361 KSW360:KSW361 KJA360:KJA361 JZE360:JZE361 JPI360:JPI361 JFM360:JFM361 IVQ360:IVQ361 ILU360:ILU361 IBY360:IBY361 HSC360:HSC361 HIG360:HIG361 GYK360:GYK361 GOO360:GOO361 GES360:GES361 FUW360:FUW361 FLA360:FLA361 FBE360:FBE361 ERI360:ERI361 EHM360:EHM361 DXQ360:DXQ361 DNU360:DNU361 DDY360:DDY361 CUC360:CUC361 CKG360:CKG361 CAK360:CAK361 BQO360:BQO361 BGS360:BGS361 AWW360:AWW361 ANA360:ANA361 ADE360:ADE361 TI360:TI361 JM360:JM361 R361:R362 JE358 TI352:TI353 JM375:JM934 ADE352:ADE353 TI375:TI934 ANA352:ANA353 ADE375:ADE934 AWW352:AWW353 ANA375:ANA934 BGS352:BGS353 AWW375:AWW934 BQO352:BQO353 BGS375:BGS934 CAK352:CAK353 BQO375:BQO934 CKG352:CKG353 CAK375:CAK934 CUC352:CUC353 CKG375:CKG934 DDY352:DDY353 CUC375:CUC934 DNU352:DNU353 DDY375:DDY934 DXQ352:DXQ353 DNU375:DNU934 EHM352:EHM353 DXQ375:DXQ934 ERI352:ERI353 EHM375:EHM934 FBE352:FBE353 ERI375:ERI934 FLA352:FLA353 FBE375:FBE934 FUW352:FUW353 FLA375:FLA934 GES352:GES353 FUW375:FUW934 GOO352:GOO353 GES375:GES934 GYK352:GYK353 GOO375:GOO934 HIG352:HIG353 GYK375:GYK934 HSC352:HSC353 HIG375:HIG934 IBY352:IBY353 HSC375:HSC934 ILU352:ILU353 IBY375:IBY934 IVQ352:IVQ353 ILU375:ILU934 JFM352:JFM353 IVQ375:IVQ934 JPI352:JPI353 JFM375:JFM934 JZE352:JZE353 JPI375:JPI934 KJA352:KJA353 JZE375:JZE934 KSW352:KSW353 KJA375:KJA934 LCS352:LCS353 KSW375:KSW934 LMO352:LMO353 LCS375:LCS934 LWK352:LWK353 LMO375:LMO934 MGG352:MGG353 LWK375:LWK934 MQC352:MQC353 MGG375:MGG934 MZY352:MZY353 MQC375:MQC934 NJU352:NJU353 MZY375:MZY934 NTQ352:NTQ353 NJU375:NJU934 ODM352:ODM353 NTQ375:NTQ934 ONI352:ONI353 ODM375:ODM934 OXE352:OXE353 ONI375:ONI934 PHA352:PHA353 OXE375:OXE934 PQW352:PQW353 PHA375:PHA934 QAS352:QAS353 PQW375:PQW934 QKO352:QKO353 QAS375:QAS934 QUK352:QUK353 QKO375:QKO934 REG352:REG353 QUK375:QUK934 ROC352:ROC353 REG375:REG934 RXY352:RXY353 ROC375:ROC934 SHU352:SHU353 RXY375:RXY934 SRQ352:SRQ353 SHU375:SHU934 TBM352:TBM353 SRQ375:SRQ934 TLI352:TLI353 TBM375:TBM934 TVE352:TVE353 TLI375:TLI934 UFA352:UFA353 TVE375:TVE934 UOW352:UOW353 UFA375:UFA934 UYS352:UYS353 UOW375:UOW934 VIO352:VIO353 UYS375:UYS934 VSK352:VSK353 VIO375:VIO934 WCG352:WCG353 VSK375:VSK934 WMC352:WMC353 WCG375:WCG934 WVY352:WVY353 WMC375:WMC934 JI352:JI354 WVY375:WVY934 TE352:TE354 JI375:JI935 ADA352:ADA354 TE375:TE935 AMW352:AMW354 ADA375:ADA935 AWS352:AWS354 AMW375:AMW935 BGO352:BGO354 AWS375:AWS935 BQK352:BQK354 BGO375:BGO935 CAG352:CAG354 BQK375:BQK935 CKC352:CKC354 CAG375:CAG935 CTY352:CTY354 CKC375:CKC935 DDU352:DDU354 CTY375:CTY935 DNQ352:DNQ354 DDU375:DDU935 DXM352:DXM354 DNQ375:DNQ935 EHI352:EHI354 DXM375:DXM935 ERE352:ERE354 EHI375:EHI935 FBA352:FBA354 ERE375:ERE935 FKW352:FKW354 FBA375:FBA935 FUS352:FUS354 FKW375:FKW935 GEO352:GEO354 FUS375:FUS935 GOK352:GOK354 GEO375:GEO935 GYG352:GYG354 GOK375:GOK935 HIC352:HIC354 GYG375:GYG935 HRY352:HRY354 HIC375:HIC935 IBU352:IBU354 HRY375:HRY935 ILQ352:ILQ354 IBU375:IBU935 IVM352:IVM354 ILQ375:ILQ935 JFI352:JFI354 IVM375:IVM935 JPE352:JPE354 JFI375:JFI935 JZA352:JZA354 JPE375:JPE935 KIW352:KIW354 JZA375:JZA935 KSS352:KSS354 KIW375:KIW935 LCO352:LCO354 KSS375:KSS935 LMK352:LMK354 LCO375:LCO935 LWG352:LWG354 LMK375:LMK935 MGC352:MGC354 LWG375:LWG935 MPY352:MPY354 MGC375:MGC935 MZU352:MZU354 MPY375:MPY935 NJQ352:NJQ354 MZU375:MZU935 NTM352:NTM354 NJQ375:NJQ935 ODI352:ODI354 NTM375:NTM935 ONE352:ONE354 ODI375:ODI935 OXA352:OXA354 ONE375:ONE935 PGW352:PGW354 OXA375:OXA935 PQS352:PQS354 PGW375:PGW935 QAO352:QAO354 PQS375:PQS935 QKK352:QKK354 QAO375:QAO935 QUG352:QUG354 QKK375:QKK935 REC352:REC354 QUG375:QUG935 RNY352:RNY354 REC375:REC935 RXU352:RXU354 RNY375:RNY935 SHQ352:SHQ354 RXU375:RXU935 SRM352:SRM354 SHQ375:SHQ935 TBI352:TBI354 SRM375:SRM935 TLE352:TLE354 TBI375:TBI935 TVA352:TVA354 TLE375:TLE935 UEW352:UEW354 TVA375:TVA935 UOS352:UOS354 UEW375:UEW935 UYO352:UYO354 UOS375:UOS935 VIK352:VIK354 UYO375:UYO935 VSG352:VSG354 VIK375:VIK935 WCC352:WCC354 VSG375:VSG935 WLY352:WLY354 WCC375:WCC935 WVU352:WVU354 WLY375:WLY935 JE348 WLY317:WLY318 O315:O319 JM310:JM311 O308:O312 S295:S325 O301:O305 TI284:TI285 SX146:SX149 JI346:JI350 TE346:TE350 ADA346:ADA350 AMW346:AMW350 AWS346:AWS350 BGO346:BGO350 BQK346:BQK350 CAG346:CAG350 CKC346:CKC350 CTY346:CTY350 DDU346:DDU350 DNQ346:DNQ350 DXM346:DXM350 EHI346:EHI350 ERE346:ERE350 FBA346:FBA350 FKW346:FKW350 FUS346:FUS350 GEO346:GEO350 GOK346:GOK350 GYG346:GYG350 HIC346:HIC350 HRY346:HRY350 IBU346:IBU350 ILQ346:ILQ350 IVM346:IVM350 JFI346:JFI350 JPE346:JPE350 JZA346:JZA350 KIW346:KIW350 KSS346:KSS350 LCO346:LCO350 LMK346:LMK350 LWG346:LWG350 MGC346:MGC350 MPY346:MPY350 MZU346:MZU350 NJQ346:NJQ350 NTM346:NTM350 ODI346:ODI350 ONE346:ONE350 OXA346:OXA350 PGW346:PGW350 PQS346:PQS350 QAO346:QAO350 QKK346:QKK350 QUG346:QUG350 REC346:REC350 RNY346:RNY350 RXU346:RXU350 SHQ346:SHQ350 SRM346:SRM350 TBI346:TBI350 TLE346:TLE350 TVA346:TVA350 UEW346:UEW350 UOS346:UOS350 UYO346:UYO350 VIK346:VIK350 VSG346:VSG350 WCC346:WCC350 WLY346:WLY350 WVU346:WVU350 WVQ348 WLU348 WBY348 VSC348 VIG348 UYK348 UOO348 UES348 TUW348 TLA348 TBE348 SRI348 SHM348 RXQ348 RNU348 RDY348 QUC348 QKG348 QAK348 PQO348 PGS348 OWW348 ONA348 ODE348 NTI348 NJM348 MZQ348 MPU348 MFY348 LWC348 LMG348 LCK348 KSO348 KIS348 JYW348 JPA348 JFE348 IVI348 ILM348 IBQ348 HRU348 HHY348 GYC348 GOG348 GEK348 FUO348 FKS348 FAW348 ERA348 EHE348 DXI348 DNM348 DDQ348 CTU348 CJY348 CAC348 BQG348 BGK348 AWO348 AMS348 ACW348 TA348 R353:R355 WVQ354 WLU354 WBY354 VSC354 VIG354 UYK354 UOO354 UES354 TUW354 TLA354 TBE354 SRI354 SHM354 RXQ354 RNU354 RDY354 QUC354 QKG354 QAK354 PQO354 PGS354 OWW354 ONA354 ODE354 NTI354 NJM354 MZQ354 MPU354 MFY354 LWC354 LMG354 LCK354 KSO354 KIS354 JYW354 JPA354 JFE354 IVI354 ILM354 IBQ354 HRU354 HHY354 GYC354 GOG354 GEK354 FUO354 FKS354 FAW354 ERA354 EHE354 DXI354 DNM354 DDQ354 CTU354 CJY354 CAC354 BQG354 BGK354 AWO354 AMS354 ACW354 TA354 R357:R359 JM356:JM357 WVQ358 WLU358 WBY358 VSC358 VIG358 UYK358 UOO358 UES358 TUW358 TLA358 TBE358 SRI358 SHM358 RXQ358 RNU358 RDY358 QUC358 QKG358 QAK358 PQO358 PGS358 OWW358 ONA358 ODE358 NTI358 NJM358 MZQ358 MPU358 MFY358 LWC358 LMG358 LCK358 KSO358 KIS358 JYW358 JPA358 JFE358 IVI358 ILM358 IBQ358 HRU358 HHY358 GYC358 GOG358 GEK358 FUO358 FKS358 FAW358 ERA358 EHE358 DXI358 DNM358 DDQ358 CTU358 CJY358 CAC358 BQG358 BGK358 AWO358 AMS358 ACW358 TA358 WVU360:WVU362 WVQ362 WLU362 WBY362 VSC362 VIG362 UYK362 UOO362 UES362 TUW362 TLA362 TBE362 SRI362 SHM362 RXQ362 RNU362 RDY362 QUC362 QKG362 QAK362 PQO362 PGS362 OWW362 ONA362 ODE362 NTI362 NJM362 MZQ362 MPU362 MFY362 LWC362 LMG362 LCK362 KSO362 KIS362 JYW362 JPA362 JFE362 IVI362 ILM362 IBQ362 HRU362 HHY362 GYC362 GOG362 GEK362 FUO362 FKS362 FAW362 ERA362 EHE362 DXI362 DNM362 DDQ362 CTU362 CJY362 CAC362 R251:R294 AWO44:AWO45</xm:sqref>
        </x14:dataValidation>
        <x14:dataValidation type="whole" allowBlank="1" showInputMessage="1" showErrorMessage="1">
          <x14:formula1>
            <xm:f>0</xm:f>
          </x14:formula1>
          <x14:formula2>
            <xm:f>100</xm:f>
          </x14:formula2>
          <xm:sqref>N65642:N66470 JH65642:JH66470 TD65642:TD66470 ACZ65642:ACZ66470 AMV65642:AMV66470 AWR65642:AWR66470 BGN65642:BGN66470 BQJ65642:BQJ66470 CAF65642:CAF66470 CKB65642:CKB66470 CTX65642:CTX66470 DDT65642:DDT66470 DNP65642:DNP66470 DXL65642:DXL66470 EHH65642:EHH66470 ERD65642:ERD66470 FAZ65642:FAZ66470 FKV65642:FKV66470 FUR65642:FUR66470 GEN65642:GEN66470 GOJ65642:GOJ66470 GYF65642:GYF66470 HIB65642:HIB66470 HRX65642:HRX66470 IBT65642:IBT66470 ILP65642:ILP66470 IVL65642:IVL66470 JFH65642:JFH66470 JPD65642:JPD66470 JYZ65642:JYZ66470 KIV65642:KIV66470 KSR65642:KSR66470 LCN65642:LCN66470 LMJ65642:LMJ66470 LWF65642:LWF66470 MGB65642:MGB66470 MPX65642:MPX66470 MZT65642:MZT66470 NJP65642:NJP66470 NTL65642:NTL66470 ODH65642:ODH66470 OND65642:OND66470 OWZ65642:OWZ66470 PGV65642:PGV66470 PQR65642:PQR66470 QAN65642:QAN66470 QKJ65642:QKJ66470 QUF65642:QUF66470 REB65642:REB66470 RNX65642:RNX66470 RXT65642:RXT66470 SHP65642:SHP66470 SRL65642:SRL66470 TBH65642:TBH66470 TLD65642:TLD66470 TUZ65642:TUZ66470 UEV65642:UEV66470 UOR65642:UOR66470 UYN65642:UYN66470 VIJ65642:VIJ66470 VSF65642:VSF66470 WCB65642:WCB66470 WLX65642:WLX66470 WVT65642:WVT66470 N131178:N132006 JH131178:JH132006 TD131178:TD132006 ACZ131178:ACZ132006 AMV131178:AMV132006 AWR131178:AWR132006 BGN131178:BGN132006 BQJ131178:BQJ132006 CAF131178:CAF132006 CKB131178:CKB132006 CTX131178:CTX132006 DDT131178:DDT132006 DNP131178:DNP132006 DXL131178:DXL132006 EHH131178:EHH132006 ERD131178:ERD132006 FAZ131178:FAZ132006 FKV131178:FKV132006 FUR131178:FUR132006 GEN131178:GEN132006 GOJ131178:GOJ132006 GYF131178:GYF132006 HIB131178:HIB132006 HRX131178:HRX132006 IBT131178:IBT132006 ILP131178:ILP132006 IVL131178:IVL132006 JFH131178:JFH132006 JPD131178:JPD132006 JYZ131178:JYZ132006 KIV131178:KIV132006 KSR131178:KSR132006 LCN131178:LCN132006 LMJ131178:LMJ132006 LWF131178:LWF132006 MGB131178:MGB132006 MPX131178:MPX132006 MZT131178:MZT132006 NJP131178:NJP132006 NTL131178:NTL132006 ODH131178:ODH132006 OND131178:OND132006 OWZ131178:OWZ132006 PGV131178:PGV132006 PQR131178:PQR132006 QAN131178:QAN132006 QKJ131178:QKJ132006 QUF131178:QUF132006 REB131178:REB132006 RNX131178:RNX132006 RXT131178:RXT132006 SHP131178:SHP132006 SRL131178:SRL132006 TBH131178:TBH132006 TLD131178:TLD132006 TUZ131178:TUZ132006 UEV131178:UEV132006 UOR131178:UOR132006 UYN131178:UYN132006 VIJ131178:VIJ132006 VSF131178:VSF132006 WCB131178:WCB132006 WLX131178:WLX132006 WVT131178:WVT132006 N196714:N197542 JH196714:JH197542 TD196714:TD197542 ACZ196714:ACZ197542 AMV196714:AMV197542 AWR196714:AWR197542 BGN196714:BGN197542 BQJ196714:BQJ197542 CAF196714:CAF197542 CKB196714:CKB197542 CTX196714:CTX197542 DDT196714:DDT197542 DNP196714:DNP197542 DXL196714:DXL197542 EHH196714:EHH197542 ERD196714:ERD197542 FAZ196714:FAZ197542 FKV196714:FKV197542 FUR196714:FUR197542 GEN196714:GEN197542 GOJ196714:GOJ197542 GYF196714:GYF197542 HIB196714:HIB197542 HRX196714:HRX197542 IBT196714:IBT197542 ILP196714:ILP197542 IVL196714:IVL197542 JFH196714:JFH197542 JPD196714:JPD197542 JYZ196714:JYZ197542 KIV196714:KIV197542 KSR196714:KSR197542 LCN196714:LCN197542 LMJ196714:LMJ197542 LWF196714:LWF197542 MGB196714:MGB197542 MPX196714:MPX197542 MZT196714:MZT197542 NJP196714:NJP197542 NTL196714:NTL197542 ODH196714:ODH197542 OND196714:OND197542 OWZ196714:OWZ197542 PGV196714:PGV197542 PQR196714:PQR197542 QAN196714:QAN197542 QKJ196714:QKJ197542 QUF196714:QUF197542 REB196714:REB197542 RNX196714:RNX197542 RXT196714:RXT197542 SHP196714:SHP197542 SRL196714:SRL197542 TBH196714:TBH197542 TLD196714:TLD197542 TUZ196714:TUZ197542 UEV196714:UEV197542 UOR196714:UOR197542 UYN196714:UYN197542 VIJ196714:VIJ197542 VSF196714:VSF197542 WCB196714:WCB197542 WLX196714:WLX197542 WVT196714:WVT197542 N262250:N263078 JH262250:JH263078 TD262250:TD263078 ACZ262250:ACZ263078 AMV262250:AMV263078 AWR262250:AWR263078 BGN262250:BGN263078 BQJ262250:BQJ263078 CAF262250:CAF263078 CKB262250:CKB263078 CTX262250:CTX263078 DDT262250:DDT263078 DNP262250:DNP263078 DXL262250:DXL263078 EHH262250:EHH263078 ERD262250:ERD263078 FAZ262250:FAZ263078 FKV262250:FKV263078 FUR262250:FUR263078 GEN262250:GEN263078 GOJ262250:GOJ263078 GYF262250:GYF263078 HIB262250:HIB263078 HRX262250:HRX263078 IBT262250:IBT263078 ILP262250:ILP263078 IVL262250:IVL263078 JFH262250:JFH263078 JPD262250:JPD263078 JYZ262250:JYZ263078 KIV262250:KIV263078 KSR262250:KSR263078 LCN262250:LCN263078 LMJ262250:LMJ263078 LWF262250:LWF263078 MGB262250:MGB263078 MPX262250:MPX263078 MZT262250:MZT263078 NJP262250:NJP263078 NTL262250:NTL263078 ODH262250:ODH263078 OND262250:OND263078 OWZ262250:OWZ263078 PGV262250:PGV263078 PQR262250:PQR263078 QAN262250:QAN263078 QKJ262250:QKJ263078 QUF262250:QUF263078 REB262250:REB263078 RNX262250:RNX263078 RXT262250:RXT263078 SHP262250:SHP263078 SRL262250:SRL263078 TBH262250:TBH263078 TLD262250:TLD263078 TUZ262250:TUZ263078 UEV262250:UEV263078 UOR262250:UOR263078 UYN262250:UYN263078 VIJ262250:VIJ263078 VSF262250:VSF263078 WCB262250:WCB263078 WLX262250:WLX263078 WVT262250:WVT263078 N327786:N328614 JH327786:JH328614 TD327786:TD328614 ACZ327786:ACZ328614 AMV327786:AMV328614 AWR327786:AWR328614 BGN327786:BGN328614 BQJ327786:BQJ328614 CAF327786:CAF328614 CKB327786:CKB328614 CTX327786:CTX328614 DDT327786:DDT328614 DNP327786:DNP328614 DXL327786:DXL328614 EHH327786:EHH328614 ERD327786:ERD328614 FAZ327786:FAZ328614 FKV327786:FKV328614 FUR327786:FUR328614 GEN327786:GEN328614 GOJ327786:GOJ328614 GYF327786:GYF328614 HIB327786:HIB328614 HRX327786:HRX328614 IBT327786:IBT328614 ILP327786:ILP328614 IVL327786:IVL328614 JFH327786:JFH328614 JPD327786:JPD328614 JYZ327786:JYZ328614 KIV327786:KIV328614 KSR327786:KSR328614 LCN327786:LCN328614 LMJ327786:LMJ328614 LWF327786:LWF328614 MGB327786:MGB328614 MPX327786:MPX328614 MZT327786:MZT328614 NJP327786:NJP328614 NTL327786:NTL328614 ODH327786:ODH328614 OND327786:OND328614 OWZ327786:OWZ328614 PGV327786:PGV328614 PQR327786:PQR328614 QAN327786:QAN328614 QKJ327786:QKJ328614 QUF327786:QUF328614 REB327786:REB328614 RNX327786:RNX328614 RXT327786:RXT328614 SHP327786:SHP328614 SRL327786:SRL328614 TBH327786:TBH328614 TLD327786:TLD328614 TUZ327786:TUZ328614 UEV327786:UEV328614 UOR327786:UOR328614 UYN327786:UYN328614 VIJ327786:VIJ328614 VSF327786:VSF328614 WCB327786:WCB328614 WLX327786:WLX328614 WVT327786:WVT328614 N393322:N394150 JH393322:JH394150 TD393322:TD394150 ACZ393322:ACZ394150 AMV393322:AMV394150 AWR393322:AWR394150 BGN393322:BGN394150 BQJ393322:BQJ394150 CAF393322:CAF394150 CKB393322:CKB394150 CTX393322:CTX394150 DDT393322:DDT394150 DNP393322:DNP394150 DXL393322:DXL394150 EHH393322:EHH394150 ERD393322:ERD394150 FAZ393322:FAZ394150 FKV393322:FKV394150 FUR393322:FUR394150 GEN393322:GEN394150 GOJ393322:GOJ394150 GYF393322:GYF394150 HIB393322:HIB394150 HRX393322:HRX394150 IBT393322:IBT394150 ILP393322:ILP394150 IVL393322:IVL394150 JFH393322:JFH394150 JPD393322:JPD394150 JYZ393322:JYZ394150 KIV393322:KIV394150 KSR393322:KSR394150 LCN393322:LCN394150 LMJ393322:LMJ394150 LWF393322:LWF394150 MGB393322:MGB394150 MPX393322:MPX394150 MZT393322:MZT394150 NJP393322:NJP394150 NTL393322:NTL394150 ODH393322:ODH394150 OND393322:OND394150 OWZ393322:OWZ394150 PGV393322:PGV394150 PQR393322:PQR394150 QAN393322:QAN394150 QKJ393322:QKJ394150 QUF393322:QUF394150 REB393322:REB394150 RNX393322:RNX394150 RXT393322:RXT394150 SHP393322:SHP394150 SRL393322:SRL394150 TBH393322:TBH394150 TLD393322:TLD394150 TUZ393322:TUZ394150 UEV393322:UEV394150 UOR393322:UOR394150 UYN393322:UYN394150 VIJ393322:VIJ394150 VSF393322:VSF394150 WCB393322:WCB394150 WLX393322:WLX394150 WVT393322:WVT394150 N458858:N459686 JH458858:JH459686 TD458858:TD459686 ACZ458858:ACZ459686 AMV458858:AMV459686 AWR458858:AWR459686 BGN458858:BGN459686 BQJ458858:BQJ459686 CAF458858:CAF459686 CKB458858:CKB459686 CTX458858:CTX459686 DDT458858:DDT459686 DNP458858:DNP459686 DXL458858:DXL459686 EHH458858:EHH459686 ERD458858:ERD459686 FAZ458858:FAZ459686 FKV458858:FKV459686 FUR458858:FUR459686 GEN458858:GEN459686 GOJ458858:GOJ459686 GYF458858:GYF459686 HIB458858:HIB459686 HRX458858:HRX459686 IBT458858:IBT459686 ILP458858:ILP459686 IVL458858:IVL459686 JFH458858:JFH459686 JPD458858:JPD459686 JYZ458858:JYZ459686 KIV458858:KIV459686 KSR458858:KSR459686 LCN458858:LCN459686 LMJ458858:LMJ459686 LWF458858:LWF459686 MGB458858:MGB459686 MPX458858:MPX459686 MZT458858:MZT459686 NJP458858:NJP459686 NTL458858:NTL459686 ODH458858:ODH459686 OND458858:OND459686 OWZ458858:OWZ459686 PGV458858:PGV459686 PQR458858:PQR459686 QAN458858:QAN459686 QKJ458858:QKJ459686 QUF458858:QUF459686 REB458858:REB459686 RNX458858:RNX459686 RXT458858:RXT459686 SHP458858:SHP459686 SRL458858:SRL459686 TBH458858:TBH459686 TLD458858:TLD459686 TUZ458858:TUZ459686 UEV458858:UEV459686 UOR458858:UOR459686 UYN458858:UYN459686 VIJ458858:VIJ459686 VSF458858:VSF459686 WCB458858:WCB459686 WLX458858:WLX459686 WVT458858:WVT459686 N524394:N525222 JH524394:JH525222 TD524394:TD525222 ACZ524394:ACZ525222 AMV524394:AMV525222 AWR524394:AWR525222 BGN524394:BGN525222 BQJ524394:BQJ525222 CAF524394:CAF525222 CKB524394:CKB525222 CTX524394:CTX525222 DDT524394:DDT525222 DNP524394:DNP525222 DXL524394:DXL525222 EHH524394:EHH525222 ERD524394:ERD525222 FAZ524394:FAZ525222 FKV524394:FKV525222 FUR524394:FUR525222 GEN524394:GEN525222 GOJ524394:GOJ525222 GYF524394:GYF525222 HIB524394:HIB525222 HRX524394:HRX525222 IBT524394:IBT525222 ILP524394:ILP525222 IVL524394:IVL525222 JFH524394:JFH525222 JPD524394:JPD525222 JYZ524394:JYZ525222 KIV524394:KIV525222 KSR524394:KSR525222 LCN524394:LCN525222 LMJ524394:LMJ525222 LWF524394:LWF525222 MGB524394:MGB525222 MPX524394:MPX525222 MZT524394:MZT525222 NJP524394:NJP525222 NTL524394:NTL525222 ODH524394:ODH525222 OND524394:OND525222 OWZ524394:OWZ525222 PGV524394:PGV525222 PQR524394:PQR525222 QAN524394:QAN525222 QKJ524394:QKJ525222 QUF524394:QUF525222 REB524394:REB525222 RNX524394:RNX525222 RXT524394:RXT525222 SHP524394:SHP525222 SRL524394:SRL525222 TBH524394:TBH525222 TLD524394:TLD525222 TUZ524394:TUZ525222 UEV524394:UEV525222 UOR524394:UOR525222 UYN524394:UYN525222 VIJ524394:VIJ525222 VSF524394:VSF525222 WCB524394:WCB525222 WLX524394:WLX525222 WVT524394:WVT525222 N589930:N590758 JH589930:JH590758 TD589930:TD590758 ACZ589930:ACZ590758 AMV589930:AMV590758 AWR589930:AWR590758 BGN589930:BGN590758 BQJ589930:BQJ590758 CAF589930:CAF590758 CKB589930:CKB590758 CTX589930:CTX590758 DDT589930:DDT590758 DNP589930:DNP590758 DXL589930:DXL590758 EHH589930:EHH590758 ERD589930:ERD590758 FAZ589930:FAZ590758 FKV589930:FKV590758 FUR589930:FUR590758 GEN589930:GEN590758 GOJ589930:GOJ590758 GYF589930:GYF590758 HIB589930:HIB590758 HRX589930:HRX590758 IBT589930:IBT590758 ILP589930:ILP590758 IVL589930:IVL590758 JFH589930:JFH590758 JPD589930:JPD590758 JYZ589930:JYZ590758 KIV589930:KIV590758 KSR589930:KSR590758 LCN589930:LCN590758 LMJ589930:LMJ590758 LWF589930:LWF590758 MGB589930:MGB590758 MPX589930:MPX590758 MZT589930:MZT590758 NJP589930:NJP590758 NTL589930:NTL590758 ODH589930:ODH590758 OND589930:OND590758 OWZ589930:OWZ590758 PGV589930:PGV590758 PQR589930:PQR590758 QAN589930:QAN590758 QKJ589930:QKJ590758 QUF589930:QUF590758 REB589930:REB590758 RNX589930:RNX590758 RXT589930:RXT590758 SHP589930:SHP590758 SRL589930:SRL590758 TBH589930:TBH590758 TLD589930:TLD590758 TUZ589930:TUZ590758 UEV589930:UEV590758 UOR589930:UOR590758 UYN589930:UYN590758 VIJ589930:VIJ590758 VSF589930:VSF590758 WCB589930:WCB590758 WLX589930:WLX590758 WVT589930:WVT590758 N655466:N656294 JH655466:JH656294 TD655466:TD656294 ACZ655466:ACZ656294 AMV655466:AMV656294 AWR655466:AWR656294 BGN655466:BGN656294 BQJ655466:BQJ656294 CAF655466:CAF656294 CKB655466:CKB656294 CTX655466:CTX656294 DDT655466:DDT656294 DNP655466:DNP656294 DXL655466:DXL656294 EHH655466:EHH656294 ERD655466:ERD656294 FAZ655466:FAZ656294 FKV655466:FKV656294 FUR655466:FUR656294 GEN655466:GEN656294 GOJ655466:GOJ656294 GYF655466:GYF656294 HIB655466:HIB656294 HRX655466:HRX656294 IBT655466:IBT656294 ILP655466:ILP656294 IVL655466:IVL656294 JFH655466:JFH656294 JPD655466:JPD656294 JYZ655466:JYZ656294 KIV655466:KIV656294 KSR655466:KSR656294 LCN655466:LCN656294 LMJ655466:LMJ656294 LWF655466:LWF656294 MGB655466:MGB656294 MPX655466:MPX656294 MZT655466:MZT656294 NJP655466:NJP656294 NTL655466:NTL656294 ODH655466:ODH656294 OND655466:OND656294 OWZ655466:OWZ656294 PGV655466:PGV656294 PQR655466:PQR656294 QAN655466:QAN656294 QKJ655466:QKJ656294 QUF655466:QUF656294 REB655466:REB656294 RNX655466:RNX656294 RXT655466:RXT656294 SHP655466:SHP656294 SRL655466:SRL656294 TBH655466:TBH656294 TLD655466:TLD656294 TUZ655466:TUZ656294 UEV655466:UEV656294 UOR655466:UOR656294 UYN655466:UYN656294 VIJ655466:VIJ656294 VSF655466:VSF656294 WCB655466:WCB656294 WLX655466:WLX656294 WVT655466:WVT656294 N721002:N721830 JH721002:JH721830 TD721002:TD721830 ACZ721002:ACZ721830 AMV721002:AMV721830 AWR721002:AWR721830 BGN721002:BGN721830 BQJ721002:BQJ721830 CAF721002:CAF721830 CKB721002:CKB721830 CTX721002:CTX721830 DDT721002:DDT721830 DNP721002:DNP721830 DXL721002:DXL721830 EHH721002:EHH721830 ERD721002:ERD721830 FAZ721002:FAZ721830 FKV721002:FKV721830 FUR721002:FUR721830 GEN721002:GEN721830 GOJ721002:GOJ721830 GYF721002:GYF721830 HIB721002:HIB721830 HRX721002:HRX721830 IBT721002:IBT721830 ILP721002:ILP721830 IVL721002:IVL721830 JFH721002:JFH721830 JPD721002:JPD721830 JYZ721002:JYZ721830 KIV721002:KIV721830 KSR721002:KSR721830 LCN721002:LCN721830 LMJ721002:LMJ721830 LWF721002:LWF721830 MGB721002:MGB721830 MPX721002:MPX721830 MZT721002:MZT721830 NJP721002:NJP721830 NTL721002:NTL721830 ODH721002:ODH721830 OND721002:OND721830 OWZ721002:OWZ721830 PGV721002:PGV721830 PQR721002:PQR721830 QAN721002:QAN721830 QKJ721002:QKJ721830 QUF721002:QUF721830 REB721002:REB721830 RNX721002:RNX721830 RXT721002:RXT721830 SHP721002:SHP721830 SRL721002:SRL721830 TBH721002:TBH721830 TLD721002:TLD721830 TUZ721002:TUZ721830 UEV721002:UEV721830 UOR721002:UOR721830 UYN721002:UYN721830 VIJ721002:VIJ721830 VSF721002:VSF721830 WCB721002:WCB721830 WLX721002:WLX721830 WVT721002:WVT721830 N786538:N787366 JH786538:JH787366 TD786538:TD787366 ACZ786538:ACZ787366 AMV786538:AMV787366 AWR786538:AWR787366 BGN786538:BGN787366 BQJ786538:BQJ787366 CAF786538:CAF787366 CKB786538:CKB787366 CTX786538:CTX787366 DDT786538:DDT787366 DNP786538:DNP787366 DXL786538:DXL787366 EHH786538:EHH787366 ERD786538:ERD787366 FAZ786538:FAZ787366 FKV786538:FKV787366 FUR786538:FUR787366 GEN786538:GEN787366 GOJ786538:GOJ787366 GYF786538:GYF787366 HIB786538:HIB787366 HRX786538:HRX787366 IBT786538:IBT787366 ILP786538:ILP787366 IVL786538:IVL787366 JFH786538:JFH787366 JPD786538:JPD787366 JYZ786538:JYZ787366 KIV786538:KIV787366 KSR786538:KSR787366 LCN786538:LCN787366 LMJ786538:LMJ787366 LWF786538:LWF787366 MGB786538:MGB787366 MPX786538:MPX787366 MZT786538:MZT787366 NJP786538:NJP787366 NTL786538:NTL787366 ODH786538:ODH787366 OND786538:OND787366 OWZ786538:OWZ787366 PGV786538:PGV787366 PQR786538:PQR787366 QAN786538:QAN787366 QKJ786538:QKJ787366 QUF786538:QUF787366 REB786538:REB787366 RNX786538:RNX787366 RXT786538:RXT787366 SHP786538:SHP787366 SRL786538:SRL787366 TBH786538:TBH787366 TLD786538:TLD787366 TUZ786538:TUZ787366 UEV786538:UEV787366 UOR786538:UOR787366 UYN786538:UYN787366 VIJ786538:VIJ787366 VSF786538:VSF787366 WCB786538:WCB787366 WLX786538:WLX787366 WVT786538:WVT787366 N852074:N852902 JH852074:JH852902 TD852074:TD852902 ACZ852074:ACZ852902 AMV852074:AMV852902 AWR852074:AWR852902 BGN852074:BGN852902 BQJ852074:BQJ852902 CAF852074:CAF852902 CKB852074:CKB852902 CTX852074:CTX852902 DDT852074:DDT852902 DNP852074:DNP852902 DXL852074:DXL852902 EHH852074:EHH852902 ERD852074:ERD852902 FAZ852074:FAZ852902 FKV852074:FKV852902 FUR852074:FUR852902 GEN852074:GEN852902 GOJ852074:GOJ852902 GYF852074:GYF852902 HIB852074:HIB852902 HRX852074:HRX852902 IBT852074:IBT852902 ILP852074:ILP852902 IVL852074:IVL852902 JFH852074:JFH852902 JPD852074:JPD852902 JYZ852074:JYZ852902 KIV852074:KIV852902 KSR852074:KSR852902 LCN852074:LCN852902 LMJ852074:LMJ852902 LWF852074:LWF852902 MGB852074:MGB852902 MPX852074:MPX852902 MZT852074:MZT852902 NJP852074:NJP852902 NTL852074:NTL852902 ODH852074:ODH852902 OND852074:OND852902 OWZ852074:OWZ852902 PGV852074:PGV852902 PQR852074:PQR852902 QAN852074:QAN852902 QKJ852074:QKJ852902 QUF852074:QUF852902 REB852074:REB852902 RNX852074:RNX852902 RXT852074:RXT852902 SHP852074:SHP852902 SRL852074:SRL852902 TBH852074:TBH852902 TLD852074:TLD852902 TUZ852074:TUZ852902 UEV852074:UEV852902 UOR852074:UOR852902 UYN852074:UYN852902 VIJ852074:VIJ852902 VSF852074:VSF852902 WCB852074:WCB852902 WLX852074:WLX852902 WVT852074:WVT852902 N917610:N918438 JH917610:JH918438 TD917610:TD918438 ACZ917610:ACZ918438 AMV917610:AMV918438 AWR917610:AWR918438 BGN917610:BGN918438 BQJ917610:BQJ918438 CAF917610:CAF918438 CKB917610:CKB918438 CTX917610:CTX918438 DDT917610:DDT918438 DNP917610:DNP918438 DXL917610:DXL918438 EHH917610:EHH918438 ERD917610:ERD918438 FAZ917610:FAZ918438 FKV917610:FKV918438 FUR917610:FUR918438 GEN917610:GEN918438 GOJ917610:GOJ918438 GYF917610:GYF918438 HIB917610:HIB918438 HRX917610:HRX918438 IBT917610:IBT918438 ILP917610:ILP918438 IVL917610:IVL918438 JFH917610:JFH918438 JPD917610:JPD918438 JYZ917610:JYZ918438 KIV917610:KIV918438 KSR917610:KSR918438 LCN917610:LCN918438 LMJ917610:LMJ918438 LWF917610:LWF918438 MGB917610:MGB918438 MPX917610:MPX918438 MZT917610:MZT918438 NJP917610:NJP918438 NTL917610:NTL918438 ODH917610:ODH918438 OND917610:OND918438 OWZ917610:OWZ918438 PGV917610:PGV918438 PQR917610:PQR918438 QAN917610:QAN918438 QKJ917610:QKJ918438 QUF917610:QUF918438 REB917610:REB918438 RNX917610:RNX918438 RXT917610:RXT918438 SHP917610:SHP918438 SRL917610:SRL918438 TBH917610:TBH918438 TLD917610:TLD918438 TUZ917610:TUZ918438 UEV917610:UEV918438 UOR917610:UOR918438 UYN917610:UYN918438 VIJ917610:VIJ918438 VSF917610:VSF918438 WCB917610:WCB918438 WLX917610:WLX918438 WVT917610:WVT918438 N983146:N983974 JH983146:JH983974 TD983146:TD983974 ACZ983146:ACZ983974 AMV983146:AMV983974 AWR983146:AWR983974 BGN983146:BGN983974 BQJ983146:BQJ983974 CAF983146:CAF983974 CKB983146:CKB983974 CTX983146:CTX983974 DDT983146:DDT983974 DNP983146:DNP983974 DXL983146:DXL983974 EHH983146:EHH983974 ERD983146:ERD983974 FAZ983146:FAZ983974 FKV983146:FKV983974 FUR983146:FUR983974 GEN983146:GEN983974 GOJ983146:GOJ983974 GYF983146:GYF983974 HIB983146:HIB983974 HRX983146:HRX983974 IBT983146:IBT983974 ILP983146:ILP983974 IVL983146:IVL983974 JFH983146:JFH983974 JPD983146:JPD983974 JYZ983146:JYZ983974 KIV983146:KIV983974 KSR983146:KSR983974 LCN983146:LCN983974 LMJ983146:LMJ983974 LWF983146:LWF983974 MGB983146:MGB983974 MPX983146:MPX983974 MZT983146:MZT983974 NJP983146:NJP983974 NTL983146:NTL983974 ODH983146:ODH983974 OND983146:OND983974 OWZ983146:OWZ983974 PGV983146:PGV983974 PQR983146:PQR983974 QAN983146:QAN983974 QKJ983146:QKJ983974 QUF983146:QUF983974 REB983146:REB983974 RNX983146:RNX983974 RXT983146:RXT983974 SHP983146:SHP983974 SRL983146:SRL983974 TBH983146:TBH983974 TLD983146:TLD983974 TUZ983146:TUZ983974 UEV983146:UEV983974 UOR983146:UOR983974 UYN983146:UYN983974 VIJ983146:VIJ983974 VSF983146:VSF983974 WCB983146:WCB983974 WLX983146:WLX983974 WVT983146:WVT983974 WWE983146:WWG983974 Y65642:AA66470 JS65642:JU66470 TO65642:TQ66470 ADK65642:ADM66470 ANG65642:ANI66470 AXC65642:AXE66470 BGY65642:BHA66470 BQU65642:BQW66470 CAQ65642:CAS66470 CKM65642:CKO66470 CUI65642:CUK66470 DEE65642:DEG66470 DOA65642:DOC66470 DXW65642:DXY66470 EHS65642:EHU66470 ERO65642:ERQ66470 FBK65642:FBM66470 FLG65642:FLI66470 FVC65642:FVE66470 GEY65642:GFA66470 GOU65642:GOW66470 GYQ65642:GYS66470 HIM65642:HIO66470 HSI65642:HSK66470 ICE65642:ICG66470 IMA65642:IMC66470 IVW65642:IVY66470 JFS65642:JFU66470 JPO65642:JPQ66470 JZK65642:JZM66470 KJG65642:KJI66470 KTC65642:KTE66470 LCY65642:LDA66470 LMU65642:LMW66470 LWQ65642:LWS66470 MGM65642:MGO66470 MQI65642:MQK66470 NAE65642:NAG66470 NKA65642:NKC66470 NTW65642:NTY66470 ODS65642:ODU66470 ONO65642:ONQ66470 OXK65642:OXM66470 PHG65642:PHI66470 PRC65642:PRE66470 QAY65642:QBA66470 QKU65642:QKW66470 QUQ65642:QUS66470 REM65642:REO66470 ROI65642:ROK66470 RYE65642:RYG66470 SIA65642:SIC66470 SRW65642:SRY66470 TBS65642:TBU66470 TLO65642:TLQ66470 TVK65642:TVM66470 UFG65642:UFI66470 UPC65642:UPE66470 UYY65642:UZA66470 VIU65642:VIW66470 VSQ65642:VSS66470 WCM65642:WCO66470 WMI65642:WMK66470 WWE65642:WWG66470 Y131178:AA132006 JS131178:JU132006 TO131178:TQ132006 ADK131178:ADM132006 ANG131178:ANI132006 AXC131178:AXE132006 BGY131178:BHA132006 BQU131178:BQW132006 CAQ131178:CAS132006 CKM131178:CKO132006 CUI131178:CUK132006 DEE131178:DEG132006 DOA131178:DOC132006 DXW131178:DXY132006 EHS131178:EHU132006 ERO131178:ERQ132006 FBK131178:FBM132006 FLG131178:FLI132006 FVC131178:FVE132006 GEY131178:GFA132006 GOU131178:GOW132006 GYQ131178:GYS132006 HIM131178:HIO132006 HSI131178:HSK132006 ICE131178:ICG132006 IMA131178:IMC132006 IVW131178:IVY132006 JFS131178:JFU132006 JPO131178:JPQ132006 JZK131178:JZM132006 KJG131178:KJI132006 KTC131178:KTE132006 LCY131178:LDA132006 LMU131178:LMW132006 LWQ131178:LWS132006 MGM131178:MGO132006 MQI131178:MQK132006 NAE131178:NAG132006 NKA131178:NKC132006 NTW131178:NTY132006 ODS131178:ODU132006 ONO131178:ONQ132006 OXK131178:OXM132006 PHG131178:PHI132006 PRC131178:PRE132006 QAY131178:QBA132006 QKU131178:QKW132006 QUQ131178:QUS132006 REM131178:REO132006 ROI131178:ROK132006 RYE131178:RYG132006 SIA131178:SIC132006 SRW131178:SRY132006 TBS131178:TBU132006 TLO131178:TLQ132006 TVK131178:TVM132006 UFG131178:UFI132006 UPC131178:UPE132006 UYY131178:UZA132006 VIU131178:VIW132006 VSQ131178:VSS132006 WCM131178:WCO132006 WMI131178:WMK132006 WWE131178:WWG132006 Y196714:AA197542 JS196714:JU197542 TO196714:TQ197542 ADK196714:ADM197542 ANG196714:ANI197542 AXC196714:AXE197542 BGY196714:BHA197542 BQU196714:BQW197542 CAQ196714:CAS197542 CKM196714:CKO197542 CUI196714:CUK197542 DEE196714:DEG197542 DOA196714:DOC197542 DXW196714:DXY197542 EHS196714:EHU197542 ERO196714:ERQ197542 FBK196714:FBM197542 FLG196714:FLI197542 FVC196714:FVE197542 GEY196714:GFA197542 GOU196714:GOW197542 GYQ196714:GYS197542 HIM196714:HIO197542 HSI196714:HSK197542 ICE196714:ICG197542 IMA196714:IMC197542 IVW196714:IVY197542 JFS196714:JFU197542 JPO196714:JPQ197542 JZK196714:JZM197542 KJG196714:KJI197542 KTC196714:KTE197542 LCY196714:LDA197542 LMU196714:LMW197542 LWQ196714:LWS197542 MGM196714:MGO197542 MQI196714:MQK197542 NAE196714:NAG197542 NKA196714:NKC197542 NTW196714:NTY197542 ODS196714:ODU197542 ONO196714:ONQ197542 OXK196714:OXM197542 PHG196714:PHI197542 PRC196714:PRE197542 QAY196714:QBA197542 QKU196714:QKW197542 QUQ196714:QUS197542 REM196714:REO197542 ROI196714:ROK197542 RYE196714:RYG197542 SIA196714:SIC197542 SRW196714:SRY197542 TBS196714:TBU197542 TLO196714:TLQ197542 TVK196714:TVM197542 UFG196714:UFI197542 UPC196714:UPE197542 UYY196714:UZA197542 VIU196714:VIW197542 VSQ196714:VSS197542 WCM196714:WCO197542 WMI196714:WMK197542 WWE196714:WWG197542 Y262250:AA263078 JS262250:JU263078 TO262250:TQ263078 ADK262250:ADM263078 ANG262250:ANI263078 AXC262250:AXE263078 BGY262250:BHA263078 BQU262250:BQW263078 CAQ262250:CAS263078 CKM262250:CKO263078 CUI262250:CUK263078 DEE262250:DEG263078 DOA262250:DOC263078 DXW262250:DXY263078 EHS262250:EHU263078 ERO262250:ERQ263078 FBK262250:FBM263078 FLG262250:FLI263078 FVC262250:FVE263078 GEY262250:GFA263078 GOU262250:GOW263078 GYQ262250:GYS263078 HIM262250:HIO263078 HSI262250:HSK263078 ICE262250:ICG263078 IMA262250:IMC263078 IVW262250:IVY263078 JFS262250:JFU263078 JPO262250:JPQ263078 JZK262250:JZM263078 KJG262250:KJI263078 KTC262250:KTE263078 LCY262250:LDA263078 LMU262250:LMW263078 LWQ262250:LWS263078 MGM262250:MGO263078 MQI262250:MQK263078 NAE262250:NAG263078 NKA262250:NKC263078 NTW262250:NTY263078 ODS262250:ODU263078 ONO262250:ONQ263078 OXK262250:OXM263078 PHG262250:PHI263078 PRC262250:PRE263078 QAY262250:QBA263078 QKU262250:QKW263078 QUQ262250:QUS263078 REM262250:REO263078 ROI262250:ROK263078 RYE262250:RYG263078 SIA262250:SIC263078 SRW262250:SRY263078 TBS262250:TBU263078 TLO262250:TLQ263078 TVK262250:TVM263078 UFG262250:UFI263078 UPC262250:UPE263078 UYY262250:UZA263078 VIU262250:VIW263078 VSQ262250:VSS263078 WCM262250:WCO263078 WMI262250:WMK263078 WWE262250:WWG263078 Y327786:AA328614 JS327786:JU328614 TO327786:TQ328614 ADK327786:ADM328614 ANG327786:ANI328614 AXC327786:AXE328614 BGY327786:BHA328614 BQU327786:BQW328614 CAQ327786:CAS328614 CKM327786:CKO328614 CUI327786:CUK328614 DEE327786:DEG328614 DOA327786:DOC328614 DXW327786:DXY328614 EHS327786:EHU328614 ERO327786:ERQ328614 FBK327786:FBM328614 FLG327786:FLI328614 FVC327786:FVE328614 GEY327786:GFA328614 GOU327786:GOW328614 GYQ327786:GYS328614 HIM327786:HIO328614 HSI327786:HSK328614 ICE327786:ICG328614 IMA327786:IMC328614 IVW327786:IVY328614 JFS327786:JFU328614 JPO327786:JPQ328614 JZK327786:JZM328614 KJG327786:KJI328614 KTC327786:KTE328614 LCY327786:LDA328614 LMU327786:LMW328614 LWQ327786:LWS328614 MGM327786:MGO328614 MQI327786:MQK328614 NAE327786:NAG328614 NKA327786:NKC328614 NTW327786:NTY328614 ODS327786:ODU328614 ONO327786:ONQ328614 OXK327786:OXM328614 PHG327786:PHI328614 PRC327786:PRE328614 QAY327786:QBA328614 QKU327786:QKW328614 QUQ327786:QUS328614 REM327786:REO328614 ROI327786:ROK328614 RYE327786:RYG328614 SIA327786:SIC328614 SRW327786:SRY328614 TBS327786:TBU328614 TLO327786:TLQ328614 TVK327786:TVM328614 UFG327786:UFI328614 UPC327786:UPE328614 UYY327786:UZA328614 VIU327786:VIW328614 VSQ327786:VSS328614 WCM327786:WCO328614 WMI327786:WMK328614 WWE327786:WWG328614 Y393322:AA394150 JS393322:JU394150 TO393322:TQ394150 ADK393322:ADM394150 ANG393322:ANI394150 AXC393322:AXE394150 BGY393322:BHA394150 BQU393322:BQW394150 CAQ393322:CAS394150 CKM393322:CKO394150 CUI393322:CUK394150 DEE393322:DEG394150 DOA393322:DOC394150 DXW393322:DXY394150 EHS393322:EHU394150 ERO393322:ERQ394150 FBK393322:FBM394150 FLG393322:FLI394150 FVC393322:FVE394150 GEY393322:GFA394150 GOU393322:GOW394150 GYQ393322:GYS394150 HIM393322:HIO394150 HSI393322:HSK394150 ICE393322:ICG394150 IMA393322:IMC394150 IVW393322:IVY394150 JFS393322:JFU394150 JPO393322:JPQ394150 JZK393322:JZM394150 KJG393322:KJI394150 KTC393322:KTE394150 LCY393322:LDA394150 LMU393322:LMW394150 LWQ393322:LWS394150 MGM393322:MGO394150 MQI393322:MQK394150 NAE393322:NAG394150 NKA393322:NKC394150 NTW393322:NTY394150 ODS393322:ODU394150 ONO393322:ONQ394150 OXK393322:OXM394150 PHG393322:PHI394150 PRC393322:PRE394150 QAY393322:QBA394150 QKU393322:QKW394150 QUQ393322:QUS394150 REM393322:REO394150 ROI393322:ROK394150 RYE393322:RYG394150 SIA393322:SIC394150 SRW393322:SRY394150 TBS393322:TBU394150 TLO393322:TLQ394150 TVK393322:TVM394150 UFG393322:UFI394150 UPC393322:UPE394150 UYY393322:UZA394150 VIU393322:VIW394150 VSQ393322:VSS394150 WCM393322:WCO394150 WMI393322:WMK394150 WWE393322:WWG394150 Y458858:AA459686 JS458858:JU459686 TO458858:TQ459686 ADK458858:ADM459686 ANG458858:ANI459686 AXC458858:AXE459686 BGY458858:BHA459686 BQU458858:BQW459686 CAQ458858:CAS459686 CKM458858:CKO459686 CUI458858:CUK459686 DEE458858:DEG459686 DOA458858:DOC459686 DXW458858:DXY459686 EHS458858:EHU459686 ERO458858:ERQ459686 FBK458858:FBM459686 FLG458858:FLI459686 FVC458858:FVE459686 GEY458858:GFA459686 GOU458858:GOW459686 GYQ458858:GYS459686 HIM458858:HIO459686 HSI458858:HSK459686 ICE458858:ICG459686 IMA458858:IMC459686 IVW458858:IVY459686 JFS458858:JFU459686 JPO458858:JPQ459686 JZK458858:JZM459686 KJG458858:KJI459686 KTC458858:KTE459686 LCY458858:LDA459686 LMU458858:LMW459686 LWQ458858:LWS459686 MGM458858:MGO459686 MQI458858:MQK459686 NAE458858:NAG459686 NKA458858:NKC459686 NTW458858:NTY459686 ODS458858:ODU459686 ONO458858:ONQ459686 OXK458858:OXM459686 PHG458858:PHI459686 PRC458858:PRE459686 QAY458858:QBA459686 QKU458858:QKW459686 QUQ458858:QUS459686 REM458858:REO459686 ROI458858:ROK459686 RYE458858:RYG459686 SIA458858:SIC459686 SRW458858:SRY459686 TBS458858:TBU459686 TLO458858:TLQ459686 TVK458858:TVM459686 UFG458858:UFI459686 UPC458858:UPE459686 UYY458858:UZA459686 VIU458858:VIW459686 VSQ458858:VSS459686 WCM458858:WCO459686 WMI458858:WMK459686 WWE458858:WWG459686 Y524394:AA525222 JS524394:JU525222 TO524394:TQ525222 ADK524394:ADM525222 ANG524394:ANI525222 AXC524394:AXE525222 BGY524394:BHA525222 BQU524394:BQW525222 CAQ524394:CAS525222 CKM524394:CKO525222 CUI524394:CUK525222 DEE524394:DEG525222 DOA524394:DOC525222 DXW524394:DXY525222 EHS524394:EHU525222 ERO524394:ERQ525222 FBK524394:FBM525222 FLG524394:FLI525222 FVC524394:FVE525222 GEY524394:GFA525222 GOU524394:GOW525222 GYQ524394:GYS525222 HIM524394:HIO525222 HSI524394:HSK525222 ICE524394:ICG525222 IMA524394:IMC525222 IVW524394:IVY525222 JFS524394:JFU525222 JPO524394:JPQ525222 JZK524394:JZM525222 KJG524394:KJI525222 KTC524394:KTE525222 LCY524394:LDA525222 LMU524394:LMW525222 LWQ524394:LWS525222 MGM524394:MGO525222 MQI524394:MQK525222 NAE524394:NAG525222 NKA524394:NKC525222 NTW524394:NTY525222 ODS524394:ODU525222 ONO524394:ONQ525222 OXK524394:OXM525222 PHG524394:PHI525222 PRC524394:PRE525222 QAY524394:QBA525222 QKU524394:QKW525222 QUQ524394:QUS525222 REM524394:REO525222 ROI524394:ROK525222 RYE524394:RYG525222 SIA524394:SIC525222 SRW524394:SRY525222 TBS524394:TBU525222 TLO524394:TLQ525222 TVK524394:TVM525222 UFG524394:UFI525222 UPC524394:UPE525222 UYY524394:UZA525222 VIU524394:VIW525222 VSQ524394:VSS525222 WCM524394:WCO525222 WMI524394:WMK525222 WWE524394:WWG525222 Y589930:AA590758 JS589930:JU590758 TO589930:TQ590758 ADK589930:ADM590758 ANG589930:ANI590758 AXC589930:AXE590758 BGY589930:BHA590758 BQU589930:BQW590758 CAQ589930:CAS590758 CKM589930:CKO590758 CUI589930:CUK590758 DEE589930:DEG590758 DOA589930:DOC590758 DXW589930:DXY590758 EHS589930:EHU590758 ERO589930:ERQ590758 FBK589930:FBM590758 FLG589930:FLI590758 FVC589930:FVE590758 GEY589930:GFA590758 GOU589930:GOW590758 GYQ589930:GYS590758 HIM589930:HIO590758 HSI589930:HSK590758 ICE589930:ICG590758 IMA589930:IMC590758 IVW589930:IVY590758 JFS589930:JFU590758 JPO589930:JPQ590758 JZK589930:JZM590758 KJG589930:KJI590758 KTC589930:KTE590758 LCY589930:LDA590758 LMU589930:LMW590758 LWQ589930:LWS590758 MGM589930:MGO590758 MQI589930:MQK590758 NAE589930:NAG590758 NKA589930:NKC590758 NTW589930:NTY590758 ODS589930:ODU590758 ONO589930:ONQ590758 OXK589930:OXM590758 PHG589930:PHI590758 PRC589930:PRE590758 QAY589930:QBA590758 QKU589930:QKW590758 QUQ589930:QUS590758 REM589930:REO590758 ROI589930:ROK590758 RYE589930:RYG590758 SIA589930:SIC590758 SRW589930:SRY590758 TBS589930:TBU590758 TLO589930:TLQ590758 TVK589930:TVM590758 UFG589930:UFI590758 UPC589930:UPE590758 UYY589930:UZA590758 VIU589930:VIW590758 VSQ589930:VSS590758 WCM589930:WCO590758 WMI589930:WMK590758 WWE589930:WWG590758 Y655466:AA656294 JS655466:JU656294 TO655466:TQ656294 ADK655466:ADM656294 ANG655466:ANI656294 AXC655466:AXE656294 BGY655466:BHA656294 BQU655466:BQW656294 CAQ655466:CAS656294 CKM655466:CKO656294 CUI655466:CUK656294 DEE655466:DEG656294 DOA655466:DOC656294 DXW655466:DXY656294 EHS655466:EHU656294 ERO655466:ERQ656294 FBK655466:FBM656294 FLG655466:FLI656294 FVC655466:FVE656294 GEY655466:GFA656294 GOU655466:GOW656294 GYQ655466:GYS656294 HIM655466:HIO656294 HSI655466:HSK656294 ICE655466:ICG656294 IMA655466:IMC656294 IVW655466:IVY656294 JFS655466:JFU656294 JPO655466:JPQ656294 JZK655466:JZM656294 KJG655466:KJI656294 KTC655466:KTE656294 LCY655466:LDA656294 LMU655466:LMW656294 LWQ655466:LWS656294 MGM655466:MGO656294 MQI655466:MQK656294 NAE655466:NAG656294 NKA655466:NKC656294 NTW655466:NTY656294 ODS655466:ODU656294 ONO655466:ONQ656294 OXK655466:OXM656294 PHG655466:PHI656294 PRC655466:PRE656294 QAY655466:QBA656294 QKU655466:QKW656294 QUQ655466:QUS656294 REM655466:REO656294 ROI655466:ROK656294 RYE655466:RYG656294 SIA655466:SIC656294 SRW655466:SRY656294 TBS655466:TBU656294 TLO655466:TLQ656294 TVK655466:TVM656294 UFG655466:UFI656294 UPC655466:UPE656294 UYY655466:UZA656294 VIU655466:VIW656294 VSQ655466:VSS656294 WCM655466:WCO656294 WMI655466:WMK656294 WWE655466:WWG656294 Y721002:AA721830 JS721002:JU721830 TO721002:TQ721830 ADK721002:ADM721830 ANG721002:ANI721830 AXC721002:AXE721830 BGY721002:BHA721830 BQU721002:BQW721830 CAQ721002:CAS721830 CKM721002:CKO721830 CUI721002:CUK721830 DEE721002:DEG721830 DOA721002:DOC721830 DXW721002:DXY721830 EHS721002:EHU721830 ERO721002:ERQ721830 FBK721002:FBM721830 FLG721002:FLI721830 FVC721002:FVE721830 GEY721002:GFA721830 GOU721002:GOW721830 GYQ721002:GYS721830 HIM721002:HIO721830 HSI721002:HSK721830 ICE721002:ICG721830 IMA721002:IMC721830 IVW721002:IVY721830 JFS721002:JFU721830 JPO721002:JPQ721830 JZK721002:JZM721830 KJG721002:KJI721830 KTC721002:KTE721830 LCY721002:LDA721830 LMU721002:LMW721830 LWQ721002:LWS721830 MGM721002:MGO721830 MQI721002:MQK721830 NAE721002:NAG721830 NKA721002:NKC721830 NTW721002:NTY721830 ODS721002:ODU721830 ONO721002:ONQ721830 OXK721002:OXM721830 PHG721002:PHI721830 PRC721002:PRE721830 QAY721002:QBA721830 QKU721002:QKW721830 QUQ721002:QUS721830 REM721002:REO721830 ROI721002:ROK721830 RYE721002:RYG721830 SIA721002:SIC721830 SRW721002:SRY721830 TBS721002:TBU721830 TLO721002:TLQ721830 TVK721002:TVM721830 UFG721002:UFI721830 UPC721002:UPE721830 UYY721002:UZA721830 VIU721002:VIW721830 VSQ721002:VSS721830 WCM721002:WCO721830 WMI721002:WMK721830 WWE721002:WWG721830 Y786538:AA787366 JS786538:JU787366 TO786538:TQ787366 ADK786538:ADM787366 ANG786538:ANI787366 AXC786538:AXE787366 BGY786538:BHA787366 BQU786538:BQW787366 CAQ786538:CAS787366 CKM786538:CKO787366 CUI786538:CUK787366 DEE786538:DEG787366 DOA786538:DOC787366 DXW786538:DXY787366 EHS786538:EHU787366 ERO786538:ERQ787366 FBK786538:FBM787366 FLG786538:FLI787366 FVC786538:FVE787366 GEY786538:GFA787366 GOU786538:GOW787366 GYQ786538:GYS787366 HIM786538:HIO787366 HSI786538:HSK787366 ICE786538:ICG787366 IMA786538:IMC787366 IVW786538:IVY787366 JFS786538:JFU787366 JPO786538:JPQ787366 JZK786538:JZM787366 KJG786538:KJI787366 KTC786538:KTE787366 LCY786538:LDA787366 LMU786538:LMW787366 LWQ786538:LWS787366 MGM786538:MGO787366 MQI786538:MQK787366 NAE786538:NAG787366 NKA786538:NKC787366 NTW786538:NTY787366 ODS786538:ODU787366 ONO786538:ONQ787366 OXK786538:OXM787366 PHG786538:PHI787366 PRC786538:PRE787366 QAY786538:QBA787366 QKU786538:QKW787366 QUQ786538:QUS787366 REM786538:REO787366 ROI786538:ROK787366 RYE786538:RYG787366 SIA786538:SIC787366 SRW786538:SRY787366 TBS786538:TBU787366 TLO786538:TLQ787366 TVK786538:TVM787366 UFG786538:UFI787366 UPC786538:UPE787366 UYY786538:UZA787366 VIU786538:VIW787366 VSQ786538:VSS787366 WCM786538:WCO787366 WMI786538:WMK787366 WWE786538:WWG787366 Y852074:AA852902 JS852074:JU852902 TO852074:TQ852902 ADK852074:ADM852902 ANG852074:ANI852902 AXC852074:AXE852902 BGY852074:BHA852902 BQU852074:BQW852902 CAQ852074:CAS852902 CKM852074:CKO852902 CUI852074:CUK852902 DEE852074:DEG852902 DOA852074:DOC852902 DXW852074:DXY852902 EHS852074:EHU852902 ERO852074:ERQ852902 FBK852074:FBM852902 FLG852074:FLI852902 FVC852074:FVE852902 GEY852074:GFA852902 GOU852074:GOW852902 GYQ852074:GYS852902 HIM852074:HIO852902 HSI852074:HSK852902 ICE852074:ICG852902 IMA852074:IMC852902 IVW852074:IVY852902 JFS852074:JFU852902 JPO852074:JPQ852902 JZK852074:JZM852902 KJG852074:KJI852902 KTC852074:KTE852902 LCY852074:LDA852902 LMU852074:LMW852902 LWQ852074:LWS852902 MGM852074:MGO852902 MQI852074:MQK852902 NAE852074:NAG852902 NKA852074:NKC852902 NTW852074:NTY852902 ODS852074:ODU852902 ONO852074:ONQ852902 OXK852074:OXM852902 PHG852074:PHI852902 PRC852074:PRE852902 QAY852074:QBA852902 QKU852074:QKW852902 QUQ852074:QUS852902 REM852074:REO852902 ROI852074:ROK852902 RYE852074:RYG852902 SIA852074:SIC852902 SRW852074:SRY852902 TBS852074:TBU852902 TLO852074:TLQ852902 TVK852074:TVM852902 UFG852074:UFI852902 UPC852074:UPE852902 UYY852074:UZA852902 VIU852074:VIW852902 VSQ852074:VSS852902 WCM852074:WCO852902 WMI852074:WMK852902 WWE852074:WWG852902 Y917610:AA918438 JS917610:JU918438 TO917610:TQ918438 ADK917610:ADM918438 ANG917610:ANI918438 AXC917610:AXE918438 BGY917610:BHA918438 BQU917610:BQW918438 CAQ917610:CAS918438 CKM917610:CKO918438 CUI917610:CUK918438 DEE917610:DEG918438 DOA917610:DOC918438 DXW917610:DXY918438 EHS917610:EHU918438 ERO917610:ERQ918438 FBK917610:FBM918438 FLG917610:FLI918438 FVC917610:FVE918438 GEY917610:GFA918438 GOU917610:GOW918438 GYQ917610:GYS918438 HIM917610:HIO918438 HSI917610:HSK918438 ICE917610:ICG918438 IMA917610:IMC918438 IVW917610:IVY918438 JFS917610:JFU918438 JPO917610:JPQ918438 JZK917610:JZM918438 KJG917610:KJI918438 KTC917610:KTE918438 LCY917610:LDA918438 LMU917610:LMW918438 LWQ917610:LWS918438 MGM917610:MGO918438 MQI917610:MQK918438 NAE917610:NAG918438 NKA917610:NKC918438 NTW917610:NTY918438 ODS917610:ODU918438 ONO917610:ONQ918438 OXK917610:OXM918438 PHG917610:PHI918438 PRC917610:PRE918438 QAY917610:QBA918438 QKU917610:QKW918438 QUQ917610:QUS918438 REM917610:REO918438 ROI917610:ROK918438 RYE917610:RYG918438 SIA917610:SIC918438 SRW917610:SRY918438 TBS917610:TBU918438 TLO917610:TLQ918438 TVK917610:TVM918438 UFG917610:UFI918438 UPC917610:UPE918438 UYY917610:UZA918438 VIU917610:VIW918438 VSQ917610:VSS918438 WCM917610:WCO918438 WMI917610:WMK918438 WWE917610:WWG918438 Y983146:AA983974 JS983146:JU983974 TO983146:TQ983974 ADK983146:ADM983974 ANG983146:ANI983974 AXC983146:AXE983974 BGY983146:BHA983974 BQU983146:BQW983974 CAQ983146:CAS983974 CKM983146:CKO983974 CUI983146:CUK983974 DEE983146:DEG983974 DOA983146:DOC983974 DXW983146:DXY983974 EHS983146:EHU983974 ERO983146:ERQ983974 FBK983146:FBM983974 FLG983146:FLI983974 FVC983146:FVE983974 GEY983146:GFA983974 GOU983146:GOW983974 GYQ983146:GYS983974 HIM983146:HIO983974 HSI983146:HSK983974 ICE983146:ICG983974 IMA983146:IMC983974 IVW983146:IVY983974 JFS983146:JFU983974 JPO983146:JPQ983974 JZK983146:JZM983974 KJG983146:KJI983974 KTC983146:KTE983974 LCY983146:LDA983974 LMU983146:LMW983974 LWQ983146:LWS983974 MGM983146:MGO983974 MQI983146:MQK983974 NAE983146:NAG983974 NKA983146:NKC983974 NTW983146:NTY983974 ODS983146:ODU983974 ONO983146:ONQ983974 OXK983146:OXM983974 PHG983146:PHI983974 PRC983146:PRE983974 QAY983146:QBA983974 QKU983146:QKW983974 QUQ983146:QUS983974 REM983146:REO983974 ROI983146:ROK983974 RYE983146:RYG983974 SIA983146:SIC983974 SRW983146:SRY983974 TBS983146:TBU983974 TLO983146:TLQ983974 TVK983146:TVM983974 UFG983146:UFI983974 UPC983146:UPE983974 UYY983146:UZA983974 VIU983146:VIW983974 VSQ983146:VSS983974 WCM983146:WCO983974 WMI983146:WMK983974 WLP128 WLP16 WBT16 WBT128 VRX16 VRX128 VIB16 VIB128 UYF16 UYF128 UOJ16 UOJ128 UEN16 UEN128 TUR16 TUR128 TKV16 TKV128 TAZ16 TAZ128 SRD16 SRD128 SHH16 SHH128 RXL16 RXL128 RNP16 RNP128 RDT16 RDT128 QTX16 QTX128 QKB16 QKB128 QAF16 QAF128 PQJ16 PQJ128 PGN16 PGN128 OWR16 OWR128 OMV16 OMV128 OCZ16 OCZ128 NTD16 NTD128 NJH16 NJH128 MZL16 MZL128 MPP16 MPP128 MFT16 MFT128 LVX16 LVX128 LMB16 LMB128 LCF16 LCF128 KSJ16 KSJ128 KIN16 KIN128 JYR16 JYR128 JOV16 JOV128 JEZ16 JEZ128 IVD16 IVD128 ILH16 ILH128 IBL16 IBL128 HRP16 HRP128 HHT16 HHT128 GXX16 GXX128 GOB16 GOB128 GEF16 GEF128 FUJ16 FUJ128 FKN16 FKN128 FAR16 FAR128 EQV16 EQV128 EGZ16 EGZ128 DXD16 DXD128 DNH16 DNH128 DDL16 DDL128 CTP16 CTP128 CJT16 CJT128 BZX16 BZX128 BQB16 BQB128 BGF16 BGF128 AWJ16 AWJ128 AMN16 AMN128 ACR16 ACR128 SV16 SV128 IZ16 IZ128 WVW16:WVY16 WVW128:WVY128 WMA16:WMC16 WMA128:WMC128 WCE16:WCG16 WCE128:WCG128 VSI16:VSK16 VSI128:VSK128 VIM16:VIO16 VIM128:VIO128 UYQ16:UYS16 UYQ128:UYS128 UOU16:UOW16 UOU128:UOW128 UEY16:UFA16 UEY128:UFA128 TVC16:TVE16 TVC128:TVE128 TLG16:TLI16 TLG128:TLI128 TBK16:TBM16 TBK128:TBM128 SRO16:SRQ16 SRO128:SRQ128 SHS16:SHU16 SHS128:SHU128 RXW16:RXY16 RXW128:RXY128 ROA16:ROC16 ROA128:ROC128 REE16:REG16 REE128:REG128 QUI16:QUK16 QUI128:QUK128 QKM16:QKO16 QKM128:QKO128 QAQ16:QAS16 QAQ128:QAS128 PQU16:PQW16 PQU128:PQW128 PGY16:PHA16 PGY128:PHA128 OXC16:OXE16 OXC128:OXE128 ONG16:ONI16 ONG128:ONI128 ODK16:ODM16 ODK128:ODM128 NTO16:NTQ16 NTO128:NTQ128 NJS16:NJU16 NJS128:NJU128 MZW16:MZY16 MZW128:MZY128 MQA16:MQC16 MQA128:MQC128 MGE16:MGG16 MGE128:MGG128 LWI16:LWK16 LWI128:LWK128 LMM16:LMO16 LMM128:LMO128 LCQ16:LCS16 LCQ128:LCS128 KSU16:KSW16 KSU128:KSW128 KIY16:KJA16 KIY128:KJA128 JZC16:JZE16 JZC128:JZE128 JPG16:JPI16 JPG128:JPI128 JFK16:JFM16 JFK128:JFM128 IVO16:IVQ16 IVO128:IVQ128 ILS16:ILU16 ILS128:ILU128 IBW16:IBY16 IBW128:IBY128 HSA16:HSC16 HSA128:HSC128 HIE16:HIG16 HIE128:HIG128 GYI16:GYK16 GYI128:GYK128 GOM16:GOO16 GOM128:GOO128 GEQ16:GES16 GEQ128:GES128 FUU16:FUW16 FUU128:FUW128 FKY16:FLA16 FKY128:FLA128 FBC16:FBE16 FBC128:FBE128 ERG16:ERI16 ERG128:ERI128 EHK16:EHM16 EHK128:EHM128 DXO16:DXQ16 DXO128:DXQ128 DNS16:DNU16 DNS128:DNU128 DDW16:DDY16 DDW128:DDY128 CUA16:CUC16 CUA128:CUC128 CKE16:CKG16 CKE128:CKG128 CAI16:CAK16 CAI128:CAK128 BQM16:BQO16 BQM128:BQO128 BGQ16:BGS16 BGQ128:BGS128 AWU16:AWW16 AWU128:AWW128 AMY16:ANA16 AMY128:ANA128 ADC16:ADE16 ADC128:ADE128 TG16:TI16 TG128:TI128 JK16:JM16 JK128:JM128 WVL16 WVL128 Y16:AA16 N16 Y128:AA128 N128 Y130:AA132 AWP372:AWP374 AMT372:AMT374 ACX372:ACX374 TB372:TB374 JF372:JF374 WWC372:WWE374 WMG372:WMI374 WCK372:WCM374 VSO372:VSQ374 VIS372:VIU374 UYW372:UYY374 UPA372:UPC374 UFE372:UFG374 TVI372:TVK374 TLM372:TLO374 TBQ372:TBS374 SRU372:SRW374 SHY372:SIA374 RYC372:RYE374 ROG372:ROI374 REK372:REM374 QUO372:QUQ374 QKS372:QKU374 QAW372:QAY374 PRA372:PRC374 PHE372:PHG374 OXI372:OXK374 ONM372:ONO374 ODQ372:ODS374 NTU372:NTW374 NJY372:NKA374 NAC372:NAE374 MQG372:MQI374 MGK372:MGM374 LWO372:LWQ374 LMS372:LMU374 LCW372:LCY374 KTA372:KTC374 KJE372:KJG374 JZI372:JZK374 JPM372:JPO374 JFQ372:JFS374 IVU372:IVW374 ILY372:IMA374 ICC372:ICE374 HSG372:HSI374 HIK372:HIM374 GYO372:GYQ374 GOS372:GOU374 GEW372:GEY374 FVA372:FVC374 FLE372:FLG374 FBI372:FBK374 ERM372:ERO374 EHQ372:EHS374 DXU372:DXW374 DNY372:DOA374 DEC372:DEE374 CUG372:CUI374 CKK372:CKM374 CAO372:CAQ374 BQS372:BQU374 BGW372:BGY374 AXA372:AXC374 ANE372:ANG374 ADI372:ADK374 TM372:TO374 JQ372:JS374 WVR372:WVR374 WLV372:WLV374 WBZ372:WBZ374 VSD372:VSD374 VIH372:VIH374 UYL372:UYL374 UOP372:UOP374 UET372:UET374 TUX372:TUX374 TLB372:TLB374 TBF372:TBF374 SRJ372:SRJ374 SHN372:SHN374 RXR372:RXR374 RNV372:RNV374 RDZ372:RDZ374 QUD372:QUD374 QKH372:QKH374 QAL372:QAL374 PQP372:PQP374 PGT372:PGT374 OWX372:OWX374 ONB372:ONB374 ODF372:ODF374 NTJ372:NTJ374 NJN372:NJN374 MZR372:MZR374 MPV372:MPV374 MFZ372:MFZ374 LWD372:LWD374 LMH372:LMH374 LCL372:LCL374 KSP372:KSP374 KIT372:KIT374 JYX372:JYX374 JPB372:JPB374 JFF372:JFF374 IVJ372:IVJ374 ILN372:ILN374 IBR372:IBR374 HRV372:HRV374 HHZ372:HHZ374 GYD372:GYD374 GOH372:GOH374 GEL372:GEL374 FUP372:FUP374 FKT372:FKT374 FAX372:FAX374 ERB372:ERB374 EHF372:EHF374 DXJ372:DXJ374 DNN372:DNN374 DDR372:DDR374 CTV372:CTV374 CJZ372:CJZ374 CAD372:CAD374 BQH372:BQH374 BGL372:BGL374 AB57:AB74 WVW245:WVY245 DNF141 Y61:Y62 Y70:Y71 AB123:AB125 UEB123 TUF123 TKJ123 TAN123 SQR123 SGV123 RWZ123 RND123 RDH123 QTL123 QJP123 PZT123 PPX123 PGB123 OWF123 OMJ123 OCN123 NSR123 NIV123 MYZ123 MPD123 MFH123 LVL123 LLP123 LBT123 KRX123 KIB123 JYF123 JOJ123 JEN123 IUR123 IKV123 IAZ123 HRD123 HHH123 GXL123 GNP123 GDT123 FTX123 FKB123 FAF123 EQJ123 EGN123 DWR123 DMV123 DCZ123 CTD123 CJH123 BZL123 BPP123 BFT123 AVX123 AMB123 ACF123 SJ123 IN123 WVK123:WVM123 WLO123:WLQ123 WBS123:WBU123 VRW123:VRY123 VIA123:VIC123 UYE123:UYG123 UOI123:UOK123 UEM123:UEO123 TUQ123:TUS123 TKU123:TKW123 TAY123:TBA123 SRC123:SRE123 SHG123:SHI123 RXK123:RXM123 RNO123:RNQ123 RDS123:RDU123 QTW123:QTY123 QKA123:QKC123 QAE123:QAG123 PQI123:PQK123 PGM123:PGO123 OWQ123:OWS123 OMU123:OMW123 OCY123:ODA123 NTC123:NTE123 NJG123:NJI123 MZK123:MZM123 MPO123:MPQ123 MFS123:MFU123 LVW123:LVY123 LMA123:LMC123 LCE123:LCG123 KSI123:KSK123 KIM123:KIO123 JYQ123:JYS123 JOU123:JOW123 JEY123:JFA123 IVC123:IVE123 ILG123:ILI123 IBK123:IBM123 HRO123:HRQ123 HHS123:HHU123 GXW123:GXY123 GOA123:GOC123 GEE123:GEG123 FUI123:FUK123 FKM123:FKO123 FAQ123:FAS123 EQU123:EQW123 EGY123:EHA123 DXC123:DXE123 DNG123:DNI123 DDK123:DDM123 CTO123:CTQ123 CJS123:CJU123 BZW123:BZY123 BQA123:BQC123 BGE123:BGG123 AWI123:AWK123 AMM123:AMO123 ACQ123:ACS123 SU123:SW123 IY123:JA123 WUZ123 WLD123 WBH123 VRL123 VHP123 UXT123 BC326:BC327 DXB141 EGX141 EQT141 FAP141 FKL141 FUH141 GED141 GNZ141 GXV141 HHR141 HRN141 IBJ141 ILF141 IVB141 JEX141 JOT141 JYP141 KIL141 KSH141 LCD141 LLZ141 LVV141 MFR141 MPN141 MZJ141 NJF141 NTB141 OCX141 OMT141 OWP141 PGL141 PQH141 QAD141 QJZ141 QTV141 RDR141 RNN141 RXJ141 SHF141 SRB141 TAX141 TKT141 TUP141 UEL141 UOH141 UYD141 VHZ141 VRV141 WBR141 WLN141 WVJ141 JI141:JK141 TE141:TG141 ADA141:ADC141 AMW141:AMY141 AWS141:AWU141 BGO141:BGQ141 BQK141:BQM141 CAG141:CAI141 CKC141:CKE141 CTY141:CUA141 DDU141:DDW141 DNQ141:DNS141 DXM141:DXO141 EHI141:EHK141 ERE141:ERG141 FBA141:FBC141 FKW141:FKY141 FUS141:FUU141 GEO141:GEQ141 GOK141:GOM141 GYG141:GYI141 HIC141:HIE141 HRY141:HSA141 IBU141:IBW141 ILQ141:ILS141 IVM141:IVO141 JFI141:JFK141 JPE141:JPG141 JZA141:JZC141 KIW141:KIY141 KSS141:KSU141 LCO141:LCQ141 LMK141:LMM141 LWG141:LWI141 MGC141:MGE141 MPY141:MQA141 MZU141:MZW141 NJQ141:NJS141 NTM141:NTO141 ODI141:ODK141 ONE141:ONG141 OXA141:OXC141 PGW141:PGY141 PQS141:PQU141 QAO141:QAQ141 QKK141:QKM141 QUG141:QUI141 REC141:REE141 RNY141:ROA141 RXU141:RXW141 SHQ141:SHS141 SRM141:SRO141 TBI141:TBK141 TLE141:TLG141 TVA141:TVC141 UEW141:UEY141 UOS141:UOU141 UYO141:UYQ141 VIK141:VIM141 VSG141:VSI141 WCC141:WCE141 WLY141:WMA141 WVU141:WVW141 IX141 ST141 ACP141 AML141 AWH141 BGD141 BZV141 BPZ141 CJR141 AMY44:ANA45 WMC144:WME144 WCG144:WCI144 VSK144:VSM144 VIO144:VIQ144 UYS144:UYU144 UOW144:UOY144 UFA144:UFC144 TVE144:TVG144 TLI144:TLK144 TBM144:TBO144 SRQ144:SRS144 SHU144:SHW144 RXY144:RYA144 ROC144:ROE144 REG144:REI144 QUK144:QUM144 QKO144:QKQ144 QAS144:QAU144 PQW144:PQY144 PHA144:PHC144 OXE144:OXG144 ONI144:ONK144 ODM144:ODO144 NTQ144:NTS144 NJU144:NJW144 MZY144:NAA144 MQC144:MQE144 MGG144:MGI144 LWK144:LWM144 LMO144:LMQ144 LCS144:LCU144 KSW144:KSY144 KJA144:KJC144 JZE144:JZG144 JPI144:JPK144 JFM144:JFO144 IVQ144:IVS144 ILU144:ILW144 IBY144:ICA144 HSC144:HSE144 HIG144:HII144 GYK144:GYM144 GOO144:GOQ144 GES144:GEU144 FUW144:FUY144 FLA144:FLC144 FBE144:FBG144 ERI144:ERK144 EHM144:EHO144 DXQ144:DXS144 DNU144:DNW144 DDY144:DEA144 CUC144:CUE144 CKG144:CKI144 CAK144:CAM144 BQO144:BQQ144 BGS144:BGU144 AWW144:AWY144 ANA144:ANC144 ADE144:ADG144 TI144:TK144 JM144:JO144 WVN144 WLR144 WBV144 VRZ144 VID144 UYH144 UOL144 UEP144 TUT144 TKX144 TBB144 SRF144 SHJ144 RXN144 RNR144 RDV144 QTZ144 QKD144 QAH144 PQL144 PGP144 OWT144 OMX144 ODB144 NTF144 NJJ144 MZN144 MPR144 MFV144 LVZ144 LMD144 LCH144 KSL144 KIP144 JYT144 JOX144 JFB144 IVF144 ILJ144 IBN144 HRR144 HHV144 GXZ144 GOD144 GEH144 FUL144 FKP144 FAT144 EQX144 EHB144 DXF144 DNJ144 DDN144 CTR144 CJV144 BZZ144 BQD144 BGH144 AWL144 AMP144 ACT144 SX144 JB144 WLR145:WLT145 WVY144:WWA144 AMC124:AME125 AWG197 VSK244:VSM244 VIO244:VIQ244 UYS244:UYU244 UOW244:UOY244 UFA244:UFC244 TVE244:TVG244 TLI244:TLK244 TBM244:TBO244 SRQ244:SRS244 SHU244:SHW244 RXY244:RYA244 ROC244:ROE244 REG244:REI244 QUK244:QUM244 QKO244:QKQ244 QAS244:QAU244 PQW244:PQY244 PHA244:PHC244 OXE244:OXG244 ONI244:ONK244 ODM244:ODO244 NTQ244:NTS244 NJU244:NJW244 MZY244:NAA244 MQC244:MQE244 MGG244:MGI244 LWK244:LWM244 LMO244:LMQ244 LCS244:LCU244 KSW244:KSY244 KJA244:KJC244 JZE244:JZG244 JPI244:JPK244 JFM244:JFO244 IVQ244:IVS244 ILU244:ILW244 IBY244:ICA244 HSC244:HSE244 HIG244:HII244 GYK244:GYM244 GOO244:GOQ244 GES244:GEU244 FUW244:FUY244 FLA244:FLC244 FBE244:FBG244 ERI244:ERK244 EHM244:EHO244 DXQ244:DXS244 DNU244:DNW244 DDY244:DEA244 CUC244:CUE244 CKG244:CKI244 CAK244:CAM244 BQO244:BQQ244 BGS244:BGU244 AWW244:AWY244 ANA244:ANC244 ADE244:ADG244 TI244:TK244 JM244:JO244 WVN244 WLR244 WBV244 VRZ244 VID244 UYH244 UOL244 UEP244 TUT244 TKX244 TBB244 SRF244 SHJ244 RXN244 RNR244 RDV244 QTZ244 QKD244 QAH244 PQL244 PGP244 OWT244 OMX244 ODB244 NTF244 NJJ244 MZN244 MPR244 MFV244 LVZ244 LMD244 LCH244 KSL244 KIP244 JYT244 JOX244 JFB244 IVF244 ILJ244 IBN244 HRR244 HHV244 GXZ244 GOD244 GEH244 FUL244 FKP244 FAT244 EQX244 EHB244 DXF244 DNJ244 DDN244 CTR244 CJV244 BZZ244 BQD244 BGH244 AWL244 AMP244 ACT244 SX244 JB244 WVY244:WWA244 ACD343:ACD344 WMC244:WME244 BGB142 AWU76:AWW78 BGQ76:BGS78 BQM76:BQO78 CAI76:CAK78 CKE76:CKG78 CUA76:CUC78 DDW76:DDY78 DNS76:DNU78 DXO76:DXQ78 EHK76:EHM78 ERG76:ERI78 FBC76:FBE78 FKY76:FLA78 FUU76:FUW78 GEQ76:GES78 GOM76:GOO78 GYI76:GYK78 HIE76:HIG78 HSA76:HSC78 IBW76:IBY78 ILS76:ILU78 IVO76:IVQ78 JFK76:JFM78 JPG76:JPI78 JZC76:JZE78 KIY76:KJA78 KSU76:KSW78 LCQ76:LCS78 LMM76:LMO78 LWI76:LWK78 MGE76:MGG78 MQA76:MQC78 MZW76:MZY78 NJS76:NJU78 NTO76:NTQ78 ODK76:ODM78 ONG76:ONI78 OXC76:OXE78 PGY76:PHA78 PQU76:PQW78 QAQ76:QAS78 QKM76:QKO78 QUI76:QUK78 REE76:REG78 ROA76:ROC78 RXW76:RXY78 SHS76:SHU78 SRO76:SRQ78 TBK76:TBM78 TLG76:TLI78 TVC76:TVE78 UEY76:UFA78 UOU76:UOW78 UYQ76:UYS78 VIM76:VIO78 VSI76:VSK78 WCE76:WCG78 WMA76:WMC78 WVW76:WVY78 IZ76:IZ78 SV76:SV78 ACR76:ACR78 AMN76:AMN78 AWJ76:AWJ78 BGF76:BGF78 BQB76:BQB78 BZX76:BZX78 CJT76:CJT78 CTP76:CTP78 DDL76:DDL78 DNH76:DNH78 DXD76:DXD78 EGZ76:EGZ78 EQV76:EQV78 FAR76:FAR78 FKN76:FKN78 FUJ76:FUJ78 GEF76:GEF78 GOB76:GOB78 GXX76:GXX78 HHT76:HHT78 HRP76:HRP78 IBL76:IBL78 ILH76:ILH78 IVD76:IVD78 JEZ76:JEZ78 JOV76:JOV78 JYR76:JYR78 KIN76:KIN78 KSJ76:KSJ78 LCF76:LCF78 LMB76:LMB78 LVX76:LVX78 MFT76:MFT78 MPP76:MPP78 MZL76:MZL78 NJH76:NJH78 NTD76:NTD78 OCZ76:OCZ78 OMV76:OMV78 OWR76:OWR78 PGN76:PGN78 PQJ76:PQJ78 QAF76:QAF78 QKB76:QKB78 QTX76:QTX78 RDT76:RDT78 RNP76:RNP78 RXL76:RXL78 SHH76:SHH78 SRD76:SRD78 TAZ76:TAZ78 TKV76:TKV78 TUR76:TUR78 UEN76:UEN78 UOJ76:UOJ78 UYF76:UYF78 VIB76:VIB78 VRX76:VRX78 WBT76:WBT78 WLP76:WLP78 WVL76:WVL78 ADC76:ADE78 JK76:JM78 TG76:TI78 O76:O78 AB76:AB78 AMX363:AMX370 AWU29:AWW30 BGQ29:BGS30 BQM29:BQO30 CAI29:CAK30 CKE29:CKG30 CUA29:CUC30 DDW29:DDY30 DNS29:DNU30 DXO29:DXQ30 EHK29:EHM30 ERG29:ERI30 FBC29:FBE30 FKY29:FLA30 FUU29:FUW30 GEQ29:GES30 GOM29:GOO30 GYI29:GYK30 HIE29:HIG30 HSA29:HSC30 IBW29:IBY30 ILS29:ILU30 IVO29:IVQ30 JFK29:JFM30 JPG29:JPI30 JZC29:JZE30 KIY29:KJA30 KSU29:KSW30 LCQ29:LCS30 LMM29:LMO30 LWI29:LWK30 MGE29:MGG30 MQA29:MQC30 MZW29:MZY30 NJS29:NJU30 NTO29:NTQ30 ODK29:ODM30 ONG29:ONI30 OXC29:OXE30 PGY29:PHA30 PQU29:PQW30 QAQ29:QAS30 QKM29:QKO30 QUI29:QUK30 REE29:REG30 ROA29:ROC30 RXW29:RXY30 SHS29:SHU30 SRO29:SRQ30 TBK29:TBM30 TLG29:TLI30 TVC29:TVE30 UEY29:UFA30 UOU29:UOW30 UYQ29:UYS30 VIM29:VIO30 VSI29:VSK30 WCE29:WCG30 WMA29:WMC30 WVW29:WVY30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ADC29:ADE30 JK29:JM30 TG29:TI30 AB29:AB30 O29:O30 AMY76:ANA78 AWU33:AWW34 BGQ33:BGS34 BQM33:BQO34 CAI33:CAK34 CKE33:CKG34 CUA33:CUC34 DDW33:DDY34 DNS33:DNU34 DXO33:DXQ34 EHK33:EHM34 ERG33:ERI34 FBC33:FBE34 FKY33:FLA34 FUU33:FUW34 GEQ33:GES34 GOM33:GOO34 GYI33:GYK34 HIE33:HIG34 HSA33:HSC34 IBW33:IBY34 ILS33:ILU34 IVO33:IVQ34 JFK33:JFM34 JPG33:JPI34 JZC33:JZE34 KIY33:KJA34 KSU33:KSW34 LCQ33:LCS34 LMM33:LMO34 LWI33:LWK34 MGE33:MGG34 MQA33:MQC34 MZW33:MZY34 NJS33:NJU34 NTO33:NTQ34 ODK33:ODM34 ONG33:ONI34 OXC33:OXE34 PGY33:PHA34 PQU33:PQW34 QAQ33:QAS34 QKM33:QKO34 QUI33:QUK34 REE33:REG34 ROA33:ROC34 RXW33:RXY34 SHS33:SHU34 SRO33:SRQ34 TBK33:TBM34 TLG33:TLI34 TVC33:TVE34 UEY33:UFA34 UOU33:UOW34 UYQ33:UYS34 VIM33:VIO34 VSI33:VSK34 WCE33:WCG34 WMA33:WMC34 WVW33:WVY34 IZ33:IZ34 SV33:SV34 ACR33:ACR34 AMN33:AMN34 AWJ33:AWJ34 BGF33:BGF34 BQB33:BQB34 BZX33:BZX34 CJT33:CJT34 CTP33:CTP34 DDL33:DDL34 DNH33:DNH34 DXD33:DXD34 EGZ33:EGZ34 EQV33:EQV34 FAR33:FAR34 FKN33:FKN34 FUJ33:FUJ34 GEF33:GEF34 GOB33:GOB34 GXX33:GXX34 HHT33:HHT34 HRP33:HRP34 IBL33:IBL34 ILH33:ILH34 IVD33:IVD34 JEZ33:JEZ34 JOV33:JOV34 JYR33:JYR34 KIN33:KIN34 KSJ33:KSJ34 LCF33:LCF34 LMB33:LMB34 LVX33:LVX34 MFT33:MFT34 MPP33:MPP34 MZL33:MZL34 NJH33:NJH34 NTD33:NTD34 OCZ33:OCZ34 OMV33:OMV34 OWR33:OWR34 PGN33:PGN34 PQJ33:PQJ34 QAF33:QAF34 QKB33:QKB34 QTX33:QTX34 RDT33:RDT34 RNP33:RNP34 RXL33:RXL34 SHH33:SHH34 SRD33:SRD34 TAZ33:TAZ34 TKV33:TKV34 TUR33:TUR34 UEN33:UEN34 UOJ33:UOJ34 UYF33:UYF34 VIB33:VIB34 VRX33:VRX34 WBT33:WBT34 WLP33:WLP34 WVL33:WVL34 ADC33:ADE34 JK33:JM34 TG33:TI34 AB33:AB34 O33:O34 AMY29:ANA30 AWU40:AWW41 BGQ40:BGS41 BQM40:BQO41 CAI40:CAK41 CKE40:CKG41 CUA40:CUC41 DDW40:DDY41 DNS40:DNU41 DXO40:DXQ41 EHK40:EHM41 ERG40:ERI41 FBC40:FBE41 FKY40:FLA41 FUU40:FUW41 GEQ40:GES41 GOM40:GOO41 GYI40:GYK41 HIE40:HIG41 HSA40:HSC41 IBW40:IBY41 ILS40:ILU41 IVO40:IVQ41 JFK40:JFM41 JPG40:JPI41 JZC40:JZE41 KIY40:KJA41 KSU40:KSW41 LCQ40:LCS41 LMM40:LMO41 LWI40:LWK41 MGE40:MGG41 MQA40:MQC41 MZW40:MZY41 NJS40:NJU41 NTO40:NTQ41 ODK40:ODM41 ONG40:ONI41 OXC40:OXE41 PGY40:PHA41 PQU40:PQW41 QAQ40:QAS41 QKM40:QKO41 QUI40:QUK41 REE40:REG41 ROA40:ROC41 RXW40:RXY41 SHS40:SHU41 SRO40:SRQ41 TBK40:TBM41 TLG40:TLI41 TVC40:TVE41 UEY40:UFA41 UOU40:UOW41 UYQ40:UYS41 VIM40:VIO41 VSI40:VSK41 WCE40:WCG41 WMA40:WMC41 WVW40:WVY41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ADC40:ADE41 JK40:JM41 TG40:TI41 AB40:AB41 O40:O41 AMY33:ANA34 AWU44:AWW45 BGQ44:BGS45 BQM44:BQO45 CAI44:CAK45 CKE44:CKG45 CUA44:CUC45 DDW44:DDY45 DNS44:DNU45 DXO44:DXQ45 EHK44:EHM45 ERG44:ERI45 FBC44:FBE45 FKY44:FLA45 FUU44:FUW45 GEQ44:GES45 GOM44:GOO45 GYI44:GYK45 HIE44:HIG45 HSA44:HSC45 IBW44:IBY45 ILS44:ILU45 IVO44:IVQ45 JFK44:JFM45 JPG44:JPI45 JZC44:JZE45 KIY44:KJA45 KSU44:KSW45 LCQ44:LCS45 LMM44:LMO45 LWI44:LWK45 MGE44:MGG45 MQA44:MQC45 MZW44:MZY45 NJS44:NJU45 NTO44:NTQ45 ODK44:ODM45 ONG44:ONI45 OXC44:OXE45 PGY44:PHA45 PQU44:PQW45 QAQ44:QAS45 QKM44:QKO45 QUI44:QUK45 REE44:REG45 ROA44:ROC45 RXW44:RXY45 SHS44:SHU45 SRO44:SRQ45 TBK44:TBM45 TLG44:TLI45 TVC44:TVE45 UEY44:UFA45 UOU44:UOW45 UYQ44:UYS45 VIM44:VIO45 VSI44:VSK45 WCE44:WCG45 WMA44:WMC45 WVW44:WVY45 IZ44:IZ45 SV44:SV45 ACR44:ACR45 AMN44:AMN45 AWJ44:AWJ45 BGF44:BGF45 BQB44:BQB45 BZX44:BZX45 CJT44:CJT45 CTP44:CTP45 DDL44:DDL45 DNH44:DNH45 DXD44:DXD45 EGZ44:EGZ45 EQV44:EQV45 FAR44:FAR45 FKN44:FKN45 FUJ44:FUJ45 GEF44:GEF45 GOB44:GOB45 GXX44:GXX45 HHT44:HHT45 HRP44:HRP45 IBL44:IBL45 ILH44:ILH45 IVD44:IVD45 JEZ44:JEZ45 JOV44:JOV45 JYR44:JYR45 KIN44:KIN45 KSJ44:KSJ45 LCF44:LCF45 LMB44:LMB45 LVX44:LVX45 MFT44:MFT45 MPP44:MPP45 MZL44:MZL45 NJH44:NJH45 NTD44:NTD45 OCZ44:OCZ45 OMV44:OMV45 OWR44:OWR45 PGN44:PGN45 PQJ44:PQJ45 QAF44:QAF45 QKB44:QKB45 QTX44:QTX45 RDT44:RDT45 RNP44:RNP45 RXL44:RXL45 SHH44:SHH45 SRD44:SRD45 TAZ44:TAZ45 TKV44:TKV45 TUR44:TUR45 UEN44:UEN45 UOJ44:UOJ45 UYF44:UYF45 VIB44:VIB45 VRX44:VRX45 WBT44:WBT45 WLP44:WLP45 WVL44:WVL45 ADC44:ADE45 JK44:JM45 TG44:TI45 AB44:AB45 AMY40:ANA41 AMR151 BZT142 BPX142 CJP142 CTL142 DDH142 DND142 DWZ142 EGV142 EQR142 FAN142 FKJ142 FUF142 GEB142 GNX142 GXT142 HHP142 HRL142 IBH142 ILD142 IUZ142 JEV142 JOR142 JYN142 KIJ142 KSF142 LCB142 LLX142 LVT142 MFP142 MPL142 MZH142 NJD142 NSZ142 OCV142 OMR142 OWN142 PGJ142 PQF142 QAB142 QJX142 QTT142 RDP142 RNL142 RXH142 SHD142 SQZ142 TAV142 TKR142 TUN142 UEJ142 UOF142 UYB142 VHX142 VRT142 WBP142 WLL142 WVH142 JG142:JI142 TC142:TE142 ACY142:ADA142 AMU142:AMW142 AWQ142:AWS142 BGM142:BGO142 BQI142:BQK142 CAE142:CAG142 CKA142:CKC142 CTW142:CTY142 DDS142:DDU142 DNO142:DNQ142 DXK142:DXM142 EHG142:EHI142 ERC142:ERE142 FAY142:FBA142 FKU142:FKW142 FUQ142:FUS142 GEM142:GEO142 GOI142:GOK142 GYE142:GYG142 HIA142:HIC142 HRW142:HRY142 IBS142:IBU142 ILO142:ILQ142 IVK142:IVM142 JFG142:JFI142 JPC142:JPE142 JYY142:JZA142 KIU142:KIW142 KSQ142:KSS142 LCM142:LCO142 LMI142:LMK142 LWE142:LWG142 MGA142:MGC142 MPW142:MPY142 MZS142:MZU142 NJO142:NJQ142 NTK142:NTM142 ODG142:ODI142 ONC142:ONE142 OWY142:OXA142 PGU142:PGW142 PQQ142:PQS142 QAM142:QAO142 QKI142:QKK142 QUE142:QUG142 REA142:REC142 RNW142:RNY142 RXS142:RXU142 SHO142:SHQ142 SRK142:SRM142 TBG142:TBI142 TLC142:TLE142 TUY142:TVA142 UEU142:UEW142 UOQ142:UOS142 UYM142:UYO142 VII142:VIK142 VSE142:VSG142 WCA142:WCC142 WLW142:WLY142 WVS142:WVU142 IV142 SR142 ACN142 AMJ142 Y207:AA226 BFQ150 WMA245:WMC245 WCE245:WCG245 VSI245:VSK245 VIM245:VIO245 UYQ245:UYS245 UOU245:UOW245 UEY245:UFA245 TVC245:TVE245 TLG245:TLI245 TBK245:TBM245 SRO245:SRQ245 SHS245:SHU245 RXW245:RXY245 ROA245:ROC245 REE245:REG245 QUI245:QUK245 QKM245:QKO245 QAQ245:QAS245 PQU245:PQW245 PGY245:PHA245 OXC245:OXE245 ONG245:ONI245 ODK245:ODM245 NTO245:NTQ245 NJS245:NJU245 MZW245:MZY245 MQA245:MQC245 MGE245:MGG245 LWI245:LWK245 LMM245:LMO245 LCQ245:LCS245 KSU245:KSW245 KIY245:KJA245 JZC245:JZE245 JPG245:JPI245 JFK245:JFM245 IVO245:IVQ245 ILS245:ILU245 IBW245:IBY245 HSA245:HSC245 HIE245:HIG245 GYI245:GYK245 GOM245:GOO245 GEQ245:GES245 FUU245:FUW245 FKY245:FLA245 FBC245:FBE245 ERG245:ERI245 EHK245:EHM245 DXO245:DXQ245 DNS245:DNU245 DDW245:DDY245 CUA245:CUC245 CKE245:CKG245 CAI245:CAK245 BQM245:BQO245 BGQ245:BGS245 AWU245:AWW245 AMY245:ANA245 ADC245:ADE245 TG245:TI245 JK245:JM245 WVL245 WLP245 WBT245 VRX245 VIB245 UYF245 UOJ245 UEN245 TUR245 TKV245 TAZ245 SRD245 SHH245 RXL245 RNP245 RDT245 QTX245 QKB245 QAF245 PQJ245 PGN245 OWR245 OMV245 OCZ245 NTD245 NJH245 MZL245 MPP245 MFT245 LVX245 LMB245 LCF245 KSJ245 KIN245 JYR245 JOV245 JEZ245 IVD245 ILH245 IBL245 HRP245 HHT245 GXX245 GOB245 GEF245 FUJ245 FKN245 FAR245 EQV245 EGZ245 DXD245 DNH245 DDL245 CTP245 CJT245 BZX245 BQB245 BGF245 AWJ245 AMN245 ACR245 SV245 BC201 BC198 ACO154 AWG238 Y244:AA250 AMM79:AMO79 AWI79:AWK79 BGE79:BGG79 BQA79:BQC79 BZW79:BZY79 CJS79:CJU79 CTO79:CTQ79 DDK79:DDM79 DNG79:DNI79 DXC79:DXE79 EGY79:EHA79 EQU79:EQW79 FAQ79:FAS79 FKM79:FKO79 FUI79:FUK79 GEE79:GEG79 GOA79:GOC79 GXW79:GXY79 HHS79:HHU79 HRO79:HRQ79 IBK79:IBM79 ILG79:ILI79 IVC79:IVE79 JEY79:JFA79 JOU79:JOW79 JYQ79:JYS79 KIM79:KIO79 KSI79:KSK79 LCE79:LCG79 LMA79:LMC79 LVW79:LVY79 MFS79:MFU79 MPO79:MPQ79 MZK79:MZM79 NJG79:NJI79 NTC79:NTE79 OCY79:ODA79 OMU79:OMW79 OWQ79:OWS79 PGM79:PGO79 PQI79:PQK79 QAE79:QAG79 QKA79:QKC79 QTW79:QTY79 RDS79:RDU79 RNO79:RNQ79 RXK79:RXM79 SHG79:SHI79 SRC79:SRE79 TAY79:TBA79 TKU79:TKW79 TUQ79:TUS79 UEM79:UEO79 UOI79:UOK79 UYE79:UYG79 VIA79:VIC79 VRW79:VRY79 WBS79:WBU79 WLO79:WLQ79 WVK79:WVM79 IN79 SJ79 ACF79 AMB79 AVX79 BFT79 BPP79 BZL79 CJH79 CTD79 DCZ79 DMV79 DWR79 EGN79 EQJ79 FAF79 FKB79 FTX79 GDT79 GNP79 GXL79 HHH79 HRD79 IAZ79 IKV79 IUR79 JEN79 JOJ79 JYF79 KIB79 KRX79 LBT79 LLP79 LVL79 MFH79 MPD79 MYZ79 NIV79 NSR79 OCN79 OMJ79 OWF79 PGB79 PPX79 PZT79 QJP79 QTL79 RDH79 RND79 RWZ79 SGV79 SQR79 TAN79 TKJ79 TUF79 UEB79 UNX79 UXT79 VHP79 VRL79 WBH79 WLD79 WUZ79 IY79:JA79 SU79:SW79 ACQ79:ACS79 AVY80:AWA81 BFU80:BFW81 BPQ80:BPS81 BZM80:BZO81 CJI80:CJK81 CTE80:CTG81 DDA80:DDC81 DMW80:DMY81 DWS80:DWU81 EGO80:EGQ81 EQK80:EQM81 FAG80:FAI81 FKC80:FKE81 FTY80:FUA81 GDU80:GDW81 GNQ80:GNS81 GXM80:GXO81 HHI80:HHK81 HRE80:HRG81 IBA80:IBC81 IKW80:IKY81 IUS80:IUU81 JEO80:JEQ81 JOK80:JOM81 JYG80:JYI81 KIC80:KIE81 KRY80:KSA81 LBU80:LBW81 LLQ80:LLS81 LVM80:LVO81 MFI80:MFK81 MPE80:MPG81 MZA80:MZC81 NIW80:NIY81 NSS80:NSU81 OCO80:OCQ81 OMK80:OMM81 OWG80:OWI81 PGC80:PGE81 PPY80:PQA81 PZU80:PZW81 QJQ80:QJS81 QTM80:QTO81 RDI80:RDK81 RNE80:RNG81 RXA80:RXC81 SGW80:SGY81 SQS80:SQU81 TAO80:TAQ81 TKK80:TKM81 TUG80:TUI81 UEC80:UEE81 UNY80:UOA81 UXU80:UXW81 VHQ80:VHS81 VRM80:VRO81 WBI80:WBK81 WLE80:WLG81 WVA80:WVC81 ID80:ID81 RZ80:RZ81 ABV80:ABV81 ALR80:ALR81 AVN80:AVN81 BFJ80:BFJ81 BPF80:BPF81 BZB80:BZB81 CIX80:CIX81 CST80:CST81 DCP80:DCP81 DML80:DML81 DWH80:DWH81 EGD80:EGD81 EPZ80:EPZ81 EZV80:EZV81 FJR80:FJR81 FTN80:FTN81 GDJ80:GDJ81 GNF80:GNF81 GXB80:GXB81 HGX80:HGX81 HQT80:HQT81 IAP80:IAP81 IKL80:IKL81 IUH80:IUH81 JED80:JED81 JNZ80:JNZ81 JXV80:JXV81 KHR80:KHR81 KRN80:KRN81 LBJ80:LBJ81 LLF80:LLF81 LVB80:LVB81 MEX80:MEX81 MOT80:MOT81 MYP80:MYP81 NIL80:NIL81 NSH80:NSH81 OCD80:OCD81 OLZ80:OLZ81 OVV80:OVV81 PFR80:PFR81 PPN80:PPN81 PZJ80:PZJ81 QJF80:QJF81 QTB80:QTB81 RCX80:RCX81 RMT80:RMT81 RWP80:RWP81 SGL80:SGL81 SQH80:SQH81 TAD80:TAD81 TJZ80:TJZ81 TTV80:TTV81 UDR80:UDR81 UNN80:UNN81 UXJ80:UXJ81 VHF80:VHF81 VRB80:VRB81 WAX80:WAX81 WKT80:WKT81 WUP80:WUP81 IO80:IQ81 SK80:SM81 ACQ84:ACS84 AMM84:AMO84 AWI84:AWK84 BGE84:BGG84 BQA84:BQC84 BZW84:BZY84 CJS84:CJU84 CTO84:CTQ84 DDK84:DDM84 DNG84:DNI84 DXC84:DXE84 EGY84:EHA84 EQU84:EQW84 FAQ84:FAS84 FKM84:FKO84 FUI84:FUK84 GEE84:GEG84 GOA84:GOC84 GXW84:GXY84 HHS84:HHU84 HRO84:HRQ84 IBK84:IBM84 ILG84:ILI84 IVC84:IVE84 JEY84:JFA84 JOU84:JOW84 JYQ84:JYS84 KIM84:KIO84 KSI84:KSK84 LCE84:LCG84 LMA84:LMC84 LVW84:LVY84 MFS84:MFU84 MPO84:MPQ84 MZK84:MZM84 NJG84:NJI84 NTC84:NTE84 OCY84:ODA84 OMU84:OMW84 OWQ84:OWS84 PGM84:PGO84 PQI84:PQK84 QAE84:QAG84 QKA84:QKC84 QTW84:QTY84 RDS84:RDU84 RNO84:RNQ84 RXK84:RXM84 SHG84:SHI84 SRC84:SRE84 TAY84:TBA84 TKU84:TKW84 TUQ84:TUS84 UEM84:UEO84 UOI84:UOK84 UYE84:UYG84 VIA84:VIC84 VRW84:VRY84 WBS84:WBU84 WLO84:WLQ84 WVK84:WVM84 IN84 SJ84 ACF84 AMB84 AVX84 BFT84 BPP84 BZL84 CJH84 CTD84 DCZ84 DMV84 DWR84 EGN84 EQJ84 FAF84 FKB84 FTX84 GDT84 GNP84 GXL84 HHH84 HRD84 IAZ84 IKV84 IUR84 JEN84 JOJ84 JYF84 KIB84 KRX84 LBT84 LLP84 LVL84 MFH84 MPD84 MYZ84 NIV84 NSR84 OCN84 OMJ84 OWF84 PGB84 PPX84 PZT84 QJP84 QTL84 RDH84 RND84 RWZ84 SGV84 SQR84 TAN84 TKJ84 TUF84 UEB84 UNX84 UXT84 VHP84 VRL84 WBH84 WLD84 WUZ84 IY84:JA84 SU84:SW84 AVY85:AWA86 BFU85:BFW86 BPQ85:BPS86 BZM85:BZO86 CJI85:CJK86 CTE85:CTG86 DDA85:DDC86 DMW85:DMY86 DWS85:DWU86 EGO85:EGQ86 EQK85:EQM86 FAG85:FAI86 FKC85:FKE86 FTY85:FUA86 GDU85:GDW86 GNQ85:GNS86 GXM85:GXO86 HHI85:HHK86 HRE85:HRG86 IBA85:IBC86 IKW85:IKY86 IUS85:IUU86 JEO85:JEQ86 JOK85:JOM86 JYG85:JYI86 KIC85:KIE86 KRY85:KSA86 LBU85:LBW86 LLQ85:LLS86 LVM85:LVO86 MFI85:MFK86 MPE85:MPG86 MZA85:MZC86 NIW85:NIY86 NSS85:NSU86 OCO85:OCQ86 OMK85:OMM86 OWG85:OWI86 PGC85:PGE86 PPY85:PQA86 PZU85:PZW86 QJQ85:QJS86 QTM85:QTO86 RDI85:RDK86 RNE85:RNG86 RXA85:RXC86 SGW85:SGY86 SQS85:SQU86 TAO85:TAQ86 TKK85:TKM86 TUG85:TUI86 UEC85:UEE86 UNY85:UOA86 UXU85:UXW86 VHQ85:VHS86 VRM85:VRO86 WBI85:WBK86 WLE85:WLG86 WVA85:WVC86 ID85:ID86 RZ85:RZ86 ABV85:ABV86 ALR85:ALR86 AVN85:AVN86 BFJ85:BFJ86 BPF85:BPF86 BZB85:BZB86 CIX85:CIX86 CST85:CST86 DCP85:DCP86 DML85:DML86 DWH85:DWH86 EGD85:EGD86 EPZ85:EPZ86 EZV85:EZV86 FJR85:FJR86 FTN85:FTN86 GDJ85:GDJ86 GNF85:GNF86 GXB85:GXB86 HGX85:HGX86 HQT85:HQT86 IAP85:IAP86 IKL85:IKL86 IUH85:IUH86 JED85:JED86 JNZ85:JNZ86 JXV85:JXV86 KHR85:KHR86 KRN85:KRN86 LBJ85:LBJ86 LLF85:LLF86 LVB85:LVB86 MEX85:MEX86 MOT85:MOT86 MYP85:MYP86 NIL85:NIL86 NSH85:NSH86 OCD85:OCD86 OLZ85:OLZ86 OVV85:OVV86 PFR85:PFR86 PPN85:PPN86 PZJ85:PZJ86 QJF85:QJF86 QTB85:QTB86 RCX85:RCX86 RMT85:RMT86 RWP85:RWP86 SGL85:SGL86 SQH85:SQH86 TAD85:TAD86 TJZ85:TJZ86 TTV85:TTV86 UDR85:UDR86 UNN85:UNN86 UXJ85:UXJ86 VHF85:VHF86 VRB85:VRB86 WAX85:WAX86 WKT85:WKT86 WUP85:WUP86 IO85:IQ86 SK85:SM86 AMC90:AME91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IN89 SJ89 ACF89 AMB89 AVX89 BFT89 BPP89 BZL89 CJH89 CTD89 DCZ89 DMV89 DWR89 EGN89 EQJ89 FAF89 FKB89 FTX89 GDT89 GNP89 GXL89 HHH89 HRD89 IAZ89 IKV89 IUR89 JEN89 JOJ89 JYF89 KIB89 KRX89 LBT89 LLP89 LVL89 MFH89 MPD89 MYZ89 NIV89 NSR89 OCN89 OMJ89 OWF89 PGB89 PPX89 PZT89 QJP89 QTL89 RDH89 RND89 RWZ89 SGV89 SQR89 TAN89 TKJ89 TUF89 UEB89 UNX89 UXT89 VHP89 VRL89 WBH89 WLD89 WUZ89 IY89:JA89 AVY90:AWA91 BFU90:BFW91 BPQ90:BPS91 BZM90:BZO91 CJI90:CJK91 CTE90:CTG91 DDA90:DDC91 DMW90:DMY91 DWS90:DWU91 EGO90:EGQ91 EQK90:EQM91 FAG90:FAI91 FKC90:FKE91 FTY90:FUA91 GDU90:GDW91 GNQ90:GNS91 GXM90:GXO91 HHI90:HHK91 HRE90:HRG91 IBA90:IBC91 IKW90:IKY91 IUS90:IUU91 JEO90:JEQ91 JOK90:JOM91 JYG90:JYI91 KIC90:KIE91 KRY90:KSA91 LBU90:LBW91 LLQ90:LLS91 LVM90:LVO91 MFI90:MFK91 MPE90:MPG91 MZA90:MZC91 NIW90:NIY91 NSS90:NSU91 OCO90:OCQ91 OMK90:OMM91 OWG90:OWI91 PGC90:PGE91 PPY90:PQA91 PZU90:PZW91 QJQ90:QJS91 QTM90:QTO91 RDI90:RDK91 RNE90:RNG91 RXA90:RXC91 SGW90:SGY91 SQS90:SQU91 TAO90:TAQ91 TKK90:TKM91 TUG90:TUI91 UEC90:UEE91 UNY90:UOA91 UXU90:UXW91 VHQ90:VHS91 VRM90:VRO91 WBI90:WBK91 WLE90:WLG91 WVA90:WVC91 ID90:ID91 RZ90:RZ91 ABV90:ABV91 ALR90:ALR91 AVN90:AVN91 BFJ90:BFJ91 BPF90:BPF91 BZB90:BZB91 CIX90:CIX91 CST90:CST91 DCP90:DCP91 DML90:DML91 DWH90:DWH91 EGD90:EGD91 EPZ90:EPZ91 EZV90:EZV91 FJR90:FJR91 FTN90:FTN91 GDJ90:GDJ91 GNF90:GNF91 GXB90:GXB91 HGX90:HGX91 HQT90:HQT91 IAP90:IAP91 IKL90:IKL91 IUH90:IUH91 JED90:JED91 JNZ90:JNZ91 JXV90:JXV91 KHR90:KHR91 KRN90:KRN91 LBJ90:LBJ91 LLF90:LLF91 LVB90:LVB91 MEX90:MEX91 MOT90:MOT91 MYP90:MYP91 NIL90:NIL91 NSH90:NSH91 OCD90:OCD91 OLZ90:OLZ91 OVV90:OVV91 PFR90:PFR91 PPN90:PPN91 PZJ90:PZJ91 QJF90:QJF91 QTB90:QTB91 RCX90:RCX91 RMT90:RMT91 RWP90:RWP91 SGL90:SGL91 SQH90:SQH91 TAD90:TAD91 TJZ90:TJZ91 TTV90:TTV91 UDR90:UDR91 UNN90:UNN91 UXJ90:UXJ91 VHF90:VHF91 VRB90:VRB91 WAX90:WAX91 WKT90:WKT91 WUP90:WUP91 IO90:IQ91 SK90:SM91 ACG90:ACI91 IY94:JA95 SU94:SW95 ACQ94:ACS95 AMM94:AMO95 AWI94:AWK95 BGE94:BGG95 BQA94:BQC95 BZW94:BZY95 CJS94:CJU95 CTO94:CTQ95 DDK94:DDM95 DNG94:DNI95 DXC94:DXE95 EGY94:EHA95 EQU94:EQW95 FAQ94:FAS95 FKM94:FKO95 FUI94:FUK95 GEE94:GEG95 GOA94:GOC95 GXW94:GXY95 HHS94:HHU95 HRO94:HRQ95 IBK94:IBM95 ILG94:ILI95 IVC94:IVE95 JEY94:JFA95 JOU94:JOW95 JYQ94:JYS95 KIM94:KIO95 KSI94:KSK95 LCE94:LCG95 LMA94:LMC95 LVW94:LVY95 MFS94:MFU95 MPO94:MPQ95 MZK94:MZM95 NJG94:NJI95 NTC94:NTE95 OCY94:ODA95 OMU94:OMW95 OWQ94:OWS95 PGM94:PGO95 PQI94:PQK95 QAE94:QAG95 QKA94:QKC95 QTW94:QTY95 RDS94:RDU95 RNO94:RNQ95 RXK94:RXM95 SHG94:SHI95 SRC94:SRE95 TAY94:TBA95 TKU94:TKW95 TUQ94:TUS95 UEM94:UEO95 UOI94:UOK95 UYE94:UYG95 VIA94:VIC95 VRW94:VRY95 WBS94:WBU95 WLO94:WLQ95 WVK94:WVM95 IN94:IN95 SJ94:SJ95 ACF94:ACF95 AMB94:AMB95 AVX94:AVX95 BFT94:BFT95 BPP94:BPP95 BZL94:BZL95 CJH94:CJH95 CTD94:CTD95 DCZ94:DCZ95 DMV94:DMV95 DWR94:DWR95 EGN94:EGN95 EQJ94:EQJ95 FAF94:FAF95 FKB94:FKB95 FTX94:FTX95 GDT94:GDT95 GNP94:GNP95 GXL94:GXL95 HHH94:HHH95 HRD94:HRD95 IAZ94:IAZ95 IKV94:IKV95 IUR94:IUR95 JEN94:JEN95 JOJ94:JOJ95 JYF94:JYF95 KIB94:KIB95 KRX94:KRX95 LBT94:LBT95 LLP94:LLP95 LVL94:LVL95 MFH94:MFH95 MPD94:MPD95 MYZ94:MYZ95 NIV94:NIV95 NSR94:NSR95 OCN94:OCN95 OMJ94:OMJ95 OWF94:OWF95 PGB94:PGB95 PPX94:PPX95 PZT94:PZT95 QJP94:QJP95 QTL94:QTL95 RDH94:RDH95 RND94:RND95 RWZ94:RWZ95 SGV94:SGV95 SQR94:SQR95 TAN94:TAN95 TKJ94:TKJ95 TUF94:TUF95 UEB94:UEB95 UNX94:UNX95 UXT94:UXT95 VHP94:VHP95 VRL94:VRL95 WBH94:WBH95 WLD94:WLD95 WUZ94:WUZ95 AVY96:AWA96 BFU96:BFW96 BPQ96:BPS96 BZM96:BZO96 CJI96:CJK96 CTE96:CTG96 DDA96:DDC96 DMW96:DMY96 DWS96:DWU96 EGO96:EGQ96 EQK96:EQM96 FAG96:FAI96 FKC96:FKE96 FTY96:FUA96 GDU96:GDW96 GNQ96:GNS96 GXM96:GXO96 HHI96:HHK96 HRE96:HRG96 IBA96:IBC96 IKW96:IKY96 IUS96:IUU96 JEO96:JEQ96 JOK96:JOM96 JYG96:JYI96 KIC96:KIE96 KRY96:KSA96 LBU96:LBW96 LLQ96:LLS96 LVM96:LVO96 MFI96:MFK96 MPE96:MPG96 MZA96:MZC96 NIW96:NIY96 NSS96:NSU96 OCO96:OCQ96 OMK96:OMM96 OWG96:OWI96 PGC96:PGE96 PPY96:PQA96 PZU96:PZW96 QJQ96:QJS96 QTM96:QTO96 RDI96:RDK96 RNE96:RNG96 RXA96:RXC96 SGW96:SGY96 SQS96:SQU96 TAO96:TAQ96 TKK96:TKM96 TUG96:TUI96 UEC96:UEE96 UNY96:UOA96 UXU96:UXW96 VHQ96:VHS96 VRM96:VRO96 WBI96:WBK96 WLE96:WLG96 WVA96:WVC96 ID96 RZ96 ABV96 ALR96 AVN96 BFJ96 BPF96 BZB96 CIX96 CST96 DCP96 DML96 DWH96 EGD96 EPZ96 EZV96 FJR96 FTN96 GDJ96 GNF96 GXB96 HGX96 HQT96 IAP96 IKL96 IUH96 JED96 JNZ96 JXV96 KHR96 KRN96 LBJ96 LLF96 LVB96 MEX96 MOT96 MYP96 NIL96 NSH96 OCD96 OLZ96 OVV96 PFR96 PPN96 PZJ96 QJF96 QTB96 RCX96 RMT96 RWP96 SGL96 SQH96 TAD96 TJZ96 TTV96 UDR96 UNN96 UXJ96 VHF96 VRB96 WAX96 WKT96 WUP96 IO96:IQ96 SK96:SM96 ACG96:ACI96 WUZ98 IY98:JA98 SU98:SW98 ACQ98:ACS98 AMM98:AMO98 AWI98:AWK98 BGE98:BGG98 BQA98:BQC98 BZW98:BZY98 CJS98:CJU98 CTO98:CTQ98 DDK98:DDM98 DNG98:DNI98 DXC98:DXE98 EGY98:EHA98 EQU98:EQW98 FAQ98:FAS98 FKM98:FKO98 FUI98:FUK98 GEE98:GEG98 GOA98:GOC98 GXW98:GXY98 HHS98:HHU98 HRO98:HRQ98 IBK98:IBM98 ILG98:ILI98 IVC98:IVE98 JEY98:JFA98 JOU98:JOW98 JYQ98:JYS98 KIM98:KIO98 KSI98:KSK98 LCE98:LCG98 LMA98:LMC98 LVW98:LVY98 MFS98:MFU98 MPO98:MPQ98 MZK98:MZM98 NJG98:NJI98 NTC98:NTE98 OCY98:ODA98 OMU98:OMW98 OWQ98:OWS98 PGM98:PGO98 PQI98:PQK98 QAE98:QAG98 QKA98:QKC98 QTW98:QTY98 RDS98:RDU98 RNO98:RNQ98 RXK98:RXM98 SHG98:SHI98 SRC98:SRE98 TAY98:TBA98 TKU98:TKW98 TUQ98:TUS98 UEM98:UEO98 UOI98:UOK98 UYE98:UYG98 VIA98:VIC98 VRW98:VRY98 WBS98:WBU98 WLO98:WLQ98 WVK98:WVM98 IN98 SJ98 ACF98 AMB98 AVX98 BFT98 BPP98 BZL98 CJH98 CTD98 DCZ98 DMV98 DWR98 EGN98 EQJ98 FAF98 FKB98 FTX98 GDT98 GNP98 GXL98 HHH98 HRD98 IAZ98 IKV98 IUR98 JEN98 JOJ98 JYF98 KIB98 KRX98 LBT98 LLP98 LVL98 MFH98 MPD98 MYZ98 NIV98 NSR98 OCN98 OMJ98 OWF98 PGB98 PPX98 PZT98 QJP98 QTL98 RDH98 RND98 RWZ98 SGV98 SQR98 TAN98 TKJ98 TUF98 UEB98 UNX98 UXT98 VHP98 VRL98 WBH98 WLD98 AVY99:AWA99 BFU99:BFW99 BPQ99:BPS99 BZM99:BZO99 CJI99:CJK99 CTE99:CTG99 DDA99:DDC99 DMW99:DMY99 DWS99:DWU99 EGO99:EGQ99 EQK99:EQM99 FAG99:FAI99 FKC99:FKE99 FTY99:FUA99 GDU99:GDW99 GNQ99:GNS99 GXM99:GXO99 HHI99:HHK99 HRE99:HRG99 IBA99:IBC99 IKW99:IKY99 IUS99:IUU99 JEO99:JEQ99 JOK99:JOM99 JYG99:JYI99 KIC99:KIE99 KRY99:KSA99 LBU99:LBW99 LLQ99:LLS99 LVM99:LVO99 MFI99:MFK99 MPE99:MPG99 MZA99:MZC99 NIW99:NIY99 NSS99:NSU99 OCO99:OCQ99 OMK99:OMM99 OWG99:OWI99 PGC99:PGE99 PPY99:PQA99 PZU99:PZW99 QJQ99:QJS99 QTM99:QTO99 RDI99:RDK99 RNE99:RNG99 RXA99:RXC99 SGW99:SGY99 SQS99:SQU99 TAO99:TAQ99 TKK99:TKM99 TUG99:TUI99 UEC99:UEE99 UNY99:UOA99 UXU99:UXW99 VHQ99:VHS99 VRM99:VRO99 WBI99:WBK99 WLE99:WLG99 WVA99:WVC99 ID99 RZ99 ABV99 ALR99 AVN99 BFJ99 BPF99 BZB99 CIX99 CST99 DCP99 DML99 DWH99 EGD99 EPZ99 EZV99 FJR99 FTN99 GDJ99 GNF99 GXB99 HGX99 HQT99 IAP99 IKL99 IUH99 JED99 JNZ99 JXV99 KHR99 KRN99 LBJ99 LLF99 LVB99 MEX99 MOT99 MYP99 NIL99 NSH99 OCD99 OLZ99 OVV99 PFR99 PPN99 PZJ99 QJF99 QTB99 RCX99 RMT99 RWP99 SGL99 SQH99 TAD99 TJZ99 TTV99 UDR99 UNN99 UXJ99 VHF99 VRB99 WAX99 WKT99 WUP99 IO99:IQ99 SK99:SM99 ACG99:ACI99 WLD101 WUZ101 IY101:JA101 SU101:SW101 ACQ101:ACS101 AMM101:AMO101 AWI101:AWK101 BGE101:BGG101 BQA101:BQC101 BZW101:BZY101 CJS101:CJU101 CTO101:CTQ101 DDK101:DDM101 DNG101:DNI101 DXC101:DXE101 EGY101:EHA101 EQU101:EQW101 FAQ101:FAS101 FKM101:FKO101 FUI101:FUK101 GEE101:GEG101 GOA101:GOC101 GXW101:GXY101 HHS101:HHU101 HRO101:HRQ101 IBK101:IBM101 ILG101:ILI101 IVC101:IVE101 JEY101:JFA101 JOU101:JOW101 JYQ101:JYS101 KIM101:KIO101 KSI101:KSK101 LCE101:LCG101 LMA101:LMC101 LVW101:LVY101 MFS101:MFU101 MPO101:MPQ101 MZK101:MZM101 NJG101:NJI101 NTC101:NTE101 OCY101:ODA101 OMU101:OMW101 OWQ101:OWS101 PGM101:PGO101 PQI101:PQK101 QAE101:QAG101 QKA101:QKC101 QTW101:QTY101 RDS101:RDU101 RNO101:RNQ101 RXK101:RXM101 SHG101:SHI101 SRC101:SRE101 TAY101:TBA101 TKU101:TKW101 TUQ101:TUS101 UEM101:UEO101 UOI101:UOK101 UYE101:UYG101 VIA101:VIC101 VRW101:VRY101 WBS101:WBU101 WLO101:WLQ101 WVK101:WVM101 IN101 SJ101 ACF101 AMB101 AVX101 BFT101 BPP101 BZL101 CJH101 CTD101 DCZ101 DMV101 DWR101 EGN101 EQJ101 FAF101 FKB101 FTX101 GDT101 GNP101 GXL101 HHH101 HRD101 IAZ101 IKV101 IUR101 JEN101 JOJ101 JYF101 KIB101 KRX101 LBT101 LLP101 LVL101 MFH101 MPD101 MYZ101 NIV101 NSR101 OCN101 OMJ101 OWF101 PGB101 PPX101 PZT101 QJP101 QTL101 RDH101 RND101 RWZ101 SGV101 SQR101 TAN101 TKJ101 TUF101 UEB101 UNX101 UXT101 VHP101 VRL101 WBH101 AVY102:AWA103 BFU102:BFW103 BPQ102:BPS103 BZM102:BZO103 CJI102:CJK103 CTE102:CTG103 DDA102:DDC103 DMW102:DMY103 DWS102:DWU103 EGO102:EGQ103 EQK102:EQM103 FAG102:FAI103 FKC102:FKE103 FTY102:FUA103 GDU102:GDW103 GNQ102:GNS103 GXM102:GXO103 HHI102:HHK103 HRE102:HRG103 IBA102:IBC103 IKW102:IKY103 IUS102:IUU103 JEO102:JEQ103 JOK102:JOM103 JYG102:JYI103 KIC102:KIE103 KRY102:KSA103 LBU102:LBW103 LLQ102:LLS103 LVM102:LVO103 MFI102:MFK103 MPE102:MPG103 MZA102:MZC103 NIW102:NIY103 NSS102:NSU103 OCO102:OCQ103 OMK102:OMM103 OWG102:OWI103 PGC102:PGE103 PPY102:PQA103 PZU102:PZW103 QJQ102:QJS103 QTM102:QTO103 RDI102:RDK103 RNE102:RNG103 RXA102:RXC103 SGW102:SGY103 SQS102:SQU103 TAO102:TAQ103 TKK102:TKM103 TUG102:TUI103 UEC102:UEE103 UNY102:UOA103 UXU102:UXW103 VHQ102:VHS103 VRM102:VRO103 WBI102:WBK103 WLE102:WLG103 WVA102:WVC103 ID102:ID103 RZ102:RZ103 ABV102:ABV103 ALR102:ALR103 AVN102:AVN103 BFJ102:BFJ103 BPF102:BPF103 BZB102:BZB103 CIX102:CIX103 CST102:CST103 DCP102:DCP103 DML102:DML103 DWH102:DWH103 EGD102:EGD103 EPZ102:EPZ103 EZV102:EZV103 FJR102:FJR103 FTN102:FTN103 GDJ102:GDJ103 GNF102:GNF103 GXB102:GXB103 HGX102:HGX103 HQT102:HQT103 IAP102:IAP103 IKL102:IKL103 IUH102:IUH103 JED102:JED103 JNZ102:JNZ103 JXV102:JXV103 KHR102:KHR103 KRN102:KRN103 LBJ102:LBJ103 LLF102:LLF103 LVB102:LVB103 MEX102:MEX103 MOT102:MOT103 MYP102:MYP103 NIL102:NIL103 NSH102:NSH103 OCD102:OCD103 OLZ102:OLZ103 OVV102:OVV103 PFR102:PFR103 PPN102:PPN103 PZJ102:PZJ103 QJF102:QJF103 QTB102:QTB103 RCX102:RCX103 RMT102:RMT103 RWP102:RWP103 SGL102:SGL103 SQH102:SQH103 TAD102:TAD103 TJZ102:TJZ103 TTV102:TTV103 UDR102:UDR103 UNN102:UNN103 UXJ102:UXJ103 VHF102:VHF103 VRB102:VRB103 WAX102:WAX103 WKT102:WKT103 WUP102:WUP103 IO102:IQ103 SK102:SM103 ACG102:ACI103 WBH105 WLD105 WUZ105 IY105:JA105 SU105:SW105 ACQ105:ACS105 AMM105:AMO105 AWI105:AWK105 BGE105:BGG105 BQA105:BQC105 BZW105:BZY105 CJS105:CJU105 CTO105:CTQ105 DDK105:DDM105 DNG105:DNI105 DXC105:DXE105 EGY105:EHA105 EQU105:EQW105 FAQ105:FAS105 FKM105:FKO105 FUI105:FUK105 GEE105:GEG105 GOA105:GOC105 GXW105:GXY105 HHS105:HHU105 HRO105:HRQ105 IBK105:IBM105 ILG105:ILI105 IVC105:IVE105 JEY105:JFA105 JOU105:JOW105 JYQ105:JYS105 KIM105:KIO105 KSI105:KSK105 LCE105:LCG105 LMA105:LMC105 LVW105:LVY105 MFS105:MFU105 MPO105:MPQ105 MZK105:MZM105 NJG105:NJI105 NTC105:NTE105 OCY105:ODA105 OMU105:OMW105 OWQ105:OWS105 PGM105:PGO105 PQI105:PQK105 QAE105:QAG105 QKA105:QKC105 QTW105:QTY105 RDS105:RDU105 RNO105:RNQ105 RXK105:RXM105 SHG105:SHI105 SRC105:SRE105 TAY105:TBA105 TKU105:TKW105 TUQ105:TUS105 UEM105:UEO105 UOI105:UOK105 UYE105:UYG105 VIA105:VIC105 VRW105:VRY105 WBS105:WBU105 WLO105:WLQ105 WVK105:WVM105 IN105 SJ105 ACF105 AMB105 AVX105 BFT105 BPP105 BZL105 CJH105 CTD105 DCZ105 DMV105 DWR105 EGN105 EQJ105 FAF105 FKB105 FTX105 GDT105 GNP105 GXL105 HHH105 HRD105 IAZ105 IKV105 IUR105 JEN105 JOJ105 JYF105 KIB105 KRX105 LBT105 LLP105 LVL105 MFH105 MPD105 MYZ105 NIV105 NSR105 OCN105 OMJ105 OWF105 PGB105 PPX105 PZT105 QJP105 QTL105 RDH105 RND105 RWZ105 SGV105 SQR105 TAN105 TKJ105 TUF105 UEB105 UNX105 UXT105 VHP105 VRL105 AVY106:AWA107 BFU106:BFW107 BPQ106:BPS107 BZM106:BZO107 CJI106:CJK107 CTE106:CTG107 DDA106:DDC107 DMW106:DMY107 DWS106:DWU107 EGO106:EGQ107 EQK106:EQM107 FAG106:FAI107 FKC106:FKE107 FTY106:FUA107 GDU106:GDW107 GNQ106:GNS107 GXM106:GXO107 HHI106:HHK107 HRE106:HRG107 IBA106:IBC107 IKW106:IKY107 IUS106:IUU107 JEO106:JEQ107 JOK106:JOM107 JYG106:JYI107 KIC106:KIE107 KRY106:KSA107 LBU106:LBW107 LLQ106:LLS107 LVM106:LVO107 MFI106:MFK107 MPE106:MPG107 MZA106:MZC107 NIW106:NIY107 NSS106:NSU107 OCO106:OCQ107 OMK106:OMM107 OWG106:OWI107 PGC106:PGE107 PPY106:PQA107 PZU106:PZW107 QJQ106:QJS107 QTM106:QTO107 RDI106:RDK107 RNE106:RNG107 RXA106:RXC107 SGW106:SGY107 SQS106:SQU107 TAO106:TAQ107 TKK106:TKM107 TUG106:TUI107 UEC106:UEE107 UNY106:UOA107 UXU106:UXW107 VHQ106:VHS107 VRM106:VRO107 WBI106:WBK107 WLE106:WLG107 WVA106:WVC107 ID106:ID107 RZ106:RZ107 ABV106:ABV107 ALR106:ALR107 AVN106:AVN107 BFJ106:BFJ107 BPF106:BPF107 BZB106:BZB107 CIX106:CIX107 CST106:CST107 DCP106:DCP107 DML106:DML107 DWH106:DWH107 EGD106:EGD107 EPZ106:EPZ107 EZV106:EZV107 FJR106:FJR107 FTN106:FTN107 GDJ106:GDJ107 GNF106:GNF107 GXB106:GXB107 HGX106:HGX107 HQT106:HQT107 IAP106:IAP107 IKL106:IKL107 IUH106:IUH107 JED106:JED107 JNZ106:JNZ107 JXV106:JXV107 KHR106:KHR107 KRN106:KRN107 LBJ106:LBJ107 LLF106:LLF107 LVB106:LVB107 MEX106:MEX107 MOT106:MOT107 MYP106:MYP107 NIL106:NIL107 NSH106:NSH107 OCD106:OCD107 OLZ106:OLZ107 OVV106:OVV107 PFR106:PFR107 PPN106:PPN107 PZJ106:PZJ107 QJF106:QJF107 QTB106:QTB107 RCX106:RCX107 RMT106:RMT107 RWP106:RWP107 SGL106:SGL107 SQH106:SQH107 TAD106:TAD107 TJZ106:TJZ107 TTV106:TTV107 UDR106:UDR107 UNN106:UNN107 UXJ106:UXJ107 VHF106:VHF107 VRB106:VRB107 WAX106:WAX107 WKT106:WKT107 WUP106:WUP107 IO106:IQ107 SK106:SM107 ACG106:ACI107 VRL110 WBH110 WLD110 WUZ110 IY110:JA110 SU110:SW110 ACQ110:ACS110 AMM110:AMO110 AWI110:AWK110 BGE110:BGG110 BQA110:BQC110 BZW110:BZY110 CJS110:CJU110 CTO110:CTQ110 DDK110:DDM110 DNG110:DNI110 DXC110:DXE110 EGY110:EHA110 EQU110:EQW110 FAQ110:FAS110 FKM110:FKO110 FUI110:FUK110 GEE110:GEG110 GOA110:GOC110 GXW110:GXY110 HHS110:HHU110 HRO110:HRQ110 IBK110:IBM110 ILG110:ILI110 IVC110:IVE110 JEY110:JFA110 JOU110:JOW110 JYQ110:JYS110 KIM110:KIO110 KSI110:KSK110 LCE110:LCG110 LMA110:LMC110 LVW110:LVY110 MFS110:MFU110 MPO110:MPQ110 MZK110:MZM110 NJG110:NJI110 NTC110:NTE110 OCY110:ODA110 OMU110:OMW110 OWQ110:OWS110 PGM110:PGO110 PQI110:PQK110 QAE110:QAG110 QKA110:QKC110 QTW110:QTY110 RDS110:RDU110 RNO110:RNQ110 RXK110:RXM110 SHG110:SHI110 SRC110:SRE110 TAY110:TBA110 TKU110:TKW110 TUQ110:TUS110 UEM110:UEO110 UOI110:UOK110 UYE110:UYG110 VIA110:VIC110 VRW110:VRY110 WBS110:WBU110 WLO110:WLQ110 WVK110:WVM110 IN110 SJ110 ACF110 AMB110 AVX110 BFT110 BPP110 BZL110 CJH110 CTD110 DCZ110 DMV110 DWR110 EGN110 EQJ110 FAF110 FKB110 FTX110 GDT110 GNP110 GXL110 HHH110 HRD110 IAZ110 IKV110 IUR110 JEN110 JOJ110 JYF110 KIB110 KRX110 LBT110 LLP110 LVL110 MFH110 MPD110 MYZ110 NIV110 NSR110 OCN110 OMJ110 OWF110 PGB110 PPX110 PZT110 QJP110 QTL110 RDH110 RND110 RWZ110 SGV110 SQR110 TAN110 TKJ110 TUF110 UEB110 UNX110 UXT110 VHP110 AVY111:AWA112 BFU111:BFW112 BPQ111:BPS112 BZM111:BZO112 CJI111:CJK112 CTE111:CTG112 DDA111:DDC112 DMW111:DMY112 DWS111:DWU112 EGO111:EGQ112 EQK111:EQM112 FAG111:FAI112 FKC111:FKE112 FTY111:FUA112 GDU111:GDW112 GNQ111:GNS112 GXM111:GXO112 HHI111:HHK112 HRE111:HRG112 IBA111:IBC112 IKW111:IKY112 IUS111:IUU112 JEO111:JEQ112 JOK111:JOM112 JYG111:JYI112 KIC111:KIE112 KRY111:KSA112 LBU111:LBW112 LLQ111:LLS112 LVM111:LVO112 MFI111:MFK112 MPE111:MPG112 MZA111:MZC112 NIW111:NIY112 NSS111:NSU112 OCO111:OCQ112 OMK111:OMM112 OWG111:OWI112 PGC111:PGE112 PPY111:PQA112 PZU111:PZW112 QJQ111:QJS112 QTM111:QTO112 RDI111:RDK112 RNE111:RNG112 RXA111:RXC112 SGW111:SGY112 SQS111:SQU112 TAO111:TAQ112 TKK111:TKM112 TUG111:TUI112 UEC111:UEE112 UNY111:UOA112 UXU111:UXW112 VHQ111:VHS112 VRM111:VRO112 WBI111:WBK112 WLE111:WLG112 WVA111:WVC112 ID111:ID112 RZ111:RZ112 ABV111:ABV112 ALR111:ALR112 AVN111:AVN112 BFJ111:BFJ112 BPF111:BPF112 BZB111:BZB112 CIX111:CIX112 CST111:CST112 DCP111:DCP112 DML111:DML112 DWH111:DWH112 EGD111:EGD112 EPZ111:EPZ112 EZV111:EZV112 FJR111:FJR112 FTN111:FTN112 GDJ111:GDJ112 GNF111:GNF112 GXB111:GXB112 HGX111:HGX112 HQT111:HQT112 IAP111:IAP112 IKL111:IKL112 IUH111:IUH112 JED111:JED112 JNZ111:JNZ112 JXV111:JXV112 KHR111:KHR112 KRN111:KRN112 LBJ111:LBJ112 LLF111:LLF112 LVB111:LVB112 MEX111:MEX112 MOT111:MOT112 MYP111:MYP112 NIL111:NIL112 NSH111:NSH112 OCD111:OCD112 OLZ111:OLZ112 OVV111:OVV112 PFR111:PFR112 PPN111:PPN112 PZJ111:PZJ112 QJF111:QJF112 QTB111:QTB112 RCX111:RCX112 RMT111:RMT112 RWP111:RWP112 SGL111:SGL112 SQH111:SQH112 TAD111:TAD112 TJZ111:TJZ112 TTV111:TTV112 UDR111:UDR112 UNN111:UNN112 UXJ111:UXJ112 VHF111:VHF112 VRB111:VRB112 WAX111:WAX112 WKT111:WKT112 WUP111:WUP112 IO111:IQ112 SK111:SM112 X114:X116 VHP114 UNX123 VRL114 WBH114 WLD114 WUZ114 IY114:JA114 SU114:SW114 ACQ114:ACS114 AMM114:AMO114 AWI114:AWK114 BGE114:BGG114 BQA114:BQC114 BZW114:BZY114 CJS114:CJU114 CTO114:CTQ114 DDK114:DDM114 DNG114:DNI114 DXC114:DXE114 EGY114:EHA114 EQU114:EQW114 FAQ114:FAS114 FKM114:FKO114 FUI114:FUK114 GEE114:GEG114 GOA114:GOC114 GXW114:GXY114 HHS114:HHU114 HRO114:HRQ114 IBK114:IBM114 ILG114:ILI114 IVC114:IVE114 JEY114:JFA114 JOU114:JOW114 JYQ114:JYS114 KIM114:KIO114 KSI114:KSK114 LCE114:LCG114 LMA114:LMC114 LVW114:LVY114 MFS114:MFU114 MPO114:MPQ114 MZK114:MZM114 NJG114:NJI114 NTC114:NTE114 OCY114:ODA114 OMU114:OMW114 OWQ114:OWS114 PGM114:PGO114 PQI114:PQK114 QAE114:QAG114 QKA114:QKC114 QTW114:QTY114 RDS114:RDU114 RNO114:RNQ114 RXK114:RXM114 SHG114:SHI114 SRC114:SRE114 TAY114:TBA114 TKU114:TKW114 TUQ114:TUS114 UEM114:UEO114 UOI114:UOK114 UYE114:UYG114 VIA114:VIC114 VRW114:VRY114 WBS114:WBU114 WLO114:WLQ114 WVK114:WVM114 IN114 SJ114 ACF114 AMB114 AVX114 BFT114 BPP114 BZL114 CJH114 CTD114 DCZ114 DMV114 DWR114 EGN114 EQJ114 FAF114 FKB114 FTX114 GDT114 GNP114 GXL114 HHH114 HRD114 IAZ114 IKV114 IUR114 JEN114 JOJ114 JYF114 KIB114 KRX114 LBT114 LLP114 LVL114 MFH114 MPD114 MYZ114 NIV114 NSR114 OCN114 OMJ114 OWF114 PGB114 PPX114 PZT114 QJP114 QTL114 RDH114 RND114 RWZ114 SGV114 SQR114 TAN114 TKJ114 TUF114 UEB114 UNX114 UXT114 AVY115:AWA116 BFU115:BFW116 BPQ115:BPS116 BZM115:BZO116 CJI115:CJK116 CTE115:CTG116 DDA115:DDC116 DMW115:DMY116 DWS115:DWU116 EGO115:EGQ116 EQK115:EQM116 FAG115:FAI116 FKC115:FKE116 FTY115:FUA116 GDU115:GDW116 GNQ115:GNS116 GXM115:GXO116 HHI115:HHK116 HRE115:HRG116 IBA115:IBC116 IKW115:IKY116 IUS115:IUU116 JEO115:JEQ116 JOK115:JOM116 JYG115:JYI116 KIC115:KIE116 KRY115:KSA116 LBU115:LBW116 LLQ115:LLS116 LVM115:LVO116 MFI115:MFK116 MPE115:MPG116 MZA115:MZC116 NIW115:NIY116 NSS115:NSU116 OCO115:OCQ116 OMK115:OMM116 OWG115:OWI116 PGC115:PGE116 PPY115:PQA116 PZU115:PZW116 QJQ115:QJS116 QTM115:QTO116 RDI115:RDK116 RNE115:RNG116 RXA115:RXC116 SGW115:SGY116 SQS115:SQU116 TAO115:TAQ116 TKK115:TKM116 TUG115:TUI116 UEC115:UEE116 UNY115:UOA116 UXU115:UXW116 VHQ115:VHS116 VRM115:VRO116 WBI115:WBK116 WLE115:WLG116 WVA115:WVC116 ID115:ID116 RZ115:RZ116 ABV115:ABV116 ALR115:ALR116 AVN115:AVN116 BFJ115:BFJ116 BPF115:BPF116 BZB115:BZB116 CIX115:CIX116 CST115:CST116 DCP115:DCP116 DML115:DML116 DWH115:DWH116 EGD115:EGD116 EPZ115:EPZ116 EZV115:EZV116 FJR115:FJR116 FTN115:FTN116 GDJ115:GDJ116 GNF115:GNF116 GXB115:GXB116 HGX115:HGX116 HQT115:HQT116 IAP115:IAP116 IKL115:IKL116 IUH115:IUH116 JED115:JED116 JNZ115:JNZ116 JXV115:JXV116 KHR115:KHR116 KRN115:KRN116 LBJ115:LBJ116 LLF115:LLF116 LVB115:LVB116 MEX115:MEX116 MOT115:MOT116 MYP115:MYP116 NIL115:NIL116 NSH115:NSH116 OCD115:OCD116 OLZ115:OLZ116 OVV115:OVV116 PFR115:PFR116 PPN115:PPN116 PZJ115:PZJ116 QJF115:QJF116 QTB115:QTB116 RCX115:RCX116 RMT115:RMT116 RWP115:RWP116 SGL115:SGL116 SQH115:SQH116 TAD115:TAD116 TJZ115:TJZ116 TTV115:TTV116 UDR115:UDR116 UNN115:UNN116 UXJ115:UXJ116 VHF115:VHF116 VRB115:VRB116 WAX115:WAX116 WKT115:WKT116 WUP115:WUP116 IO115:IQ116 SK115:SM116 ACG115:ACI116 UXT118 VHP118 VRL118 WBH118 WLD118 WUZ118 IY118:JA118 SU118:SW118 ACQ118:ACS118 AMM118:AMO118 AWI118:AWK118 BGE118:BGG118 BQA118:BQC118 BZW118:BZY118 CJS118:CJU118 CTO118:CTQ118 DDK118:DDM118 DNG118:DNI118 DXC118:DXE118 EGY118:EHA118 EQU118:EQW118 FAQ118:FAS118 FKM118:FKO118 FUI118:FUK118 GEE118:GEG118 GOA118:GOC118 GXW118:GXY118 HHS118:HHU118 HRO118:HRQ118 IBK118:IBM118 ILG118:ILI118 IVC118:IVE118 JEY118:JFA118 JOU118:JOW118 JYQ118:JYS118 KIM118:KIO118 KSI118:KSK118 LCE118:LCG118 LMA118:LMC118 LVW118:LVY118 MFS118:MFU118 MPO118:MPQ118 MZK118:MZM118 NJG118:NJI118 NTC118:NTE118 OCY118:ODA118 OMU118:OMW118 OWQ118:OWS118 PGM118:PGO118 PQI118:PQK118 QAE118:QAG118 QKA118:QKC118 QTW118:QTY118 RDS118:RDU118 RNO118:RNQ118 RXK118:RXM118 SHG118:SHI118 SRC118:SRE118 TAY118:TBA118 TKU118:TKW118 TUQ118:TUS118 UEM118:UEO118 UOI118:UOK118 UYE118:UYG118 VIA118:VIC118 VRW118:VRY118 WBS118:WBU118 WLO118:WLQ118 WVK118:WVM118 IN118 SJ118 ACF118 AMB118 AVX118 BFT118 BPP118 BZL118 CJH118 CTD118 DCZ118 DMV118 DWR118 EGN118 EQJ118 FAF118 FKB118 FTX118 GDT118 GNP118 GXL118 HHH118 HRD118 IAZ118 IKV118 IUR118 JEN118 JOJ118 JYF118 KIB118 KRX118 LBT118 LLP118 LVL118 MFH118 MPD118 MYZ118 NIV118 NSR118 OCN118 OMJ118 OWF118 PGB118 PPX118 PZT118 QJP118 QTL118 RDH118 RND118 RWZ118 SGV118 SQR118 TAN118 TKJ118 TUF118 UEB118 UNX118 AVY119:AWA120 BFU119:BFW120 BPQ119:BPS120 BZM119:BZO120 CJI119:CJK120 CTE119:CTG120 DDA119:DDC120 DMW119:DMY120 DWS119:DWU120 EGO119:EGQ120 EQK119:EQM120 FAG119:FAI120 FKC119:FKE120 FTY119:FUA120 GDU119:GDW120 GNQ119:GNS120 GXM119:GXO120 HHI119:HHK120 HRE119:HRG120 IBA119:IBC120 IKW119:IKY120 IUS119:IUU120 JEO119:JEQ120 JOK119:JOM120 JYG119:JYI120 KIC119:KIE120 KRY119:KSA120 LBU119:LBW120 LLQ119:LLS120 LVM119:LVO120 MFI119:MFK120 MPE119:MPG120 MZA119:MZC120 NIW119:NIY120 NSS119:NSU120 OCO119:OCQ120 OMK119:OMM120 OWG119:OWI120 PGC119:PGE120 PPY119:PQA120 PZU119:PZW120 QJQ119:QJS120 QTM119:QTO120 RDI119:RDK120 RNE119:RNG120 RXA119:RXC120 SGW119:SGY120 SQS119:SQU120 TAO119:TAQ120 TKK119:TKM120 TUG119:TUI120 UEC119:UEE120 UNY119:UOA120 UXU119:UXW120 VHQ119:VHS120 VRM119:VRO120 WBI119:WBK120 WLE119:WLG120 WVA119:WVC120 ID119:ID120 RZ119:RZ120 ABV119:ABV120 ALR119:ALR120 AVN119:AVN120 BFJ119:BFJ120 BPF119:BPF120 BZB119:BZB120 CIX119:CIX120 CST119:CST120 DCP119:DCP120 DML119:DML120 DWH119:DWH120 EGD119:EGD120 EPZ119:EPZ120 EZV119:EZV120 FJR119:FJR120 FTN119:FTN120 GDJ119:GDJ120 GNF119:GNF120 GXB119:GXB120 HGX119:HGX120 HQT119:HQT120 IAP119:IAP120 IKL119:IKL120 IUH119:IUH120 JED119:JED120 JNZ119:JNZ120 JXV119:JXV120 KHR119:KHR120 KRN119:KRN120 LBJ119:LBJ120 LLF119:LLF120 LVB119:LVB120 MEX119:MEX120 MOT119:MOT120 MYP119:MYP120 NIL119:NIL120 NSH119:NSH120 OCD119:OCD120 OLZ119:OLZ120 OVV119:OVV120 PFR119:PFR120 PPN119:PPN120 PZJ119:PZJ120 QJF119:QJF120 QTB119:QTB120 RCX119:RCX120 RMT119:RMT120 RWP119:RWP120 SGL119:SGL120 SQH119:SQH120 TAD119:TAD120 TJZ119:TJZ120 TTV119:TTV120 UDR119:UDR120 UNN119:UNN120 UXJ119:UXJ120 VHF119:VHF120 VRB119:VRB120 WAX119:WAX120 WKT119:WKT120 WUP119:WUP120 IO119:IQ120 SK119:SM120 ACG119:ACI120 ACG80:ACI81 AVY124:AWA125 BFU124:BFW125 BPQ124:BPS125 BZM124:BZO125 CJI124:CJK125 CTE124:CTG125 DDA124:DDC125 DMW124:DMY125 DWS124:DWU125 EGO124:EGQ125 EQK124:EQM125 FAG124:FAI125 FKC124:FKE125 FTY124:FUA125 GDU124:GDW125 GNQ124:GNS125 GXM124:GXO125 HHI124:HHK125 HRE124:HRG125 IBA124:IBC125 IKW124:IKY125 IUS124:IUU125 JEO124:JEQ125 JOK124:JOM125 JYG124:JYI125 KIC124:KIE125 KRY124:KSA125 LBU124:LBW125 LLQ124:LLS125 LVM124:LVO125 MFI124:MFK125 MPE124:MPG125 MZA124:MZC125 NIW124:NIY125 NSS124:NSU125 OCO124:OCQ125 OMK124:OMM125 OWG124:OWI125 PGC124:PGE125 PPY124:PQA125 PZU124:PZW125 QJQ124:QJS125 QTM124:QTO125 RDI124:RDK125 RNE124:RNG125 RXA124:RXC125 SGW124:SGY125 SQS124:SQU125 TAO124:TAQ125 TKK124:TKM125 TUG124:TUI125 UEC124:UEE125 UNY124:UOA125 UXU124:UXW125 VHQ124:VHS125 VRM124:VRO125 WBI124:WBK125 WLE124:WLG125 WVA124:WVC125 ID124:ID125 RZ124:RZ125 ABV124:ABV125 ALR124:ALR125 AVN124:AVN125 BFJ124:BFJ125 BPF124:BPF125 BZB124:BZB125 CIX124:CIX125 CST124:CST125 DCP124:DCP125 DML124:DML125 DWH124:DWH125 EGD124:EGD125 EPZ124:EPZ125 EZV124:EZV125 FJR124:FJR125 FTN124:FTN125 GDJ124:GDJ125 GNF124:GNF125 GXB124:GXB125 HGX124:HGX125 HQT124:HQT125 IAP124:IAP125 IKL124:IKL125 IUH124:IUH125 JED124:JED125 JNZ124:JNZ125 JXV124:JXV125 KHR124:KHR125 KRN124:KRN125 LBJ124:LBJ125 LLF124:LLF125 LVB124:LVB125 MEX124:MEX125 MOT124:MOT125 MYP124:MYP125 NIL124:NIL125 NSH124:NSH125 OCD124:OCD125 OLZ124:OLZ125 OVV124:OVV125 PFR124:PFR125 PPN124:PPN125 PZJ124:PZJ125 QJF124:QJF125 QTB124:QTB125 RCX124:RCX125 RMT124:RMT125 RWP124:RWP125 SGL124:SGL125 SQH124:SQH125 TAD124:TAD125 TJZ124:TJZ125 TTV124:TTV125 UDR124:UDR125 UNN124:UNN125 UXJ124:UXJ125 VHF124:VHF125 VRB124:VRB125 WAX124:WAX125 WKT124:WKT125 WUP124:WUP125 IO124:IQ125 SK124:SM125 AMC119:AME120 X118:X120 WBV145:WBX145 VRZ145:VSB145 VID145:VIF145 UYH145:UYJ145 UOL145:UON145 UEP145:UER145 TUT145:TUV145 TKX145:TKZ145 TBB145:TBD145 SRF145:SRH145 SHJ145:SHL145 RXN145:RXP145 RNR145:RNT145 RDV145:RDX145 QTZ145:QUB145 QKD145:QKF145 QAH145:QAJ145 PQL145:PQN145 PGP145:PGR145 OWT145:OWV145 OMX145:OMZ145 ODB145:ODD145 NTF145:NTH145 NJJ145:NJL145 MZN145:MZP145 MPR145:MPT145 MFV145:MFX145 LVZ145:LWB145 LMD145:LMF145 LCH145:LCJ145 KSL145:KSN145 KIP145:KIR145 JYT145:JYV145 JOX145:JOZ145 JFB145:JFD145 IVF145:IVH145 ILJ145:ILL145 IBN145:IBP145 HRR145:HRT145 HHV145:HHX145 GXZ145:GYB145 GOD145:GOF145 GEH145:GEJ145 FUL145:FUN145 FKP145:FKR145 FAT145:FAV145 EQX145:EQZ145 EHB145:EHD145 DXF145:DXH145 DNJ145:DNL145 DDN145:DDP145 CTR145:CTT145 CJV145:CJX145 BZZ145:CAB145 BQD145:BQF145 BGH145:BGJ145 AWL145:AWN145 AMP145:AMR145 ACT145:ACV145 SX145:SZ145 JB145:JD145 WVC145 WLG145 WBK145 VRO145 VHS145 UXW145 UOA145 UEE145 TUI145 TKM145 TAQ145 SQU145 SGY145 RXC145 RNG145 RDK145 QTO145 QJS145 PZW145 PQA145 PGE145 OWI145 OMM145 OCQ145 NSU145 NIY145 MZC145 MPG145 MFK145 LVO145 LLS145 LBW145 KSA145 KIE145 JYI145 JOM145 JEQ145 IUU145 IKY145 IBC145 HRG145 HHK145 GXO145 GNS145 GDW145 FUA145 FKE145 FAI145 EQM145 EGQ145 DWU145 DMY145 DDC145 CTG145 CJK145 BZO145 BPS145 BFW145 AWA145 AME145 ACI145 SM145 IQ145 WVN145:WVP145 Y144:AA149 R151:R153 BZI150 BPM150 CJE150 CTA150 DCW150 DMS150 DWO150 EGK150 EQG150 FAC150 FJY150 FTU150 GDQ150 GNM150 GXI150 HHE150 HRA150 IAW150 IKS150 IUO150 JEK150 JOG150 JYC150 KHY150 KRU150 LBQ150 LLM150 LVI150 MFE150 MPA150 MYW150 NIS150 NSO150 OCK150 OMG150 OWC150 PFY150 PPU150 PZQ150 QJM150 QTI150 RDE150 RNA150 RWW150 SGS150 SQO150 TAK150 TKG150 TUC150 UDY150 UNU150 UXQ150 VHM150 VRI150 WBE150 WLA150 WUW150 IV150:IX150 SR150:ST150 ACN150:ACP150 AMJ150:AML150 AWF150:AWH150 BGB150:BGD150 BPX150:BPZ150 BZT150:BZV150 CJP150:CJR150 CTL150:CTN150 DDH150:DDJ150 DND150:DNF150 DWZ150:DXB150 EGV150:EGX150 EQR150:EQT150 FAN150:FAP150 FKJ150:FKL150 FUF150:FUH150 GEB150:GED150 GNX150:GNZ150 GXT150:GXV150 HHP150:HHR150 HRL150:HRN150 IBH150:IBJ150 ILD150:ILF150 IUZ150:IVB150 JEV150:JEX150 JOR150:JOT150 JYN150:JYP150 KIJ150:KIL150 KSF150:KSH150 LCB150:LCD150 LLX150:LLZ150 LVT150:LVV150 MFP150:MFR150 MPL150:MPN150 MZH150:MZJ150 NJD150:NJF150 NSZ150:NTB150 OCV150:OCX150 OMR150:OMT150 OWN150:OWP150 PGJ150:PGL150 PQF150:PQH150 QAB150:QAD150 QJX150:QJZ150 QTT150:QTV150 RDP150:RDR150 RNL150:RNN150 RXH150:RXJ150 SHD150:SHF150 SQZ150:SRB150 TAV150:TAX150 TKR150:TKT150 TUN150:TUP150 UEJ150:UEL150 UOF150:UOH150 UYB150:UYD150 VHX150:VHZ150 VRT150:VRV150 WBP150:WBR150 WLL150:WLN150 WVH150:WVJ150 IK150 SG150 ACC150 ALY150 Y73:Y74 BGC187 BPY187 BZU187 CJQ187 CTM187 DDI187 DNE187 DXA187 EGW187 EQS187 FAO187 FKK187 FUG187 GEC187 GNY187 GXU187 HHQ187 HRM187 IBI187 ILE187 IVA187 JEW187 JOS187 JYO187 KIK187 KSG187 LCC187 LLY187 LVU187 MFQ187 MPM187 MZI187 NJE187 NTA187 OCW187 OMS187 OWO187 PGK187 PQG187 QAC187 QJY187 QTU187 RDQ187 RNM187 RXI187 SHE187 SRA187 TAW187 TKS187 TUO187 UEK187 UOG187 UYC187 VHY187 VRU187 WBQ187 WLM187 WVI187 JH187:JJ187 TD187:TF187 ACZ187:ADB187 AMV187:AMX187 AWR187:AWT187 BGN187:BGP187 BQJ187:BQL187 CAF187:CAH187 CKB187:CKD187 CTX187:CTZ187 DDT187:DDV187 DNP187:DNR187 DXL187:DXN187 EHH187:EHJ187 ERD187:ERF187 FAZ187:FBB187 FKV187:FKX187 FUR187:FUT187 GEN187:GEP187 GOJ187:GOL187 GYF187:GYH187 HIB187:HID187 HRX187:HRZ187 IBT187:IBV187 ILP187:ILR187 IVL187:IVN187 JFH187:JFJ187 JPD187:JPF187 JYZ187:JZB187 KIV187:KIX187 KSR187:KST187 LCN187:LCP187 LMJ187:LML187 LWF187:LWH187 MGB187:MGD187 MPX187:MPZ187 MZT187:MZV187 NJP187:NJR187 NTL187:NTN187 ODH187:ODJ187 OND187:ONF187 OWZ187:OXB187 PGV187:PGX187 PQR187:PQT187 QAN187:QAP187 QKJ187:QKL187 QUF187:QUH187 REB187:RED187 RNX187:RNZ187 RXT187:RXV187 SHP187:SHR187 SRL187:SRN187 TBH187:TBJ187 TLD187:TLF187 TUZ187:TVB187 UEV187:UEX187 UOR187:UOT187 UYN187:UYP187 VIJ187:VIL187 VSF187:VSH187 WCB187:WCD187 WLX187:WLZ187 WVT187:WVV187 IW187 SS187 ACO187 AMK187 BGC190 BPY190 BZU190 CJQ190 CTM190 DDI190 DNE190 DXA190 EGW190 EQS190 FAO190 FKK190 FUG190 GEC190 GNY190 GXU190 HHQ190 HRM190 IBI190 ILE190 IVA190 JEW190 JOS190 JYO190 KIK190 KSG190 LCC190 LLY190 LVU190 MFQ190 MPM190 MZI190 NJE190 NTA190 OCW190 OMS190 OWO190 PGK190 PQG190 QAC190 QJY190 QTU190 RDQ190 RNM190 RXI190 SHE190 SRA190 TAW190 TKS190 TUO190 UEK190 UOG190 UYC190 VHY190 VRU190 WBQ190 WLM190 WVI190 JH190:JJ190 TD190:TF190 ACZ190:ADB190 AMV190:AMX190 AWR190:AWT190 BGN190:BGP190 BQJ190:BQL190 CAF190:CAH190 CKB190:CKD190 CTX190:CTZ190 DDT190:DDV190 DNP190:DNR190 DXL190:DXN190 EHH190:EHJ190 ERD190:ERF190 FAZ190:FBB190 FKV190:FKX190 FUR190:FUT190 GEN190:GEP190 GOJ190:GOL190 GYF190:GYH190 HIB190:HID190 HRX190:HRZ190 IBT190:IBV190 ILP190:ILR190 IVL190:IVN190 JFH190:JFJ190 JPD190:JPF190 JYZ190:JZB190 KIV190:KIX190 KSR190:KST190 LCN190:LCP190 LMJ190:LML190 LWF190:LWH190 MGB190:MGD190 MPX190:MPZ190 MZT190:MZV190 NJP190:NJR190 NTL190:NTN190 ODH190:ODJ190 OND190:ONF190 OWZ190:OXB190 PGV190:PGX190 PQR190:PQT190 QAN190:QAP190 QKJ190:QKL190 QUF190:QUH190 REB190:RED190 RNX190:RNZ190 RXT190:RXV190 SHP190:SHR190 SRL190:SRN190 TBH190:TBJ190 TLD190:TLF190 TUZ190:TVB190 UEV190:UEX190 UOR190:UOT190 UYN190:UYP190 VIJ190:VIL190 VSF190:VSH190 WCB190:WCD190 WLX190:WLZ190 WVT190:WVV190 IW190 SS190 ACO190 AMK190 AWG193 BGC193 BPY193 BZU193 CJQ193 CTM193 DDI193 DNE193 DXA193 EGW193 EQS193 FAO193 FKK193 FUG193 GEC193 GNY193 GXU193 HHQ193 HRM193 IBI193 ILE193 IVA193 JEW193 JOS193 JYO193 KIK193 KSG193 LCC193 LLY193 LVU193 MFQ193 MPM193 MZI193 NJE193 NTA193 OCW193 OMS193 OWO193 PGK193 PQG193 QAC193 QJY193 QTU193 RDQ193 RNM193 RXI193 SHE193 SRA193 TAW193 TKS193 TUO193 UEK193 UOG193 UYC193 VHY193 VRU193 WBQ193 WLM193 WVI193 JH193:JJ193 TD193:TF193 ACZ193:ADB193 AMV193:AMX193 AWR193:AWT193 BGN193:BGP193 BQJ193:BQL193 CAF193:CAH193 CKB193:CKD193 CTX193:CTZ193 DDT193:DDV193 DNP193:DNR193 DXL193:DXN193 EHH193:EHJ193 ERD193:ERF193 FAZ193:FBB193 FKV193:FKX193 FUR193:FUT193 GEN193:GEP193 GOJ193:GOL193 GYF193:GYH193 HIB193:HID193 HRX193:HRZ193 IBT193:IBV193 ILP193:ILR193 IVL193:IVN193 JFH193:JFJ193 JPD193:JPF193 JYZ193:JZB193 KIV193:KIX193 KSR193:KST193 LCN193:LCP193 LMJ193:LML193 LWF193:LWH193 MGB193:MGD193 MPX193:MPZ193 MZT193:MZV193 NJP193:NJR193 NTL193:NTN193 ODH193:ODJ193 OND193:ONF193 OWZ193:OXB193 PGV193:PGX193 PQR193:PQT193 QAN193:QAP193 QKJ193:QKL193 QUF193:QUH193 REB193:RED193 RNX193:RNZ193 RXT193:RXV193 SHP193:SHR193 SRL193:SRN193 TBH193:TBJ193 TLD193:TLF193 TUZ193:TVB193 UEV193:UEX193 UOR193:UOT193 UYN193:UYP193 VIJ193:VIL193 VSF193:VSH193 WCB193:WCD193 WLX193:WLZ193 WVT193:WVV193 IW193 SS193 ACO193 AMK193 AWG195 BGC195 BPY195 BZU195 CJQ195 CTM195 DDI195 DNE195 DXA195 EGW195 EQS195 FAO195 FKK195 FUG195 GEC195 GNY195 GXU195 HHQ195 HRM195 IBI195 ILE195 IVA195 JEW195 JOS195 JYO195 KIK195 KSG195 LCC195 LLY195 LVU195 MFQ195 MPM195 MZI195 NJE195 NTA195 OCW195 OMS195 OWO195 PGK195 PQG195 QAC195 QJY195 QTU195 RDQ195 RNM195 RXI195 SHE195 SRA195 TAW195 TKS195 TUO195 UEK195 UOG195 UYC195 VHY195 VRU195 WBQ195 WLM195 WVI195 JH195:JJ195 TD195:TF195 ACZ195:ADB195 AMV195:AMX195 AWR195:AWT195 BGN195:BGP195 BQJ195:BQL195 CAF195:CAH195 CKB195:CKD195 CTX195:CTZ195 DDT195:DDV195 DNP195:DNR195 DXL195:DXN195 EHH195:EHJ195 ERD195:ERF195 FAZ195:FBB195 FKV195:FKX195 FUR195:FUT195 GEN195:GEP195 GOJ195:GOL195 GYF195:GYH195 HIB195:HID195 HRX195:HRZ195 IBT195:IBV195 ILP195:ILR195 IVL195:IVN195 JFH195:JFJ195 JPD195:JPF195 JYZ195:JZB195 KIV195:KIX195 KSR195:KST195 LCN195:LCP195 LMJ195:LML195 LWF195:LWH195 MGB195:MGD195 MPX195:MPZ195 MZT195:MZV195 NJP195:NJR195 NTL195:NTN195 ODH195:ODJ195 OND195:ONF195 OWZ195:OXB195 PGV195:PGX195 PQR195:PQT195 QAN195:QAP195 QKJ195:QKL195 QUF195:QUH195 REB195:RED195 RNX195:RNZ195 RXT195:RXV195 SHP195:SHR195 SRL195:SRN195 TBH195:TBJ195 TLD195:TLF195 TUZ195:TVB195 UEV195:UEX195 UOR195:UOT195 UYN195:UYP195 VIJ195:VIL195 VSF195:VSH195 WCB195:WCD195 WLX195:WLZ195 WVT195:WVV195 IW195 SS195 ACO195 AMK195 BGC197 BPY197 BZU197 CJQ197 CTM197 DDI197 DNE197 DXA197 EGW197 EQS197 FAO197 FKK197 FUG197 GEC197 GNY197 GXU197 HHQ197 HRM197 IBI197 ILE197 IVA197 JEW197 JOS197 JYO197 KIK197 KSG197 LCC197 LLY197 LVU197 MFQ197 MPM197 MZI197 NJE197 NTA197 OCW197 OMS197 OWO197 PGK197 PQG197 QAC197 QJY197 QTU197 RDQ197 RNM197 RXI197 SHE197 SRA197 TAW197 TKS197 TUO197 UEK197 UOG197 UYC197 VHY197 VRU197 WBQ197 WLM197 WVI197 JH197:JJ197 TD197:TF197 ACZ197:ADB197 AMV197:AMX197 AWR197:AWT197 BGN197:BGP197 BQJ197:BQL197 CAF197:CAH197 CKB197:CKD197 CTX197:CTZ197 DDT197:DDV197 DNP197:DNR197 DXL197:DXN197 EHH197:EHJ197 ERD197:ERF197 FAZ197:FBB197 FKV197:FKX197 FUR197:FUT197 GEN197:GEP197 GOJ197:GOL197 GYF197:GYH197 HIB197:HID197 HRX197:HRZ197 IBT197:IBV197 ILP197:ILR197 IVL197:IVN197 JFH197:JFJ197 JPD197:JPF197 JYZ197:JZB197 KIV197:KIX197 KSR197:KST197 LCN197:LCP197 LMJ197:LML197 LWF197:LWH197 MGB197:MGD197 MPX197:MPZ197 MZT197:MZV197 NJP197:NJR197 NTL197:NTN197 ODH197:ODJ197 OND197:ONF197 OWZ197:OXB197 PGV197:PGX197 PQR197:PQT197 QAN197:QAP197 QKJ197:QKL197 QUF197:QUH197 REB197:RED197 RNX197:RNZ197 RXT197:RXV197 SHP197:SHR197 SRL197:SRN197 TBH197:TBJ197 TLD197:TLF197 TUZ197:TVB197 UEV197:UEX197 UOR197:UOT197 UYN197:UYP197 VIJ197:VIL197 VSF197:VSH197 WCB197:WCD197 WLX197:WLZ197 WVT197:WVV197 IW197 SS197 ACO197 AMK197 BGJ140 BGC238 BPY238 BZU238 CJQ238 CTM238 DDI238 DNE238 DXA238 EGW238 EQS238 FAO238 FKK238 FUG238 GEC238 GNY238 GXU238 HHQ238 HRM238 IBI238 ILE238 IVA238 JEW238 JOS238 JYO238 KIK238 KSG238 LCC238 LLY238 LVU238 MFQ238 MPM238 MZI238 NJE238 NTA238 OCW238 OMS238 OWO238 PGK238 PQG238 QAC238 QJY238 QTU238 RDQ238 RNM238 RXI238 SHE238 SRA238 TAW238 TKS238 TUO238 UEK238 UOG238 UYC238 VHY238 VRU238 WBQ238 WLM238 WVI238 JH238:JJ238 TD238:TF238 ACZ238:ADB238 AMV238:AMX238 AWR238:AWT238 BGN238:BGP238 BQJ238:BQL238 CAF238:CAH238 CKB238:CKD238 CTX238:CTZ238 DDT238:DDV238 DNP238:DNR238 DXL238:DXN238 EHH238:EHJ238 ERD238:ERF238 FAZ238:FBB238 FKV238:FKX238 FUR238:FUT238 GEN238:GEP238 GOJ238:GOL238 GYF238:GYH238 HIB238:HID238 HRX238:HRZ238 IBT238:IBV238 ILP238:ILR238 IVL238:IVN238 JFH238:JFJ238 JPD238:JPF238 JYZ238:JZB238 KIV238:KIX238 KSR238:KST238 LCN238:LCP238 LMJ238:LML238 LWF238:LWH238 MGB238:MGD238 MPX238:MPZ238 MZT238:MZV238 NJP238:NJR238 NTL238:NTN238 ODH238:ODJ238 OND238:ONF238 OWZ238:OXB238 PGV238:PGX238 PQR238:PQT238 QAN238:QAP238 QKJ238:QKL238 QUF238:QUH238 REB238:RED238 RNX238:RNZ238 RXT238:RXV238 SHP238:SHR238 SRL238:SRN238 TBH238:TBJ238 TLD238:TLF238 TUZ238:TVB238 UEV238:UEX238 UOR238:UOT238 UYN238:UYP238 VIJ238:VIL238 VSF238:VSH238 WCB238:WCD238 WLX238:WLZ238 WVT238:WVV238 IW238 SS238 ACO238 AMK238 AMV191 ACG85:ACI86 ACG111:ACI112 JH338 Y58:Y59 P57:P58 P60:P61 P63:P64 Y64:Y65 Y67:Y68 P66:P67 P72:P73 P69:P70 AVU150 AWG154 ACV151 AWN151 SZ151 JD151 WWA151:WWC151 WME151:WMG151 WCI151:WCK151 VSM151:VSO151 VIQ151:VIS151 UYU151:UYW151 UOY151:UPA151 UFC151:UFE151 TVG151:TVI151 TLK151:TLM151 TBO151:TBQ151 SRS151:SRU151 SHW151:SHY151 RYA151:RYC151 ROE151:ROG151 REI151:REK151 QUM151:QUO151 QKQ151:QKS151 QAU151:QAW151 PQY151:PRA151 PHC151:PHE151 OXG151:OXI151 ONK151:ONM151 ODO151:ODQ151 NTS151:NTU151 NJW151:NJY151 NAA151:NAC151 MQE151:MQG151 MGI151:MGK151 LWM151:LWO151 LMQ151:LMS151 LCU151:LCW151 KSY151:KTA151 KJC151:KJE151 JZG151:JZI151 JPK151:JPM151 JFO151:JFQ151 IVS151:IVU151 ILW151:ILY151 ICA151:ICC151 HSE151:HSG151 HII151:HIK151 GYM151:GYO151 GOQ151:GOS151 GEU151:GEW151 FUY151:FVA151 FLC151:FLE151 FBG151:FBI151 ERK151:ERM151 EHO151:EHQ151 DXS151:DXU151 DNW151:DNY151 DEA151:DEC151 CUE151:CUG151 CKI151:CKK151 CAM151:CAO151 BQQ151:BQS151 BGU151:BGW151 AWY151:AXA151 ANC151:ANE151 ADG151:ADI151 TK151:TM151 JO151:JQ151 WVP151 WLT151 WBX151 VSB151 VIF151 UYJ151 UON151 UER151 TUV151 TKZ151 TBD151 SRH151 SHL151 RXP151 RNT151 RDX151 QUB151 QKF151 QAJ151 PQN151 PGR151 OWV151 OMZ151 ODD151 NTH151 NJL151 MZP151 MPT151 MFX151 LWB151 LMF151 LCJ151 KSN151 KIR151 JYV151 JOZ151 JFD151 IVH151 ILL151 IBP151 HRT151 HHX151 GYB151 GOF151 GEJ151 FUN151 FKR151 FAV151 EQZ151 EHD151 DXH151 DNL151 DDP151 CTT151 CJX151 CAB151 BQF151 BGJ151 AWF142 BPZ133 BZV133 BGD133 AWH133 AML133 ACP133 ST133 IX133 WVU133:WVW133 WLY133:WMA133 WCC133:WCE133 VSG133:VSI133 VIK133:VIM133 UYO133:UYQ133 UOS133:UOU133 UEW133:UEY133 TVA133:TVC133 TLE133:TLG133 TBI133:TBK133 SRM133:SRO133 SHQ133:SHS133 RXU133:RXW133 RNY133:ROA133 REC133:REE133 QUG133:QUI133 QKK133:QKM133 QAO133:QAQ133 PQS133:PQU133 PGW133:PGY133 OXA133:OXC133 ONE133:ONG133 ODI133:ODK133 NTM133:NTO133 NJQ133:NJS133 MZU133:MZW133 MPY133:MQA133 MGC133:MGE133 LWG133:LWI133 LMK133:LMM133 LCO133:LCQ133 KSS133:KSU133 KIW133:KIY133 JZA133:JZC133 JPE133:JPG133 JFI133:JFK133 IVM133:IVO133 ILQ133:ILS133 IBU133:IBW133 HRY133:HSA133 HIC133:HIE133 GYG133:GYI133 GOK133:GOM133 GEO133:GEQ133 FUS133:FUU133 FKW133:FKY133 FBA133:FBC133 ERE133:ERG133 EHI133:EHK133 DXM133:DXO133 DNQ133:DNS133 DDU133:DDW133 CTY133:CUA133 CKC133:CKE133 CAG133:CAI133 BQK133:BQM133 BGO133:BGQ133 AWS133:AWU133 AMW133:AMY133 ADA133:ADC133 TE133:TG133 JI133:JK133 WVJ133 WLN133 WBR133 VRV133 VHZ133 UYD133 UOH133 UEL133 TUP133 TKT133 TAX133 SRB133 SHF133 RXJ133 RNN133 RDR133 QTV133 QJZ133 QAD133 PQH133 PGL133 OWP133 OMT133 OCX133 NTB133 NJF133 MZJ133 MPN133 MFR133 LVV133 LLZ133 LCD133 KSH133 KIL133 JYP133 JOT133 JEX133 IVB133 ILF133 IBJ133 HRN133 HHR133 GXV133 GNZ133 GED133 FUH133 FKL133 FAP133 EQT133 EGX133 DXB133 DNF133 DDJ133 CTN133 CJR133 BGJ134 AMR134 ACV134 AWN134 SZ134 JD134 WWA134:WWC134 WME134:WMG134 WCI134:WCK134 VSM134:VSO134 VIQ134:VIS134 UYU134:UYW134 UOY134:UPA134 UFC134:UFE134 TVG134:TVI134 TLK134:TLM134 TBO134:TBQ134 SRS134:SRU134 SHW134:SHY134 RYA134:RYC134 ROE134:ROG134 REI134:REK134 QUM134:QUO134 QKQ134:QKS134 QAU134:QAW134 PQY134:PRA134 PHC134:PHE134 OXG134:OXI134 ONK134:ONM134 ODO134:ODQ134 NTS134:NTU134 NJW134:NJY134 NAA134:NAC134 MQE134:MQG134 MGI134:MGK134 LWM134:LWO134 LMQ134:LMS134 LCU134:LCW134 KSY134:KTA134 KJC134:KJE134 JZG134:JZI134 JPK134:JPM134 JFO134:JFQ134 IVS134:IVU134 ILW134:ILY134 ICA134:ICC134 HSE134:HSG134 HII134:HIK134 GYM134:GYO134 GOQ134:GOS134 GEU134:GEW134 FUY134:FVA134 FLC134:FLE134 FBG134:FBI134 ERK134:ERM134 EHO134:EHQ134 DXS134:DXU134 DNW134:DNY134 DEA134:DEC134 CUE134:CUG134 CKI134:CKK134 CAM134:CAO134 BQQ134:BQS134 BGU134:BGW134 AWY134:AXA134 ANC134:ANE134 ADG134:ADI134 TK134:TM134 JO134:JQ134 WVP134 WLT134 WBX134 VSB134 VIF134 UYJ134 UON134 UER134 TUV134 TKZ134 TBD134 SRH134 SHL134 RXP134 RNT134 RDX134 QUB134 QKF134 QAJ134 PQN134 PGR134 OWV134 OMZ134 ODD134 NTH134 NJL134 MZP134 MPT134 MFX134 LWB134 LMF134 LCJ134 KSN134 KIR134 JYV134 JOZ134 JFD134 IVH134 ILL134 IBP134 HRT134 HHX134 GYB134 GOF134 GEJ134 FUN134 FKR134 FAV134 EQZ134 EHD134 DXH134 DNL134 DDP134 CTT134 CJX134 CAB134 BQF134 N130:N140 BPZ135 BZV135 BGD135 AWH135 AML135 ACP135 ST135 IX135 WVU135:WVW135 WLY135:WMA135 WCC135:WCE135 VSG135:VSI135 VIK135:VIM135 UYO135:UYQ135 UOS135:UOU135 UEW135:UEY135 TVA135:TVC135 TLE135:TLG135 TBI135:TBK135 SRM135:SRO135 SHQ135:SHS135 RXU135:RXW135 RNY135:ROA135 REC135:REE135 QUG135:QUI135 QKK135:QKM135 QAO135:QAQ135 PQS135:PQU135 PGW135:PGY135 OXA135:OXC135 ONE135:ONG135 ODI135:ODK135 NTM135:NTO135 NJQ135:NJS135 MZU135:MZW135 MPY135:MQA135 MGC135:MGE135 LWG135:LWI135 LMK135:LMM135 LCO135:LCQ135 KSS135:KSU135 KIW135:KIY135 JZA135:JZC135 JPE135:JPG135 JFI135:JFK135 IVM135:IVO135 ILQ135:ILS135 IBU135:IBW135 HRY135:HSA135 HIC135:HIE135 GYG135:GYI135 GOK135:GOM135 GEO135:GEQ135 FUS135:FUU135 FKW135:FKY135 FBA135:FBC135 ERE135:ERG135 EHI135:EHK135 DXM135:DXO135 DNQ135:DNS135 DDU135:DDW135 CTY135:CUA135 CKC135:CKE135 CAG135:CAI135 BQK135:BQM135 BGO135:BGQ135 AWS135:AWU135 AMW135:AMY135 ADA135:ADC135 TE135:TG135 JI135:JK135 WVJ135 WLN135 WBR135 VRV135 VHZ135 UYD135 UOH135 UEL135 TUP135 TKT135 TAX135 SRB135 SHF135 RXJ135 RNN135 RDR135 QTV135 QJZ135 QAD135 PQH135 PGL135 OWP135 OMT135 OCX135 NTB135 NJF135 MZJ135 MPN135 MFR135 LVV135 LLZ135 LCD135 KSH135 KIL135 JYP135 JOT135 JEX135 IVB135 ILF135 IBJ135 HRN135 HHR135 GXV135 GNZ135 GED135 FUH135 FKL135 FAP135 EQT135 EGX135 DXB135 DNF135 DDJ135 CTN135 CJR135 BGJ136 AMR136 ACV136 AWN136 SZ136 JD136 WWA136:WWC136 WME136:WMG136 WCI136:WCK136 VSM136:VSO136 VIQ136:VIS136 UYU136:UYW136 UOY136:UPA136 UFC136:UFE136 TVG136:TVI136 TLK136:TLM136 TBO136:TBQ136 SRS136:SRU136 SHW136:SHY136 RYA136:RYC136 ROE136:ROG136 REI136:REK136 QUM136:QUO136 QKQ136:QKS136 QAU136:QAW136 PQY136:PRA136 PHC136:PHE136 OXG136:OXI136 ONK136:ONM136 ODO136:ODQ136 NTS136:NTU136 NJW136:NJY136 NAA136:NAC136 MQE136:MQG136 MGI136:MGK136 LWM136:LWO136 LMQ136:LMS136 LCU136:LCW136 KSY136:KTA136 KJC136:KJE136 JZG136:JZI136 JPK136:JPM136 JFO136:JFQ136 IVS136:IVU136 ILW136:ILY136 ICA136:ICC136 HSE136:HSG136 HII136:HIK136 GYM136:GYO136 GOQ136:GOS136 GEU136:GEW136 FUY136:FVA136 FLC136:FLE136 FBG136:FBI136 ERK136:ERM136 EHO136:EHQ136 DXS136:DXU136 DNW136:DNY136 DEA136:DEC136 CUE136:CUG136 CKI136:CKK136 CAM136:CAO136 BQQ136:BQS136 BGU136:BGW136 AWY136:AXA136 ANC136:ANE136 ADG136:ADI136 TK136:TM136 JO136:JQ136 WVP136 WLT136 WBX136 VSB136 VIF136 UYJ136 UON136 UER136 TUV136 TKZ136 TBD136 SRH136 SHL136 RXP136 RNT136 RDX136 QUB136 QKF136 QAJ136 PQN136 PGR136 OWV136 OMZ136 ODD136 NTH136 NJL136 MZP136 MPT136 MFX136 LWB136 LMF136 LCJ136 KSN136 KIR136 JYV136 JOZ136 JFD136 IVH136 ILL136 IBP136 HRT136 HHX136 GYB136 GOF136 GEJ136 FUN136 FKR136 FAV136 EQZ136 EHD136 DXH136 DNL136 DDP136 CTT136 CJX136 CAB136 BQF136 CJR137 CTN141 BPZ137 BZV137 BGD137 AWH137 AML137 ACP137 ST137 IX137 WVU137:WVW137 WLY137:WMA137 WCC137:WCE137 VSG137:VSI137 VIK137:VIM137 UYO137:UYQ137 UOS137:UOU137 UEW137:UEY137 TVA137:TVC137 TLE137:TLG137 TBI137:TBK137 SRM137:SRO137 SHQ137:SHS137 RXU137:RXW137 RNY137:ROA137 REC137:REE137 QUG137:QUI137 QKK137:QKM137 QAO137:QAQ137 PQS137:PQU137 PGW137:PGY137 OXA137:OXC137 ONE137:ONG137 ODI137:ODK137 NTM137:NTO137 NJQ137:NJS137 MZU137:MZW137 MPY137:MQA137 MGC137:MGE137 LWG137:LWI137 LMK137:LMM137 LCO137:LCQ137 KSS137:KSU137 KIW137:KIY137 JZA137:JZC137 JPE137:JPG137 JFI137:JFK137 IVM137:IVO137 ILQ137:ILS137 IBU137:IBW137 HRY137:HSA137 HIC137:HIE137 GYG137:GYI137 GOK137:GOM137 GEO137:GEQ137 FUS137:FUU137 FKW137:FKY137 FBA137:FBC137 ERE137:ERG137 EHI137:EHK137 DXM137:DXO137 DNQ137:DNS137 DDU137:DDW137 CTY137:CUA137 CKC137:CKE137 CAG137:CAI137 BQK137:BQM137 BGO137:BGQ137 AWS137:AWU137 AMW137:AMY137 ADA137:ADC137 TE137:TG137 JI137:JK137 WVJ137 WLN137 WBR137 VRV137 VHZ137 UYD137 UOH137 UEL137 TUP137 TKT137 TAX137 SRB137 SHF137 RXJ137 RNN137 RDR137 QTV137 QJZ137 QAD137 PQH137 PGL137 OWP137 OMT137 OCX137 NTB137 NJF137 MZJ137 MPN137 MFR137 LVV137 LLZ137 LCD137 KSH137 KIL137 JYP137 JOT137 JEX137 IVB137 ILF137 IBJ137 HRN137 HHR137 GXV137 GNZ137 GED137 FUH137 FKL137 FAP137 EQT137 EGX137 DXB137 DNF137 DDJ137 CTN137 BGJ138 AMR138 ACV138 AWN138 SZ138 JD138 WWA138:WWC138 WME138:WMG138 WCI138:WCK138 VSM138:VSO138 VIQ138:VIS138 UYU138:UYW138 UOY138:UPA138 UFC138:UFE138 TVG138:TVI138 TLK138:TLM138 TBO138:TBQ138 SRS138:SRU138 SHW138:SHY138 RYA138:RYC138 ROE138:ROG138 REI138:REK138 QUM138:QUO138 QKQ138:QKS138 QAU138:QAW138 PQY138:PRA138 PHC138:PHE138 OXG138:OXI138 ONK138:ONM138 ODO138:ODQ138 NTS138:NTU138 NJW138:NJY138 NAA138:NAC138 MQE138:MQG138 MGI138:MGK138 LWM138:LWO138 LMQ138:LMS138 LCU138:LCW138 KSY138:KTA138 KJC138:KJE138 JZG138:JZI138 JPK138:JPM138 JFO138:JFQ138 IVS138:IVU138 ILW138:ILY138 ICA138:ICC138 HSE138:HSG138 HII138:HIK138 GYM138:GYO138 GOQ138:GOS138 GEU138:GEW138 FUY138:FVA138 FLC138:FLE138 FBG138:FBI138 ERK138:ERM138 EHO138:EHQ138 DXS138:DXU138 DNW138:DNY138 DEA138:DEC138 CUE138:CUG138 CKI138:CKK138 CAM138:CAO138 BQQ138:BQS138 BGU138:BGW138 AWY138:AXA138 ANC138:ANE138 ADG138:ADI138 TK138:TM138 JO138:JQ138 WVP138 WLT138 WBX138 VSB138 VIF138 UYJ138 UON138 UER138 TUV138 TKZ138 TBD138 SRH138 SHL138 RXP138 RNT138 RDX138 QUB138 QKF138 QAJ138 PQN138 PGR138 OWV138 OMZ138 ODD138 NTH138 NJL138 MZP138 MPT138 MFX138 LWB138 LMF138 LCJ138 KSN138 KIR138 JYV138 JOZ138 JFD138 IVH138 ILL138 IBP138 HRT138 HHX138 GYB138 GOF138 GEJ138 FUN138 FKR138 FAV138 EQZ138 EHD138 DXH138 DNL138 DDP138 CTT138 CJX138 CAB138 BQF138 CTN139 CJR139 BPZ139 BZV139 BGD139 AWH139 AML139 ACP139 ST139 IX139 WVU139:WVW139 WLY139:WMA139 WCC139:WCE139 VSG139:VSI139 VIK139:VIM139 UYO139:UYQ139 UOS139:UOU139 UEW139:UEY139 TVA139:TVC139 TLE139:TLG139 TBI139:TBK139 SRM139:SRO139 SHQ139:SHS139 RXU139:RXW139 RNY139:ROA139 REC139:REE139 QUG139:QUI139 QKK139:QKM139 QAO139:QAQ139 PQS139:PQU139 PGW139:PGY139 OXA139:OXC139 ONE139:ONG139 ODI139:ODK139 NTM139:NTO139 NJQ139:NJS139 MZU139:MZW139 MPY139:MQA139 MGC139:MGE139 LWG139:LWI139 LMK139:LMM139 LCO139:LCQ139 KSS139:KSU139 KIW139:KIY139 JZA139:JZC139 JPE139:JPG139 JFI139:JFK139 IVM139:IVO139 ILQ139:ILS139 IBU139:IBW139 HRY139:HSA139 HIC139:HIE139 GYG139:GYI139 GOK139:GOM139 GEO139:GEQ139 FUS139:FUU139 FKW139:FKY139 FBA139:FBC139 ERE139:ERG139 EHI139:EHK139 DXM139:DXO139 DNQ139:DNS139 DDU139:DDW139 CTY139:CUA139 CKC139:CKE139 CAG139:CAI139 BQK139:BQM139 BGO139:BGQ139 AWS139:AWU139 AMW139:AMY139 ADA139:ADC139 TE139:TG139 JI139:JK139 WVJ139 WLN139 WBR139 VRV139 VHZ139 UYD139 UOH139 UEL139 TUP139 TKT139 TAX139 SRB139 SHF139 RXJ139 RNN139 RDR139 QTV139 QJZ139 QAD139 PQH139 PGL139 OWP139 OMT139 OCX139 NTB139 NJF139 MZJ139 MPN139 MFR139 LVV139 LLZ139 LCD139 KSH139 KIL139 JYP139 JOT139 JEX139 IVB139 ILF139 IBJ139 HRN139 HHR139 GXV139 GNZ139 GED139 FUH139 FKL139 FAP139 EQT139 EGX139 DXB139 DNF139 DDJ139 DDJ141 AMR140 ACV140 AWN140 SZ140 JD140 WWA140:WWC140 WME140:WMG140 WCI140:WCK140 VSM140:VSO140 VIQ140:VIS140 UYU140:UYW140 UOY140:UPA140 UFC140:UFE140 TVG140:TVI140 TLK140:TLM140 TBO140:TBQ140 SRS140:SRU140 SHW140:SHY140 RYA140:RYC140 ROE140:ROG140 REI140:REK140 QUM140:QUO140 QKQ140:QKS140 QAU140:QAW140 PQY140:PRA140 PHC140:PHE140 OXG140:OXI140 ONK140:ONM140 ODO140:ODQ140 NTS140:NTU140 NJW140:NJY140 NAA140:NAC140 MQE140:MQG140 MGI140:MGK140 LWM140:LWO140 LMQ140:LMS140 LCU140:LCW140 KSY140:KTA140 KJC140:KJE140 JZG140:JZI140 JPK140:JPM140 JFO140:JFQ140 IVS140:IVU140 ILW140:ILY140 ICA140:ICC140 HSE140:HSG140 HII140:HIK140 GYM140:GYO140 GOQ140:GOS140 GEU140:GEW140 FUY140:FVA140 FLC140:FLE140 FBG140:FBI140 ERK140:ERM140 EHO140:EHQ140 DXS140:DXU140 DNW140:DNY140 DEA140:DEC140 CUE140:CUG140 CKI140:CKK140 CAM140:CAO140 BQQ140:BQS140 BGU140:BGW140 AWY140:AXA140 ANC140:ANE140 ADG140:ADI140 TK140:TM140 JO140:JQ140 WVP140 WLT140 WBX140 VSB140 VIF140 UYJ140 UON140 UER140 TUV140 TKZ140 TBD140 SRH140 SHL140 RXP140 RNT140 RDX140 QUB140 QKF140 QAJ140 PQN140 PGR140 OWV140 OMZ140 ODD140 NTH140 NJL140 MZP140 MPT140 MFX140 LWB140 LMF140 LCJ140 KSN140 KIR140 JYV140 JOZ140 JFD140 IVH140 ILL140 IBP140 HRT140 HHX140 GYB140 GOF140 GEJ140 FUN140 FKR140 FAV140 EQZ140 EHD140 DXH140 DNL140 DDP140 CTT140 CJX140 CAB140 BQF140 AMV188 AWG187 ACZ188 TD188 JH188 WWE188:WWG188 WMI188:WMK188 WCM188:WCO188 VSQ188:VSS188 VIU188:VIW188 UYY188:UZA188 UPC188:UPE188 UFG188:UFI188 TVK188:TVM188 TLO188:TLQ188 TBS188:TBU188 SRW188:SRY188 SIA188:SIC188 RYE188:RYG188 ROI188:ROK188 REM188:REO188 QUQ188:QUS188 QKU188:QKW188 QAY188:QBA188 PRC188:PRE188 PHG188:PHI188 OXK188:OXM188 ONO188:ONQ188 ODS188:ODU188 NTW188:NTY188 NKA188:NKC188 NAE188:NAG188 MQI188:MQK188 MGM188:MGO188 LWQ188:LWS188 LMU188:LMW188 LCY188:LDA188 KTC188:KTE188 KJG188:KJI188 JZK188:JZM188 JPO188:JPQ188 JFS188:JFU188 IVW188:IVY188 IMA188:IMC188 ICE188:ICG188 HSI188:HSK188 HIM188:HIO188 GYQ188:GYS188 GOU188:GOW188 GEY188:GFA188 FVC188:FVE188 FLG188:FLI188 FBK188:FBM188 ERO188:ERQ188 EHS188:EHU188 DXW188:DXY188 DOA188:DOC188 DEE188:DEG188 CUI188:CUK188 CKM188:CKO188 CAQ188:CAS188 BQU188:BQW188 BGY188:BHA188 AXC188:AXE188 ANG188:ANI188 ADK188:ADM188 TO188:TQ188 JS188:JU188 WVT188 WLX188 WCB188 VSF188 VIJ188 UYN188 UOR188 UEV188 TUZ188 TLD188 TBH188 SRL188 SHP188 RXT188 RNX188 REB188 QUF188 QKJ188 QAN188 PQR188 PGV188 OWZ188 OND188 ODH188 NTL188 NJP188 MZT188 MPX188 MGB188 LWF188 LMJ188 LCN188 KSR188 KIV188 JYZ188 JPD188 JFH188 IVL188 ILP188 IBT188 HRX188 HIB188 GYF188 GOJ188 GEN188 FUR188 FKV188 FAZ188 ERD188 EHH188 DXL188 DNP188 DDT188 CTX188 CKB188 CAF188 BQJ188 BGN188 AWR188 BC186:BC195 WVV250 AWG190 ACZ191 TD191 JH191 WWE191:WWG191 WMI191:WMK191 WCM191:WCO191 VSQ191:VSS191 VIU191:VIW191 UYY191:UZA191 UPC191:UPE191 UFG191:UFI191 TVK191:TVM191 TLO191:TLQ191 TBS191:TBU191 SRW191:SRY191 SIA191:SIC191 RYE191:RYG191 ROI191:ROK191 REM191:REO191 QUQ191:QUS191 QKU191:QKW191 QAY191:QBA191 PRC191:PRE191 PHG191:PHI191 OXK191:OXM191 ONO191:ONQ191 ODS191:ODU191 NTW191:NTY191 NKA191:NKC191 NAE191:NAG191 MQI191:MQK191 MGM191:MGO191 LWQ191:LWS191 LMU191:LMW191 LCY191:LDA191 KTC191:KTE191 KJG191:KJI191 JZK191:JZM191 JPO191:JPQ191 JFS191:JFU191 IVW191:IVY191 IMA191:IMC191 ICE191:ICG191 HSI191:HSK191 HIM191:HIO191 GYQ191:GYS191 GOU191:GOW191 GEY191:GFA191 FVC191:FVE191 FLG191:FLI191 FBK191:FBM191 ERO191:ERQ191 EHS191:EHU191 DXW191:DXY191 DOA191:DOC191 DEE191:DEG191 CUI191:CUK191 CKM191:CKO191 CAQ191:CAS191 BQU191:BQW191 BGY191:BHA191 AXC191:AXE191 ANG191:ANI191 ADK191:ADM191 TO191:TQ191 JS191:JU191 WVT191 WLX191 WCB191 VSF191 VIJ191 UYN191 UOR191 UEV191 TUZ191 TLD191 TBH191 SRL191 SHP191 RXT191 RNX191 REB191 QUF191 QKJ191 QAN191 PQR191 PGV191 OWZ191 OND191 ODH191 NTL191 NJP191 MZT191 MPX191 MGB191 LWF191 LMJ191 LCN191 KSR191 KIV191 JYZ191 JPD191 JFH191 IVL191 ILP191 IBT191 HRX191 HIB191 GYF191 GOJ191 GEN191 FUR191 FKV191 FAZ191 ERD191 EHH191 DXL191 DNP191 DDT191 CTX191 CKB191 CAF191 BQJ191 BGN191 AWR191 BC331:BC332 ACO146:ACO149 SS154 IW154 WVT154:WVV154 WLX154:WLZ154 WCB154:WCD154 VSF154:VSH154 VIJ154:VIL154 UYN154:UYP154 UOR154:UOT154 UEV154:UEX154 TUZ154:TVB154 TLD154:TLF154 TBH154:TBJ154 SRL154:SRN154 SHP154:SHR154 RXT154:RXV154 RNX154:RNZ154 REB154:RED154 QUF154:QUH154 QKJ154:QKL154 QAN154:QAP154 PQR154:PQT154 PGV154:PGX154 OWZ154:OXB154 OND154:ONF154 ODH154:ODJ154 NTL154:NTN154 NJP154:NJR154 MZT154:MZV154 MPX154:MPZ154 MGB154:MGD154 LWF154:LWH154 LMJ154:LML154 LCN154:LCP154 KSR154:KST154 KIV154:KIX154 JYZ154:JZB154 JPD154:JPF154 JFH154:JFJ154 IVL154:IVN154 ILP154:ILR154 IBT154:IBV154 HRX154:HRZ154 HIB154:HID154 GYF154:GYH154 GOJ154:GOL154 GEN154:GEP154 FUR154:FUT154 FKV154:FKX154 FAZ154:FBB154 ERD154:ERF154 EHH154:EHJ154 DXL154:DXN154 DNP154:DNR154 DDT154:DDV154 CTX154:CTZ154 CKB154:CKD154 CAF154:CAH154 BQJ154:BQL154 BGN154:BGP154 AWR154:AWT154 AMV154:AMX154 ACZ154:ADB154 TD154:TF154 JH154:JJ154 WVI154 WLM154 WBQ154 VRU154 VHY154 UYC154 UOG154 UEK154 TUO154 TKS154 TAW154 SRA154 SHE154 RXI154 RNM154 RDQ154 QTU154 QJY154 QAC154 PQG154 PGK154 OWO154 OMS154 OCW154 NTA154 NJE154 MZI154 MPM154 MFQ154 LVU154 LLY154 LCC154 KSG154 KIK154 JYO154 JOS154 JEW154 IVA154 ILE154 IBI154 HRM154 HHQ154 GXU154 GNY154 GEC154 FUG154 FKK154 FAO154 EQS154 EGW154 DXA154 DNE154 DDI154 CTM154 CJQ154 BZU154 BPY154 BGC154 Y154:AA154 M126:M127 N154 TD269:TD270 AWG146:AWG149 SS146:SS149 IW146:IW149 WVT146:WVV149 WLX146:WLZ149 WCB146:WCD149 VSF146:VSH149 VIJ146:VIL149 UYN146:UYP149 UOR146:UOT149 UEV146:UEX149 TUZ146:TVB149 TLD146:TLF149 TBH146:TBJ149 SRL146:SRN149 SHP146:SHR149 RXT146:RXV149 RNX146:RNZ149 REB146:RED149 QUF146:QUH149 QKJ146:QKL149 QAN146:QAP149 PQR146:PQT149 PGV146:PGX149 OWZ146:OXB149 OND146:ONF149 ODH146:ODJ149 NTL146:NTN149 NJP146:NJR149 MZT146:MZV149 MPX146:MPZ149 MGB146:MGD149 LWF146:LWH149 LMJ146:LML149 LCN146:LCP149 KSR146:KST149 KIV146:KIX149 JYZ146:JZB149 JPD146:JPF149 JFH146:JFJ149 IVL146:IVN149 ILP146:ILR149 IBT146:IBV149 HRX146:HRZ149 HIB146:HID149 GYF146:GYH149 GOJ146:GOL149 GEN146:GEP149 FUR146:FUT149 FKV146:FKX149 FAZ146:FBB149 ERD146:ERF149 EHH146:EHJ149 DXL146:DXN149 DNP146:DNR149 DDT146:DDV149 CTX146:CTZ149 CKB146:CKD149 CAF146:CAH149 BQJ146:BQL149 BGN146:BGP149 AWR146:AWT149 AMV146:AMX149 ACZ146:ADB149 TD146:TF149 JH146:JJ149 WVI146:WVI149 WLM146:WLM149 WBQ146:WBQ149 VRU146:VRU149 VHY146:VHY149 UYC146:UYC149 UOG146:UOG149 UEK146:UEK149 TUO146:TUO149 TKS146:TKS149 TAW146:TAW149 SRA146:SRA149 SHE146:SHE149 RXI146:RXI149 RNM146:RNM149 RDQ146:RDQ149 QTU146:QTU149 QJY146:QJY149 QAC146:QAC149 PQG146:PQG149 PGK146:PGK149 OWO146:OWO149 OMS146:OMS149 OCW146:OCW149 NTA146:NTA149 NJE146:NJE149 MZI146:MZI149 MPM146:MPM149 MFQ146:MFQ149 LVU146:LVU149 LLY146:LLY149 LCC146:LCC149 KSG146:KSG149 KIK146:KIK149 JYO146:JYO149 JOS146:JOS149 JEW146:JEW149 IVA146:IVA149 ILE146:ILE149 IBI146:IBI149 HRM146:HRM149 HHQ146:HHQ149 GXU146:GXU149 GNY146:GNY149 GEC146:GEC149 FUG146:FUG149 FKK146:FKK149 FAO146:FAO149 EQS146:EQS149 EGW146:EGW149 DXA146:DXA149 DNE146:DNE149 DDI146:DDI149 CTM146:CTM149 CJQ146:CJQ149 BZU146:BZU149 BPY146:BPY149 BGC146:BGC149 N144:N149 WMH349:WMI350 WCG244:WCI244 IZ245 WVV246 JU246:JW246 TQ246:TS246 ADM246:ADO246 ANI246:ANK246 AXE246:AXG246 BHA246:BHC246 BQW246:BQY246 CAS246:CAU246 CKO246:CKQ246 CUK246:CUM246 DEG246:DEI246 DOC246:DOE246 DXY246:DYA246 EHU246:EHW246 ERQ246:ERS246 FBM246:FBO246 FLI246:FLK246 FVE246:FVG246 GFA246:GFC246 GOW246:GOY246 GYS246:GYU246 HIO246:HIQ246 HSK246:HSM246 ICG246:ICI246 IMC246:IME246 IVY246:IWA246 JFU246:JFW246 JPQ246:JPS246 JZM246:JZO246 KJI246:KJK246 KTE246:KTG246 LDA246:LDC246 LMW246:LMY246 LWS246:LWU246 MGO246:MGQ246 MQK246:MQM246 NAG246:NAI246 NKC246:NKE246 NTY246:NUA246 ODU246:ODW246 ONQ246:ONS246 OXM246:OXO246 PHI246:PHK246 PRE246:PRG246 QBA246:QBC246 QKW246:QKY246 QUS246:QUU246 REO246:REQ246 ROK246:ROM246 RYG246:RYI246 SIC246:SIE246 SRY246:SSA246 TBU246:TBW246 TLQ246:TLS246 TVM246:TVO246 UFI246:UFK246 UPE246:UPG246 UZA246:UZC246 VIW246:VIY246 VSS246:VSU246 WCO246:WCQ246 WMK246:WMM246 WWG246:WWI246 JJ246 TF246 ADB246 AMX246 AWT246 BGP246 BQL246 CAH246 CKD246 CTZ246 DDV246 DNR246 DXN246 EHJ246 ERF246 FBB246 FKX246 FUT246 GEP246 GOL246 GYH246 HID246 HRZ246 IBV246 ILR246 IVN246 JFJ246 JPF246 JZB246 KIX246 KST246 LCP246 LML246 LWH246 MGD246 MPZ246 MZV246 NJR246 NTN246 ODJ246 ONF246 OXB246 PGX246 PQT246 QAP246 QKL246 QUH246 RED246 RNZ246 RXV246 SHR246 SRN246 TBJ246 TLF246 TVB246 UEX246 UOT246 UYP246 VIL246 VSH246 WCD246 WLZ246 N244:N246 AB100 JU250:JW250 TQ250:TS250 ADM250:ADO250 ANI250:ANK250 AXE250:AXG250 BHA250:BHC250 BQW250:BQY250 CAS250:CAU250 CKO250:CKQ250 CUK250:CUM250 DEG250:DEI250 DOC250:DOE250 DXY250:DYA250 EHU250:EHW250 ERQ250:ERS250 FBM250:FBO250 FLI250:FLK250 FVE250:FVG250 GFA250:GFC250 GOW250:GOY250 GYS250:GYU250 HIO250:HIQ250 HSK250:HSM250 ICG250:ICI250 IMC250:IME250 IVY250:IWA250 JFU250:JFW250 JPQ250:JPS250 JZM250:JZO250 KJI250:KJK250 KTE250:KTG250 LDA250:LDC250 LMW250:LMY250 LWS250:LWU250 MGO250:MGQ250 MQK250:MQM250 NAG250:NAI250 NKC250:NKE250 NTY250:NUA250 ODU250:ODW250 ONQ250:ONS250 OXM250:OXO250 PHI250:PHK250 PRE250:PRG250 QBA250:QBC250 QKW250:QKY250 QUS250:QUU250 REO250:REQ250 ROK250:ROM250 RYG250:RYI250 SIC250:SIE250 SRY250:SSA250 TBU250:TBW250 TLQ250:TLS250 TVM250:TVO250 UFI250:UFK250 UPE250:UPG250 UZA250:UZC250 VIW250:VIY250 VSS250:VSU250 WCO250:WCQ250 WMK250:WMM250 WWG250:WWI250 JJ250 TF250 ADB250 AMX250 AWT250 BGP250 BQL250 CAH250 CKD250 CTZ250 DDV250 DNR250 DXN250 EHJ250 ERF250 FBB250 FKX250 FUT250 GEP250 GOL250 GYH250 HID250 HRZ250 IBV250 ILR250 IVN250 JFJ250 JPF250 JZB250 KIX250 KST250 LCP250 LML250 LWH250 MGD250 MPZ250 MZV250 NJR250 NTN250 ODJ250 ONF250 OXB250 PGX250 PQT250 QAP250 QKL250 QUH250 RED250 RNZ250 RXV250 SHR250 SRN250 TBJ250 TLF250 TVB250 UEX250 UOT250 UYP250 VIL250 VSH250 WCD250 WLZ250 Y184:AA199 Y201:AA202 Y204:AA205 SV243 ADM339:ADO339 O339 TQ339:TS339 Z339:AB339 JU339:JW339 WVV339 WLZ339 WCD339 VSH339 VIL339 UYP339 UOT339 UEX339 TVB339 TLF339 TBJ339 SRN339 SHR339 RXV339 RNZ339 RED339 QUH339 QKL339 QAP339 PQT339 PGX339 OXB339 ONF339 ODJ339 NTN339 NJR339 MZV339 MPZ339 MGD339 LWH339 LML339 LCP339 KST339 KIX339 JZB339 JPF339 JFJ339 IVN339 ILR339 IBV339 HRZ339 HID339 GYH339 GOL339 GEP339 FUT339 FKX339 FBB339 ERF339 EHJ339 DXN339 DNR339 DDV339 CTZ339 CKD339 CAH339 BQL339 BGP339 AWT339 AMX339 ADB339 TF339 JJ339 WWG339:WWI339 WMK339:WMM339 WCO339:WCQ339 VSS339:VSU339 VIW339:VIY339 UZA339:UZC339 UPE339:UPG339 UFI339:UFK339 TVM339:TVO339 TLQ339:TLS339 TBU339:TBW339 SRY339:SSA339 SIC339:SIE339 RYG339:RYI339 ROK339:ROM339 REO339:REQ339 QUS339:QUU339 QKW339:QKY339 QBA339:QBC339 PRE339:PRG339 PHI339:PHK339 OXM339:OXO339 ONQ339:ONS339 ODU339:ODW339 NTY339:NUA339 NKC339:NKE339 NAG339:NAI339 MQK339:MQM339 MGO339:MGQ339 LWS339:LWU339 LMW339:LMY339 LDA339:LDC339 KTE339:KTG339 KJI339:KJK339 JZM339:JZO339 JPQ339:JPS339 JFU339:JFW339 IVY339:IWA339 IMC339:IME339 ICG339:ICI339 HSK339:HSM339 HIO339:HIQ339 GYS339:GYU339 GOW339:GOY339 GFA339:GFC339 FVE339:FVG339 FLI339:FLK339 FBM339:FBO339 ERQ339:ERS339 EHU339:EHW339 DXY339:DYA339 DOC339:DOE339 DEG339:DEI339 CUK339:CUM339 CKO339:CKQ339 CAS339:CAU339 BQW339:BQY339 BHA339:BHC339 AXE339:AXG339 ANI339:ANK339 TD340:TD342 ACZ340:ACZ342 AMV340:AMV342 AWR340:AWR342 BGN340:BGN342 BQJ340:BQJ342 CAF340:CAF342 CKB340:CKB342 CTX340:CTX342 DDT340:DDT342 DNP340:DNP342 DXL340:DXL342 EHH340:EHH342 ERD340:ERD342 FAZ340:FAZ342 FKV340:FKV342 FUR340:FUR342 GEN340:GEN342 GOJ340:GOJ342 GYF340:GYF342 HIB340:HIB342 HRX340:HRX342 IBT340:IBT342 ILP340:ILP342 IVL340:IVL342 JFH340:JFH342 JPD340:JPD342 JYZ340:JYZ342 KIV340:KIV342 KSR340:KSR342 LCN340:LCN342 LMJ340:LMJ342 LWF340:LWF342 MGB340:MGB342 MPX340:MPX342 MZT340:MZT342 NJP340:NJP342 NTL340:NTL342 ODH340:ODH342 OND340:OND342 OWZ340:OWZ342 PGV340:PGV342 PQR340:PQR342 QAN340:QAN342 QKJ340:QKJ342 QUF340:QUF342 REB340:REB342 RNX340:RNX342 RXT340:RXT342 SHP340:SHP342 SRL340:SRL342 TBH340:TBH342 TLD340:TLD342 TUZ340:TUZ342 UEV340:UEV342 UOR340:UOR342 UYN340:UYN342 VIJ340:VIJ342 VSF340:VSF342 WCB340:WCB342 WLX340:WLX342 WVT340:WVT342 JS340:JU342 TO340:TQ342 ADK340:ADM342 ANG340:ANI342 AXC340:AXE342 BGY340:BHA342 BQU340:BQW342 CAQ340:CAS342 CKM340:CKO342 CUI340:CUK342 DEE340:DEG342 DOA340:DOC342 DXW340:DXY342 EHS340:EHU342 ERO340:ERQ342 FBK340:FBM342 FLG340:FLI342 FVC340:FVE342 GEY340:GFA342 GOU340:GOW342 GYQ340:GYS342 HIM340:HIO342 HSI340:HSK342 ICE340:ICG342 IMA340:IMC342 IVW340:IVY342 JFS340:JFU342 JPO340:JPQ342 JZK340:JZM342 KJG340:KJI342 KTC340:KTE342 LCY340:LDA342 LMU340:LMW342 LWQ340:LWS342 MGM340:MGO342 MQI340:MQK342 NAE340:NAG342 NKA340:NKC342 NTW340:NTY342 ODS340:ODU342 ONO340:ONQ342 OXK340:OXM342 PHG340:PHI342 PRC340:PRE342 QAY340:QBA342 QKU340:QKW342 QUQ340:QUS342 REM340:REO342 ROI340:ROK342 RYE340:RYG342 SIA340:SIC342 SRW340:SRY342 TBS340:TBU342 TLO340:TLQ342 TVK340:TVM342 UFG340:UFI342 UPC340:UPE342 UYY340:UZA342 VIU340:VIW342 VSQ340:VSS342 WCM340:WCO342 WMI340:WMK342 WWE340:WWG342 Y239:AA241 AVV343:AVV344 ACR243 AMN243 AWJ243 BGF243 BQB243 BZX243 CJT243 CTP243 DDL243 DNH243 DXD243 EGZ243 EQV243 FAR243 FKN243 FUJ243 GEF243 GOB243 GXX243 HHT243 HRP243 IBL243 ILH243 IVD243 JEZ243 JOV243 JYR243 KIN243 KSJ243 LCF243 LMB243 LVX243 MFT243 MPP243 MZL243 NJH243 NTD243 OCZ243 OMV243 OWR243 PGN243 PQJ243 QAF243 QKB243 QTX243 RDT243 RNP243 RXL243 SHH243 SRD243 TAZ243 TKV243 TUR243 UEN243 UOJ243 UYF243 VIB243 VRX243 WBT243 WLP243 WVL243 JK243:JM243 TG243:TI243 ADC243:ADE243 AMY243:ANA243 AWU243:AWW243 BGQ243:BGS243 BQM243:BQO243 CAI243:CAK243 CKE243:CKG243 CUA243:CUC243 DDW243:DDY243 DNS243:DNU243 DXO243:DXQ243 EHK243:EHM243 ERG243:ERI243 FBC243:FBE243 FKY243:FLA243 FUU243:FUW243 GEQ243:GES243 GOM243:GOO243 GYI243:GYK243 HIE243:HIG243 HSA243:HSC243 IBW243:IBY243 ILS243:ILU243 IVO243:IVQ243 JFK243:JFM243 JPG243:JPI243 JZC243:JZE243 KIY243:KJA243 KSU243:KSW243 LCQ243:LCS243 LMM243:LMO243 LWI243:LWK243 MGE243:MGG243 MQA243:MQC243 MZW243:MZY243 NJS243:NJU243 NTO243:NTQ243 ODK243:ODM243 ONG243:ONI243 OXC243:OXE243 PGY243:PHA243 PQU243:PQW243 QAQ243:QAS243 QKM243:QKO243 QUI243:QUK243 REE243:REG243 ROA243:ROC243 RXW243:RXY243 SHS243:SHU243 SRO243:SRQ243 TBK243:TBM243 TLG243:TLI243 TVC243:TVE243 UEY243:UFA243 UOU243:UOW243 UYQ243:UYS243 VIM243:VIO243 VSI243:VSK243 WCE243:WCG243 WMA243:WMC243 WVW243:WVY243 IZ243 JH334 TD334 ACZ334 AMV334 AWR334 BGN334 BQJ334 CAF334 CKB334 CTX334 DDT334 DNP334 DXL334 EHH334 ERD334 FAZ334 FKV334 FUR334 GEN334 GOJ334 GYF334 HIB334 HRX334 IBT334 ILP334 IVL334 JFH334 JPD334 JYZ334 KIV334 KSR334 LCN334 LMJ334 LWF334 MGB334 MPX334 MZT334 NJP334 NTL334 ODH334 OND334 OWZ334 PGV334 PQR334 QAN334 QKJ334 QUF334 REB334 RNX334 RXT334 SHP334 SRL334 TBH334 TLD334 TUZ334 UEV334 UOR334 UYN334 VIJ334 VSF334 WCB334 WLX334 WVT334 JS334:JU334 TO334:TQ334 ADK334:ADM334 ANG334:ANI334 AXC334:AXE334 BGY334:BHA334 BQU334:BQW334 CAQ334:CAS334 CKM334:CKO334 CUI334:CUK334 DEE334:DEG334 DOA334:DOC334 DXW334:DXY334 EHS334:EHU334 ERO334:ERQ334 FBK334:FBM334 FLG334:FLI334 FVC334:FVE334 GEY334:GFA334 GOU334:GOW334 GYQ334:GYS334 HIM334:HIO334 HSI334:HSK334 ICE334:ICG334 IMA334:IMC334 IVW334:IVY334 JFS334:JFU334 JPO334:JPQ334 JZK334:JZM334 KJG334:KJI334 KTC334:KTE334 LCY334:LDA334 LMU334:LMW334 LWQ334:LWS334 MGM334:MGO334 MQI334:MQK334 NAE334:NAG334 NKA334:NKC334 NTW334:NTY334 ODS334:ODU334 ONO334:ONQ334 OXK334:OXM334 PHG334:PHI334 PRC334:PRE334 QAY334:QBA334 QKU334:QKW334 QUQ334:QUS334 REM334:REO334 ROI334:ROK334 RYE334:RYG334 SIA334:SIC334 SRW334:SRY334 TBS334:TBU334 TLO334:TLQ334 TVK334:TVM334 UFG334:UFI334 UPC334:UPE334 UYY334:UZA334 VIU334:VIW334 VSQ334:VSS334 WCM334:WCO334 WMI334:WMK334 WWE334:WWG334 JH336 TD336 ACZ336 AMV336 AWR336 BGN336 BQJ336 CAF336 CKB336 CTX336 DDT336 DNP336 DXL336 EHH336 ERD336 FAZ336 FKV336 FUR336 GEN336 GOJ336 GYF336 HIB336 HRX336 IBT336 ILP336 IVL336 JFH336 JPD336 JYZ336 KIV336 KSR336 LCN336 LMJ336 LWF336 MGB336 MPX336 MZT336 NJP336 NTL336 ODH336 OND336 OWZ336 PGV336 PQR336 QAN336 QKJ336 QUF336 REB336 RNX336 RXT336 SHP336 SRL336 TBH336 TLD336 TUZ336 UEV336 UOR336 UYN336 VIJ336 VSF336 WCB336 WLX336 WVT336 JS336:JU336 TO336:TQ336 ADK336:ADM336 ANG336:ANI336 AXC336:AXE336 BGY336:BHA336 BQU336:BQW336 CAQ336:CAS336 CKM336:CKO336 CUI336:CUK336 DEE336:DEG336 DOA336:DOC336 DXW336:DXY336 EHS336:EHU336 ERO336:ERQ336 FBK336:FBM336 FLG336:FLI336 FVC336:FVE336 GEY336:GFA336 GOU336:GOW336 GYQ336:GYS336 HIM336:HIO336 HSI336:HSK336 ICE336:ICG336 IMA336:IMC336 IVW336:IVY336 JFS336:JFU336 JPO336:JPQ336 JZK336:JZM336 KJG336:KJI336 KTC336:KTE336 LCY336:LDA336 LMU336:LMW336 LWQ336:LWS336 MGM336:MGO336 MQI336:MQK336 NAE336:NAG336 NKA336:NKC336 NTW336:NTY336 ODS336:ODU336 ONO336:ONQ336 OXK336:OXM336 PHG336:PHI336 PRC336:PRE336 QAY336:QBA336 QKU336:QKW336 QUQ336:QUS336 REM336:REO336 ROI336:ROK336 RYE336:RYG336 SIA336:SIC336 SRW336:SRY336 TBS336:TBU336 TLO336:TLQ336 TVK336:TVM336 UFG336:UFI336 UPC336:UPE336 UYY336:UZA336 VIU336:VIW336 VSQ336:VSS336 WCM336:WCO336 WMI336:WMK336 WWE336:WWG336 Y326:AA338 TD338 ACZ338 AMV338 AWR338 BGN338 BQJ338 CAF338 CKB338 CTX338 DDT338 DNP338 DXL338 EHH338 ERD338 FAZ338 FKV338 FUR338 GEN338 GOJ338 GYF338 HIB338 HRX338 IBT338 ILP338 IVL338 JFH338 JPD338 JYZ338 KIV338 KSR338 LCN338 LMJ338 LWF338 MGB338 MPX338 MZT338 NJP338 NTL338 ODH338 OND338 OWZ338 PGV338 PQR338 QAN338 QKJ338 QUF338 REB338 RNX338 RXT338 SHP338 SRL338 TBH338 TLD338 TUZ338 UEV338 UOR338 UYN338 VIJ338 VSF338 WCB338 WLX338 WVT338 JS338:JU338 TO338:TQ338 ADK338:ADM338 ANG338:ANI338 AXC338:AXE338 BGY338:BHA338 BQU338:BQW338 CAQ338:CAS338 CKM338:CKO338 CUI338:CUK338 DEE338:DEG338 DOA338:DOC338 DXW338:DXY338 EHS338:EHU338 ERO338:ERQ338 FBK338:FBM338 FLG338:FLI338 FVC338:FVE338 GEY338:GFA338 GOU338:GOW338 GYQ338:GYS338 HIM338:HIO338 HSI338:HSK338 ICE338:ICG338 IMA338:IMC338 IVW338:IVY338 JFS338:JFU338 JPO338:JPQ338 JZK338:JZM338 KJG338:KJI338 KTC338:KTE338 LCY338:LDA338 LMU338:LMW338 LWQ338:LWS338 MGM338:MGO338 MQI338:MQK338 NAE338:NAG338 NKA338:NKC338 NTW338:NTY338 ODS338:ODU338 ONO338:ONQ338 OXK338:OXM338 PHG338:PHI338 PRC338:PRE338 QAY338:QBA338 QKU338:QKW338 QUQ338:QUS338 REM338:REO338 ROI338:ROK338 RYE338:RYG338 SIA338:SIC338 SRW338:SRY338 TBS338:TBU338 TLO338:TLQ338 TVK338:TVM338 UFG338:UFI338 UPC338:UPE338 UYY338:UZA338 VIU338:VIW338 VSQ338:VSS338 WCM338:WCO338 WMI338:WMK338 WWE338:WWG338 X79:X81 AMC80:AME81 AMC85:AME86 X84:X86 X89:X91 AMC115:AME116 AMC102:AME103 ACA153 X110:X112 AMC111:AME112 X105:X107 AMC106:AME107 ACG124:ACI125 BGC152 BPY152 BZU152 CJQ152 CTM152 DDI152 DNE152 DXA152 EGW152 EQS152 FAO152 FKK152 FUG152 GEC152 GNY152 GXU152 HHQ152 HRM152 IBI152 ILE152 IVA152 JEW152 JOS152 JYO152 KIK152 KSG152 LCC152 LLY152 LVU152 MFQ152 MPM152 MZI152 NJE152 NTA152 OCW152 OMS152 OWO152 PGK152 PQG152 QAC152 QJY152 QTU152 RDQ152 RNM152 RXI152 SHE152 SRA152 TAW152 TKS152 TUO152 UEK152 UOG152 UYC152 VHY152 VRU152 WBQ152 WLM152 WVI152 JH152:JJ152 TD152:TF152 ACZ152:ADB152 AMV152:AMX152 AWR152:AWT152 BGN152:BGP152 BQJ152:BQL152 CAF152:CAH152 CKB152:CKD152 CTX152:CTZ152 DDT152:DDV152 DNP152:DNR152 DXL152:DXN152 EHH152:EHJ152 ERD152:ERF152 FAZ152:FBB152 FKV152:FKX152 FUR152:FUT152 GEN152:GEP152 GOJ152:GOL152 GYF152:GYH152 HIB152:HID152 HRX152:HRZ152 IBT152:IBV152 ILP152:ILR152 IVL152:IVN152 JFH152:JFJ152 JPD152:JPF152 JYZ152:JZB152 KIV152:KIX152 KSR152:KST152 LCN152:LCP152 LMJ152:LML152 LWF152:LWH152 MGB152:MGD152 MPX152:MPZ152 MZT152:MZV152 NJP152:NJR152 NTL152:NTN152 ODH152:ODJ152 OND152:ONF152 OWZ152:OXB152 PGV152:PGX152 PQR152:PQT152 QAN152:QAP152 QKJ152:QKL152 QUF152:QUH152 REB152:RED152 RNX152:RNZ152 RXT152:RXV152 SHP152:SHR152 SRL152:SRN152 TBH152:TBJ152 TLD152:TLF152 TUZ152:TVB152 UEV152:UEX152 UOR152:UOT152 UYN152:UYP152 VIJ152:VIL152 VSF152:VSH152 WCB152:WCD152 WLX152:WLZ152 WVT152:WVV152 IW152 SS152 AWG152 ACO152 AMK152 AB151:AC153 AVS153 SE153 II153 WVF153:WVH153 WLJ153:WLL153 WBN153:WBP153 VRR153:VRT153 VHV153:VHX153 UXZ153:UYB153 UOD153:UOF153 UEH153:UEJ153 TUL153:TUN153 TKP153:TKR153 TAT153:TAV153 SQX153:SQZ153 SHB153:SHD153 RXF153:RXH153 RNJ153:RNL153 RDN153:RDP153 QTR153:QTT153 QJV153:QJX153 PZZ153:QAB153 PQD153:PQF153 PGH153:PGJ153 OWL153:OWN153 OMP153:OMR153 OCT153:OCV153 NSX153:NSZ153 NJB153:NJD153 MZF153:MZH153 MPJ153:MPL153 MFN153:MFP153 LVR153:LVT153 LLV153:LLX153 LBZ153:LCB153 KSD153:KSF153 KIH153:KIJ153 JYL153:JYN153 JOP153:JOR153 JET153:JEV153 IUX153:IUZ153 ILB153:ILD153 IBF153:IBH153 HRJ153:HRL153 HHN153:HHP153 GXR153:GXT153 GNV153:GNX153 GDZ153:GEB153 FUD153:FUF153 FKH153:FKJ153 FAL153:FAN153 EQP153:EQR153 EGT153:EGV153 DWX153:DWZ153 DNB153:DND153 DDF153:DDH153 CTJ153:CTL153 CJN153:CJP153 BZR153:BZT153 BPV153:BPX153 BFZ153:BGB153 AWD153:AWF153 AMH153:AMJ153 ACL153:ACN153 SP153:SR153 IT153:IV153 WUU153 WKY153 WBC153 VRG153 VHK153 UXO153 UNS153 UDW153 TUA153 TKE153 TAI153 SQM153 SGQ153 RWU153 RMY153 RDC153 QTG153 QJK153 PZO153 PPS153 PFW153 OWA153 OME153 OCI153 NSM153 NIQ153 MYU153 MOY153 MFC153 LVG153 LLK153 LBO153 KRS153 KHW153 JYA153 JOE153 JEI153 IUM153 IKQ153 IAU153 HQY153 HHC153 GXG153 GNK153 GDO153 FTS153 FJW153 FAA153 EQE153 EGI153 DWM153 DMQ153 DCU153 CSY153 CJC153 BZG153 BPK153 BFO153 ALW153 AMC96:AME96 X101:X103 X94:X99 M89:M99 AMC99:AME99 C157 N207:N241 JH340:JH342 BFR343:BFR344 BPN343:BPN344 BZJ343:BZJ344 CJF343:CJF344 CTB343:CTB344 DCX343:DCX344 DMT343:DMT344 DWP343:DWP344 EGL343:EGL344 EQH343:EQH344 FAD343:FAD344 FJZ343:FJZ344 FTV343:FTV344 GDR343:GDR344 GNN343:GNN344 GXJ343:GXJ344 HHF343:HHF344 HRB343:HRB344 IAX343:IAX344 IKT343:IKT344 IUP343:IUP344 JEL343:JEL344 JOH343:JOH344 JYD343:JYD344 KHZ343:KHZ344 KRV343:KRV344 LBR343:LBR344 LLN343:LLN344 LVJ343:LVJ344 MFF343:MFF344 MPB343:MPB344 MYX343:MYX344 NIT343:NIT344 NSP343:NSP344 OCL343:OCL344 OMH343:OMH344 OWD343:OWD344 PFZ343:PFZ344 PPV343:PPV344 PZR343:PZR344 QJN343:QJN344 QTJ343:QTJ344 RDF343:RDF344 RNB343:RNB344 RWX343:RWX344 SGT343:SGT344 SQP343:SQP344 TAL343:TAL344 TKH343:TKH344 TUD343:TUD344 UDZ343:UDZ344 UNV343:UNV344 UXR343:UXR344 VHN343:VHN344 VRJ343:VRJ344 WBF343:WBF344 WLB343:WLB344 WUX343:WUX344 IW343:IY344 SS343:SU344 ACO343:ACQ344 AMK343:AMM344 AWG343:AWI344 BGC343:BGE344 BPY343:BQA344 BZU343:BZW344 CJQ343:CJS344 CTM343:CTO344 DDI343:DDK344 DNE343:DNG344 DXA343:DXC344 EGW343:EGY344 EQS343:EQU344 FAO343:FAQ344 FKK343:FKM344 FUG343:FUI344 GEC343:GEE344 GNY343:GOA344 GXU343:GXW344 HHQ343:HHS344 HRM343:HRO344 IBI343:IBK344 ILE343:ILG344 IVA343:IVC344 JEW343:JEY344 JOS343:JOU344 JYO343:JYQ344 KIK343:KIM344 KSG343:KSI344 LCC343:LCE344 LLY343:LMA344 LVU343:LVW344 MFQ343:MFS344 MPM343:MPO344 MZI343:MZK344 NJE343:NJG344 NTA343:NTC344 OCW343:OCY344 OMS343:OMU344 OWO343:OWQ344 PGK343:PGM344 PQG343:PQI344 QAC343:QAE344 QJY343:QKA344 QTU343:QTW344 RDQ343:RDS344 RNM343:RNO344 RXI343:RXK344 SHE343:SHG344 SRA343:SRC344 TAW343:TAY344 TKS343:TKU344 TUO343:TUQ344 UEK343:UEM344 UOG343:UOI344 UYC343:UYE344 VHY343:VIA344 VRU343:VRW344 WBQ343:WBS344 WLM343:WLO344 WVI343:WVK344 IL343:IL344 Y343:AA344 M101:M108 AMK154 IY157 SU157 ACQ157 AMM157 AWI157 BGE157 BQA157 BZW157 CJS157 CTO157 DDK157 DNG157 DXC157 EGY157 EQU157 FAQ157 FKM157 FUI157 GEE157 GOA157 GXW157 HHS157 HRO157 IBK157 ILG157 IVC157 JEY157 JOU157 JYQ157 KIM157 KSI157 LCE157 LMA157 LVW157 MFS157 MPO157 MZK157 NJG157 NTC157 OCY157 OMU157 OWQ157 PGM157 PQI157 QAE157 QKA157 QTW157 RDS157 RNO157 RXK157 SHG157 SRC157 TAY157 TKU157 TUQ157 UEM157 UOI157 UYE157 VIA157 VRW157 WBS157 WLO157 WVK157 TQ171:TS172 Z261:Z262 M79:M87 JD348:JD350 SH343:SH344 SZ348:SZ350 ACV348:ACV350 AMR348:AMR350 AWN348:AWN350 BGJ348:BGJ350 BQF348:BQF350 CAB348:CAB350 CJX348:CJX350 CTT348:CTT350 DDP348:DDP350 DNL348:DNL350 DXH348:DXH350 EHD348:EHD350 EQZ348:EQZ350 FAV348:FAV350 FKR348:FKR350 FUN348:FUN350 GEJ348:GEJ350 GOF348:GOF350 GYB348:GYB350 HHX348:HHX350 HRT348:HRT350 IBP348:IBP350 ILL348:ILL350 IVH348:IVH350 JFD348:JFD350 JOZ348:JOZ350 JYV348:JYV350 KIR348:KIR350 KSN348:KSN350 LCJ348:LCJ350 LMF348:LMF350 LWB348:LWB350 MFX348:MFX350 MPT348:MPT350 MZP348:MZP350 NJL348:NJL350 NTH348:NTH350 ODD348:ODD350 OMZ348:OMZ350 OWV348:OWV350 PGR348:PGR350 PQN348:PQN350 QAJ348:QAJ350 QKF348:QKF350 QUB348:QUB350 RDX348:RDX350 RNT348:RNT350 RXP348:RXP350 SHL348:SHL350 SRH348:SRH350 TBD348:TBD350 TKZ348:TKZ350 TUV348:TUV350 UER348:UER350 UON348:UON350 UYJ348:UYJ350 VIF348:VIF350 VSB348:VSB350 WBX348:WBX350 WLT348:WLT350 WVP348:WVP350 WWD349:WWE350 JR349:JS350 TN349:TO350 ADJ349:ADK350 ANF349:ANG350 AXB349:AXC350 BGX349:BGY350 BQT349:BQU350 CAP349:CAQ350 CKL349:CKM350 CUH349:CUI350 DED349:DEE350 DNZ349:DOA350 DXV349:DXW350 EHR349:EHS350 ERN349:ERO350 FBJ349:FBK350 FLF349:FLG350 FVB349:FVC350 GEX349:GEY350 GOT349:GOU350 GYP349:GYQ350 HIL349:HIM350 HSH349:HSI350 ICD349:ICE350 ILZ349:IMA350 IVV349:IVW350 JFR349:JFS350 JPN349:JPO350 JZJ349:JZK350 KJF349:KJG350 KTB349:KTC350 LCX349:LCY350 LMT349:LMU350 LWP349:LWQ350 MGL349:MGM350 MQH349:MQI350 NAD349:NAE350 NJZ349:NKA350 NTV349:NTW350 ODR349:ODS350 ONN349:ONO350 OXJ349:OXK350 PHF349:PHG350 PRB349:PRC350 QAX349:QAY350 QKT349:QKU350 QUP349:QUQ350 REL349:REM350 ROH349:ROI350 RYD349:RYE350 SHZ349:SIA350 SRV349:SRW350 TBR349:TBS350 TLN349:TLO350 TVJ349:TVK350 UFF349:UFG350 UPB349:UPC350 UYX349:UYY350 VIT349:VIU350 VSP349:VSQ350 WCL349:WCM350 ACZ269:ACZ270 M110:M122 AMV269:AMV270 AWR269:AWR270 BGN269:BGN270 BQJ269:BQJ270 CAF269:CAF270 CKB269:CKB270 CTX269:CTX270 DDT269:DDT270 DNP269:DNP270 DXL269:DXL270 EHH269:EHH270 ERD269:ERD270 FAZ269:FAZ270 FKV269:FKV270 FUR269:FUR270 GEN269:GEN270 GOJ269:GOJ270 GYF269:GYF270 HIB269:HIB270 HRX269:HRX270 IBT269:IBT270 ILP269:ILP270 IVL269:IVL270 JFH269:JFH270 JPD269:JPD270 JYZ269:JYZ270 KIV269:KIV270 KSR269:KSR270 LCN269:LCN270 LMJ269:LMJ270 LWF269:LWF270 MGB269:MGB270 MPX269:MPX270 MZT269:MZT270 NJP269:NJP270 NTL269:NTL270 ODH269:ODH270 OND269:OND270 OWZ269:OWZ270 PGV269:PGV270 PQR269:PQR270 QAN269:QAN270 QKJ269:QKJ270 QUF269:QUF270 REB269:REB270 RNX269:RNX270 RXT269:RXT270 SHP269:SHP270 SRL269:SRL270 TBH269:TBH270 TLD269:TLD270 TUZ269:TUZ270 UEV269:UEV270 UOR269:UOR270 UYN269:UYN270 VIJ269:VIJ270 VSF269:VSF270 WCB269:WCB270 WLX269:WLX270 WVT269:WVT270 JS269:JU270 TO269:TQ270 ADK269:ADM270 ANG269:ANI270 AXC269:AXE270 BGY269:BHA270 BQU269:BQW270 CAQ269:CAS270 CKM269:CKO270 CUI269:CUK270 DEE269:DEG270 DOA269:DOC270 DXW269:DXY270 EHS269:EHU270 ERO269:ERQ270 FBK269:FBM270 FLG269:FLI270 FVC269:FVE270 GEY269:GFA270 GOU269:GOW270 GYQ269:GYS270 HIM269:HIO270 HSI269:HSK270 ICE269:ICG270 IMA269:IMC270 IVW269:IVY270 JFS269:JFU270 JPO269:JPQ270 JZK269:JZM270 KJG269:KJI270 KTC269:KTE270 LCY269:LDA270 LMU269:LMW270 LWQ269:LWS270 MGM269:MGO270 MQI269:MQK270 NAE269:NAG270 NKA269:NKC270 NTW269:NTY270 ODS269:ODU270 ONO269:ONQ270 OXK269:OXM270 PHG269:PHI270 PRC269:PRE270 QAY269:QBA270 QKU269:QKW270 QUQ269:QUS270 REM269:REO270 ROI269:ROK270 RYE269:RYG270 SIA269:SIC270 SRW269:SRY270 TBS269:TBU270 TLO269:TLQ270 TVK269:TVM270 UFG269:UFI270 UPC269:UPE270 UYY269:UZA270 VIU269:VIW270 VSQ269:VSS270 WCM269:WCO270 WMI269:WMK270 WWE269:WWG270 JH269:JH270 AB349 H157:I157 ADM171:ADO172 ANI171:ANK172 AXE171:AXG172 BHA171:BHC172 BQW171:BQY172 CAS171:CAU172 CKO171:CKQ172 CUK171:CUM172 DEG171:DEI172 DOC171:DOE172 DXY171:DYA172 EHU171:EHW172 ERQ171:ERS172 FBM171:FBO172 FLI171:FLK172 FVE171:FVG172 GFA171:GFC172 GOW171:GOY172 GYS171:GYU172 HIO171:HIQ172 HSK171:HSM172 ICG171:ICI172 IMC171:IME172 IVY171:IWA172 JFU171:JFW172 JPQ171:JPS172 JZM171:JZO172 KJI171:KJK172 KTE171:KTG172 LDA171:LDC172 LMW171:LMY172 LWS171:LWU172 MGO171:MGQ172 MQK171:MQM172 NAG171:NAI172 NKC171:NKE172 NTY171:NUA172 ODU171:ODW172 ONQ171:ONS172 OXM171:OXO172 PHI171:PHK172 PRE171:PRG172 QBA171:QBC172 QKW171:QKY172 QUS171:QUU172 REO171:REQ172 ROK171:ROM172 RYG171:RYI172 SIC171:SIE172 SRY171:SSA172 TBU171:TBW172 TLQ171:TLS172 TVM171:TVO172 UFI171:UFK172 UPE171:UPG172 UZA171:UZC172 VIW171:VIY172 VSS171:VSU172 WCO171:WCQ172 WMK171:WMM172 WWG171:WWI172 JJ171:JJ172 TF171:TF172 ADB171:ADB172 AMX171:AMX172 AWT171:AWT172 BGP171:BGP172 BQL171:BQL172 CAH171:CAH172 CKD171:CKD172 CTZ171:CTZ172 DDV171:DDV172 DNR171:DNR172 DXN171:DXN172 EHJ171:EHJ172 ERF171:ERF172 FBB171:FBB172 FKX171:FKX172 FUT171:FUT172 GEP171:GEP172 GOL171:GOL172 GYH171:GYH172 HID171:HID172 HRZ171:HRZ172 IBV171:IBV172 ILR171:ILR172 IVN171:IVN172 JFJ171:JFJ172 JPF171:JPF172 JZB171:JZB172 KIX171:KIX172 KST171:KST172 LCP171:LCP172 LML171:LML172 LWH171:LWH172 MGD171:MGD172 MPZ171:MPZ172 MZV171:MZV172 NJR171:NJR172 NTN171:NTN172 ODJ171:ODJ172 ONF171:ONF172 OXB171:OXB172 PGX171:PGX172 PQT171:PQT172 QAP171:QAP172 QKL171:QKL172 QUH171:QUH172 RED171:RED172 RNZ171:RNZ172 RXV171:RXV172 SHR171:SHR172 SRN171:SRN172 TBJ171:TBJ172 TLF171:TLF172 TVB171:TVB172 UEX171:UEX172 UOT171:UOT172 UYP171:UYP172 VIL171:VIL172 VSH171:VSH172 WCD171:WCD172 WLZ171:WLZ172 WVV171:WVV172 ALZ343:ALZ344 AB350:AC350 AMV159 AWR159 BGN159 BQJ159 CAF159 CKB159 CTX159 DDT159 DNP159 DXL159 EHH159 ERD159 FAZ159 FKV159 FUR159 GEN159 GOJ159 GYF159 HIB159 HRX159 IBT159 ILP159 IVL159 JFH159 JPD159 JYZ159 KIV159 KSR159 LCN159 LMJ159 LWF159 MGB159 MPX159 MZT159 NJP159 NTL159 ODH159 OND159 OWZ159 PGV159 PQR159 QAN159 QKJ159 QUF159 REB159 RNX159 RXT159 SHP159 SRL159 TBH159 TLD159 TUZ159 UEV159 UOR159 UYN159 VIJ159 VSF159 WCB159 WLX159 WVT159 JS159:JU159 TO159:TQ159 ADK159:ADM159 ANG159:ANI159 AXC159:AXE159 BGY159:BHA159 BQU159:BQW159 CAQ159:CAS159 CKM159:CKO159 CUI159:CUK159 DEE159:DEG159 DOA159:DOC159 DXW159:DXY159 EHS159:EHU159 ERO159:ERQ159 FBK159:FBM159 FLG159:FLI159 FVC159:FVE159 GEY159:GFA159 GOU159:GOW159 GYQ159:GYS159 HIM159:HIO159 HSI159:HSK159 ICE159:ICG159 IMA159:IMC159 IVW159:IVY159 JFS159:JFU159 JPO159:JPQ159 JZK159:JZM159 KJG159:KJI159 KTC159:KTE159 LCY159:LDA159 LMU159:LMW159 LWQ159:LWS159 MGM159:MGO159 MQI159:MQK159 NAE159:NAG159 NKA159:NKC159 NTW159:NTY159 ODS159:ODU159 ONO159:ONQ159 OXK159:OXM159 PHG159:PHI159 PRC159:PRE159 QAY159:QBA159 QKU159:QKW159 QUQ159:QUS159 REM159:REO159 ROI159:ROK159 RYE159:RYG159 SIA159:SIC159 SRW159:SRY159 TBS159:TBU159 TLO159:TLQ159 TVK159:TVM159 UFG159:UFI159 UPC159:UPE159 UYY159:UZA159 VIU159:VIW159 VSQ159:VSS159 WCM159:WCO159 WMI159:WMK159 WWE159:WWG159 JH159 TD159 ACZ159 ACZ161 AMV161 AWR161 BGN161 BQJ161 CAF161 CKB161 CTX161 DDT161 DNP161 DXL161 EHH161 ERD161 FAZ161 FKV161 FUR161 GEN161 GOJ161 GYF161 HIB161 HRX161 IBT161 ILP161 IVL161 JFH161 JPD161 JYZ161 KIV161 KSR161 LCN161 LMJ161 LWF161 MGB161 MPX161 MZT161 NJP161 NTL161 ODH161 OND161 OWZ161 PGV161 PQR161 QAN161 QKJ161 QUF161 REB161 RNX161 RXT161 SHP161 SRL161 TBH161 TLD161 TUZ161 UEV161 UOR161 UYN161 VIJ161 VSF161 WCB161 WLX161 WVT161 JS161:JU161 TO161:TQ161 ADK161:ADM161 ANG161:ANI161 AXC161:AXE161 BGY161:BHA161 BQU161:BQW161 CAQ161:CAS161 CKM161:CKO161 CUI161:CUK161 DEE161:DEG161 DOA161:DOC161 DXW161:DXY161 EHS161:EHU161 ERO161:ERQ161 FBK161:FBM161 FLG161:FLI161 FVC161:FVE161 GEY161:GFA161 GOU161:GOW161 GYQ161:GYS161 HIM161:HIO161 HSI161:HSK161 ICE161:ICG161 IMA161:IMC161 IVW161:IVY161 JFS161:JFU161 JPO161:JPQ161 JZK161:JZM161 KJG161:KJI161 KTC161:KTE161 LCY161:LDA161 LMU161:LMW161 LWQ161:LWS161 MGM161:MGO161 MQI161:MQK161 NAE161:NAG161 NKA161:NKC161 NTW161:NTY161 ODS161:ODU161 ONO161:ONQ161 OXK161:OXM161 PHG161:PHI161 PRC161:PRE161 QAY161:QBA161 QKU161:QKW161 QUQ161:QUS161 REM161:REO161 ROI161:ROK161 RYE161:RYG161 SIA161:SIC161 SRW161:SRY161 TBS161:TBU161 TLO161:TLQ161 TVK161:TVM161 UFG161:UFI161 UPC161:UPE161 UYY161:UZA161 VIU161:VIW161 VSQ161:VSS161 WCM161:WCO161 WMI161:WMK161 WWE161:WWG161 JH161 TD161 TD163 JH163 WWE163:WWG163 WMI163:WMK163 WCM163:WCO163 VSQ163:VSS163 VIU163:VIW163 UYY163:UZA163 UPC163:UPE163 UFG163:UFI163 TVK163:TVM163 TLO163:TLQ163 TBS163:TBU163 SRW163:SRY163 SIA163:SIC163 RYE163:RYG163 ROI163:ROK163 REM163:REO163 QUQ163:QUS163 QKU163:QKW163 QAY163:QBA163 PRC163:PRE163 PHG163:PHI163 OXK163:OXM163 ONO163:ONQ163 ODS163:ODU163 NTW163:NTY163 NKA163:NKC163 NAE163:NAG163 MQI163:MQK163 MGM163:MGO163 LWQ163:LWS163 LMU163:LMW163 LCY163:LDA163 KTC163:KTE163 KJG163:KJI163 JZK163:JZM163 JPO163:JPQ163 JFS163:JFU163 IVW163:IVY163 IMA163:IMC163 ICE163:ICG163 HSI163:HSK163 HIM163:HIO163 GYQ163:GYS163 GOU163:GOW163 GEY163:GFA163 FVC163:FVE163 FLG163:FLI163 FBK163:FBM163 ERO163:ERQ163 EHS163:EHU163 DXW163:DXY163 DOA163:DOC163 DEE163:DEG163 CUI163:CUK163 CKM163:CKO163 CAQ163:CAS163 BQU163:BQW163 BGY163:BHA163 AXC163:AXE163 ANG163:ANI163 ADK163:ADM163 TO163:TQ163 JS163:JU163 WVT163 WLX163 WCB163 VSF163 VIJ163 UYN163 UOR163 UEV163 TUZ163 TLD163 TBH163 SRL163 SHP163 RXT163 RNX163 REB163 QUF163 QKJ163 QAN163 PQR163 PGV163 OWZ163 OND163 ODH163 NTL163 NJP163 MZT163 MPX163 MGB163 LWF163 LMJ163 LCN163 KSR163 KIV163 JYZ163 JPD163 JFH163 IVL163 ILP163 IBT163 HRX163 HIB163 GYF163 GOJ163 GEN163 FUR163 FKV163 FAZ163 ERD163 EHH163 DXL163 DNP163 DDT163 CTX163 CKB163 CAF163 BQJ163 BGN163 AWR163 AMV163 ACZ163 ACZ167 ACZ173 AMV167 AMV173 AWR167 AWR173 BGN167 BGN173 BQJ167 BQJ173 CAF167 CAF173 CKB167 CKB173 CTX167 CTX173 DDT167 DDT173 DNP167 DNP173 DXL167 DXL173 EHH167 EHH173 ERD167 ERD173 FAZ167 FAZ173 FKV167 FKV173 FUR167 FUR173 GEN167 GEN173 GOJ167 GOJ173 GYF167 GYF173 HIB167 HIB173 HRX167 HRX173 IBT167 IBT173 ILP167 ILP173 IVL167 IVL173 JFH167 JFH173 JPD167 JPD173 JYZ167 JYZ173 KIV167 KIV173 KSR167 KSR173 LCN167 LCN173 LMJ167 LMJ173 LWF167 LWF173 MGB167 MGB173 MPX167 MPX173 MZT167 MZT173 NJP167 NJP173 NTL167 NTL173 ODH167 ODH173 OND167 OND173 OWZ167 OWZ173 PGV167 PGV173 PQR167 PQR173 QAN167 QAN173 QKJ167 QKJ173 QUF167 QUF173 REB167 REB173 RNX167 RNX173 RXT167 RXT173 SHP167 SHP173 SRL167 SRL173 TBH167 TBH173 TLD167 TLD173 TUZ167 TUZ173 UEV167 UEV173 UOR167 UOR173 UYN167 UYN173 VIJ167 VIJ173 VSF167 VSF173 WCB167 WCB173 WLX167 WLX173 WVT167 WVT173 JS167:JU167 JS173:JU173 TO167:TQ167 TO173:TQ173 ADK167:ADM167 ADK173:ADM173 ANG167:ANI167 ANG173:ANI173 AXC167:AXE167 AXC173:AXE173 BGY167:BHA167 BGY173:BHA173 BQU167:BQW167 BQU173:BQW173 CAQ167:CAS167 CAQ173:CAS173 CKM167:CKO167 CKM173:CKO173 CUI167:CUK167 CUI173:CUK173 DEE167:DEG167 DEE173:DEG173 DOA167:DOC167 DOA173:DOC173 DXW167:DXY167 DXW173:DXY173 EHS167:EHU167 EHS173:EHU173 ERO167:ERQ167 ERO173:ERQ173 FBK167:FBM167 FBK173:FBM173 FLG167:FLI167 FLG173:FLI173 FVC167:FVE167 FVC173:FVE173 GEY167:GFA167 GEY173:GFA173 GOU167:GOW167 GOU173:GOW173 GYQ167:GYS167 GYQ173:GYS173 HIM167:HIO167 HIM173:HIO173 HSI167:HSK167 HSI173:HSK173 ICE167:ICG167 ICE173:ICG173 IMA167:IMC167 IMA173:IMC173 IVW167:IVY167 IVW173:IVY173 JFS167:JFU167 JFS173:JFU173 JPO167:JPQ167 JPO173:JPQ173 JZK167:JZM167 JZK173:JZM173 KJG167:KJI167 KJG173:KJI173 KTC167:KTE167 KTC173:KTE173 LCY167:LDA167 LCY173:LDA173 LMU167:LMW167 LMU173:LMW173 LWQ167:LWS167 LWQ173:LWS173 MGM167:MGO167 MGM173:MGO173 MQI167:MQK167 MQI173:MQK173 NAE167:NAG167 NAE173:NAG173 NKA167:NKC167 NKA173:NKC173 NTW167:NTY167 NTW173:NTY173 ODS167:ODU167 ODS173:ODU173 ONO167:ONQ167 ONO173:ONQ173 OXK167:OXM167 OXK173:OXM173 PHG167:PHI167 PHG173:PHI173 PRC167:PRE167 PRC173:PRE173 QAY167:QBA167 QAY173:QBA173 QKU167:QKW167 QKU173:QKW173 QUQ167:QUS167 QUQ173:QUS173 REM167:REO167 REM173:REO173 ROI167:ROK167 ROI173:ROK173 RYE167:RYG167 RYE173:RYG173 SIA167:SIC167 SIA173:SIC173 SRW167:SRY167 SRW173:SRY173 TBS167:TBU167 TBS173:TBU173 TLO167:TLQ167 TLO173:TLQ173 TVK167:TVM167 TVK173:TVM173 UFG167:UFI167 UFG173:UFI173 UPC167:UPE167 UPC173:UPE173 UYY167:UZA167 UYY173:UZA173 VIU167:VIW167 VIU173:VIW173 VSQ167:VSS167 VSQ173:VSS173 WCM167:WCO167 WCM173:WCO173 WMI167:WMK167 WMI173:WMK173 WWE167:WWG167 WWE173:WWG173 JH167 JH173 TD167 TD173 JU171:JW172 ACZ165 AMV165 AWR165 BGN165 BQJ165 CAF165 CKB165 CTX165 DDT165 DNP165 DXL165 EHH165 ERD165 FAZ165 FKV165 FUR165 GEN165 GOJ165 GYF165 HIB165 HRX165 IBT165 ILP165 IVL165 JFH165 JPD165 JYZ165 KIV165 KSR165 LCN165 LMJ165 LWF165 MGB165 MPX165 MZT165 NJP165 NTL165 ODH165 OND165 OWZ165 PGV165 PQR165 QAN165 QKJ165 QUF165 REB165 RNX165 RXT165 SHP165 SRL165 TBH165 TLD165 TUZ165 UEV165 UOR165 UYN165 VIJ165 VSF165 WCB165 WLX165 WVT165 JS165:JU165 TO165:TQ165 ADK165:ADM165 ANG165:ANI165 AXC165:AXE165 BGY165:BHA165 BQU165:BQW165 CAQ165:CAS165 CKM165:CKO165 CUI165:CUK165 DEE165:DEG165 DOA165:DOC165 DXW165:DXY165 EHS165:EHU165 ERO165:ERQ165 FBK165:FBM165 FLG165:FLI165 FVC165:FVE165 GEY165:GFA165 GOU165:GOW165 GYQ165:GYS165 HIM165:HIO165 HSI165:HSK165 ICE165:ICG165 IMA165:IMC165 IVW165:IVY165 JFS165:JFU165 JPO165:JPQ165 JZK165:JZM165 KJG165:KJI165 KTC165:KTE165 LCY165:LDA165 LMU165:LMW165 LWQ165:LWS165 MGM165:MGO165 MQI165:MQK165 NAE165:NAG165 NKA165:NKC165 NTW165:NTY165 ODS165:ODU165 ONO165:ONQ165 OXK165:OXM165 PHG165:PHI165 PRC165:PRE165 QAY165:QBA165 QKU165:QKW165 QUQ165:QUS165 REM165:REO165 ROI165:ROK165 RYE165:RYG165 SIA165:SIC165 SRW165:SRY165 TBS165:TBU165 TLO165:TLQ165 TVK165:TVM165 UFG165:UFI165 UPC165:UPE165 UYY165:UZA165 VIU165:VIW165 VSQ165:VSS165 WCM165:WCO165 WMI165:WMK165 WWE165:WWG165 JH165 TD165 Y158:AA174 JH277:JH278 WWE277:WWG278 WMI277:WMK278 WCM277:WCO278 VSQ277:VSS278 VIU277:VIW278 UYY277:UZA278 UPC277:UPE278 UFG277:UFI278 TVK277:TVM278 TLO277:TLQ278 TBS277:TBU278 SRW277:SRY278 SIA277:SIC278 RYE277:RYG278 ROI277:ROK278 REM277:REO278 QUQ277:QUS278 QKU277:QKW278 QAY277:QBA278 PRC277:PRE278 PHG277:PHI278 OXK277:OXM278 ONO277:ONQ278 ODS277:ODU278 NTW277:NTY278 NKA277:NKC278 NAE277:NAG278 MQI277:MQK278 MGM277:MGO278 LWQ277:LWS278 LMU277:LMW278 LCY277:LDA278 KTC277:KTE278 KJG277:KJI278 JZK277:JZM278 JPO277:JPQ278 JFS277:JFU278 IVW277:IVY278 IMA277:IMC278 ICE277:ICG278 HSI277:HSK278 HIM277:HIO278 GYQ277:GYS278 GOU277:GOW278 GEY277:GFA278 FVC277:FVE278 FLG277:FLI278 FBK277:FBM278 ERO277:ERQ278 EHS277:EHU278 DXW277:DXY278 DOA277:DOC278 DEE277:DEG278 CUI277:CUK278 CKM277:CKO278 CAQ277:CAS278 BQU277:BQW278 BGY277:BHA278 AXC277:AXE278 ANG277:ANI278 ADK277:ADM278 TO277:TQ278 JS277:JU278 WVT277:WVT278 WLX277:WLX278 WCB277:WCB278 VSF277:VSF278 VIJ277:VIJ278 UYN277:UYN278 UOR277:UOR278 UEV277:UEV278 TUZ277:TUZ278 TLD277:TLD278 TBH277:TBH278 SRL277:SRL278 SHP277:SHP278 RXT277:RXT278 RNX277:RNX278 REB277:REB278 QUF277:QUF278 QKJ277:QKJ278 QAN277:QAN278 PQR277:PQR278 PGV277:PGV278 OWZ277:OWZ278 OND277:OND278 ODH277:ODH278 NTL277:NTL278 NJP277:NJP278 MZT277:MZT278 MPX277:MPX278 MGB277:MGB278 LWF277:LWF278 LMJ277:LMJ278 LCN277:LCN278 KSR277:KSR278 KIV277:KIV278 JYZ277:JYZ278 JPD277:JPD278 JFH277:JFH278 IVL277:IVL278 ILP277:ILP278 IBT277:IBT278 HRX277:HRX278 HIB277:HIB278 GYF277:GYF278 GOJ277:GOJ278 GEN277:GEN278 FUR277:FUR278 FKV277:FKV278 FAZ277:FAZ278 ERD277:ERD278 EHH277:EHH278 DXL277:DXL278 DNP277:DNP278 DDT277:DDT278 CTX277:CTX278 CKB277:CKB278 CAF277:CAF278 BQJ277:BQJ278 BGN277:BGN278 AWR277:AWR278 AMV277:AMV278 ACZ277:ACZ278 AMV284:AMV285 AWR284:AWR285 BGN284:BGN285 BQJ284:BQJ285 CAF284:CAF285 CKB284:CKB285 CTX284:CTX285 DDT284:DDT285 DNP284:DNP285 DXL284:DXL285 EHH284:EHH285 ERD284:ERD285 FAZ284:FAZ285 FKV284:FKV285 FUR284:FUR285 GEN284:GEN285 GOJ284:GOJ285 GYF284:GYF285 HIB284:HIB285 HRX284:HRX285 IBT284:IBT285 ILP284:ILP285 IVL284:IVL285 JFH284:JFH285 JPD284:JPD285 JYZ284:JYZ285 KIV284:KIV285 KSR284:KSR285 LCN284:LCN285 LMJ284:LMJ285 LWF284:LWF285 MGB284:MGB285 MPX284:MPX285 MZT284:MZT285 NJP284:NJP285 NTL284:NTL285 ODH284:ODH285 OND284:OND285 OWZ284:OWZ285 PGV284:PGV285 PQR284:PQR285 QAN284:QAN285 QKJ284:QKJ285 QUF284:QUF285 REB284:REB285 RNX284:RNX285 RXT284:RXT285 SHP284:SHP285 SRL284:SRL285 TBH284:TBH285 TLD284:TLD285 TUZ284:TUZ285 UEV284:UEV285 UOR284:UOR285 UYN284:UYN285 VIJ284:VIJ285 VSF284:VSF285 WCB284:WCB285 WLX284:WLX285 WVT284:WVT285 JS284:JU285 TO284:TQ285 ADK284:ADM285 ANG284:ANI285 AXC284:AXE285 BGY284:BHA285 BQU284:BQW285 CAQ284:CAS285 CKM284:CKO285 CUI284:CUK285 DEE284:DEG285 DOA284:DOC285 DXW284:DXY285 EHS284:EHU285 ERO284:ERQ285 FBK284:FBM285 FLG284:FLI285 FVC284:FVE285 GEY284:GFA285 GOU284:GOW285 GYQ284:GYS285 HIM284:HIO285 HSI284:HSK285 ICE284:ICG285 IMA284:IMC285 IVW284:IVY285 JFS284:JFU285 JPO284:JPQ285 JZK284:JZM285 KJG284:KJI285 KTC284:KTE285 LCY284:LDA285 LMU284:LMW285 LWQ284:LWS285 MGM284:MGO285 MQI284:MQK285 NAE284:NAG285 NKA284:NKC285 NTW284:NTY285 ODS284:ODU285 ONO284:ONQ285 OXK284:OXM285 PHG284:PHI285 PRC284:PRE285 QAY284:QBA285 QKU284:QKW285 QUQ284:QUS285 REM284:REO285 ROI284:ROK285 RYE284:RYG285 SIA284:SIC285 SRW284:SRY285 TBS284:TBU285 TLO284:TLQ285 TVK284:TVM285 UFG284:UFI285 UPC284:UPE285 UYY284:UZA285 VIU284:VIW285 VSQ284:VSS285 WCM284:WCO285 WMI284:WMK285 WWE284:WWG285 JH284:JH285 TD284:TD285 WWE303:WWG304 WMI303:WMK304 WCM303:WCO304 VSQ303:VSS304 VIU303:VIW304 UYY303:UZA304 UPC303:UPE304 UFG303:UFI304 TVK303:TVM304 TLO303:TLQ304 TBS303:TBU304 SRW303:SRY304 SIA303:SIC304 RYE303:RYG304 ROI303:ROK304 REM303:REO304 QUQ303:QUS304 QKU303:QKW304 QAY303:QBA304 PRC303:PRE304 PHG303:PHI304 OXK303:OXM304 ONO303:ONQ304 ODS303:ODU304 NTW303:NTY304 NKA303:NKC304 NAE303:NAG304 MQI303:MQK304 MGM303:MGO304 LWQ303:LWS304 LMU303:LMW304 LCY303:LDA304 KTC303:KTE304 KJG303:KJI304 JZK303:JZM304 JPO303:JPQ304 JFS303:JFU304 IVW303:IVY304 IMA303:IMC304 ICE303:ICG304 HSI303:HSK304 HIM303:HIO304 GYQ303:GYS304 GOU303:GOW304 GEY303:GFA304 FVC303:FVE304 FLG303:FLI304 FBK303:FBM304 ERO303:ERQ304 EHS303:EHU304 DXW303:DXY304 DOA303:DOC304 DEE303:DEG304 CUI303:CUK304 CKM303:CKO304 CAQ303:CAS304 BQU303:BQW304 BGY303:BHA304 AXC303:AXE304 ANG303:ANI304 ADK303:ADM304 TO303:TQ304 JS303:JU304 WVT303:WVT304 WLX303:WLX304 WCB303:WCB304 VSF303:VSF304 VIJ303:VIJ304 UYN303:UYN304 UOR303:UOR304 UEV303:UEV304 TUZ303:TUZ304 TLD303:TLD304 TBH303:TBH304 SRL303:SRL304 SHP303:SHP304 RXT303:RXT304 RNX303:RNX304 REB303:REB304 QUF303:QUF304 QKJ303:QKJ304 QAN303:QAN304 PQR303:PQR304 PGV303:PGV304 OWZ303:OWZ304 OND303:OND304 ODH303:ODH304 NTL303:NTL304 NJP303:NJP304 MZT303:MZT304 MPX303:MPX304 MGB303:MGB304 LWF303:LWF304 LMJ303:LMJ304 LCN303:LCN304 KSR303:KSR304 KIV303:KIV304 JYZ303:JYZ304 JPD303:JPD304 JFH303:JFH304 IVL303:IVL304 ILP303:ILP304 IBT303:IBT304 HRX303:HRX304 HIB303:HIB304 GYF303:GYF304 GOJ303:GOJ304 GEN303:GEN304 FUR303:FUR304 FKV303:FKV304 FAZ303:FAZ304 ERD303:ERD304 EHH303:EHH304 DXL303:DXL304 DNP303:DNP304 DDT303:DDT304 CTX303:CTX304 CKB303:CKB304 CAF303:CAF304 BQJ303:BQJ304 BGN303:BGN304 AWR303:AWR304 AMV303:AMV304 ACZ303:ACZ304 TD303:TD304 ACZ310:ACZ311 AMV310:AMV311 AWR310:AWR311 BGN310:BGN311 BQJ310:BQJ311 CAF310:CAF311 CKB310:CKB311 CTX310:CTX311 DDT310:DDT311 DNP310:DNP311 DXL310:DXL311 EHH310:EHH311 ERD310:ERD311 FAZ310:FAZ311 FKV310:FKV311 FUR310:FUR311 GEN310:GEN311 GOJ310:GOJ311 GYF310:GYF311 HIB310:HIB311 HRX310:HRX311 IBT310:IBT311 ILP310:ILP311 IVL310:IVL311 JFH310:JFH311 JPD310:JPD311 JYZ310:JYZ311 KIV310:KIV311 KSR310:KSR311 LCN310:LCN311 LMJ310:LMJ311 LWF310:LWF311 MGB310:MGB311 MPX310:MPX311 MZT310:MZT311 NJP310:NJP311 NTL310:NTL311 ODH310:ODH311 OND310:OND311 OWZ310:OWZ311 PGV310:PGV311 PQR310:PQR311 QAN310:QAN311 QKJ310:QKJ311 QUF310:QUF311 REB310:REB311 RNX310:RNX311 RXT310:RXT311 SHP310:SHP311 SRL310:SRL311 TBH310:TBH311 TLD310:TLD311 TUZ310:TUZ311 UEV310:UEV311 UOR310:UOR311 UYN310:UYN311 VIJ310:VIJ311 VSF310:VSF311 WCB310:WCB311 WLX310:WLX311 WVT310:WVT311 JS310:JU311 TO310:TQ311 ADK310:ADM311 ANG310:ANI311 AXC310:AXE311 BGY310:BHA311 BQU310:BQW311 CAQ310:CAS311 CKM310:CKO311 CUI310:CUK311 DEE310:DEG311 DOA310:DOC311 DXW310:DXY311 EHS310:EHU311 ERO310:ERQ311 FBK310:FBM311 FLG310:FLI311 FVC310:FVE311 GEY310:GFA311 GOU310:GOW311 GYQ310:GYS311 HIM310:HIO311 HSI310:HSK311 ICE310:ICG311 IMA310:IMC311 IVW310:IVY311 JFS310:JFU311 JPO310:JPQ311 JZK310:JZM311 KJG310:KJI311 KTC310:KTE311 LCY310:LDA311 LMU310:LMW311 LWQ310:LWS311 MGM310:MGO311 MQI310:MQK311 NAE310:NAG311 NKA310:NKC311 NTW310:NTY311 ODS310:ODU311 ONO310:ONQ311 OXK310:OXM311 PHG310:PHI311 PRC310:PRE311 QAY310:QBA311 QKU310:QKW311 QUQ310:QUS311 REM310:REO311 ROI310:ROK311 RYE310:RYG311 SIA310:SIC311 SRW310:SRY311 TBS310:TBU311 TLO310:TLQ311 TVK310:TVM311 UFG310:UFI311 UPC310:UPE311 UYY310:UZA311 VIU310:VIW311 VSQ310:VSS311 WCM310:WCO311 WMI310:WMK311 WWE310:WWG311 JH310:JH311 WMI317:WMK318 WCM317:WCO318 VSQ317:VSS318 VIU317:VIW318 UYY317:UZA318 UPC317:UPE318 UFG317:UFI318 TVK317:TVM318 TLO317:TLQ318 TBS317:TBU318 SRW317:SRY318 SIA317:SIC318 RYE317:RYG318 ROI317:ROK318 REM317:REO318 QUQ317:QUS318 QKU317:QKW318 QAY317:QBA318 PRC317:PRE318 PHG317:PHI318 OXK317:OXM318 ONO317:ONQ318 ODS317:ODU318 NTW317:NTY318 NKA317:NKC318 NAE317:NAG318 MQI317:MQK318 MGM317:MGO318 LWQ317:LWS318 LMU317:LMW318 LCY317:LDA318 KTC317:KTE318 KJG317:KJI318 JZK317:JZM318 JPO317:JPQ318 JFS317:JFU318 IVW317:IVY318 IMA317:IMC318 ICE317:ICG318 HSI317:HSK318 HIM317:HIO318 GYQ317:GYS318 GOU317:GOW318 GEY317:GFA318 FVC317:FVE318 FLG317:FLI318 FBK317:FBM318 ERO317:ERQ318 EHS317:EHU318 DXW317:DXY318 DOA317:DOC318 DEE317:DEG318 CUI317:CUK318 CKM317:CKO318 CAQ317:CAS318 BQU317:BQW318 BGY317:BHA318 AXC317:AXE318 ANG317:ANI318 ADK317:ADM318 TO317:TQ318 JS317:JU318 WVT317:WVT318 WLX317:WLX318 WCB317:WCB318 VSF317:VSF318 VIJ317:VIJ318 UYN317:UYN318 UOR317:UOR318 UEV317:UEV318 TUZ317:TUZ318 TLD317:TLD318 TBH317:TBH318 SRL317:SRL318 SHP317:SHP318 RXT317:RXT318 RNX317:RNX318 REB317:REB318 QUF317:QUF318 QKJ317:QKJ318 QAN317:QAN318 PQR317:PQR318 PGV317:PGV318 OWZ317:OWZ318 OND317:OND318 ODH317:ODH318 NTL317:NTL318 NJP317:NJP318 MZT317:MZT318 MPX317:MPX318 MGB317:MGB318 LWF317:LWF318 LMJ317:LMJ318 LCN317:LCN318 KSR317:KSR318 KIV317:KIV318 JYZ317:JYZ318 JPD317:JPD318 JFH317:JFH318 IVL317:IVL318 ILP317:ILP318 IBT317:IBT318 HRX317:HRX318 HIB317:HIB318 GYF317:GYF318 GOJ317:GOJ318 GEN317:GEN318 FUR317:FUR318 FKV317:FKV318 FAZ317:FAZ318 ERD317:ERD318 EHH317:EHH318 DXL317:DXL318 DNP317:DNP318 DDT317:DDT318 CTX317:CTX318 CKB317:CKB318 CAF317:CAF318 BQJ317:BQJ318 BGN317:BGN318 AWR317:AWR318 AMV317:AMV318 ACZ317:ACZ318 TD317:TD318 JH317:JH318 TD324:TD325 ACZ324:ACZ325 AMV324:AMV325 AWR324:AWR325 BGN324:BGN325 BQJ324:BQJ325 CAF324:CAF325 CKB324:CKB325 CTX324:CTX325 DDT324:DDT325 DNP324:DNP325 DXL324:DXL325 EHH324:EHH325 ERD324:ERD325 FAZ324:FAZ325 FKV324:FKV325 FUR324:FUR325 GEN324:GEN325 GOJ324:GOJ325 GYF324:GYF325 HIB324:HIB325 HRX324:HRX325 IBT324:IBT325 ILP324:ILP325 IVL324:IVL325 JFH324:JFH325 JPD324:JPD325 JYZ324:JYZ325 KIV324:KIV325 KSR324:KSR325 LCN324:LCN325 LMJ324:LMJ325 LWF324:LWF325 MGB324:MGB325 MPX324:MPX325 MZT324:MZT325 NJP324:NJP325 NTL324:NTL325 ODH324:ODH325 OND324:OND325 OWZ324:OWZ325 PGV324:PGV325 PQR324:PQR325 QAN324:QAN325 QKJ324:QKJ325 QUF324:QUF325 REB324:REB325 RNX324:RNX325 RXT324:RXT325 SHP324:SHP325 SRL324:SRL325 TBH324:TBH325 TLD324:TLD325 TUZ324:TUZ325 UEV324:UEV325 UOR324:UOR325 UYN324:UYN325 VIJ324:VIJ325 VSF324:VSF325 WCB324:WCB325 WLX324:WLX325 WVT324:WVT325 JS324:JU325 TO324:TQ325 ADK324:ADM325 ANG324:ANI325 AXC324:AXE325 BGY324:BHA325 BQU324:BQW325 CAQ324:CAS325 CKM324:CKO325 CUI324:CUK325 DEE324:DEG325 DOA324:DOC325 DXW324:DXY325 EHS324:EHU325 ERO324:ERQ325 FBK324:FBM325 FLG324:FLI325 FVC324:FVE325 GEY324:GFA325 GOU324:GOW325 GYQ324:GYS325 HIM324:HIO325 HSI324:HSK325 ICE324:ICG325 IMA324:IMC325 IVW324:IVY325 JFS324:JFU325 JPO324:JPQ325 JZK324:JZM325 KJG324:KJI325 KTC324:KTE325 LCY324:LDA325 LMU324:LMW325 LWQ324:LWS325 MGM324:MGO325 MQI324:MQK325 NAE324:NAG325 NKA324:NKC325 NTW324:NTY325 ODS324:ODU325 ONO324:ONQ325 OXK324:OXM325 PHG324:PHI325 PRC324:PRE325 QAY324:QBA325 QKU324:QKW325 QUQ324:QUS325 REM324:REO325 ROI324:ROK325 RYE324:RYG325 SIA324:SIC325 SRW324:SRY325 TBS324:TBU325 TLO324:TLQ325 TVK324:TVM325 UFG324:UFI325 UPC324:UPE325 UYY324:UZA325 VIU324:VIW325 VSQ324:VSS325 WCM324:WCO325 WMI324:WMK325 WWE324:WWG325 JH324:JH325 WMI288:WMK288 WCM288:WCO288 VSQ288:VSS288 VIU288:VIW288 UYY288:UZA288 UPC288:UPE288 UFG288:UFI288 TVK288:TVM288 TLO288:TLQ288 TBS288:TBU288 SRW288:SRY288 SIA288:SIC288 RYE288:RYG288 ROI288:ROK288 REM288:REO288 QUQ288:QUS288 QKU288:QKW288 QAY288:QBA288 PRC288:PRE288 PHG288:PHI288 OXK288:OXM288 ONO288:ONQ288 ODS288:ODU288 NTW288:NTY288 NKA288:NKC288 NAE288:NAG288 MQI288:MQK288 MGM288:MGO288 LWQ288:LWS288 LMU288:LMW288 LCY288:LDA288 KTC288:KTE288 KJG288:KJI288 JZK288:JZM288 JPO288:JPQ288 JFS288:JFU288 IVW288:IVY288 IMA288:IMC288 ICE288:ICG288 HSI288:HSK288 HIM288:HIO288 GYQ288:GYS288 GOU288:GOW288 GEY288:GFA288 FVC288:FVE288 FLG288:FLI288 FBK288:FBM288 ERO288:ERQ288 EHS288:EHU288 DXW288:DXY288 DOA288:DOC288 DEE288:DEG288 CUI288:CUK288 CKM288:CKO288 CAQ288:CAS288 BQU288:BQW288 BGY288:BHA288 AXC288:AXE288 ANG288:ANI288 ADK288:ADM288 TO288:TQ288 JS288:JU288 WVT288 WLX288 WCB288 VSF288 VIJ288 UYN288 UOR288 UEV288 TUZ288 TLD288 TBH288 SRL288 SHP288 RXT288 RNX288 REB288 QUF288 QKJ288 QAN288 PQR288 PGV288 OWZ288 OND288 ODH288 NTL288 NJP288 MZT288 MPX288 MGB288 LWF288 LMJ288 LCN288 KSR288 KIV288 JYZ288 JPD288 JFH288 IVL288 ILP288 IBT288 HRX288 HIB288 GYF288 GOJ288 GEN288 FUR288 FKV288 FAZ288 ERD288 EHH288 DXL288 DNP288 DDT288 CTX288 CKB288 CAF288 BQJ288 BGN288 AWR288 AMV288 ACZ288 TD288 JH288 WWE288:WWG288 WWE291:WWG291 JH291 TD291 ACZ291 AMV291 AWR291 BGN291 BQJ291 CAF291 CKB291 CTX291 DDT291 DNP291 DXL291 EHH291 ERD291 FAZ291 FKV291 FUR291 GEN291 GOJ291 GYF291 HIB291 HRX291 IBT291 ILP291 IVL291 JFH291 JPD291 JYZ291 KIV291 KSR291 LCN291 LMJ291 LWF291 MGB291 MPX291 MZT291 NJP291 NTL291 ODH291 OND291 OWZ291 PGV291 PQR291 QAN291 QKJ291 QUF291 REB291 RNX291 RXT291 SHP291 SRL291 TBH291 TLD291 TUZ291 UEV291 UOR291 UYN291 VIJ291 VSF291 WCB291 WLX291 WVT291 JS291:JU291 TO291:TQ291 ADK291:ADM291 ANG291:ANI291 AXC291:AXE291 BGY291:BHA291 BQU291:BQW291 CAQ291:CAS291 CKM291:CKO291 CUI291:CUK291 DEE291:DEG291 DOA291:DOC291 DXW291:DXY291 EHS291:EHU291 ERO291:ERQ291 FBK291:FBM291 FLG291:FLI291 FVC291:FVE291 GEY291:GFA291 GOU291:GOW291 GYQ291:GYS291 HIM291:HIO291 HSI291:HSK291 ICE291:ICG291 IMA291:IMC291 IVW291:IVY291 JFS291:JFU291 JPO291:JPQ291 JZK291:JZM291 KJG291:KJI291 KTC291:KTE291 LCY291:LDA291 LMU291:LMW291 LWQ291:LWS291 MGM291:MGO291 MQI291:MQK291 NAE291:NAG291 NKA291:NKC291 NTW291:NTY291 ODS291:ODU291 ONO291:ONQ291 OXK291:OXM291 PHG291:PHI291 PRC291:PRE291 QAY291:QBA291 QKU291:QKW291 QUQ291:QUS291 REM291:REO291 ROI291:ROK291 RYE291:RYG291 SIA291:SIC291 SRW291:SRY291 TBS291:TBU291 TLO291:TLQ291 TVK291:TVM291 UFG291:UFI291 UPC291:UPE291 UYY291:UZA291 VIU291:VIW291 VSQ291:VSS291 WCM291:WCO291 WMI291:WMK291 WCM294:WCO294 VSQ294:VSS294 VIU294:VIW294 UYY294:UZA294 UPC294:UPE294 UFG294:UFI294 TVK294:TVM294 TLO294:TLQ294 TBS294:TBU294 SRW294:SRY294 SIA294:SIC294 RYE294:RYG294 ROI294:ROK294 REM294:REO294 QUQ294:QUS294 QKU294:QKW294 QAY294:QBA294 PRC294:PRE294 PHG294:PHI294 OXK294:OXM294 ONO294:ONQ294 ODS294:ODU294 NTW294:NTY294 NKA294:NKC294 NAE294:NAG294 MQI294:MQK294 MGM294:MGO294 LWQ294:LWS294 LMU294:LMW294 LCY294:LDA294 KTC294:KTE294 KJG294:KJI294 JZK294:JZM294 JPO294:JPQ294 JFS294:JFU294 IVW294:IVY294 IMA294:IMC294 ICE294:ICG294 HSI294:HSK294 HIM294:HIO294 GYQ294:GYS294 GOU294:GOW294 GEY294:GFA294 FVC294:FVE294 FLG294:FLI294 FBK294:FBM294 ERO294:ERQ294 EHS294:EHU294 DXW294:DXY294 DOA294:DOC294 DEE294:DEG294 CUI294:CUK294 CKM294:CKO294 CAQ294:CAS294 BQU294:BQW294 BGY294:BHA294 AXC294:AXE294 ANG294:ANI294 ADK294:ADM294 TO294:TQ294 JS294:JU294 WVT294 WLX294 WCB294 VSF294 VIJ294 UYN294 UOR294 UEV294 TUZ294 TLD294 TBH294 SRL294 SHP294 RXT294 RNX294 REB294 QUF294 QKJ294 QAN294 PQR294 PGV294 OWZ294 OND294 ODH294 NTL294 NJP294 MZT294 MPX294 MGB294 LWF294 LMJ294 LCN294 KSR294 KIV294 JYZ294 JPD294 JFH294 IVL294 ILP294 IBT294 HRX294 HIB294 GYF294 GOJ294 GEN294 FUR294 FKV294 FAZ294 ERD294 EHH294 DXL294 DNP294 DDT294 CTX294 CKB294 CAF294 BQJ294 BGN294 AWR294 AMV294 ACZ294 TD294 JH294 WMI294:WMK294 WWE294:WWG294 WMI297:WMK297 VSQ375:VSS934 WWE297:WWG297 JH297 TD297 ACZ297 AMV297 AWR297 BGN297 BQJ297 CAF297 CKB297 CTX297 DDT297 DNP297 DXL297 EHH297 ERD297 FAZ297 FKV297 FUR297 GEN297 GOJ297 GYF297 HIB297 HRX297 IBT297 ILP297 IVL297 JFH297 JPD297 JYZ297 KIV297 KSR297 LCN297 LMJ297 LWF297 MGB297 MPX297 MZT297 NJP297 NTL297 ODH297 OND297 OWZ297 PGV297 PQR297 QAN297 QKJ297 QUF297 REB297 RNX297 RXT297 SHP297 SRL297 TBH297 TLD297 TUZ297 UEV297 UOR297 UYN297 VIJ297 VSF297 WCB297 WLX297 WVT297 JS297:JU297 TO297:TQ297 ADK297:ADM297 ANG297:ANI297 AXC297:AXE297 BGY297:BHA297 BQU297:BQW297 CAQ297:CAS297 CKM297:CKO297 CUI297:CUK297 DEE297:DEG297 DOA297:DOC297 DXW297:DXY297 EHS297:EHU297 ERO297:ERQ297 FBK297:FBM297 FLG297:FLI297 FVC297:FVE297 GEY297:GFA297 GOU297:GOW297 GYQ297:GYS297 HIM297:HIO297 HSI297:HSK297 ICE297:ICG297 IMA297:IMC297 IVW297:IVY297 JFS297:JFU297 JPO297:JPQ297 JZK297:JZM297 KJG297:KJI297 KTC297:KTE297 LCY297:LDA297 LMU297:LMW297 LWQ297:LWS297 MGM297:MGO297 MQI297:MQK297 NAE297:NAG297 NKA297:NKC297 NTW297:NTY297 ODS297:ODU297 ONO297:ONQ297 OXK297:OXM297 PHG297:PHI297 PRC297:PRE297 QAY297:QBA297 QKU297:QKW297 QUQ297:QUS297 REM297:REO297 ROI297:ROK297 RYE297:RYG297 SIA297:SIC297 SRW297:SRY297 TBS297:TBU297 TLO297:TLQ297 TVK297:TVM297 UFG297:UFI297 UPC297:UPE297 UYY297:UZA297 VIU297:VIW297 VSQ297:VSS297 WCM297:WCO297 N343:N345 N158:N174 TD277:TD278 VIU346:VIW347 UYY346:UZA347 UPC346:UPE347 UFG346:UFI347 TVK346:TVM347 TLO346:TLQ347 TBS346:TBU347 SRW346:SRY347 SIA346:SIC347 RYE346:RYG347 ROI346:ROK347 REM346:REO347 QUQ346:QUS347 QKU346:QKW347 QAY346:QBA347 PRC346:PRE347 PHG346:PHI347 OXK346:OXM347 ONO346:ONQ347 ODS346:ODU347 NTW346:NTY347 NKA346:NKC347 NAE346:NAG347 MQI346:MQK347 MGM346:MGO347 LWQ346:LWS347 LMU346:LMW347 LCY346:LDA347 KTC346:KTE347 KJG346:KJI347 JZK346:JZM347 JPO346:JPQ347 JFS346:JFU347 IVW346:IVY347 IMA346:IMC347 ICE346:ICG347 HSI346:HSK347 HIM346:HIO347 GYQ346:GYS347 GOU346:GOW347 GEY346:GFA347 FVC346:FVE347 FLG346:FLI347 FBK346:FBM347 ERO346:ERQ347 EHS346:EHU347 DXW346:DXY347 DOA346:DOC347 DEE346:DEG347 CUI346:CUK347 CKM346:CKO347 CAQ346:CAS347 BQU346:BQW347 BGY346:BHA347 AXC346:AXE347 ANG346:ANI347 ADK346:ADM347 TO346:TQ347 JS346:JU347 WVT346:WVT347 WLX346:WLX347 WCB346:WCB347 VSF346:VSF347 VIJ346:VIJ347 UYN346:UYN347 UOR346:UOR347 UEV346:UEV347 TUZ346:TUZ347 TLD346:TLD347 TBH346:TBH347 SRL346:SRL347 SHP346:SHP347 RXT346:RXT347 RNX346:RNX347 REB346:REB347 QUF346:QUF347 QKJ346:QKJ347 QAN346:QAN347 PQR346:PQR347 PGV346:PGV347 OWZ346:OWZ347 OND346:OND347 ODH346:ODH347 NTL346:NTL347 NJP346:NJP347 MZT346:MZT347 MPX346:MPX347 MGB346:MGB347 LWF346:LWF347 LMJ346:LMJ347 LCN346:LCN347 KSR346:KSR347 KIV346:KIV347 JYZ346:JYZ347 JPD346:JPD347 JFH346:JFH347 IVL346:IVL347 ILP346:ILP347 IBT346:IBT347 HRX346:HRX347 HIB346:HIB347 GYF346:GYF347 GOJ346:GOJ347 GEN346:GEN347 FUR346:FUR347 FKV346:FKV347 FAZ346:FAZ347 ERD346:ERD347 EHH346:EHH347 DXL346:DXL347 DNP346:DNP347 DDT346:DDT347 CTX346:CTX347 CKB346:CKB347 CAF346:CAF347 BQJ346:BQJ347 BGN346:BGN347 AWR346:AWR347 AMV346:AMV347 ACZ346:ACZ347 TD346:TD347 JH346:JH347 WWE346:WWG347 WMI346:WMK347 Y345:Z348 WCM346:WCO347 WLZ363:WLZ370 WMI356:WMK357 WWE356:WWG357 JH356:JH357 TD356:TD357 ACZ356:ACZ357 AMV356:AMV357 AWR356:AWR357 BGN356:BGN357 BQJ356:BQJ357 CAF356:CAF357 CKB356:CKB357 CTX356:CTX357 DDT356:DDT357 DNP356:DNP357 DXL356:DXL357 EHH356:EHH357 ERD356:ERD357 FAZ356:FAZ357 FKV356:FKV357 FUR356:FUR357 GEN356:GEN357 GOJ356:GOJ357 GYF356:GYF357 HIB356:HIB357 HRX356:HRX357 IBT356:IBT357 ILP356:ILP357 IVL356:IVL357 JFH356:JFH357 JPD356:JPD357 JYZ356:JYZ357 KIV356:KIV357 KSR356:KSR357 LCN356:LCN357 LMJ356:LMJ357 LWF356:LWF357 MGB356:MGB357 MPX356:MPX357 MZT356:MZT357 NJP356:NJP357 NTL356:NTL357 ODH356:ODH357 OND356:OND357 OWZ356:OWZ357 PGV356:PGV357 PQR356:PQR357 QAN356:QAN357 QKJ356:QKJ357 QUF356:QUF357 REB356:REB357 RNX356:RNX357 RXT356:RXT357 SHP356:SHP357 SRL356:SRL357 TBH356:TBH357 TLD356:TLD357 TUZ356:TUZ357 UEV356:UEV357 UOR356:UOR357 UYN356:UYN357 VIJ356:VIJ357 VSF356:VSF357 WCB356:WCB357 WLX356:WLX357 WVT356:WVT357 JS356:JU357 TO356:TQ357 ADK356:ADM357 ANG356:ANI357 AXC356:AXE357 BGY356:BHA357 BQU356:BQW357 CAQ356:CAS357 CKM356:CKO357 CUI356:CUK357 DEE356:DEG357 DOA356:DOC357 DXW356:DXY357 EHS356:EHU357 ERO356:ERQ357 FBK356:FBM357 FLG356:FLI357 FVC356:FVE357 GEY356:GFA357 GOU356:GOW357 GYQ356:GYS357 HIM356:HIO357 HSI356:HSK357 ICE356:ICG357 IMA356:IMC357 IVW356:IVY357 JFS356:JFU357 JPO356:JPQ357 JZK356:JZM357 KJG356:KJI357 KTC356:KTE357 LCY356:LDA357 LMU356:LMW357 LWQ356:LWS357 MGM356:MGO357 MQI356:MQK357 NAE356:NAG357 NKA356:NKC357 NTW356:NTY357 ODS356:ODU357 ONO356:ONQ357 OXK356:OXM357 PHG356:PHI357 PRC356:PRE357 QAY356:QBA357 QKU356:QKW357 QUQ356:QUS357 REM356:REO357 ROI356:ROK357 RYE356:RYG357 SIA356:SIC357 SRW356:SRY357 TBS356:TBU357 TLO356:TLQ357 TVK356:TVM357 UFG356:UFI357 UPC356:UPE357 UYY356:UZA357 VIU356:VIW357 VSQ356:VSS357 WCM356:WCO357 VIU360:VIW361 UYY360:UZA361 UPC360:UPE361 UFG360:UFI361 TVK360:TVM361 TLO360:TLQ361 TBS360:TBU361 SRW360:SRY361 SIA360:SIC361 RYE360:RYG361 ROI360:ROK361 REM360:REO361 QUQ360:QUS361 QKU360:QKW361 QAY360:QBA361 PRC360:PRE361 PHG360:PHI361 OXK360:OXM361 ONO360:ONQ361 ODS360:ODU361 NTW360:NTY361 NKA360:NKC361 NAE360:NAG361 MQI360:MQK361 MGM360:MGO361 LWQ360:LWS361 LMU360:LMW361 LCY360:LDA361 KTC360:KTE361 KJG360:KJI361 JZK360:JZM361 JPO360:JPQ361 JFS360:JFU361 IVW360:IVY361 IMA360:IMC361 ICE360:ICG361 HSI360:HSK361 HIM360:HIO361 GYQ360:GYS361 GOU360:GOW361 GEY360:GFA361 FVC360:FVE361 FLG360:FLI361 FBK360:FBM361 ERO360:ERQ361 EHS360:EHU361 DXW360:DXY361 DOA360:DOC361 DEE360:DEG361 CUI360:CUK361 CKM360:CKO361 CAQ360:CAS361 BQU360:BQW361 BGY360:BHA361 AXC360:AXE361 ANG360:ANI361 ADK360:ADM361 TO360:TQ361 JS360:JU361 WVT360:WVT361 WLX360:WLX361 WCB360:WCB361 VSF360:VSF361 VIJ360:VIJ361 UYN360:UYN361 UOR360:UOR361 UEV360:UEV361 TUZ360:TUZ361 TLD360:TLD361 TBH360:TBH361 SRL360:SRL361 SHP360:SHP361 RXT360:RXT361 RNX360:RNX361 REB360:REB361 QUF360:QUF361 QKJ360:QKJ361 QAN360:QAN361 PQR360:PQR361 PGV360:PGV361 OWZ360:OWZ361 OND360:OND361 ODH360:ODH361 NTL360:NTL361 NJP360:NJP361 MZT360:MZT361 MPX360:MPX361 MGB360:MGB361 LWF360:LWF361 LMJ360:LMJ361 LCN360:LCN361 KSR360:KSR361 KIV360:KIV361 JYZ360:JYZ361 JPD360:JPD361 JFH360:JFH361 IVL360:IVL361 ILP360:ILP361 IBT360:IBT361 HRX360:HRX361 HIB360:HIB361 GYF360:GYF361 GOJ360:GOJ361 GEN360:GEN361 FUR360:FUR361 FKV360:FKV361 FAZ360:FAZ361 ERD360:ERD361 EHH360:EHH361 DXL360:DXL361 DNP360:DNP361 DDT360:DDT361 CTX360:CTX361 CKB360:CKB361 CAF360:CAF361 BQJ360:BQJ361 BGN360:BGN361 AWR360:AWR361 AMV360:AMV361 ACZ360:ACZ361 TD360:TD361 JH360:JH361 WWE360:WWG361 WMI360:WMK361 WCM360:WCO361 WCM352:WCO353 WCM375:WCO934 WMI352:WMK353 WWE352:WWG353 WMI375:WMK934 JH352:JH353 WWE375:WWG934 TD352:TD353 JH375:JH934 ACZ352:ACZ353 TD375:TD934 AMV352:AMV353 ACZ375:ACZ934 AWR352:AWR353 AMV375:AMV934 BGN352:BGN353 AWR375:AWR934 BQJ352:BQJ353 BGN375:BGN934 CAF352:CAF353 BQJ375:BQJ934 CKB352:CKB353 CAF375:CAF934 CTX352:CTX353 CKB375:CKB934 DDT352:DDT353 CTX375:CTX934 DNP352:DNP353 DDT375:DDT934 DXL352:DXL353 DNP375:DNP934 EHH352:EHH353 DXL375:DXL934 ERD352:ERD353 EHH375:EHH934 FAZ352:FAZ353 ERD375:ERD934 FKV352:FKV353 FAZ375:FAZ934 FUR352:FUR353 FKV375:FKV934 GEN352:GEN353 FUR375:FUR934 GOJ352:GOJ353 GEN375:GEN934 GYF352:GYF353 GOJ375:GOJ934 HIB352:HIB353 GYF375:GYF934 HRX352:HRX353 HIB375:HIB934 IBT352:IBT353 HRX375:HRX934 ILP352:ILP353 IBT375:IBT934 IVL352:IVL353 ILP375:ILP934 JFH352:JFH353 IVL375:IVL934 JPD352:JPD353 JFH375:JFH934 JYZ352:JYZ353 JPD375:JPD934 KIV352:KIV353 JYZ375:JYZ934 KSR352:KSR353 KIV375:KIV934 LCN352:LCN353 KSR375:KSR934 LMJ352:LMJ353 LCN375:LCN934 LWF352:LWF353 LMJ375:LMJ934 MGB352:MGB353 LWF375:LWF934 MPX352:MPX353 MGB375:MGB934 MZT352:MZT353 MPX375:MPX934 NJP352:NJP353 MZT375:MZT934 NTL352:NTL353 NJP375:NJP934 ODH352:ODH353 NTL375:NTL934 OND352:OND353 ODH375:ODH934 OWZ352:OWZ353 OND375:OND934 PGV352:PGV353 OWZ375:OWZ934 PQR352:PQR353 PGV375:PGV934 QAN352:QAN353 PQR375:PQR934 QKJ352:QKJ353 QAN375:QAN934 QUF352:QUF353 QKJ375:QKJ934 REB352:REB353 QUF375:QUF934 RNX352:RNX353 REB375:REB934 RXT352:RXT353 RNX375:RNX934 SHP352:SHP353 RXT375:RXT934 SRL352:SRL353 SHP375:SHP934 TBH352:TBH353 SRL375:SRL934 TLD352:TLD353 TBH375:TBH934 TUZ352:TUZ353 TLD375:TLD934 UEV352:UEV353 TUZ375:TUZ934 UOR352:UOR353 UEV375:UEV934 UYN352:UYN353 UOR375:UOR934 VIJ352:VIJ353 UYN375:UYN934 VSF352:VSF353 VIJ375:VIJ934 WCB352:WCB353 VSF375:VSF934 WLX352:WLX353 WCB375:WCB934 WVT352:WVT353 WLX375:WLX934 JS352:JU353 WVT375:WVT934 TO352:TQ353 JS375:JU934 ADK352:ADM353 TO375:TQ934 ANG352:ANI353 ADK375:ADM934 AXC352:AXE353 ANG375:ANI934 BGY352:BHA353 AXC375:AXE934 BQU352:BQW353 BGY375:BHA934 CAQ352:CAS353 BQU375:BQW934 CKM352:CKO353 CAQ375:CAS934 CUI352:CUK353 CKM375:CKO934 DEE352:DEG353 CUI375:CUK934 DOA352:DOC353 DEE375:DEG934 DXW352:DXY353 DOA375:DOC934 EHS352:EHU353 DXW375:DXY934 ERO352:ERQ353 EHS375:EHU934 FBK352:FBM353 ERO375:ERQ934 FLG352:FLI353 FBK375:FBM934 FVC352:FVE353 FLG375:FLI934 GEY352:GFA353 FVC375:FVE934 GOU352:GOW353 GEY375:GFA934 GYQ352:GYS353 GOU375:GOW934 HIM352:HIO353 GYQ375:GYS934 HSI352:HSK353 HIM375:HIO934 ICE352:ICG353 HSI375:HSK934 IMA352:IMC353 ICE375:ICG934 IVW352:IVY353 IMA375:IMC934 JFS352:JFU353 IVW375:IVY934 JPO352:JPQ353 JFS375:JFU934 JZK352:JZM353 JPO375:JPQ934 KJG352:KJI353 JZK375:JZM934 KTC352:KTE353 KJG375:KJI934 LCY352:LDA353 KTC375:KTE934 LMU352:LMW353 LCY375:LDA934 LWQ352:LWS353 LMU375:LMW934 MGM352:MGO353 LWQ375:LWS934 MQI352:MQK353 MGM375:MGO934 NAE352:NAG353 MQI375:MQK934 NKA352:NKC353 NAE375:NAG934 NTW352:NTY353 NKA375:NKC934 ODS352:ODU353 NTW375:NTY934 ONO352:ONQ353 ODS375:ODU934 OXK352:OXM353 ONO375:ONQ934 PHG352:PHI353 OXK375:OXM934 PRC352:PRE353 PHG375:PHI934 QAY352:QBA353 PRC375:PRE934 QKU352:QKW353 QAY375:QBA934 QUQ352:QUS353 QKU375:QKW934 REM352:REO353 QUQ375:QUS934 ROI352:ROK353 REM375:REO934 RYE352:RYG353 ROI375:ROK934 SIA352:SIC353 RYE375:RYG934 SRW352:SRY353 SIA375:SIC934 TBS352:TBU353 SRW375:SRY934 TLO352:TLQ353 TBS375:TBU934 TVK352:TVM353 TLO375:TLQ934 UFG352:UFI353 TVK375:TVM934 UPC352:UPE353 UFG375:UFI934 UYY352:UZA353 UPC375:UPE934 VIU352:VIW353 UYY375:UZA934 VSQ352:VSS353 VIU375:VIW934 WCI348:WCK348 WWE317:WWG318 TD310:TD311 JH303:JH304 ACZ284:ACZ285 AMK146:AMK149 Y351:Z362 ADB363:ADB370 TF363:TF370 JJ363:JJ370 WWG363:WWI370 WMK363:WMM370 WCO363:WCQ370 VSS363:VSU370 VIW363:VIY370 UZA363:UZC370 UPE363:UPG370 UFI363:UFK370 TVM363:TVO370 TLQ363:TLS370 TBU363:TBW370 SRY363:SSA370 SIC363:SIE370 RYG363:RYI370 ROK363:ROM370 REO363:REQ370 QUS363:QUU370 QKW363:QKY370 QBA363:QBC370 PRE363:PRG370 PHI363:PHK370 OXM363:OXO370 ONQ363:ONS370 ODU363:ODW370 NTY363:NUA370 NKC363:NKE370 NAG363:NAI370 MQK363:MQM370 MGO363:MGQ370 LWS363:LWU370 LMW363:LMY370 LDA363:LDC370 KTE363:KTG370 KJI363:KJK370 JZM363:JZO370 JPQ363:JPS370 JFU363:JFW370 IVY363:IWA370 IMC363:IME370 ICG363:ICI370 HSK363:HSM370 HIO363:HIQ370 GYS363:GYU370 GOW363:GOY370 GFA363:GFC370 FVE363:FVG370 FLI363:FLK370 FBM363:FBO370 ERQ363:ERS370 EHU363:EHW370 DXY363:DYA370 DOC363:DOE370 DEG363:DEI370 CUK363:CUM370 CKO363:CKQ370 CAS363:CAU370 BQW363:BQY370 BHA363:BHC370 AXE363:AXG370 ANI363:ANK370 ADM363:ADO370 TQ363:TS370 JU363:JW370 WVV363:WVV370 WCD363:WCD370 VSH363:VSH370 VIL363:VIL370 UYP363:UYP370 UOT363:UOT370 UEX363:UEX370 TVB363:TVB370 TLF363:TLF370 TBJ363:TBJ370 SRN363:SRN370 SHR363:SHR370 RXV363:RXV370 RNZ363:RNZ370 RED363:RED370 QUH363:QUH370 QKL363:QKL370 QAP363:QAP370 PQT363:PQT370 PGX363:PGX370 OXB363:OXB370 ONF363:ONF370 ODJ363:ODJ370 NTN363:NTN370 NJR363:NJR370 MZV363:MZV370 MPZ363:MPZ370 MGD363:MGD370 LWH363:LWH370 LML363:LML370 LCP363:LCP370 KST363:KST370 KIX363:KIX370 JZB363:JZB370 JPF363:JPF370 JFJ363:JFJ370 IVN363:IVN370 ILR363:ILR370 IBV363:IBV370 HRZ363:HRZ370 HID363:HID370 GYH363:GYH370 GOL363:GOL370 GEP363:GEP370 FUT363:FUT370 FKX363:FKX370 FBB363:FBB370 ERF363:ERF370 EHJ363:EHJ370 DXN363:DXN370 DNR363:DNR370 DDV363:DDV370 CTZ363:CTZ370 CKD363:CKD370 CAH363:CAH370 BQL363:BQL370 BGP363:BGP370 AWT363:AWT370 N347:N351 VSQ346:VSS347 VSM348:VSO348 VIQ348:VIS348 UYU348:UYW348 UOY348:UPA348 UFC348:UFE348 TVG348:TVI348 TLK348:TLM348 TBO348:TBQ348 SRS348:SRU348 SHW348:SHY348 RYA348:RYC348 ROE348:ROG348 REI348:REK348 QUM348:QUO348 QKQ348:QKS348 QAU348:QAW348 PQY348:PRA348 PHC348:PHE348 OXG348:OXI348 ONK348:ONM348 ODO348:ODQ348 NTS348:NTU348 NJW348:NJY348 NAA348:NAC348 MQE348:MQG348 MGI348:MGK348 LWM348:LWO348 LMQ348:LMS348 LCU348:LCW348 KSY348:KTA348 KJC348:KJE348 JZG348:JZI348 JPK348:JPM348 JFO348:JFQ348 IVS348:IVU348 ILW348:ILY348 ICA348:ICC348 HSE348:HSG348 HII348:HIK348 GYM348:GYO348 GOQ348:GOS348 GEU348:GEW348 FUY348:FVA348 FLC348:FLE348 FBG348:FBI348 ERK348:ERM348 EHO348:EHQ348 DXS348:DXU348 DNW348:DNY348 DEA348:DEC348 CUE348:CUG348 CKI348:CKK348 CAM348:CAO348 BQQ348:BQS348 BGU348:BGW348 AWY348:AXA348 ANC348:ANE348 ADG348:ADI348 TK348:TM348 JO348:JQ348 WWA348:WWC348 WME348:WMG348 N353:N355 WCI354:WCK354 VSM354:VSO354 VIQ354:VIS354 UYU354:UYW354 UOY354:UPA354 UFC354:UFE354 TVG354:TVI354 TLK354:TLM354 TBO354:TBQ354 SRS354:SRU354 SHW354:SHY354 RYA354:RYC354 ROE354:ROG354 REI354:REK354 QUM354:QUO354 QKQ354:QKS354 QAU354:QAW354 PQY354:PRA354 PHC354:PHE354 OXG354:OXI354 ONK354:ONM354 ODO354:ODQ354 NTS354:NTU354 NJW354:NJY354 NAA354:NAC354 MQE354:MQG354 MGI354:MGK354 LWM354:LWO354 LMQ354:LMS354 LCU354:LCW354 KSY354:KTA354 KJC354:KJE354 JZG354:JZI354 JPK354:JPM354 JFO354:JFQ354 IVS354:IVU354 ILW354:ILY354 ICA354:ICC354 HSE354:HSG354 HII354:HIK354 GYM354:GYO354 GOQ354:GOS354 GEU354:GEW354 FUY354:FVA354 FLC354:FLE354 FBG354:FBI354 ERK354:ERM354 EHO354:EHQ354 DXS354:DXU354 DNW354:DNY354 DEA354:DEC354 CUE354:CUG354 CKI354:CKK354 CAM354:CAO354 BQQ354:BQS354 BGU354:BGW354 AWY354:AXA354 ANC354:ANE354 ADG354:ADI354 TK354:TM354 JO354:JQ354 WVP354 WLT354 WBX354 VSB354 VIF354 UYJ354 UON354 UER354 TUV354 TKZ354 TBD354 SRH354 SHL354 RXP354 RNT354 RDX354 QUB354 QKF354 QAJ354 PQN354 PGR354 OWV354 OMZ354 ODD354 NTH354 NJL354 MZP354 MPT354 MFX354 LWB354 LMF354 LCJ354 KSN354 KIR354 JYV354 JOZ354 JFD354 IVH354 ILL354 IBP354 HRT354 HHX354 GYB354 GOF354 GEJ354 FUN354 FKR354 FAV354 EQZ354 EHD354 DXH354 DNL354 DDP354 CTT354 CJX354 CAB354 BQF354 BGJ354 AWN354 AMR354 ACV354 SZ354 JD354 WWA354:WWC354 WME354:WMG354 WCI358:WCK358 N357:N359 VSM358:VSO358 VIQ358:VIS358 UYU358:UYW358 UOY358:UPA358 UFC358:UFE358 TVG358:TVI358 TLK358:TLM358 TBO358:TBQ358 SRS358:SRU358 SHW358:SHY358 RYA358:RYC358 ROE358:ROG358 REI358:REK358 QUM358:QUO358 QKQ358:QKS358 QAU358:QAW358 PQY358:PRA358 PHC358:PHE358 OXG358:OXI358 ONK358:ONM358 ODO358:ODQ358 NTS358:NTU358 NJW358:NJY358 NAA358:NAC358 MQE358:MQG358 MGI358:MGK358 LWM358:LWO358 LMQ358:LMS358 LCU358:LCW358 KSY358:KTA358 KJC358:KJE358 JZG358:JZI358 JPK358:JPM358 JFO358:JFQ358 IVS358:IVU358 ILW358:ILY358 ICA358:ICC358 HSE358:HSG358 HII358:HIK358 GYM358:GYO358 GOQ358:GOS358 GEU358:GEW358 FUY358:FVA358 FLC358:FLE358 FBG358:FBI358 ERK358:ERM358 EHO358:EHQ358 DXS358:DXU358 DNW358:DNY358 DEA358:DEC358 CUE358:CUG358 CKI358:CKK358 CAM358:CAO358 BQQ358:BQS358 BGU358:BGW358 AWY358:AXA358 ANC358:ANE358 ADG358:ADI358 TK358:TM358 JO358:JQ358 WVP358 WLT358 WBX358 VSB358 VIF358 UYJ358 UON358 UER358 TUV358 TKZ358 TBD358 SRH358 SHL358 RXP358 RNT358 RDX358 QUB358 QKF358 QAJ358 PQN358 PGR358 OWV358 OMZ358 ODD358 NTH358 NJL358 MZP358 MPT358 MFX358 LWB358 LMF358 LCJ358 KSN358 KIR358 JYV358 JOZ358 JFD358 IVH358 ILL358 IBP358 HRT358 HHX358 GYB358 GOF358 GEJ358 FUN358 FKR358 FAV358 EQZ358 EHD358 DXH358 DNL358 DDP358 CTT358 CJX358 CAB358 BQF358 BGJ358 AWN358 AMR358 ACV358 SZ358 JD358 WWA358:WWC358 WME358:WMG358 WCI362:WCK362 VSQ360:VSS361 VSM362:VSO362 VIQ362:VIS362 UYU362:UYW362 UOY362:UPA362 UFC362:UFE362 TVG362:TVI362 TLK362:TLM362 TBO362:TBQ362 SRS362:SRU362 SHW362:SHY362 RYA362:RYC362 ROE362:ROG362 REI362:REK362 QUM362:QUO362 QKQ362:QKS362 QAU362:QAW362 PQY362:PRA362 PHC362:PHE362 OXG362:OXI362 ONK362:ONM362 ODO362:ODQ362 NTS362:NTU362 NJW362:NJY362 NAA362:NAC362 MQE362:MQG362 MGI362:MGK362 LWM362:LWO362 LMQ362:LMS362 LCU362:LCW362 KSY362:KTA362 KJC362:KJE362 JZG362:JZI362 JPK362:JPM362 JFO362:JFQ362 IVS362:IVU362 ILW362:ILY362 ICA362:ICC362 HSE362:HSG362 HII362:HIK362 GYM362:GYO362 GOQ362:GOS362 GEU362:GEW362 FUY362:FVA362 FLC362:FLE362 FBG362:FBI362 ERK362:ERM362 EHO362:EHQ362 DXS362:DXU362 DNW362:DNY362 DEA362:DEC362 CUE362:CUG362 CKI362:CKK362 CAM362:CAO362 BQQ362:BQS362 BGU362:BGW362 AWY362:AXA362 ANC362:ANE362 ADG362:ADI362 TK362:TM362 JO362:JQ362 WVP362 WLT362 WBX362 VSB362 VIF362 UYJ362 UON362 UER362 TUV362 TKZ362 TBD362 SRH362 SHL362 RXP362 RNT362 RDX362 QUB362 QKF362 QAJ362 PQN362 PGR362 OWV362 OMZ362 ODD362 NTH362 NJL362 MZP362 MPT362 MFX362 LWB362 LMF362 LCJ362 KSN362 KIR362 JYV362 JOZ362 JFD362 IVH362 ILL362 IBP362 HRT362 HHX362 GYB362 GOF362 GEJ362 FUN362 FKR362 FAV362 EQZ362 EHD362 DXH362 DNL362 DDP362 CTT362 CJX362 CAB362 BQF362 BGJ362 AWN362 AMR362 ACV362 SZ362 JD362 WWA362:WWC362 WME362:WMG362 N361:N934 Y363:AA934 Y251:Y262 Y263:Z325 N249:N294 O44:O45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2019-2023-21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2020-12-28T07:12:39Z</dcterms:modified>
</cp:coreProperties>
</file>