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во время больнич\"/>
    </mc:Choice>
  </mc:AlternateContent>
  <bookViews>
    <workbookView xWindow="0" yWindow="0" windowWidth="28800" windowHeight="11835"/>
  </bookViews>
  <sheets>
    <sheet name="2020-22"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'2020-22'!$A$7:$GS$65</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4" i="1" l="1"/>
  <c r="AG64" i="1"/>
  <c r="AH59" i="1"/>
  <c r="AH58" i="1"/>
  <c r="AH54" i="1"/>
  <c r="AH53" i="1"/>
  <c r="AH52" i="1"/>
  <c r="AH51" i="1"/>
  <c r="AK49" i="1"/>
  <c r="AJ49" i="1"/>
  <c r="AI49" i="1"/>
  <c r="AH49" i="1"/>
  <c r="AG49" i="1"/>
  <c r="AH47" i="1"/>
  <c r="AH46" i="1"/>
  <c r="AK34" i="1"/>
  <c r="AJ34" i="1"/>
  <c r="AI34" i="1"/>
  <c r="AH34" i="1"/>
  <c r="AG34" i="1"/>
  <c r="AK30" i="1"/>
  <c r="AJ30" i="1"/>
  <c r="AI30" i="1"/>
  <c r="AH30" i="1"/>
  <c r="AG30" i="1"/>
  <c r="AH26" i="1"/>
  <c r="AG26" i="1"/>
  <c r="AH19" i="1"/>
  <c r="AG19" i="1"/>
  <c r="AH17" i="1"/>
  <c r="AG17" i="1"/>
  <c r="AH15" i="1"/>
  <c r="AG15" i="1"/>
  <c r="AH14" i="1"/>
  <c r="AG14" i="1"/>
</calcChain>
</file>

<file path=xl/sharedStrings.xml><?xml version="1.0" encoding="utf-8"?>
<sst xmlns="http://schemas.openxmlformats.org/spreadsheetml/2006/main" count="641" uniqueCount="260">
  <si>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</si>
  <si>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</si>
  <si>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</si>
  <si>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</si>
  <si>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</si>
  <si>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</si>
  <si>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</si>
  <si>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</si>
  <si>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</si>
  <si>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</si>
  <si>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</si>
  <si>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</si>
  <si>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</si>
  <si>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</si>
  <si>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</si>
  <si>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</si>
  <si>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</si>
  <si>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</si>
  <si>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</si>
  <si>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</si>
  <si>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</si>
  <si>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</si>
  <si>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</si>
  <si>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</si>
  <si>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</si>
  <si>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</si>
  <si>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</si>
  <si>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</si>
  <si>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</si>
  <si>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</si>
  <si>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</si>
  <si>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</si>
  <si>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</si>
  <si>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</si>
  <si>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</si>
  <si>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</si>
  <si>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</si>
  <si>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</si>
  <si>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</si>
  <si>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</si>
  <si>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</si>
  <si>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</si>
  <si>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</si>
  <si>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</si>
  <si>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</si>
  <si>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</si>
  <si>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</si>
  <si>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</si>
  <si>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</si>
  <si>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</si>
  <si>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</si>
  <si>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</si>
  <si>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</si>
  <si>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</si>
  <si>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</si>
  <si>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</si>
  <si>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</si>
  <si>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</si>
  <si>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</si>
  <si>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</si>
  <si>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</si>
  <si>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</si>
  <si>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</si>
  <si>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</si>
  <si>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</si>
  <si>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</si>
  <si>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</si>
  <si>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</si>
  <si>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</si>
  <si>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</si>
  <si>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</si>
  <si>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</si>
  <si>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</si>
  <si>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</si>
  <si>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</si>
  <si>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</si>
  <si>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</si>
  <si>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</si>
  <si>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</si>
  <si>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</si>
  <si>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</si>
  <si>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</si>
  <si>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</si>
  <si>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</si>
  <si>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</si>
  <si>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</si>
  <si>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</si>
  <si>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</si>
  <si>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</si>
  <si>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</si>
  <si>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</si>
  <si>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</si>
  <si>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</si>
  <si>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</si>
  <si>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</si>
  <si>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</si>
  <si>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</si>
  <si>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</si>
  <si>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</si>
  <si>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</si>
  <si>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</si>
  <si>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</si>
  <si>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</si>
  <si>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</si>
  <si>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</si>
  <si>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</si>
  <si>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</si>
  <si>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</si>
  <si>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</si>
  <si>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</si>
  <si>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</si>
  <si>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ОИ</t>
  </si>
  <si>
    <t>KZ</t>
  </si>
  <si>
    <t>С НДС</t>
  </si>
  <si>
    <t>120240021112</t>
  </si>
  <si>
    <t>230000000</t>
  </si>
  <si>
    <t>12.2020</t>
  </si>
  <si>
    <t>ДКС</t>
  </si>
  <si>
    <t>06.2020</t>
  </si>
  <si>
    <t>ДОТиОС</t>
  </si>
  <si>
    <t>ДСПиУИО</t>
  </si>
  <si>
    <t/>
  </si>
  <si>
    <t>Г.АТЫРАУ, УЛ.ВАЛИХАНОВА 1</t>
  </si>
  <si>
    <t>г.Атырау, ст.Тендык, УПТОиКО</t>
  </si>
  <si>
    <t>DDP</t>
  </si>
  <si>
    <t>Календарные</t>
  </si>
  <si>
    <t>796 Штука</t>
  </si>
  <si>
    <t>ТПХ</t>
  </si>
  <si>
    <t>ДМ</t>
  </si>
  <si>
    <t>0</t>
  </si>
  <si>
    <t>контрактный</t>
  </si>
  <si>
    <t>Атырауская область, г.Атырау</t>
  </si>
  <si>
    <t>г.Атырау, ул. Валиханова,1</t>
  </si>
  <si>
    <t>12-2-26</t>
  </si>
  <si>
    <t>782015.000.000000</t>
  </si>
  <si>
    <t>Услуги гостиниц и аналогичных мест для временного проживания</t>
  </si>
  <si>
    <t>50</t>
  </si>
  <si>
    <t>«Ембімұнайгаз» АҚ – ның 50  дейін қызметкерлерінің Атырау қаласында тұруын қамтамасыз ету қызметі</t>
  </si>
  <si>
    <t>20103435</t>
  </si>
  <si>
    <t>152032.990.000001</t>
  </si>
  <si>
    <t>Бахилы</t>
  </si>
  <si>
    <t>одноразовые, из нетканого материала</t>
  </si>
  <si>
    <t>Услуги по обеспечению проживания работников АО "Эмбамунайгаз" в г.Атырау до 50 мест</t>
  </si>
  <si>
    <t xml:space="preserve">Бахилы нетканые с ламинированные с повышенной износостойкостью подходят для применения в местах с высоким уровнем санитарных норм.
Изготовлены из нетканого материала - полипропилена, не пропускающего влагу, на завязках.
Качество материала - спанбонд, частично покрытый (ламинированный) полиэтиленовой
пленкой с внешней стороны.
Технические характеристики и параметры товара:
Плотность спанбонда не менее 40 г/м2, толщина полиэтиленовой пленки - 0,1 мм. Длина изделия не менее 38 см, высота изделия не менее 50 см
</t>
  </si>
  <si>
    <t>22 изменения и дополнения в План закупок товаров, работ и услуг АО "Эмбамунайгаз" на 2020 год</t>
  </si>
  <si>
    <t>«Ембімұнайгаз» АҚ – ның 40  дейін қызметкерлерінің Атырау қаласында тұруын қамтамасыз ету қызметі</t>
  </si>
  <si>
    <t>Услуги по обеспечению проживания работников АО "Эмбамунайгаз" в г.Атырау до 40 мест</t>
  </si>
  <si>
    <t>новая позиция</t>
  </si>
  <si>
    <t>ДГРМ</t>
  </si>
  <si>
    <t>12-2-30</t>
  </si>
  <si>
    <t>г. Атырау ул. Валиханова, 1</t>
  </si>
  <si>
    <t>базалық жобалау құжатына тәуелсіз сараптама немесе игеруге талдау жүргізу бойынша Оператор қызметтерін көрсету </t>
  </si>
  <si>
    <t>контрактный (ПСП)</t>
  </si>
  <si>
    <t>74-4 У</t>
  </si>
  <si>
    <t>74-3 У</t>
  </si>
  <si>
    <t>381230.000.000000</t>
  </si>
  <si>
    <t>Услуги по вывозу (сбору) опасных отходов/имущества/материалов</t>
  </si>
  <si>
    <t>ОТТ</t>
  </si>
  <si>
    <t>г.Атырау, ул.Валиханова,1</t>
  </si>
  <si>
    <t>Атырауская область Исатайский район</t>
  </si>
  <si>
    <t xml:space="preserve"> </t>
  </si>
  <si>
    <t>"Ембімұнайгаз" АҚ, "Жайықмұнайгаз" МГӨБ өндіріс қалдықтарын жою</t>
  </si>
  <si>
    <t>Утилизация отходов производства (отраб.лампы, промасл. фитльтры,  и т.д.) НГДУ "Жайыкмунайгаз" АО "Эмбамунайгаз"</t>
  </si>
  <si>
    <t>75-4 У</t>
  </si>
  <si>
    <t>75-3 У</t>
  </si>
  <si>
    <t>Атырауская область Жылыойский район</t>
  </si>
  <si>
    <t>"Ембімұнайгаз" АҚ, "Жылыоймұнайгаз" МГӨБ өндіріс қалдықтарын жою</t>
  </si>
  <si>
    <t>Утилизация отходов производства (отраб.лампы, промасл. фитльтры,  и т.д.) НГДУ "Жылыоймунайгаз" АО "Эмбамунайгаз"</t>
  </si>
  <si>
    <t>76-4 У</t>
  </si>
  <si>
    <t>76-3 У</t>
  </si>
  <si>
    <t>Атырауская область Макатский район</t>
  </si>
  <si>
    <t>"Ембімұнайгаз" АҚ, "Доссормұнайгаз" МГӨБ өндіріс қалдықтарын жою</t>
  </si>
  <si>
    <t>Утилизация отходов производства (отраб.лампы, промасл. фитльтры,  и т.д.) НГДУ "Доссормунайгаз" АО "Эмбамунайгаз"</t>
  </si>
  <si>
    <t>77-4 У</t>
  </si>
  <si>
    <t>77-3 У</t>
  </si>
  <si>
    <t>Атырауская область Кызылкугинский район</t>
  </si>
  <si>
    <t>"Ембімұнайгаз" АҚ, "Қайнармұнайгаз" МГӨБ өндіріс қалдықтарын жою</t>
  </si>
  <si>
    <t>Утилизация отходов производства (отраб.лампы, промасл. фитльтры,  и т.д.) НГДУ "Кайнармунайгаз" АО "Эмбамунайгаз"</t>
  </si>
  <si>
    <t>78-4 У</t>
  </si>
  <si>
    <t>78-3 У</t>
  </si>
  <si>
    <t>Атырауская область  г. Атырау</t>
  </si>
  <si>
    <t>"Ембімұнайгаз" АҚ,  ЕМЭБ өндіріс қалдықтарын жою</t>
  </si>
  <si>
    <t>Утилизация отходов производства (отраб.лампы, промасл. фитльтры,  и т.д.) УЭМЭ АО "Эмбамунайгаз"</t>
  </si>
  <si>
    <t>79-4 У</t>
  </si>
  <si>
    <t>79-3 У</t>
  </si>
  <si>
    <t>"Ембімұнайгаз" АҚ, ӨТҚжЖКБ өндіріс қалдықтарын жою</t>
  </si>
  <si>
    <t>Утилизация отходов производства (отраб.лампы, промасл. фитльтры,  и т.д.) УПТОиКО АО "Эмбамунайгаз"</t>
  </si>
  <si>
    <t>"Ембімұнайгаз" АҚ,  өндіріс қалдықтарын жою</t>
  </si>
  <si>
    <t>Утилизация отходов производства (отраб.лампы, промасл. фитльтры,  и т.д.) АО "Эмбамунайгаз"</t>
  </si>
  <si>
    <t>28,29,34,35</t>
  </si>
  <si>
    <t xml:space="preserve">6 позиц объединили </t>
  </si>
  <si>
    <t>в связи с объединением лоов и изменением местаоказания услуг</t>
  </si>
  <si>
    <t>Атырауская область  г. Атырау УПТО и КО</t>
  </si>
  <si>
    <t>79-5 У</t>
  </si>
  <si>
    <t>230002045</t>
  </si>
  <si>
    <t>677-2 Т</t>
  </si>
  <si>
    <t>236111.500.000149</t>
  </si>
  <si>
    <t>Плита для покрытия городской дороги</t>
  </si>
  <si>
    <t>железобетонная, марка 2П30.18</t>
  </si>
  <si>
    <t>ЗЦП</t>
  </si>
  <si>
    <t>05.2020</t>
  </si>
  <si>
    <t>Плита дорожная бетонная ПД.Назначение - для устройства сборочных покрытий постоянных и временныхгородских дорог;Технические характеристики:Типоразмер - 1П30.18;Габаритные размеры, мм:Длина - 3000;Ширина - 1750;Толщина - 170.</t>
  </si>
  <si>
    <t>Изменение Кода ЕНС ТРУ</t>
  </si>
  <si>
    <t>20101649</t>
  </si>
  <si>
    <t>ДНТиТ</t>
  </si>
  <si>
    <t>120010915</t>
  </si>
  <si>
    <t>1632-2 Т</t>
  </si>
  <si>
    <t>281331.000.000192</t>
  </si>
  <si>
    <t>Привод линейный</t>
  </si>
  <si>
    <t>для штангового глубинного насоса</t>
  </si>
  <si>
    <t>02.2020</t>
  </si>
  <si>
    <t>233600000</t>
  </si>
  <si>
    <t>Атырауская область, Жылыойский район</t>
  </si>
  <si>
    <t>839 Комплект</t>
  </si>
  <si>
    <t>Установка плунжерная с линейным двигателем (УПЛД).Технические характеристики:1. Предъявляются следующие требования к плунжерному насосу, также поусловиям эксплуатации:Рабочий диапазон насоса при оптимальном КПД, м3/сут - от 1 до 30;Напор насоса, м - от 1000 до 3000;КПД насоса, %, не менее - 90;Условный диаметр НКТ, мм - 60, 70;Условный диаметр цилиндра, мм - (согласно опросного листа 27, 32, 38,44, 57);Длина хода плунжера, мм - от 1200 до 1700;Температура перекачиваемой жидкости - до плюс 150;Максимальное содержание твердых частиц, мг/л, до - 2500;Наличие песочного фильтра отделителя;Содержание сероводорода, мг/л - 200;Газовый фактор, м3/м3, не более - 400, без дополнительных устройств,предназначенный для обеспечения стабильной работы погружного насоса приоткачке высокогазированной жидкости;Длина насоса, м, не более - 6,5;Наличие подпружиненных клапанов для эксплуатации в наклонных игоризонтальных скважинах;1.1. Предъявляются следующие требования к линейному погружномудвигателю, также по условиям эксплуатации:Мощность на штоке, кВт - 20-80 в зависимости от производительностинасоса, с загрузкой, % - 70-80;Ампер тока - 10-50;КПД двигателя, %, не менее - 85;Длина, м, не более - 8,5;Диаметр, мм, не более - 114;Рабочая температура - до плюс 150 С;Количество двойных ходов, ходов в минуту - 0,1-10;Длина хода слайдера, мм - 1200;Охлаждение слайдера скважинной жидкостью;Соединение по принципу токовод - ПЭД - муфта токовода - кабельная линия;Термометрическая система способная передавать данные на СУ.1.2. Предъявляются следующие требования к станции управления, также поусловиям эксплуатации:Климатическое исполнение УХЛ1 по ГОСТ 15150-69 (температура окружающейсреды от минус 50 С и до плюс 50 С, относительная влажность, % - 80 притемпературе плюс 25 С);Изменение длины хода автоматическое, с возможностью удаленного измененияпо средствам АСУТП (полная совместимость с системой телеметрии и АСУТПАО «Эмбамунайгаз» согласно опросного листа);Защита двигателя при нештатных ситуациях;Наличие счетчика электрической энергии с выходом на ТМ.2. Комплектация поставки Установки плунжерной с линейным двигателем(УПЛД):- плунжерный одноходовой насос, ед - 1;- линейный двигатель, ед - 1;- станция управления, ед - 1;- система телеметрии, ед - 1.Перечень документов при поставке:- технический паспорт насосной установки с приводом от линейногодвигателя (электродвигателя, станции управления и т.д с оригиналамипаспортов всех узлов, комплектующих, с оригинальными печатями ОТКзаводов-изготовителей), кмп - 1;- руководство по эксплуатации всех комплектующих, входящих в составнасосной установки с приводом от линейного погружного двигателя, кмп -1;- инструкция по монтажу узлов насосной установки с приводом от линейногопогружного двигателя, ед - 1;- разрешение на применение технических устройств на опасныхпроизводственных объектах (выданный уполномоченным органом РК), ед - 1;- действующий патент на изобретение и полезную модель, действующую натерритории Республики Казахстан;- сертификат соответствия требованиям Технического РегламентаЕвразийского Экономического Союза, ед - 1;- наличие регистров к протоколу обмена станции управления насоснойустановки с приводом от линейного погружного двигателя;- ЗИП (необходимый на срок эксплуатации не менее), регламентный комплект- 1.3. Срок опытно промышленного испытания (ОПИ):- продолжительность ОПИ 180 дней со дня установки на скважину, указаннойв соответствующем акте с указанием параметров работы скважины и замерныхданных;- дата начала ОПИ считается дата составления акта начала ОПИ.4. Критерии эффективности ОПИ - ОПИ считается успешным.- При достижении дополнительной среднесуточной добычи по нефти 2,5тн/сутки по каждой скважине (средний показатель, высчитывается каксреднее значение по дополнительной добыче нефти за период ОПИ);- При безотказной работе оборудования на срок проведения ОПИ;- При выводе насоса на максимальную производительность, м3/сутки, до - 3(в случае если фактическая продуктивность скважины оказывается нижепроизводительности насосной установки критерий считать достигнутым);- Количество успешных скважин, %, не менее - 50.5. До проведения ОПИ:- «Сторона 2» до начала работ должна составить Программу ОПИ и планработ с согласованием «Стороной 1» по форме и содержанию «Стороны 1»;- «Сторона 1» согласовывает Программу ОПИ с ТОО «КМГ Инжиниринг»;- «Сторона 1» должен издать приказ о назначении ответственных лиц запроведение и контроль за ОПИ, со своей стороны;- «Сторона 2» должна издать приказ о назначении ответственных лиц запроведение ОПИ со своей стороны и предоставить копию приказа «Стороне1»;- «Сторона 2» должен получить доступ для своих работников на объект ОПИс приложением копии удостоверений по ТБ и соответствующим допускам;- «Сторона 2» должна провести инструктаж работникам «Стороны 1»(работникам принимающие непосредственное участие в ОПИ) по внедряемойНТиТ, с информацией о конструкции, особенности эксплуатации и техникабезопасности при работе с НТиТ.;- «Сторона 2» должна предоставить «Стороне 1» копии протоколовинструктажа работников «Стороны 1»;- «Сторона 2» своими силами и за свой счет доставляет УПЛД до объектаОПИ «Стороны 1» и обратно после проведения ОПИ в случае отрицательногоэффекта;- Ответственные работники «Стороны 1» и «Стороны 2», проверяюттехническую готовность объекта ОПИ, состояние промышленной безопасностии готовности к аварийным ситуациям.6. Во время проведения ОПИ:- Ответственные работники «Стороны 2» должны лично присутствовать примонтаже НТиТ на скважину. При отсутствии соответствующих условий побезопасности производства, охране труда и охране окружающей среды началоработ запрещается. Если во время выполнения договорных обязательстввозникают серьезные нарушения и скрытые угрозы, принять меры поприостановке работы до его устранения.- Монтаж НТиТ на скважину осуществляется силами «Стороны 1», вприсуствии представителей «Стороны 2»;- При проведении ОПИ «Сторона 1» организовывает наблюдение (мониторинг)и замер параметров скважин в течении периода ОПИ;- В случае изменения режима работы скважины составляется двухстороннийакт с указанием откорректированных параметров.;- При самопроизвольном отклонении дебита скважины от технологическогорежима, работники Стороны 1 устанавливают причину и извещаютответственных работников (согласно приказа) обеих сторон;- Сопровождение ОПИ ТОО "КМГ Инжиниринг" от начала до завершения ОПИ потехнологии УПЛД.7. После проведения ОПИ:- После завершения ОПИ, «Сторона 1» в присутствии «Стороны 2» производитдемонтаж УПЛД при отрицательном результате ОПИ. «Сторона 2» совместно со«Стороной 1» оформляет соответствующий акт об окончании ОПИ ирезультатами замеров.- «Сторона 2» по окончании ОПИ, подготавливает Отчет ОПИ с согласованием«Стороны 1» и ТОО «КМГ Инжиниринг».- «Сторона 1» по итогам ОПИ, выносит итоги проведения ОПИ на обсуждениеИТС Общества.</t>
  </si>
  <si>
    <t>Сокращение потребности</t>
  </si>
  <si>
    <t>20101690</t>
  </si>
  <si>
    <t>110000621</t>
  </si>
  <si>
    <t>754-1 Т</t>
  </si>
  <si>
    <t>251110.300.000005</t>
  </si>
  <si>
    <t>Здание мобильное</t>
  </si>
  <si>
    <t>для ремонта автомобилей, производственное</t>
  </si>
  <si>
    <t>Атырауская область, г.Атырау, ст.Тендык, УПТОиКО</t>
  </si>
  <si>
    <t>Слесарное помещение на базе культ будки.Габаритные размеры:Длина, м, не менее – 8;Ширина, м, не менее - 2,45;Высота, м, не менее – 3;Техническая характеристикаВключает в себя:- Верстаг, шт - 2;- Полки для складирование,шт - 2;- Настольно-сверлильный станок, шт - 1;- Тиски слесарные, шт - 2;- Станок точильный, шт - 1;- Щит для проверки и испытания эл. двигателей, шт - 1;- Электрический котел для отопления, шт - 1;- Вытяжной вентилятор, шт - 2;- Кондиционер, шт - 2;- Умывальник с водонагревом: V, л - 50; шт - 1;- Дренажная емкость для отлива воды вместимостью 1т, шт - 1;- Шкаф для инструментов, шт - 1;- Набор ключей гаечных двусторонних - с 6х8 по 50х55,60, 65;(состоитиз:- ключ гаечный двусторонний: 6х7, 8х10, 10х12, 11х13, 12х13,12х14,13х14, 14х17, 17х19, 19х22, 22х24, 27х30, 30х32, 32х36,36х41,41х46,46х50, 50х55, 60,65;- металлический ящик с набором ключей переносной; материал ключей -хромо-ванадий, кмп. - 1);- Ударно-накидной - с 24 по 55;(состоит из:- ключ ударно-накидной - 24, 27,30, 32, 36, 41, 46, 50, 55;- металлический ящик с набором ключей переносной; материал ключей -хромо-ванадий, искробезопасного исполнения, кмп - 1);- Набор инструментов электрика универсальный; (состоит из:- головкиторцовые, мм - 8, 10, 11,12, 13, 14,15, 17, 18, 19;- количество, шт - 10);- Вороток для торцовых головок, шт - 1;- Удлинитель для воротка и торцовых головок, шт - 1;- Рукоятка удлинитель длина 760 мм для ударно накидных ключей 46-55, шт- 2;- Рукоятка удлинитель длина 610 мм для ударно накидных ключей 32-41, шт– 2;- Рукоятка удлинитель длина 460 мм для ударно накидных ключей 22-30, шт– 2;- Ключи гаечные - 8х10, 10х12, 11х13, 14х17;- Ключ разводной -19 (изолированый);- Пресс-клещи для снятия изоляции;- Нож кабельный, прямой изолированный;- Отвертки длиной, мм: крестообразные - 55, 190; плоские - 155, 190;плоская усиленная; крестообразная усиленная;- Перчатки д/э, В, до - 1000, резиновые;- Плоскогубцы с изолированными ручками, мм - 200;- Кусачки с изолированными ручками, мм - 200;- Рулетка;- Индикаторная отвертка;- Указатель напряжения, В, до - 1000;- Мультиметр цифровой: Uпост, В - 0,2/2/20/200/1000; Uпер, В - 200/750;Iпост, мА/10А - 0,2/2/20/200; R, кОм - 0/2/20/200 2000;- Автозащита;- Питание, В - 9;- Фонарик;- Молоток искробезопасного исполнения, кг - 0,2;- Зубило, мм - 160, в прочном кейсе, количество, кмп. - 1;- Шлифмашинка, шт - 1;- Электрическая дрель, шт - 1;- Штангенциркуль ШЦ-II 0-250ММ, шт - 1;- Молоток искробезопасный, гр - 800, шт - 1;- Щетка по металлу, шт - 2;- Ножовка по металлу, шт - 2;- Кусачки с изолируемыми ручками, длина, мм - 200, шт - 3;- Рулетка L-5 метров, шт - 1;- Фонарик, шт - 1;- Зубило слесарное, мм - 160, в прочном кейсе, шт - 1;- Электро-шлифовальная машинка (УШМ), шт -1;- Электрический дрель, шт -1;- Штангенциркуль ШЦ-II 0-250ММ, шт - 1;- Молоток искробезопасный, гр - 800; шт - 2;- Щетка по металлу, шт - 2;- Ножовка по металлу, шт - 2;- Кувалда ударно-ручная, тупоносая, рукоятка из дерева; Длина, см -90;Масса, кг - 7;шт - 1;- Ключи газовые №1, №2, шт - 2;Слесарное помещение должен быть не ранее 2020 года выпуска.Размеры дверного проема, мм (ВхШ) - 2000х800;Размеры вентиляционных систем, мм (ВхШ) - 110х110;Размеры оконного проема, мм (ВхШ) - 890х1190;При поставке оборудования в комплектность должно входить: - кабель дляподключения оборудования, м, не менее - 50, с расчетом на380В, с силовымразъемом на 63А, подготовительные работы и подключения электросетипроизводится силами Заказчика.</t>
  </si>
  <si>
    <t>Сокращение или отмена потребности</t>
  </si>
  <si>
    <t>20101121</t>
  </si>
  <si>
    <t>1926-2 Т</t>
  </si>
  <si>
    <t>1926-1 Т</t>
  </si>
  <si>
    <t>310913.900.000016</t>
  </si>
  <si>
    <t>Шкаф</t>
  </si>
  <si>
    <t>деревянный, для одежды</t>
  </si>
  <si>
    <t>Шкаф для одежды 2-х дверный.Технические характеристики:Комплектация шкафа:- правая секция за распашной дверью содержит четыре вместительные полки;- левая секция за распашной дверью  содержит для головного убора полку иштангу для одежды;Технические характеристики:Габаритные размеры, мм (ДхШхВ) - 1000х520х2000;Материалы - ДСП - ламинированная, мм, не менее - 22, с противоударнойкромкойABS, мм, не менее - 2 и 16, толщиной с кромкой PVC, мм, не менее- 2;Задняя стенка из ДВП облагороженная;Крышка толщиной, мм, не менее - 22;Каркас и полка толщиной, мм, не менее - 16;Фурнитура: эксцентриковые стяжка, петли с фиксацией, с углом открывания95°,ручка на дверце - матовый хром;С одной щитовой дверью толщиной, мм, не менее - 16;Края обработаны противоударной кромкой ABS, мм,не менее - 2;Доставка, разгрузка и сборка мебели Заказчику осуществляется Поставщикомза свой счет.Сборка и установка мебели производится согласно по заявке в помещенияхструктурных подразделениях Заказчика.Если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т.д.).Дизайн, расцветки, оттенки используемых материалов перед изготовлениямебели Поставщик согласовывает с Заказчиком.Поставщик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</si>
  <si>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2343-2 Т</t>
  </si>
  <si>
    <t>2343-1 Т</t>
  </si>
  <si>
    <t>Шкаф для одежды 3-х дверный.Конструкций включает два отделения.Одно из них занимает две трети внутреннего пространства и предназначенодля размещения одежды на плечиках. Оно оснащено металлической штангой иверхней полкой.Второе отделение имеет пять полок.Технические характеристики:Габаритные размеры, мм (ДхШхВ) - 1500х520х2000;Материалы - ДСП - ламинированная, мм, не менее - 22, с противоударнойкромкой ABS, мм, не менее - 2 и 16, толщиной с кромкой PVC, мм, не менее- 2;Задняя стенка из ДВП облагороженная.Крышка толщиной, мм, не менее - 22;Каркас и полка, толщиной, мм, не менее - 16;Фурнитура:- эксцентриковые стяжка;- петли с фиксацией, суглом открывания - 95°;- ручка на дверце - матовый хром;С одной щитовой дверью толщиной, мм, не менее - 16;Края обработаны противоударной кромкой ABS, мм, не менее - 2;Доставка, разгрузка и сборка мебели Заказчику осуществляется Поставщикомза свой счет.Сборка и установка мебели производится согласно по заявке в помещенияхструктурных подразделениях Заказчика.Если при сборке и тестировании образца мебели выясняется, что мебельнеустойчивая, шаткая, а также в случае выхода из строя одного из узлов вкомплектации, Поставщик должен устранить неполадки путем модернизацииформы и конструкции мебели за счет дополнительных материалов (стойки,перекладины, каркас, полки, фурнитура и т.д.).Дизайн, расцветки, оттенки используемых материалов перед изготовлениямебели Поставщик согласовывает с Заказчиком.Поставщик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</si>
  <si>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 xml:space="preserve">Услуги Оператора по проведению независимой экспертизы базового проектного документа или анализа разработки 
</t>
  </si>
  <si>
    <t>2787-1 Т</t>
  </si>
  <si>
    <t>715 пара</t>
  </si>
  <si>
    <t>26,28,29</t>
  </si>
  <si>
    <t>712019.000.000009</t>
  </si>
  <si>
    <t>Услуги по диагностированию/экспертизе/анализу/испытаниям/тестированию/осмотру</t>
  </si>
  <si>
    <t>437 У</t>
  </si>
  <si>
    <t>439 У</t>
  </si>
  <si>
    <t>438 У</t>
  </si>
  <si>
    <t>431 - 1 У</t>
  </si>
  <si>
    <t xml:space="preserve"> Атырауская область, Жылыойский  район</t>
  </si>
  <si>
    <t>«Ембімұнайгаз» АҚ – ның қызметкерлерінің Құлсары қаласында тұруын қамтамасыз ету қызметі</t>
  </si>
  <si>
    <t>Услуги по обеспечению проживания работников АО "Эмбамунайгаз" в г.Кульсары</t>
  </si>
  <si>
    <t>433 - 1 У</t>
  </si>
  <si>
    <t>«Ембімұнайгаз» АҚ – ның 250 - ге дейін қызметкерлерінің Атырау қаласында тұруын қамтамасыз ету қызметі</t>
  </si>
  <si>
    <t>Услуги по обеспечению проживания работников АО "Эмбамунайгаз" в г.Атырау до 250 мест</t>
  </si>
  <si>
    <t>432 - 1 У</t>
  </si>
  <si>
    <t>«Ембімұнайгаз» АҚ – ның 100  дейін қызметкерлерінің Атырау қаласында тұруын қамтамасыз ету қызметі</t>
  </si>
  <si>
    <t>Услуги по обеспечению проживания работников АО "Эмбамунайгаз" в г.Атырау  до 100 мест</t>
  </si>
  <si>
    <t>436 У</t>
  </si>
  <si>
    <t>«Ембімұнайгаз» АҚ – ның 52  дейін қызметкерлерінің Атырау қаласында тұруын қамтамасыз ету қызметі</t>
  </si>
  <si>
    <t>Услуги по обеспечению проживания работников АО "Эмбамунайгаз" в г.Атырау  до 52 мест</t>
  </si>
  <si>
    <t>435 У</t>
  </si>
  <si>
    <t>«Ембімұнайгаз» АҚ – ның 55  дейін қызметкерлерінің Атырау қаласында тұруын қамтамасыз ету қызметі</t>
  </si>
  <si>
    <t>Услуги по обеспечению проживания работников АО "Эмбамунайгаз" в г.Атырау до 55 мест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</si>
</sst>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0.00\ _₽"/>
    <numFmt numFmtId="168" formatCode="_-* #,##0.00\ _₸_-;\-* #,##0.00\ _₸_-;_-* &quot;-&quot;??\ _₸_-;_-@_-"/>
  </numFmts>
  <fonts count="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color rgb="FF212529"/>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sz val="11"/>
      <color theme="1"/>
      <name val="Times New Roman"/>
      <family val="1"/>
      <charset val="204"/>
    </font>
    <font>
      <b/>
      <sz val="11"/>
      <color theme="1"/>
      <name val="Times New Roman"/>
      <family val="1"/>
      <charset val="204"/>
    </font>
    <font>
      <sz val="13"/>
      <color theme="1"/>
      <name val="Times New Roman"/>
      <family val="1"/>
      <charset val="204"/>
    </font>
    <font>
      <b/>
      <sz val="13"/>
      <color theme="1"/>
      <name val="Times New Roman"/>
      <family val="1"/>
      <charset val="204"/>
    </font>
    <font>
      <b/>
      <sz val="13"/>
      <color rgb="FFFF0000"/>
      <name val="Times New Roman"/>
      <family val="1"/>
      <charset val="204"/>
    </font>
    <font>
      <sz val="11"/>
      <color rgb="FFFF0000"/>
      <name val="Calibri"/>
      <family val="2"/>
      <scheme val="minor"/>
    </font>
    <font>
      <sz val="10"/>
      <color rgb="FFFF0000"/>
      <name val="Arial"/>
      <family val="2"/>
      <charset val="204"/>
    </font>
    <font>
      <b/>
      <sz val="10"/>
      <color rgb="FF00B0F0"/>
      <name val="Times New Roman"/>
      <family val="1"/>
      <charset val="204"/>
    </font>
    <font>
      <sz val="10"/>
      <color rgb="FF333333"/>
      <name val="Times New Roman"/>
      <family val="1"/>
      <charset val="204"/>
    </font>
    <font>
      <b/>
      <sz val="10"/>
      <color rgb="FF000000"/>
      <name val="Times New Roman"/>
      <family val="1"/>
      <charset val="204"/>
    </font>
    <font>
      <u/>
      <sz val="11"/>
      <color rgb="FF0056B3"/>
      <name val="Arial"/>
      <family val="2"/>
      <charset val="204"/>
    </font>
    <font>
      <sz val="11"/>
      <color rgb="FF212529"/>
      <name val="Arial"/>
      <family val="2"/>
      <charset val="204"/>
    </font>
    <font>
      <sz val="11"/>
      <name val="Calibri"/>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99CC"/>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9">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12" fillId="0" borderId="0"/>
    <xf numFmtId="0" fontId="12" fillId="0" borderId="0"/>
    <xf numFmtId="0" fontId="15" fillId="0" borderId="0"/>
    <xf numFmtId="0" fontId="15" fillId="0" borderId="0"/>
    <xf numFmtId="0" fontId="16" fillId="0" borderId="0"/>
    <xf numFmtId="0" fontId="12" fillId="0" borderId="0"/>
    <xf numFmtId="0" fontId="12" fillId="0" borderId="0"/>
    <xf numFmtId="168" fontId="3" fillId="0" borderId="0" applyFont="0" applyFill="0" applyBorder="0" applyAlignment="0" applyProtection="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168" fontId="2" fillId="0" borderId="0" applyFont="0" applyFill="0" applyBorder="0" applyAlignment="0" applyProtection="0"/>
    <xf numFmtId="0" fontId="16" fillId="0" borderId="0"/>
    <xf numFmtId="168" fontId="1" fillId="0" borderId="0" applyFont="0" applyFill="0" applyBorder="0" applyAlignment="0" applyProtection="0"/>
    <xf numFmtId="0" fontId="19" fillId="0" borderId="0"/>
    <xf numFmtId="0" fontId="20" fillId="0" borderId="0"/>
    <xf numFmtId="43" fontId="21"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0" fontId="22" fillId="0" borderId="0"/>
    <xf numFmtId="0" fontId="4" fillId="0" borderId="0"/>
    <xf numFmtId="0" fontId="15" fillId="0" borderId="0"/>
  </cellStyleXfs>
  <cellXfs count="358">
    <xf numFmtId="0" fontId="0" fillId="0" borderId="0" xfId="0"/>
    <xf numFmtId="49" fontId="5" fillId="0" borderId="1" xfId="5" applyNumberFormat="1" applyFont="1" applyFill="1" applyBorder="1" applyAlignment="1">
      <alignment vertical="center"/>
    </xf>
    <xf numFmtId="49" fontId="5"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top"/>
    </xf>
    <xf numFmtId="0" fontId="5" fillId="0" borderId="1" xfId="0" applyFont="1" applyFill="1" applyBorder="1" applyAlignment="1">
      <alignment horizontal="left"/>
    </xf>
    <xf numFmtId="49" fontId="5"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8" fillId="0" borderId="1" xfId="0" applyFont="1" applyFill="1" applyBorder="1" applyAlignment="1">
      <alignment horizontal="left" vertical="top"/>
    </xf>
    <xf numFmtId="1" fontId="13" fillId="0" borderId="1" xfId="0" applyNumberFormat="1" applyFont="1" applyFill="1" applyBorder="1" applyAlignment="1">
      <alignment horizontal="left" vertical="top"/>
    </xf>
    <xf numFmtId="0" fontId="13" fillId="0" borderId="1" xfId="3" applyFont="1" applyFill="1" applyBorder="1" applyAlignment="1">
      <alignment horizontal="left" vertical="top"/>
    </xf>
    <xf numFmtId="0" fontId="5" fillId="0" borderId="1" xfId="0" applyNumberFormat="1" applyFont="1" applyFill="1" applyBorder="1" applyAlignment="1">
      <alignment horizontal="left" vertical="top"/>
    </xf>
    <xf numFmtId="2" fontId="13" fillId="0" borderId="1" xfId="0" applyNumberFormat="1" applyFont="1" applyFill="1" applyBorder="1" applyAlignment="1">
      <alignment horizontal="left" vertical="top"/>
    </xf>
    <xf numFmtId="1" fontId="5" fillId="0" borderId="1" xfId="0" applyNumberFormat="1" applyFont="1" applyFill="1" applyBorder="1" applyAlignment="1">
      <alignment horizontal="left" vertical="top"/>
    </xf>
    <xf numFmtId="49" fontId="13" fillId="0" borderId="1" xfId="0" applyNumberFormat="1" applyFont="1" applyFill="1" applyBorder="1" applyAlignment="1">
      <alignment horizontal="left"/>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Font="1" applyFill="1" applyBorder="1" applyAlignment="1">
      <alignment horizontal="left" vertical="top"/>
    </xf>
    <xf numFmtId="0" fontId="5" fillId="0" borderId="1" xfId="3" applyFont="1" applyFill="1" applyBorder="1" applyAlignment="1">
      <alignment horizontal="left" vertical="top"/>
    </xf>
    <xf numFmtId="0" fontId="5" fillId="0" borderId="1" xfId="7" applyFont="1" applyFill="1" applyBorder="1" applyAlignment="1">
      <alignment horizontal="left" vertical="top"/>
    </xf>
    <xf numFmtId="167" fontId="5" fillId="0" borderId="1" xfId="0" applyNumberFormat="1" applyFont="1" applyFill="1" applyBorder="1" applyAlignment="1">
      <alignment horizontal="left" vertical="top"/>
    </xf>
    <xf numFmtId="0" fontId="13" fillId="0" borderId="1" xfId="0" applyFont="1" applyFill="1" applyBorder="1" applyAlignment="1">
      <alignment horizontal="left" vertical="center"/>
    </xf>
    <xf numFmtId="1" fontId="13" fillId="0" borderId="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7" fillId="0" borderId="0" xfId="3"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49" fontId="5" fillId="2" borderId="1" xfId="0" applyNumberFormat="1" applyFont="1" applyFill="1" applyBorder="1" applyAlignment="1">
      <alignment horizontal="left" vertical="center"/>
    </xf>
    <xf numFmtId="0" fontId="5" fillId="2" borderId="1" xfId="3" applyFont="1" applyFill="1" applyBorder="1" applyAlignment="1">
      <alignment horizontal="left" vertical="center"/>
    </xf>
    <xf numFmtId="1" fontId="5" fillId="2" borderId="1" xfId="0" applyNumberFormat="1" applyFont="1" applyFill="1" applyBorder="1" applyAlignment="1">
      <alignment horizontal="left" vertical="center"/>
    </xf>
    <xf numFmtId="165" fontId="5" fillId="2" borderId="1" xfId="0" applyNumberFormat="1" applyFont="1" applyFill="1" applyBorder="1" applyAlignment="1">
      <alignment horizontal="left" vertical="center"/>
    </xf>
    <xf numFmtId="2" fontId="5" fillId="2" borderId="1" xfId="0" applyNumberFormat="1" applyFont="1" applyFill="1" applyBorder="1" applyAlignment="1">
      <alignment horizontal="left" vertical="center"/>
    </xf>
    <xf numFmtId="4" fontId="5" fillId="2" borderId="1" xfId="1" applyNumberFormat="1" applyFont="1" applyFill="1" applyBorder="1" applyAlignment="1">
      <alignment horizontal="left" vertical="center"/>
    </xf>
    <xf numFmtId="4"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0" fontId="5" fillId="2" borderId="1" xfId="4" applyFont="1" applyFill="1" applyBorder="1" applyAlignment="1">
      <alignment horizontal="left" vertical="center"/>
    </xf>
    <xf numFmtId="2" fontId="7" fillId="2" borderId="1" xfId="0" applyNumberFormat="1" applyFont="1" applyFill="1" applyBorder="1" applyAlignment="1">
      <alignment horizontal="left" vertical="center"/>
    </xf>
    <xf numFmtId="165" fontId="7" fillId="2" borderId="1" xfId="0" applyNumberFormat="1" applyFont="1" applyFill="1" applyBorder="1" applyAlignment="1">
      <alignment horizontal="left" vertical="center"/>
    </xf>
    <xf numFmtId="43" fontId="7" fillId="2" borderId="1" xfId="1" applyFont="1" applyFill="1" applyBorder="1" applyAlignment="1">
      <alignment horizontal="left" vertical="center"/>
    </xf>
    <xf numFmtId="4" fontId="7" fillId="2" borderId="1" xfId="1" applyNumberFormat="1" applyFont="1" applyFill="1" applyBorder="1" applyAlignment="1">
      <alignment horizontal="left" vertical="center"/>
    </xf>
    <xf numFmtId="1" fontId="7" fillId="2" borderId="1"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4" fontId="10" fillId="2"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5" fillId="2" borderId="1" xfId="4" applyNumberFormat="1" applyFont="1" applyFill="1" applyBorder="1" applyAlignment="1">
      <alignment horizontal="left" vertical="center"/>
    </xf>
    <xf numFmtId="2" fontId="5" fillId="2" borderId="1" xfId="4" applyNumberFormat="1" applyFont="1" applyFill="1" applyBorder="1" applyAlignment="1">
      <alignment horizontal="left" vertical="center"/>
    </xf>
    <xf numFmtId="166" fontId="5" fillId="2" borderId="1" xfId="4" applyNumberFormat="1" applyFont="1" applyFill="1" applyBorder="1" applyAlignment="1">
      <alignment horizontal="left" vertical="center"/>
    </xf>
    <xf numFmtId="4" fontId="7" fillId="2" borderId="1" xfId="4" applyNumberFormat="1" applyFont="1" applyFill="1" applyBorder="1" applyAlignment="1">
      <alignment horizontal="left" vertical="center"/>
    </xf>
    <xf numFmtId="4" fontId="5" fillId="2" borderId="1" xfId="4" applyNumberFormat="1" applyFont="1" applyFill="1" applyBorder="1" applyAlignment="1">
      <alignment horizontal="left" vertical="center"/>
    </xf>
    <xf numFmtId="165" fontId="13" fillId="0" borderId="1" xfId="0" applyNumberFormat="1" applyFont="1" applyFill="1" applyBorder="1" applyAlignment="1">
      <alignment horizontal="left" vertical="center"/>
    </xf>
    <xf numFmtId="2" fontId="13" fillId="0" borderId="1"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1" fontId="10" fillId="2" borderId="1" xfId="0" applyNumberFormat="1" applyFont="1" applyFill="1" applyBorder="1" applyAlignment="1">
      <alignment horizontal="left" vertical="center"/>
    </xf>
    <xf numFmtId="4" fontId="10" fillId="2" borderId="1" xfId="2" applyNumberFormat="1" applyFont="1" applyFill="1" applyBorder="1" applyAlignment="1">
      <alignment horizontal="left" vertical="center"/>
    </xf>
    <xf numFmtId="0" fontId="13" fillId="0" borderId="0" xfId="0" applyFont="1" applyAlignment="1">
      <alignment horizontal="left" vertical="center"/>
    </xf>
    <xf numFmtId="4" fontId="13" fillId="0" borderId="0" xfId="0" applyNumberFormat="1" applyFont="1" applyAlignment="1">
      <alignment horizontal="left" vertical="center"/>
    </xf>
    <xf numFmtId="167" fontId="13" fillId="0" borderId="1" xfId="0" applyNumberFormat="1" applyFont="1" applyFill="1" applyBorder="1" applyAlignment="1">
      <alignment horizontal="left"/>
    </xf>
    <xf numFmtId="49" fontId="8" fillId="0" borderId="0" xfId="0" applyNumberFormat="1" applyFont="1" applyFill="1" applyBorder="1" applyAlignment="1">
      <alignment horizontal="left" wrapText="1"/>
    </xf>
    <xf numFmtId="4" fontId="13" fillId="0" borderId="1" xfId="1" applyNumberFormat="1" applyFont="1" applyFill="1" applyBorder="1" applyAlignment="1">
      <alignment horizontal="left"/>
    </xf>
    <xf numFmtId="49" fontId="7" fillId="2" borderId="5"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0" borderId="1" xfId="0" applyNumberFormat="1" applyFont="1" applyBorder="1"/>
    <xf numFmtId="0" fontId="5" fillId="0" borderId="1" xfId="0" applyFont="1" applyBorder="1" applyAlignment="1">
      <alignment wrapText="1"/>
    </xf>
    <xf numFmtId="49" fontId="5" fillId="0" borderId="1" xfId="0" applyNumberFormat="1" applyFont="1" applyBorder="1" applyAlignment="1">
      <alignment wrapText="1"/>
    </xf>
    <xf numFmtId="49" fontId="5" fillId="0" borderId="1" xfId="0" applyNumberFormat="1" applyFont="1" applyBorder="1" applyAlignment="1">
      <alignment horizontal="center" wrapText="1"/>
    </xf>
    <xf numFmtId="166" fontId="5" fillId="0" borderId="1" xfId="0" applyNumberFormat="1" applyFont="1" applyBorder="1" applyAlignment="1">
      <alignment wrapText="1"/>
    </xf>
    <xf numFmtId="4" fontId="5" fillId="0" borderId="1" xfId="0" applyNumberFormat="1" applyFont="1" applyBorder="1" applyAlignment="1">
      <alignment wrapText="1"/>
    </xf>
    <xf numFmtId="4" fontId="5" fillId="0" borderId="1" xfId="0" applyNumberFormat="1" applyFont="1" applyBorder="1"/>
    <xf numFmtId="166" fontId="5" fillId="0" borderId="1" xfId="0" applyNumberFormat="1" applyFont="1" applyBorder="1"/>
    <xf numFmtId="49" fontId="13" fillId="0" borderId="1" xfId="0" applyNumberFormat="1" applyFont="1" applyFill="1" applyBorder="1" applyAlignment="1">
      <alignment vertical="center"/>
    </xf>
    <xf numFmtId="0" fontId="13" fillId="0" borderId="1" xfId="12" applyFont="1" applyFill="1" applyBorder="1" applyAlignment="1">
      <alignment horizontal="left" vertical="center"/>
    </xf>
    <xf numFmtId="0" fontId="13" fillId="0" borderId="1" xfId="3" applyFont="1" applyFill="1" applyBorder="1" applyAlignment="1">
      <alignment horizontal="left" vertical="center"/>
    </xf>
    <xf numFmtId="167" fontId="13" fillId="0" borderId="1" xfId="19" applyNumberFormat="1" applyFont="1" applyFill="1" applyBorder="1" applyAlignment="1">
      <alignment horizontal="left" vertical="center"/>
    </xf>
    <xf numFmtId="0" fontId="13" fillId="0" borderId="1" xfId="0" applyNumberFormat="1" applyFont="1" applyFill="1" applyBorder="1" applyAlignment="1">
      <alignment horizontal="left"/>
    </xf>
    <xf numFmtId="4" fontId="23" fillId="0" borderId="2" xfId="0" applyNumberFormat="1" applyFont="1" applyFill="1" applyBorder="1" applyAlignment="1">
      <alignment horizontal="left" vertical="center"/>
    </xf>
    <xf numFmtId="0" fontId="5" fillId="0" borderId="0" xfId="0" applyFont="1" applyFill="1" applyBorder="1" applyAlignment="1">
      <alignment horizontal="left"/>
    </xf>
    <xf numFmtId="0" fontId="14" fillId="0" borderId="1" xfId="0" applyFont="1" applyFill="1" applyBorder="1" applyAlignment="1">
      <alignment horizontal="left"/>
    </xf>
    <xf numFmtId="0" fontId="14" fillId="0" borderId="1" xfId="0" applyNumberFormat="1" applyFont="1" applyFill="1" applyBorder="1" applyAlignment="1">
      <alignment horizontal="left"/>
    </xf>
    <xf numFmtId="1" fontId="13" fillId="0" borderId="1" xfId="0" applyNumberFormat="1" applyFont="1" applyFill="1" applyBorder="1" applyAlignment="1">
      <alignment horizontal="left"/>
    </xf>
    <xf numFmtId="167" fontId="13" fillId="0" borderId="1" xfId="0" applyNumberFormat="1" applyFont="1" applyFill="1" applyBorder="1" applyAlignment="1">
      <alignment horizontal="left" vertical="top"/>
    </xf>
    <xf numFmtId="165" fontId="13" fillId="0" borderId="1" xfId="0" applyNumberFormat="1" applyFont="1" applyFill="1" applyBorder="1" applyAlignment="1">
      <alignment horizontal="left"/>
    </xf>
    <xf numFmtId="2" fontId="13" fillId="0" borderId="1" xfId="0" applyNumberFormat="1" applyFont="1" applyFill="1" applyBorder="1" applyAlignment="1">
      <alignment horizontal="left"/>
    </xf>
    <xf numFmtId="167" fontId="13" fillId="0" borderId="1" xfId="1" applyNumberFormat="1" applyFont="1" applyFill="1" applyBorder="1" applyAlignment="1">
      <alignment horizontal="left"/>
    </xf>
    <xf numFmtId="165" fontId="13" fillId="0" borderId="1" xfId="0" applyNumberFormat="1" applyFont="1" applyFill="1" applyBorder="1" applyAlignment="1">
      <alignment horizontal="left" vertical="top"/>
    </xf>
    <xf numFmtId="0" fontId="14" fillId="0" borderId="1" xfId="0" applyNumberFormat="1" applyFont="1" applyFill="1" applyBorder="1" applyAlignment="1">
      <alignment vertical="center"/>
    </xf>
    <xf numFmtId="1" fontId="13" fillId="0" borderId="1" xfId="0" applyNumberFormat="1" applyFont="1" applyFill="1" applyBorder="1" applyAlignment="1">
      <alignment vertical="center"/>
    </xf>
    <xf numFmtId="49" fontId="5" fillId="0" borderId="1" xfId="0" applyNumberFormat="1" applyFont="1" applyFill="1" applyBorder="1" applyAlignment="1">
      <alignment vertical="center"/>
    </xf>
    <xf numFmtId="0" fontId="5" fillId="0" borderId="0" xfId="0" applyFont="1" applyFill="1"/>
    <xf numFmtId="1" fontId="5" fillId="0" borderId="1" xfId="0" applyNumberFormat="1" applyFont="1" applyBorder="1" applyAlignment="1">
      <alignment wrapText="1"/>
    </xf>
    <xf numFmtId="49" fontId="5" fillId="0" borderId="1" xfId="0" applyNumberFormat="1" applyFont="1" applyFill="1" applyBorder="1"/>
    <xf numFmtId="0" fontId="5" fillId="0" borderId="1" xfId="0" applyFont="1" applyFill="1" applyBorder="1" applyAlignment="1">
      <alignment wrapText="1"/>
    </xf>
    <xf numFmtId="0" fontId="5" fillId="0" borderId="1" xfId="0" applyNumberFormat="1" applyFont="1" applyFill="1" applyBorder="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166" fontId="5" fillId="0" borderId="1" xfId="0" applyNumberFormat="1" applyFont="1" applyFill="1" applyBorder="1" applyAlignment="1">
      <alignment wrapText="1"/>
    </xf>
    <xf numFmtId="4" fontId="5" fillId="0" borderId="1" xfId="0" applyNumberFormat="1" applyFont="1" applyFill="1" applyBorder="1" applyAlignment="1">
      <alignment wrapText="1"/>
    </xf>
    <xf numFmtId="4" fontId="5" fillId="0" borderId="1" xfId="0" applyNumberFormat="1" applyFont="1" applyFill="1" applyBorder="1"/>
    <xf numFmtId="166" fontId="5" fillId="0" borderId="1" xfId="0" applyNumberFormat="1" applyFont="1" applyFill="1" applyBorder="1"/>
    <xf numFmtId="0" fontId="5" fillId="0" borderId="1" xfId="0" applyFont="1" applyFill="1" applyBorder="1" applyAlignment="1">
      <alignment horizontal="left" vertical="top" wrapText="1"/>
    </xf>
    <xf numFmtId="2" fontId="5" fillId="0" borderId="1" xfId="0" applyNumberFormat="1" applyFont="1" applyFill="1" applyBorder="1" applyAlignment="1">
      <alignment wrapText="1"/>
    </xf>
    <xf numFmtId="4" fontId="13" fillId="0" borderId="1" xfId="0" applyNumberFormat="1" applyFont="1" applyFill="1" applyBorder="1" applyAlignment="1">
      <alignment vertical="center"/>
    </xf>
    <xf numFmtId="2" fontId="13" fillId="0" borderId="1" xfId="0" applyNumberFormat="1" applyFont="1" applyFill="1" applyBorder="1" applyAlignment="1">
      <alignment vertical="center"/>
    </xf>
    <xf numFmtId="0" fontId="5" fillId="0" borderId="1" xfId="0" applyFont="1" applyFill="1" applyBorder="1" applyAlignment="1"/>
    <xf numFmtId="167" fontId="13" fillId="0" borderId="1" xfId="0" applyNumberFormat="1" applyFont="1" applyFill="1" applyBorder="1" applyAlignment="1"/>
    <xf numFmtId="4" fontId="5" fillId="0" borderId="1" xfId="1" applyNumberFormat="1" applyFont="1" applyFill="1" applyBorder="1" applyAlignment="1">
      <alignment horizontal="left" vertical="center"/>
    </xf>
    <xf numFmtId="3" fontId="14" fillId="0" borderId="1" xfId="0" applyNumberFormat="1" applyFont="1" applyFill="1" applyBorder="1" applyAlignment="1">
      <alignment horizontal="left" vertical="top"/>
    </xf>
    <xf numFmtId="4" fontId="14" fillId="0" borderId="1" xfId="0" applyNumberFormat="1" applyFont="1" applyFill="1" applyBorder="1" applyAlignment="1">
      <alignment horizontal="left" vertical="top"/>
    </xf>
    <xf numFmtId="0" fontId="13" fillId="0" borderId="1" xfId="12" applyFont="1" applyFill="1" applyBorder="1" applyAlignment="1">
      <alignment vertical="top" wrapText="1"/>
    </xf>
    <xf numFmtId="0" fontId="17" fillId="0" borderId="1" xfId="13" applyNumberFormat="1" applyFont="1" applyFill="1" applyBorder="1" applyAlignment="1">
      <alignment horizontal="left" vertical="top" wrapText="1"/>
    </xf>
    <xf numFmtId="2" fontId="5" fillId="0" borderId="1" xfId="13" applyNumberFormat="1" applyFont="1" applyFill="1" applyBorder="1" applyAlignment="1">
      <alignment vertical="top" wrapText="1"/>
    </xf>
    <xf numFmtId="0" fontId="13" fillId="0" borderId="1" xfId="13" applyNumberFormat="1" applyFont="1" applyFill="1" applyBorder="1" applyAlignment="1">
      <alignment vertical="top" wrapText="1"/>
    </xf>
    <xf numFmtId="49" fontId="13" fillId="0" borderId="1" xfId="13" applyNumberFormat="1" applyFont="1" applyFill="1" applyBorder="1" applyAlignment="1">
      <alignment vertical="top" wrapText="1"/>
    </xf>
    <xf numFmtId="0" fontId="13" fillId="0" borderId="1" xfId="13" applyFont="1" applyFill="1" applyBorder="1" applyAlignment="1">
      <alignment vertical="top" wrapText="1"/>
    </xf>
    <xf numFmtId="1" fontId="13" fillId="0" borderId="1" xfId="13" applyNumberFormat="1" applyFont="1" applyFill="1" applyBorder="1" applyAlignment="1">
      <alignment vertical="top" wrapText="1"/>
    </xf>
    <xf numFmtId="49" fontId="5" fillId="0" borderId="1" xfId="13" applyNumberFormat="1" applyFont="1" applyFill="1" applyBorder="1" applyAlignment="1">
      <alignment vertical="top" wrapText="1"/>
    </xf>
    <xf numFmtId="0" fontId="13" fillId="0" borderId="1" xfId="3" applyFont="1" applyFill="1" applyBorder="1" applyAlignment="1">
      <alignment vertical="top" wrapText="1"/>
    </xf>
    <xf numFmtId="0" fontId="13" fillId="0" borderId="1" xfId="13" applyNumberFormat="1" applyFont="1" applyFill="1" applyBorder="1" applyAlignment="1">
      <alignment horizontal="left" vertical="top" wrapText="1"/>
    </xf>
    <xf numFmtId="0" fontId="5" fillId="0" borderId="1" xfId="13" applyNumberFormat="1" applyFont="1" applyFill="1" applyBorder="1" applyAlignment="1">
      <alignment vertical="top" wrapText="1"/>
    </xf>
    <xf numFmtId="1" fontId="5" fillId="0" borderId="1" xfId="13" applyNumberFormat="1" applyFont="1" applyFill="1" applyBorder="1" applyAlignment="1">
      <alignment horizontal="left" vertical="top" wrapText="1"/>
    </xf>
    <xf numFmtId="0" fontId="5" fillId="0" borderId="1" xfId="13" applyNumberFormat="1" applyFont="1" applyFill="1" applyBorder="1" applyAlignment="1">
      <alignment horizontal="left" vertical="top" wrapText="1"/>
    </xf>
    <xf numFmtId="165" fontId="13" fillId="0" borderId="1" xfId="13" applyNumberFormat="1" applyFont="1" applyFill="1" applyBorder="1" applyAlignment="1">
      <alignment vertical="top" wrapText="1"/>
    </xf>
    <xf numFmtId="4" fontId="13" fillId="0" borderId="1" xfId="19" applyNumberFormat="1" applyFont="1" applyFill="1" applyBorder="1" applyAlignment="1">
      <alignment horizontal="left" vertical="top" wrapText="1"/>
    </xf>
    <xf numFmtId="4" fontId="13" fillId="0" borderId="1" xfId="19" applyNumberFormat="1" applyFont="1" applyFill="1" applyBorder="1" applyAlignment="1">
      <alignment horizontal="center" vertical="top" wrapText="1"/>
    </xf>
    <xf numFmtId="168" fontId="13" fillId="0" borderId="1" xfId="14" applyNumberFormat="1" applyFont="1" applyFill="1" applyBorder="1" applyAlignment="1">
      <alignment horizontal="left" vertical="top" wrapText="1"/>
    </xf>
    <xf numFmtId="2" fontId="13" fillId="0" borderId="1" xfId="13" applyNumberFormat="1" applyFont="1" applyFill="1" applyBorder="1" applyAlignment="1">
      <alignment vertical="top" wrapText="1"/>
    </xf>
    <xf numFmtId="49" fontId="5" fillId="0" borderId="1" xfId="13" applyNumberFormat="1" applyFont="1" applyFill="1" applyBorder="1" applyAlignment="1">
      <alignment wrapText="1"/>
    </xf>
    <xf numFmtId="49" fontId="5" fillId="0" borderId="1" xfId="13"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xf>
    <xf numFmtId="49" fontId="5" fillId="0" borderId="1" xfId="0" applyNumberFormat="1" applyFont="1" applyBorder="1" applyAlignment="1">
      <alignment horizontal="left" vertical="top"/>
    </xf>
    <xf numFmtId="0" fontId="8" fillId="0" borderId="0" xfId="0" applyFont="1" applyFill="1" applyBorder="1" applyAlignment="1">
      <alignment horizontal="left" vertical="center"/>
    </xf>
    <xf numFmtId="0" fontId="8" fillId="0" borderId="0" xfId="0" applyFont="1" applyFill="1"/>
    <xf numFmtId="164" fontId="8" fillId="0" borderId="0" xfId="0" applyNumberFormat="1" applyFont="1" applyFill="1" applyBorder="1" applyAlignment="1">
      <alignment horizontal="left" wrapText="1"/>
    </xf>
    <xf numFmtId="0" fontId="8" fillId="0" borderId="0" xfId="0" applyFont="1" applyFill="1" applyAlignment="1">
      <alignment horizontal="left" vertical="center" wrapText="1"/>
    </xf>
    <xf numFmtId="0"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8" fillId="0" borderId="0" xfId="0" applyNumberFormat="1" applyFont="1" applyFill="1" applyBorder="1" applyAlignment="1">
      <alignment wrapText="1"/>
    </xf>
    <xf numFmtId="0" fontId="29" fillId="0" borderId="0" xfId="0" applyFont="1" applyFill="1"/>
    <xf numFmtId="0" fontId="30" fillId="0" borderId="0" xfId="4" applyFont="1" applyFill="1" applyAlignment="1">
      <alignment wrapText="1"/>
    </xf>
    <xf numFmtId="49" fontId="8" fillId="0" borderId="0" xfId="0" applyNumberFormat="1" applyFont="1" applyFill="1" applyBorder="1" applyAlignment="1">
      <alignment vertical="center" wrapText="1"/>
    </xf>
    <xf numFmtId="0" fontId="8" fillId="0" borderId="0" xfId="0" applyFont="1" applyFill="1" applyAlignment="1">
      <alignment horizontal="left" vertical="top"/>
    </xf>
    <xf numFmtId="49" fontId="28" fillId="0" borderId="0" xfId="0" applyNumberFormat="1" applyFont="1" applyFill="1" applyBorder="1" applyAlignment="1">
      <alignment wrapText="1"/>
    </xf>
    <xf numFmtId="49" fontId="5" fillId="0" borderId="1" xfId="0" applyNumberFormat="1" applyFont="1" applyFill="1" applyBorder="1" applyAlignment="1">
      <alignment horizontal="left" vertical="top" wrapText="1"/>
    </xf>
    <xf numFmtId="1" fontId="5" fillId="0" borderId="1" xfId="0" applyNumberFormat="1" applyFont="1" applyFill="1" applyBorder="1" applyAlignment="1">
      <alignment horizontal="left" vertical="top" wrapText="1"/>
    </xf>
    <xf numFmtId="166"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xf>
    <xf numFmtId="166" fontId="5" fillId="0" borderId="1" xfId="0" applyNumberFormat="1" applyFont="1" applyFill="1" applyBorder="1" applyAlignment="1">
      <alignment horizontal="left" vertical="top"/>
    </xf>
    <xf numFmtId="0" fontId="5" fillId="0" borderId="0" xfId="0" applyFont="1" applyFill="1" applyAlignment="1">
      <alignment horizontal="left" vertical="top"/>
    </xf>
    <xf numFmtId="0" fontId="31" fillId="0" borderId="1" xfId="0" applyFont="1" applyFill="1" applyBorder="1" applyAlignment="1">
      <alignment horizontal="left" vertical="top" wrapText="1"/>
    </xf>
    <xf numFmtId="49" fontId="26" fillId="5" borderId="1" xfId="0" applyNumberFormat="1" applyFont="1" applyFill="1" applyBorder="1" applyAlignment="1">
      <alignment horizontal="left" vertical="center"/>
    </xf>
    <xf numFmtId="0" fontId="13" fillId="5" borderId="1" xfId="0" applyNumberFormat="1" applyFont="1" applyFill="1" applyBorder="1" applyAlignment="1">
      <alignment horizontal="left" vertical="center"/>
    </xf>
    <xf numFmtId="49" fontId="13" fillId="5" borderId="1" xfId="0" applyNumberFormat="1" applyFont="1" applyFill="1" applyBorder="1" applyAlignment="1">
      <alignment vertical="center"/>
    </xf>
    <xf numFmtId="49" fontId="13" fillId="5" borderId="1" xfId="0" applyNumberFormat="1" applyFont="1" applyFill="1" applyBorder="1" applyAlignment="1">
      <alignment horizontal="left" vertical="center" wrapText="1"/>
    </xf>
    <xf numFmtId="0" fontId="5" fillId="5" borderId="1" xfId="0" applyFont="1" applyFill="1" applyBorder="1" applyAlignment="1">
      <alignment horizontal="center" vertical="center"/>
    </xf>
    <xf numFmtId="49" fontId="5" fillId="5" borderId="1" xfId="0" applyNumberFormat="1" applyFont="1" applyFill="1" applyBorder="1" applyAlignment="1">
      <alignment horizontal="left" vertical="center"/>
    </xf>
    <xf numFmtId="49" fontId="5" fillId="5" borderId="1" xfId="0" applyNumberFormat="1" applyFont="1" applyFill="1" applyBorder="1" applyAlignment="1">
      <alignment horizontal="left" vertical="center" wrapText="1"/>
    </xf>
    <xf numFmtId="4" fontId="5" fillId="5" borderId="1" xfId="0" applyNumberFormat="1" applyFont="1" applyFill="1" applyBorder="1" applyAlignment="1">
      <alignment horizontal="left" vertical="center" wrapText="1"/>
    </xf>
    <xf numFmtId="49" fontId="26" fillId="5" borderId="1" xfId="0" applyNumberFormat="1" applyFont="1" applyFill="1" applyBorder="1" applyAlignment="1">
      <alignment vertical="center"/>
    </xf>
    <xf numFmtId="0" fontId="5" fillId="5" borderId="4" xfId="0" applyNumberFormat="1" applyFont="1" applyFill="1" applyBorder="1" applyAlignment="1">
      <alignment horizontal="center" vertical="center"/>
    </xf>
    <xf numFmtId="0" fontId="5" fillId="5" borderId="1" xfId="0" applyNumberFormat="1" applyFont="1" applyFill="1" applyBorder="1" applyAlignment="1">
      <alignment vertical="center"/>
    </xf>
    <xf numFmtId="49" fontId="13"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165" fontId="13" fillId="5" borderId="1" xfId="0" applyNumberFormat="1" applyFont="1" applyFill="1" applyBorder="1" applyAlignment="1">
      <alignment horizontal="right" vertical="center"/>
    </xf>
    <xf numFmtId="2" fontId="13" fillId="5" borderId="1" xfId="0" applyNumberFormat="1" applyFont="1" applyFill="1" applyBorder="1" applyAlignment="1">
      <alignment horizontal="right" vertical="center"/>
    </xf>
    <xf numFmtId="4" fontId="13" fillId="5" borderId="1" xfId="0" applyNumberFormat="1" applyFont="1" applyFill="1" applyBorder="1" applyAlignment="1">
      <alignment horizontal="right" vertical="center" wrapText="1"/>
    </xf>
    <xf numFmtId="43" fontId="5" fillId="5" borderId="1" xfId="1" applyFont="1" applyFill="1" applyBorder="1" applyAlignment="1">
      <alignment horizontal="right" vertical="center" wrapText="1"/>
    </xf>
    <xf numFmtId="4" fontId="13" fillId="5" borderId="1" xfId="0" applyNumberFormat="1" applyFont="1" applyFill="1" applyBorder="1" applyAlignment="1">
      <alignment horizontal="right" vertical="center"/>
    </xf>
    <xf numFmtId="49" fontId="5" fillId="5" borderId="5" xfId="0" applyNumberFormat="1" applyFont="1" applyFill="1" applyBorder="1" applyAlignment="1">
      <alignment horizontal="left" vertical="center" wrapText="1"/>
    </xf>
    <xf numFmtId="49" fontId="27" fillId="5" borderId="1" xfId="0" applyNumberFormat="1" applyFont="1" applyFill="1" applyBorder="1" applyAlignment="1">
      <alignment horizontal="center" wrapText="1"/>
    </xf>
    <xf numFmtId="49" fontId="27" fillId="5" borderId="1" xfId="0" applyNumberFormat="1" applyFont="1" applyFill="1" applyBorder="1" applyAlignment="1">
      <alignment horizontal="center" vertical="center" wrapText="1"/>
    </xf>
    <xf numFmtId="49" fontId="27" fillId="5" borderId="3" xfId="0" applyNumberFormat="1" applyFont="1" applyFill="1" applyBorder="1" applyAlignment="1">
      <alignment horizontal="center" wrapText="1"/>
    </xf>
    <xf numFmtId="49" fontId="13" fillId="5" borderId="3" xfId="0" applyNumberFormat="1" applyFont="1" applyFill="1" applyBorder="1" applyAlignment="1">
      <alignment horizontal="left" wrapText="1"/>
    </xf>
    <xf numFmtId="49" fontId="5" fillId="4" borderId="1" xfId="4" applyNumberFormat="1" applyFont="1" applyFill="1" applyBorder="1" applyAlignment="1">
      <alignment horizontal="left" vertical="center"/>
    </xf>
    <xf numFmtId="0" fontId="13" fillId="0" borderId="1" xfId="12" applyFont="1" applyFill="1" applyBorder="1" applyAlignment="1">
      <alignment horizontal="left" vertical="top"/>
    </xf>
    <xf numFmtId="49" fontId="10" fillId="0" borderId="1" xfId="12" applyNumberFormat="1" applyFont="1" applyFill="1" applyBorder="1" applyAlignment="1">
      <alignment horizontal="left" vertical="top"/>
    </xf>
    <xf numFmtId="49" fontId="13" fillId="0" borderId="1" xfId="12" applyNumberFormat="1" applyFont="1" applyFill="1" applyBorder="1" applyAlignment="1">
      <alignment horizontal="left" vertical="top"/>
    </xf>
    <xf numFmtId="0" fontId="13" fillId="0" borderId="1" xfId="12" applyNumberFormat="1" applyFont="1" applyFill="1" applyBorder="1" applyAlignment="1">
      <alignment horizontal="left" vertical="top"/>
    </xf>
    <xf numFmtId="1" fontId="13" fillId="0" borderId="1" xfId="12" applyNumberFormat="1" applyFont="1" applyFill="1" applyBorder="1" applyAlignment="1">
      <alignment horizontal="left" vertical="top"/>
    </xf>
    <xf numFmtId="167" fontId="13" fillId="0" borderId="1" xfId="12" applyNumberFormat="1" applyFont="1" applyFill="1" applyBorder="1" applyAlignment="1">
      <alignment horizontal="left" vertical="top"/>
    </xf>
    <xf numFmtId="167" fontId="13" fillId="0" borderId="1" xfId="11" applyNumberFormat="1" applyFont="1" applyFill="1" applyBorder="1" applyAlignment="1">
      <alignment horizontal="left" vertical="top"/>
    </xf>
    <xf numFmtId="49" fontId="8" fillId="0" borderId="1" xfId="0" applyNumberFormat="1" applyFont="1" applyFill="1" applyBorder="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13" fillId="0" borderId="0" xfId="0" applyNumberFormat="1" applyFont="1" applyFill="1" applyBorder="1" applyAlignment="1">
      <alignment horizontal="left" wrapText="1"/>
    </xf>
    <xf numFmtId="43" fontId="17" fillId="0" borderId="1" xfId="0" applyNumberFormat="1" applyFont="1" applyFill="1" applyBorder="1" applyAlignment="1">
      <alignment horizontal="right"/>
    </xf>
    <xf numFmtId="167" fontId="17" fillId="0" borderId="1" xfId="0" applyNumberFormat="1" applyFont="1" applyFill="1" applyBorder="1" applyAlignment="1">
      <alignment horizontal="right"/>
    </xf>
    <xf numFmtId="4" fontId="13" fillId="0" borderId="1" xfId="12" applyNumberFormat="1" applyFont="1" applyFill="1" applyBorder="1" applyAlignment="1">
      <alignment horizontal="left" vertical="top"/>
    </xf>
    <xf numFmtId="0" fontId="17" fillId="6" borderId="1" xfId="12" applyFont="1" applyFill="1" applyBorder="1" applyAlignment="1">
      <alignment horizontal="left" vertical="top"/>
    </xf>
    <xf numFmtId="49" fontId="17" fillId="6" borderId="1" xfId="0" applyNumberFormat="1" applyFont="1" applyFill="1" applyBorder="1" applyAlignment="1">
      <alignment horizontal="left" vertical="center"/>
    </xf>
    <xf numFmtId="49" fontId="33" fillId="6" borderId="1" xfId="12" applyNumberFormat="1" applyFont="1" applyFill="1" applyBorder="1" applyAlignment="1">
      <alignment horizontal="left" vertical="top"/>
    </xf>
    <xf numFmtId="49" fontId="5" fillId="6" borderId="1" xfId="0" applyNumberFormat="1" applyFont="1" applyFill="1" applyBorder="1" applyAlignment="1">
      <alignment horizontal="left" vertical="top"/>
    </xf>
    <xf numFmtId="0" fontId="17" fillId="6" borderId="1" xfId="0" applyNumberFormat="1" applyFont="1" applyFill="1" applyBorder="1" applyAlignment="1">
      <alignment horizontal="left" vertical="top"/>
    </xf>
    <xf numFmtId="49" fontId="17" fillId="6" borderId="1" xfId="12" applyNumberFormat="1" applyFont="1" applyFill="1" applyBorder="1" applyAlignment="1">
      <alignment horizontal="left" vertical="top"/>
    </xf>
    <xf numFmtId="0" fontId="17" fillId="6" borderId="1" xfId="12" applyNumberFormat="1" applyFont="1" applyFill="1" applyBorder="1" applyAlignment="1">
      <alignment horizontal="left" vertical="top"/>
    </xf>
    <xf numFmtId="49" fontId="5" fillId="6" borderId="1" xfId="0" applyNumberFormat="1" applyFont="1" applyFill="1" applyBorder="1" applyAlignment="1">
      <alignment horizontal="left" vertical="center"/>
    </xf>
    <xf numFmtId="49" fontId="17" fillId="6" borderId="1" xfId="0" applyNumberFormat="1" applyFont="1" applyFill="1" applyBorder="1" applyAlignment="1">
      <alignment horizontal="left" vertical="top"/>
    </xf>
    <xf numFmtId="1" fontId="17" fillId="6" borderId="1" xfId="12" applyNumberFormat="1" applyFont="1" applyFill="1" applyBorder="1" applyAlignment="1">
      <alignment horizontal="left" vertical="top"/>
    </xf>
    <xf numFmtId="0" fontId="5" fillId="6" borderId="1" xfId="0" applyFont="1" applyFill="1" applyBorder="1" applyAlignment="1">
      <alignment horizontal="left"/>
    </xf>
    <xf numFmtId="4" fontId="17" fillId="6" borderId="1" xfId="12" applyNumberFormat="1" applyFont="1" applyFill="1" applyBorder="1" applyAlignment="1">
      <alignment horizontal="left" vertical="top"/>
    </xf>
    <xf numFmtId="167" fontId="17" fillId="6" borderId="1" xfId="12" applyNumberFormat="1" applyFont="1" applyFill="1" applyBorder="1" applyAlignment="1">
      <alignment horizontal="left" vertical="top"/>
    </xf>
    <xf numFmtId="167" fontId="17" fillId="6" borderId="1" xfId="11" applyNumberFormat="1" applyFont="1" applyFill="1" applyBorder="1" applyAlignment="1">
      <alignment horizontal="left" vertical="top"/>
    </xf>
    <xf numFmtId="49" fontId="5" fillId="6" borderId="1" xfId="0" applyNumberFormat="1" applyFont="1" applyFill="1" applyBorder="1" applyAlignment="1">
      <alignment horizontal="left"/>
    </xf>
    <xf numFmtId="49" fontId="8" fillId="6" borderId="1" xfId="0" applyNumberFormat="1" applyFont="1" applyFill="1" applyBorder="1" applyAlignment="1">
      <alignment horizontal="left"/>
    </xf>
    <xf numFmtId="43" fontId="5" fillId="3" borderId="1" xfId="0" applyNumberFormat="1" applyFont="1" applyFill="1" applyBorder="1" applyAlignment="1">
      <alignment horizontal="right"/>
    </xf>
    <xf numFmtId="167" fontId="5" fillId="3" borderId="1" xfId="0" applyNumberFormat="1" applyFont="1" applyFill="1" applyBorder="1" applyAlignment="1">
      <alignment horizontal="right"/>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2" fontId="5" fillId="0" borderId="1" xfId="0" applyNumberFormat="1" applyFont="1" applyBorder="1" applyAlignment="1">
      <alignment horizontal="left" vertical="top" wrapText="1"/>
    </xf>
    <xf numFmtId="166"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49" fontId="0" fillId="0" borderId="0" xfId="0" applyNumberFormat="1" applyFill="1"/>
    <xf numFmtId="49" fontId="27" fillId="0" borderId="0" xfId="0" applyNumberFormat="1" applyFont="1" applyFill="1" applyBorder="1" applyAlignment="1">
      <alignment wrapText="1"/>
    </xf>
    <xf numFmtId="0" fontId="0" fillId="0" borderId="0" xfId="0" applyFill="1"/>
    <xf numFmtId="0" fontId="13" fillId="7" borderId="1" xfId="12" applyFont="1" applyFill="1" applyBorder="1" applyAlignment="1">
      <alignment horizontal="left" vertical="top"/>
    </xf>
    <xf numFmtId="0" fontId="17" fillId="7" borderId="1" xfId="0" applyNumberFormat="1" applyFont="1" applyFill="1" applyBorder="1" applyAlignment="1">
      <alignment horizontal="left" vertical="top"/>
    </xf>
    <xf numFmtId="49" fontId="10" fillId="7" borderId="1" xfId="12" applyNumberFormat="1" applyFont="1" applyFill="1" applyBorder="1" applyAlignment="1">
      <alignment horizontal="left" vertical="top"/>
    </xf>
    <xf numFmtId="49" fontId="5" fillId="7" borderId="1" xfId="0" applyNumberFormat="1" applyFont="1" applyFill="1" applyBorder="1" applyAlignment="1">
      <alignment horizontal="left" vertical="top"/>
    </xf>
    <xf numFmtId="0" fontId="13" fillId="7" borderId="1" xfId="0" applyNumberFormat="1" applyFont="1" applyFill="1" applyBorder="1" applyAlignment="1">
      <alignment horizontal="left" vertical="top"/>
    </xf>
    <xf numFmtId="49" fontId="13" fillId="7" borderId="1" xfId="12" applyNumberFormat="1" applyFont="1" applyFill="1" applyBorder="1" applyAlignment="1">
      <alignment horizontal="left" vertical="top"/>
    </xf>
    <xf numFmtId="0" fontId="13" fillId="7" borderId="1" xfId="12" applyNumberFormat="1" applyFont="1" applyFill="1" applyBorder="1" applyAlignment="1">
      <alignment horizontal="left" vertical="top"/>
    </xf>
    <xf numFmtId="49" fontId="5" fillId="7" borderId="1" xfId="0" applyNumberFormat="1" applyFont="1" applyFill="1" applyBorder="1" applyAlignment="1">
      <alignment horizontal="left" vertical="center"/>
    </xf>
    <xf numFmtId="49" fontId="13" fillId="7" borderId="1" xfId="0" applyNumberFormat="1" applyFont="1" applyFill="1" applyBorder="1" applyAlignment="1">
      <alignment horizontal="left" vertical="top"/>
    </xf>
    <xf numFmtId="1" fontId="13" fillId="7" borderId="1" xfId="12" applyNumberFormat="1" applyFont="1" applyFill="1" applyBorder="1" applyAlignment="1">
      <alignment horizontal="left" vertical="top"/>
    </xf>
    <xf numFmtId="0" fontId="5" fillId="7" borderId="1" xfId="0" applyFont="1" applyFill="1" applyBorder="1" applyAlignment="1">
      <alignment horizontal="left"/>
    </xf>
    <xf numFmtId="167" fontId="13" fillId="7" borderId="1" xfId="0" applyNumberFormat="1" applyFont="1" applyFill="1" applyBorder="1" applyAlignment="1">
      <alignment horizontal="left" vertical="top"/>
    </xf>
    <xf numFmtId="167" fontId="13" fillId="7" borderId="1" xfId="1" applyNumberFormat="1" applyFont="1" applyFill="1" applyBorder="1" applyAlignment="1">
      <alignment horizontal="left" vertical="top"/>
    </xf>
    <xf numFmtId="167" fontId="13" fillId="7" borderId="1" xfId="12" applyNumberFormat="1" applyFont="1" applyFill="1" applyBorder="1" applyAlignment="1">
      <alignment horizontal="left" vertical="top"/>
    </xf>
    <xf numFmtId="167" fontId="13" fillId="7" borderId="1" xfId="11" applyNumberFormat="1" applyFont="1" applyFill="1" applyBorder="1" applyAlignment="1">
      <alignment horizontal="left" vertical="top"/>
    </xf>
    <xf numFmtId="49" fontId="5" fillId="7" borderId="1" xfId="0" applyNumberFormat="1" applyFont="1" applyFill="1" applyBorder="1" applyAlignment="1">
      <alignment horizontal="left"/>
    </xf>
    <xf numFmtId="49" fontId="8" fillId="7" borderId="1" xfId="0" applyNumberFormat="1" applyFont="1" applyFill="1" applyBorder="1" applyAlignment="1">
      <alignment horizontal="left"/>
    </xf>
    <xf numFmtId="0" fontId="5" fillId="7" borderId="0" xfId="0" applyFont="1" applyFill="1" applyAlignment="1">
      <alignment horizontal="left" vertical="center"/>
    </xf>
    <xf numFmtId="0" fontId="5" fillId="7" borderId="0" xfId="0" applyFont="1" applyFill="1" applyAlignment="1">
      <alignment horizontal="left" vertical="center" wrapText="1"/>
    </xf>
    <xf numFmtId="0" fontId="5" fillId="7" borderId="0" xfId="0" applyNumberFormat="1" applyFont="1" applyFill="1" applyBorder="1" applyAlignment="1">
      <alignment horizontal="left" wrapText="1"/>
    </xf>
    <xf numFmtId="49" fontId="5" fillId="7" borderId="0" xfId="0" applyNumberFormat="1" applyFont="1" applyFill="1" applyBorder="1" applyAlignment="1">
      <alignment horizontal="left" wrapText="1"/>
    </xf>
    <xf numFmtId="49" fontId="13" fillId="7" borderId="0" xfId="0" applyNumberFormat="1" applyFont="1" applyFill="1" applyBorder="1" applyAlignment="1">
      <alignment horizontal="left" wrapText="1"/>
    </xf>
    <xf numFmtId="49" fontId="8" fillId="7" borderId="0" xfId="0" applyNumberFormat="1" applyFont="1" applyFill="1" applyBorder="1" applyAlignment="1">
      <alignment horizontal="left" wrapText="1"/>
    </xf>
    <xf numFmtId="43" fontId="17" fillId="7" borderId="1" xfId="0" applyNumberFormat="1" applyFont="1" applyFill="1" applyBorder="1" applyAlignment="1">
      <alignment horizontal="right"/>
    </xf>
    <xf numFmtId="167" fontId="17" fillId="7" borderId="1" xfId="0" applyNumberFormat="1" applyFont="1" applyFill="1" applyBorder="1" applyAlignment="1">
      <alignment horizontal="right"/>
    </xf>
    <xf numFmtId="167" fontId="13" fillId="7" borderId="1" xfId="16" applyNumberFormat="1" applyFont="1" applyFill="1" applyBorder="1" applyAlignment="1">
      <alignment horizontal="left" vertical="top"/>
    </xf>
    <xf numFmtId="167" fontId="13" fillId="7" borderId="1" xfId="28" applyNumberFormat="1" applyFont="1" applyFill="1" applyBorder="1" applyAlignment="1">
      <alignment horizontal="left" vertical="top"/>
    </xf>
    <xf numFmtId="49" fontId="13" fillId="7" borderId="1" xfId="0" applyNumberFormat="1" applyFont="1" applyFill="1" applyBorder="1" applyAlignment="1">
      <alignment horizontal="left" vertical="center"/>
    </xf>
    <xf numFmtId="4" fontId="13" fillId="7" borderId="1" xfId="12" applyNumberFormat="1" applyFont="1" applyFill="1" applyBorder="1" applyAlignment="1">
      <alignment horizontal="left" vertical="top"/>
    </xf>
    <xf numFmtId="0" fontId="5" fillId="7" borderId="1" xfId="0" applyFont="1" applyFill="1" applyBorder="1" applyAlignment="1">
      <alignment horizontal="left" vertical="top" wrapText="1"/>
    </xf>
    <xf numFmtId="49" fontId="5" fillId="7" borderId="1" xfId="0" applyNumberFormat="1" applyFont="1" applyFill="1" applyBorder="1" applyAlignment="1">
      <alignment horizontal="left" vertical="top" wrapText="1"/>
    </xf>
    <xf numFmtId="2" fontId="5" fillId="7" borderId="1" xfId="0" applyNumberFormat="1" applyFont="1" applyFill="1" applyBorder="1" applyAlignment="1">
      <alignment horizontal="left" vertical="top" wrapText="1"/>
    </xf>
    <xf numFmtId="166" fontId="5" fillId="7" borderId="1" xfId="0" applyNumberFormat="1" applyFont="1" applyFill="1" applyBorder="1" applyAlignment="1">
      <alignment horizontal="left" vertical="top" wrapText="1"/>
    </xf>
    <xf numFmtId="4" fontId="5" fillId="7" borderId="1" xfId="0" applyNumberFormat="1" applyFont="1" applyFill="1" applyBorder="1" applyAlignment="1">
      <alignment horizontal="left" vertical="top" wrapText="1"/>
    </xf>
    <xf numFmtId="4" fontId="5" fillId="7" borderId="1" xfId="0" applyNumberFormat="1" applyFont="1" applyFill="1" applyBorder="1" applyAlignment="1">
      <alignment horizontal="left" vertical="top"/>
    </xf>
    <xf numFmtId="166" fontId="5" fillId="7" borderId="1" xfId="0" applyNumberFormat="1" applyFont="1" applyFill="1" applyBorder="1" applyAlignment="1">
      <alignment horizontal="left" vertical="top"/>
    </xf>
    <xf numFmtId="0" fontId="5" fillId="7" borderId="0" xfId="0" applyFont="1" applyFill="1" applyAlignment="1">
      <alignment horizontal="left" vertical="top"/>
    </xf>
    <xf numFmtId="0" fontId="0" fillId="7" borderId="0" xfId="0" applyFill="1" applyAlignment="1">
      <alignment horizontal="left" vertical="top"/>
    </xf>
    <xf numFmtId="49" fontId="5" fillId="7" borderId="1" xfId="5" applyNumberFormat="1" applyFont="1" applyFill="1" applyBorder="1"/>
    <xf numFmtId="0" fontId="5" fillId="7" borderId="1" xfId="0" applyFont="1" applyFill="1" applyBorder="1"/>
    <xf numFmtId="0" fontId="5" fillId="7" borderId="1" xfId="5" applyNumberFormat="1" applyFont="1" applyFill="1" applyBorder="1"/>
    <xf numFmtId="0" fontId="5" fillId="7" borderId="1" xfId="5" applyFont="1" applyFill="1" applyBorder="1" applyAlignment="1">
      <alignment wrapText="1"/>
    </xf>
    <xf numFmtId="49" fontId="5" fillId="7" borderId="1" xfId="5" applyNumberFormat="1" applyFont="1" applyFill="1" applyBorder="1" applyAlignment="1">
      <alignment wrapText="1"/>
    </xf>
    <xf numFmtId="49" fontId="5" fillId="7" borderId="1" xfId="5" applyNumberFormat="1" applyFont="1" applyFill="1" applyBorder="1" applyAlignment="1">
      <alignment horizontal="center" wrapText="1"/>
    </xf>
    <xf numFmtId="2" fontId="5" fillId="7" borderId="1" xfId="5" applyNumberFormat="1" applyFont="1" applyFill="1" applyBorder="1" applyAlignment="1">
      <alignment wrapText="1"/>
    </xf>
    <xf numFmtId="166" fontId="5" fillId="7" borderId="1" xfId="5" applyNumberFormat="1" applyFont="1" applyFill="1" applyBorder="1" applyAlignment="1">
      <alignment wrapText="1"/>
    </xf>
    <xf numFmtId="4" fontId="5" fillId="7" borderId="1" xfId="5" applyNumberFormat="1" applyFont="1" applyFill="1" applyBorder="1" applyAlignment="1">
      <alignment wrapText="1"/>
    </xf>
    <xf numFmtId="4" fontId="5" fillId="7" borderId="1" xfId="0" applyNumberFormat="1" applyFont="1" applyFill="1" applyBorder="1"/>
    <xf numFmtId="166" fontId="5" fillId="7" borderId="1" xfId="0" applyNumberFormat="1" applyFont="1" applyFill="1" applyBorder="1"/>
    <xf numFmtId="4" fontId="5" fillId="7" borderId="1" xfId="5" applyNumberFormat="1" applyFont="1" applyFill="1" applyBorder="1"/>
    <xf numFmtId="0" fontId="5" fillId="7" borderId="0" xfId="0" applyFont="1" applyFill="1"/>
    <xf numFmtId="0" fontId="12" fillId="7" borderId="0" xfId="5" applyFill="1"/>
    <xf numFmtId="166" fontId="31" fillId="0" borderId="1" xfId="0" applyNumberFormat="1" applyFont="1" applyBorder="1" applyAlignment="1">
      <alignment horizontal="left" vertical="top" wrapText="1"/>
    </xf>
    <xf numFmtId="0" fontId="31" fillId="0" borderId="1" xfId="0" applyFont="1" applyBorder="1" applyAlignment="1">
      <alignment horizontal="left" vertical="top" wrapText="1"/>
    </xf>
    <xf numFmtId="49" fontId="24" fillId="5" borderId="1" xfId="0" applyNumberFormat="1" applyFont="1" applyFill="1" applyBorder="1"/>
    <xf numFmtId="49" fontId="13" fillId="5" borderId="1" xfId="0" applyNumberFormat="1" applyFont="1" applyFill="1" applyBorder="1" applyAlignment="1">
      <alignment horizontal="left" vertical="center"/>
    </xf>
    <xf numFmtId="49" fontId="13" fillId="5" borderId="1" xfId="0" applyNumberFormat="1" applyFont="1" applyFill="1" applyBorder="1" applyAlignment="1">
      <alignment horizontal="left"/>
    </xf>
    <xf numFmtId="0" fontId="5" fillId="5" borderId="1" xfId="0" applyFont="1" applyFill="1" applyBorder="1" applyAlignment="1">
      <alignment horizontal="left" vertical="top"/>
    </xf>
    <xf numFmtId="0" fontId="34" fillId="5" borderId="0" xfId="0" applyFont="1" applyFill="1"/>
    <xf numFmtId="0" fontId="35" fillId="5" borderId="0" xfId="0" applyFont="1" applyFill="1"/>
    <xf numFmtId="49" fontId="5" fillId="5" borderId="1" xfId="0" applyNumberFormat="1" applyFont="1" applyFill="1" applyBorder="1" applyAlignment="1">
      <alignment horizontal="center" vertical="center"/>
    </xf>
    <xf numFmtId="49" fontId="13" fillId="5" borderId="1" xfId="0" applyNumberFormat="1" applyFont="1" applyFill="1" applyBorder="1" applyAlignment="1">
      <alignment horizontal="center"/>
    </xf>
    <xf numFmtId="0" fontId="13" fillId="5" borderId="1" xfId="0" applyNumberFormat="1" applyFont="1" applyFill="1" applyBorder="1" applyAlignment="1">
      <alignment horizontal="center" vertical="center"/>
    </xf>
    <xf numFmtId="0" fontId="5" fillId="5" borderId="1" xfId="5" applyNumberFormat="1" applyFont="1" applyFill="1" applyBorder="1" applyAlignment="1">
      <alignment horizontal="left" vertical="center"/>
    </xf>
    <xf numFmtId="49" fontId="13" fillId="5"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top"/>
    </xf>
    <xf numFmtId="4" fontId="5" fillId="5" borderId="1" xfId="1" applyNumberFormat="1" applyFont="1" applyFill="1" applyBorder="1" applyAlignment="1">
      <alignment horizontal="right" vertical="center"/>
    </xf>
    <xf numFmtId="0" fontId="32" fillId="5" borderId="0" xfId="0" applyFont="1" applyFill="1" applyAlignment="1">
      <alignment vertical="center"/>
    </xf>
    <xf numFmtId="0" fontId="13" fillId="5" borderId="1" xfId="0" applyNumberFormat="1" applyFont="1" applyFill="1" applyBorder="1" applyAlignment="1">
      <alignment horizontal="left" vertical="center" wrapText="1"/>
    </xf>
    <xf numFmtId="49" fontId="5" fillId="5" borderId="1" xfId="0" applyNumberFormat="1" applyFont="1" applyFill="1" applyBorder="1" applyAlignment="1">
      <alignment horizontal="left" vertical="top"/>
    </xf>
    <xf numFmtId="49" fontId="13" fillId="5" borderId="1" xfId="0" applyNumberFormat="1" applyFont="1" applyFill="1" applyBorder="1" applyAlignment="1">
      <alignment wrapText="1"/>
    </xf>
    <xf numFmtId="49" fontId="13" fillId="5" borderId="1" xfId="0" applyNumberFormat="1" applyFont="1" applyFill="1" applyBorder="1"/>
    <xf numFmtId="49" fontId="0" fillId="5" borderId="0" xfId="0" applyNumberFormat="1" applyFill="1"/>
    <xf numFmtId="49" fontId="8" fillId="5" borderId="0" xfId="0" applyNumberFormat="1" applyFont="1" applyFill="1" applyBorder="1" applyAlignment="1">
      <alignment horizontal="left" wrapText="1"/>
    </xf>
    <xf numFmtId="0" fontId="36" fillId="5" borderId="6" xfId="0" applyFont="1" applyFill="1" applyBorder="1" applyAlignment="1">
      <alignment horizontal="left" vertical="top" wrapText="1"/>
    </xf>
    <xf numFmtId="49" fontId="26" fillId="8" borderId="1" xfId="0" applyNumberFormat="1" applyFont="1" applyFill="1" applyBorder="1" applyAlignment="1">
      <alignment horizontal="left" vertical="center"/>
    </xf>
    <xf numFmtId="0" fontId="13" fillId="8" borderId="1" xfId="0" applyNumberFormat="1" applyFont="1" applyFill="1" applyBorder="1" applyAlignment="1">
      <alignment horizontal="left" vertical="center"/>
    </xf>
    <xf numFmtId="49" fontId="13" fillId="8" borderId="1" xfId="0" applyNumberFormat="1" applyFont="1" applyFill="1" applyBorder="1" applyAlignment="1">
      <alignment vertical="center"/>
    </xf>
    <xf numFmtId="0" fontId="5" fillId="8" borderId="1" xfId="0" applyFont="1" applyFill="1" applyBorder="1" applyAlignment="1">
      <alignment horizontal="center" vertical="center"/>
    </xf>
    <xf numFmtId="49" fontId="13" fillId="8" borderId="1" xfId="0" applyNumberFormat="1" applyFont="1" applyFill="1" applyBorder="1" applyAlignment="1">
      <alignment horizontal="left" vertical="center" wrapText="1"/>
    </xf>
    <xf numFmtId="49" fontId="5" fillId="8" borderId="1" xfId="0" applyNumberFormat="1" applyFont="1" applyFill="1" applyBorder="1" applyAlignment="1">
      <alignment horizontal="left" vertical="center"/>
    </xf>
    <xf numFmtId="49" fontId="5" fillId="8" borderId="1" xfId="0" applyNumberFormat="1" applyFont="1" applyFill="1" applyBorder="1" applyAlignment="1">
      <alignment horizontal="left" vertical="center" wrapText="1"/>
    </xf>
    <xf numFmtId="4" fontId="5" fillId="8" borderId="1" xfId="0" applyNumberFormat="1" applyFont="1" applyFill="1" applyBorder="1" applyAlignment="1">
      <alignment horizontal="left" vertical="center" wrapText="1"/>
    </xf>
    <xf numFmtId="49" fontId="26" fillId="8" borderId="1" xfId="0" applyNumberFormat="1" applyFont="1" applyFill="1" applyBorder="1" applyAlignment="1">
      <alignment vertical="center"/>
    </xf>
    <xf numFmtId="0" fontId="5" fillId="8" borderId="4" xfId="0" applyNumberFormat="1" applyFont="1" applyFill="1" applyBorder="1" applyAlignment="1">
      <alignment horizontal="center" vertical="center"/>
    </xf>
    <xf numFmtId="0" fontId="5" fillId="8" borderId="1" xfId="0" applyNumberFormat="1" applyFont="1" applyFill="1" applyBorder="1" applyAlignment="1">
      <alignment vertical="center"/>
    </xf>
    <xf numFmtId="49" fontId="13" fillId="8" borderId="1" xfId="0" applyNumberFormat="1"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0" fontId="5" fillId="8" borderId="1" xfId="0" applyFont="1" applyFill="1" applyBorder="1" applyAlignment="1">
      <alignment horizontal="left" vertical="center" wrapText="1"/>
    </xf>
    <xf numFmtId="165" fontId="13" fillId="8" borderId="1" xfId="0" applyNumberFormat="1" applyFont="1" applyFill="1" applyBorder="1" applyAlignment="1">
      <alignment horizontal="right" vertical="center"/>
    </xf>
    <xf numFmtId="2" fontId="13" fillId="8" borderId="1" xfId="0" applyNumberFormat="1" applyFont="1" applyFill="1" applyBorder="1" applyAlignment="1">
      <alignment horizontal="right" vertical="center"/>
    </xf>
    <xf numFmtId="4" fontId="13" fillId="3" borderId="1" xfId="0" applyNumberFormat="1" applyFont="1" applyFill="1" applyBorder="1" applyAlignment="1">
      <alignment horizontal="right" vertical="center" wrapText="1"/>
    </xf>
    <xf numFmtId="43" fontId="5" fillId="3" borderId="1" xfId="1" applyFont="1" applyFill="1" applyBorder="1" applyAlignment="1">
      <alignment horizontal="right" vertical="center" wrapText="1"/>
    </xf>
    <xf numFmtId="4" fontId="13" fillId="8" borderId="1" xfId="0" applyNumberFormat="1" applyFont="1" applyFill="1" applyBorder="1" applyAlignment="1">
      <alignment horizontal="right" vertical="center"/>
    </xf>
    <xf numFmtId="49" fontId="5" fillId="8" borderId="1" xfId="0" applyNumberFormat="1" applyFont="1" applyFill="1" applyBorder="1" applyAlignment="1">
      <alignment horizontal="left" vertical="top"/>
    </xf>
    <xf numFmtId="49" fontId="5" fillId="8" borderId="5" xfId="0" applyNumberFormat="1" applyFont="1" applyFill="1" applyBorder="1" applyAlignment="1">
      <alignment horizontal="left" vertical="center" wrapText="1"/>
    </xf>
    <xf numFmtId="49" fontId="27" fillId="8" borderId="1" xfId="0" applyNumberFormat="1" applyFont="1" applyFill="1" applyBorder="1" applyAlignment="1">
      <alignment horizontal="center" wrapText="1"/>
    </xf>
    <xf numFmtId="49" fontId="27" fillId="8" borderId="1" xfId="0" applyNumberFormat="1" applyFont="1" applyFill="1" applyBorder="1" applyAlignment="1">
      <alignment horizontal="center" vertical="center" wrapText="1"/>
    </xf>
    <xf numFmtId="49" fontId="27" fillId="8" borderId="3" xfId="0" applyNumberFormat="1" applyFont="1" applyFill="1" applyBorder="1" applyAlignment="1">
      <alignment horizontal="center" wrapText="1"/>
    </xf>
    <xf numFmtId="49" fontId="5" fillId="3" borderId="5"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49" fontId="26" fillId="4" borderId="1" xfId="0" applyNumberFormat="1" applyFont="1" applyFill="1" applyBorder="1" applyAlignment="1">
      <alignment horizontal="left" vertical="center"/>
    </xf>
    <xf numFmtId="0" fontId="13" fillId="4" borderId="1" xfId="0" applyNumberFormat="1" applyFont="1" applyFill="1" applyBorder="1" applyAlignment="1">
      <alignment horizontal="left" vertical="center"/>
    </xf>
    <xf numFmtId="49" fontId="13" fillId="4" borderId="1" xfId="0" applyNumberFormat="1" applyFont="1" applyFill="1" applyBorder="1" applyAlignment="1">
      <alignment vertical="center"/>
    </xf>
    <xf numFmtId="49" fontId="13" fillId="4" borderId="1" xfId="0" applyNumberFormat="1" applyFont="1" applyFill="1" applyBorder="1" applyAlignment="1">
      <alignment horizontal="left" vertical="center" wrapText="1"/>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left" vertical="center"/>
    </xf>
    <xf numFmtId="49" fontId="5" fillId="4"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49" fontId="26" fillId="4" borderId="1" xfId="0" applyNumberFormat="1" applyFont="1" applyFill="1" applyBorder="1" applyAlignment="1">
      <alignment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vertical="center"/>
    </xf>
    <xf numFmtId="49" fontId="13"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165" fontId="13" fillId="4" borderId="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4" fontId="13" fillId="4" borderId="1" xfId="0" applyNumberFormat="1" applyFont="1" applyFill="1" applyBorder="1" applyAlignment="1">
      <alignment horizontal="right" vertical="center" wrapText="1"/>
    </xf>
    <xf numFmtId="43" fontId="5" fillId="4" borderId="1" xfId="1" applyFont="1" applyFill="1" applyBorder="1" applyAlignment="1">
      <alignment horizontal="right" vertical="center" wrapText="1"/>
    </xf>
    <xf numFmtId="4" fontId="13" fillId="4" borderId="1" xfId="0" applyNumberFormat="1" applyFont="1" applyFill="1" applyBorder="1" applyAlignment="1">
      <alignment horizontal="right" vertical="center"/>
    </xf>
    <xf numFmtId="49" fontId="5" fillId="4" borderId="1" xfId="0" applyNumberFormat="1" applyFont="1" applyFill="1" applyBorder="1" applyAlignment="1">
      <alignment horizontal="left" vertical="top"/>
    </xf>
    <xf numFmtId="49" fontId="5" fillId="4" borderId="5" xfId="0" applyNumberFormat="1" applyFont="1" applyFill="1" applyBorder="1" applyAlignment="1">
      <alignment horizontal="left" vertical="center" wrapText="1"/>
    </xf>
    <xf numFmtId="49" fontId="27" fillId="4" borderId="1" xfId="0" applyNumberFormat="1" applyFont="1" applyFill="1" applyBorder="1" applyAlignment="1">
      <alignment horizontal="center" wrapText="1"/>
    </xf>
    <xf numFmtId="49" fontId="27" fillId="4" borderId="1" xfId="0" applyNumberFormat="1" applyFont="1" applyFill="1" applyBorder="1" applyAlignment="1">
      <alignment horizontal="center" vertical="center" wrapText="1"/>
    </xf>
    <xf numFmtId="49" fontId="27" fillId="4" borderId="3" xfId="0" applyNumberFormat="1" applyFont="1" applyFill="1" applyBorder="1" applyAlignment="1">
      <alignment horizontal="center" wrapText="1"/>
    </xf>
  </cellXfs>
  <cellStyles count="29">
    <cellStyle name="Comma 6 3" xfId="22"/>
    <cellStyle name="Comma_Stock Take KBM as of 01.10.2008" xfId="23"/>
    <cellStyle name="Normal 10" xfId="24"/>
    <cellStyle name="Normal 11" xfId="25"/>
    <cellStyle name="Normal_Stock Take KBM as of 01.10.2008" xfId="26"/>
    <cellStyle name="Style 1" xfId="6"/>
    <cellStyle name="Обычный" xfId="0" builtinId="0"/>
    <cellStyle name="Обычный 10 2" xfId="4"/>
    <cellStyle name="Обычный 10 2 2" xfId="10"/>
    <cellStyle name="Обычный 2" xfId="5"/>
    <cellStyle name="Обычный 2 2" xfId="3"/>
    <cellStyle name="Обычный 23" xfId="13"/>
    <cellStyle name="Обычный 24" xfId="20"/>
    <cellStyle name="Обычный 25" xfId="27"/>
    <cellStyle name="Обычный 3" xfId="15"/>
    <cellStyle name="Обычный 4" xfId="21"/>
    <cellStyle name="Обычный 4 2" xfId="8"/>
    <cellStyle name="Обычный 4 2 2" xfId="18"/>
    <cellStyle name="Обычный 5" xfId="9"/>
    <cellStyle name="Обычный 9" xfId="12"/>
    <cellStyle name="Обычный_2.13.1.Расходы на экологию" xfId="28"/>
    <cellStyle name="Процентный" xfId="2" builtinId="5"/>
    <cellStyle name="Стиль 1" xfId="7"/>
    <cellStyle name="Финансовый" xfId="1" builtinId="3"/>
    <cellStyle name="Финансовый 2" xfId="17"/>
    <cellStyle name="Финансовый 3" xfId="16"/>
    <cellStyle name="Финансовый 5" xfId="11"/>
    <cellStyle name="Финансовый 8" xfId="19"/>
    <cellStyle name="Финансовый 9" xfId="14"/>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66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8"/>
  <sheetViews>
    <sheetView tabSelected="1" zoomScale="70" zoomScaleNormal="70" workbookViewId="0">
      <pane ySplit="7" topLeftCell="A8" activePane="bottomLeft" state="frozen"/>
      <selection pane="bottomLeft" activeCell="E62" sqref="E62"/>
    </sheetView>
  </sheetViews>
  <sheetFormatPr defaultRowHeight="12.95" customHeight="1" outlineLevelRow="1" x14ac:dyDescent="0.25"/>
  <cols>
    <col min="1" max="1" width="11.28515625" style="67" customWidth="1"/>
    <col min="2" max="2" width="6" style="67" customWidth="1"/>
    <col min="3" max="3" width="13" style="67" customWidth="1"/>
    <col min="4" max="4" width="9.140625" style="67"/>
    <col min="5" max="5" width="9.42578125" style="67" customWidth="1"/>
    <col min="6" max="6" width="9.140625" style="67" customWidth="1"/>
    <col min="7" max="7" width="18.42578125" style="67" customWidth="1"/>
    <col min="8" max="8" width="23.140625" style="67" customWidth="1"/>
    <col min="9" max="9" width="32.42578125" style="67" customWidth="1"/>
    <col min="10" max="10" width="5" style="67" customWidth="1"/>
    <col min="11" max="11" width="9.28515625" style="67" customWidth="1"/>
    <col min="12" max="12" width="6.28515625" style="67" customWidth="1"/>
    <col min="13" max="13" width="5.28515625" style="67" customWidth="1"/>
    <col min="14" max="14" width="10.7109375" style="67" customWidth="1"/>
    <col min="15" max="15" width="6.28515625" style="67" customWidth="1"/>
    <col min="16" max="16" width="8.7109375" style="67" customWidth="1"/>
    <col min="17" max="17" width="3.85546875" style="67" customWidth="1"/>
    <col min="18" max="18" width="10.7109375" style="67" customWidth="1"/>
    <col min="19" max="19" width="50.85546875" style="67" customWidth="1"/>
    <col min="20" max="20" width="7.42578125" style="67" customWidth="1"/>
    <col min="21" max="21" width="4.42578125" style="67" customWidth="1"/>
    <col min="22" max="22" width="8.85546875" style="67" customWidth="1"/>
    <col min="23" max="23" width="7.85546875" style="67" customWidth="1"/>
    <col min="24" max="25" width="8.85546875" style="67" customWidth="1"/>
    <col min="26" max="26" width="6.5703125" style="67" customWidth="1"/>
    <col min="27" max="27" width="9.140625" style="67" customWidth="1"/>
    <col min="28" max="28" width="4.28515625" style="67" customWidth="1"/>
    <col min="29" max="29" width="6.5703125" style="67" customWidth="1"/>
    <col min="30" max="30" width="9.140625" style="67" customWidth="1"/>
    <col min="31" max="31" width="14.28515625" style="67" customWidth="1"/>
    <col min="32" max="32" width="14.85546875" style="67" customWidth="1"/>
    <col min="33" max="33" width="17.7109375" style="67" customWidth="1"/>
    <col min="34" max="34" width="21.140625" style="67" customWidth="1"/>
    <col min="35" max="35" width="7.140625" style="67" customWidth="1"/>
    <col min="36" max="37" width="15.42578125" style="67" customWidth="1"/>
    <col min="38" max="38" width="14.85546875" style="67" customWidth="1"/>
    <col min="39" max="39" width="4" style="67" customWidth="1"/>
    <col min="40" max="40" width="77.140625" style="67" customWidth="1"/>
    <col min="41" max="41" width="2.140625" style="67" customWidth="1"/>
    <col min="42" max="42" width="15.28515625" style="67" customWidth="1"/>
    <col min="43" max="43" width="14.28515625" style="67" customWidth="1"/>
    <col min="44" max="44" width="1.28515625" style="67" customWidth="1"/>
    <col min="45" max="49" width="2.140625" style="67" customWidth="1"/>
    <col min="50" max="50" width="31.7109375" style="67" customWidth="1"/>
    <col min="51" max="51" width="35.7109375" style="67" customWidth="1"/>
    <col min="52" max="52" width="9.140625" style="142"/>
    <col min="53" max="53" width="11" style="142" bestFit="1" customWidth="1"/>
    <col min="54" max="54" width="9.140625" style="142"/>
    <col min="55" max="55" width="11" style="142" bestFit="1" customWidth="1"/>
    <col min="56" max="16384" width="9.140625" style="142"/>
  </cols>
  <sheetData>
    <row r="1" spans="1:256" ht="12.95" customHeigh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5"/>
      <c r="AH1" s="26" t="s">
        <v>0</v>
      </c>
      <c r="AI1" s="25"/>
      <c r="AJ1" s="25"/>
      <c r="AK1" s="25"/>
      <c r="AL1" s="47"/>
      <c r="AM1" s="24"/>
      <c r="AN1" s="24"/>
      <c r="AO1" s="24"/>
      <c r="AP1" s="24"/>
      <c r="AQ1" s="24"/>
      <c r="AR1" s="24"/>
      <c r="AS1" s="24"/>
      <c r="AT1" s="24"/>
      <c r="AU1" s="24"/>
      <c r="AV1" s="24"/>
      <c r="AW1" s="24"/>
      <c r="AX1" s="48"/>
      <c r="AY1" s="49"/>
    </row>
    <row r="2" spans="1:256" ht="12.95" customHeight="1" x14ac:dyDescent="0.25">
      <c r="A2" s="24"/>
      <c r="B2" s="24"/>
      <c r="C2" s="24"/>
      <c r="D2" s="24"/>
      <c r="E2" s="24"/>
      <c r="F2" s="27" t="s">
        <v>144</v>
      </c>
      <c r="G2" s="27"/>
      <c r="H2" s="27"/>
      <c r="I2" s="27"/>
      <c r="J2" s="27"/>
      <c r="K2" s="27"/>
      <c r="L2" s="27"/>
      <c r="M2" s="27"/>
      <c r="N2" s="27"/>
      <c r="O2" s="27"/>
      <c r="P2" s="27"/>
      <c r="Q2" s="27"/>
      <c r="R2" s="27"/>
      <c r="S2" s="27"/>
      <c r="T2" s="27"/>
      <c r="U2" s="27"/>
      <c r="V2" s="27"/>
      <c r="W2" s="27"/>
      <c r="X2" s="27"/>
      <c r="Y2" s="27"/>
      <c r="Z2" s="27"/>
      <c r="AA2" s="27"/>
      <c r="AB2" s="27"/>
      <c r="AC2" s="27"/>
      <c r="AD2" s="27"/>
      <c r="AE2" s="27"/>
      <c r="AF2" s="27"/>
      <c r="AG2" s="28"/>
      <c r="AH2" s="26" t="s">
        <v>110</v>
      </c>
      <c r="AI2" s="28"/>
      <c r="AJ2" s="28"/>
      <c r="AK2" s="28"/>
      <c r="AL2" s="27"/>
      <c r="AM2" s="24"/>
      <c r="AN2" s="24"/>
      <c r="AO2" s="24"/>
      <c r="AP2" s="24"/>
      <c r="AQ2" s="24"/>
      <c r="AR2" s="24"/>
      <c r="AS2" s="24"/>
      <c r="AT2" s="24"/>
      <c r="AU2" s="24"/>
      <c r="AV2" s="24"/>
      <c r="AW2" s="24"/>
      <c r="AX2" s="24"/>
      <c r="AY2" s="49"/>
    </row>
    <row r="3" spans="1:256" ht="12.95" customHeigh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5"/>
      <c r="AH3" s="25"/>
      <c r="AI3" s="25"/>
      <c r="AJ3" s="25"/>
      <c r="AK3" s="25"/>
      <c r="AL3" s="47"/>
      <c r="AM3" s="24"/>
      <c r="AN3" s="24"/>
      <c r="AO3" s="24"/>
      <c r="AP3" s="24"/>
      <c r="AQ3" s="24"/>
      <c r="AR3" s="24"/>
      <c r="AS3" s="24"/>
      <c r="AT3" s="24"/>
      <c r="AU3" s="24"/>
      <c r="AV3" s="24"/>
      <c r="AW3" s="24"/>
      <c r="AX3" s="24"/>
      <c r="AY3" s="49"/>
    </row>
    <row r="4" spans="1:256" ht="12.95" customHeight="1" x14ac:dyDescent="0.25">
      <c r="A4" s="29" t="s">
        <v>1</v>
      </c>
      <c r="B4" s="29" t="s">
        <v>109</v>
      </c>
      <c r="C4" s="29" t="s">
        <v>2</v>
      </c>
      <c r="D4" s="29" t="s">
        <v>3</v>
      </c>
      <c r="E4" s="29" t="s">
        <v>4</v>
      </c>
      <c r="F4" s="29" t="s">
        <v>5</v>
      </c>
      <c r="G4" s="29" t="s">
        <v>6</v>
      </c>
      <c r="H4" s="29" t="s">
        <v>7</v>
      </c>
      <c r="I4" s="29" t="s">
        <v>8</v>
      </c>
      <c r="J4" s="29" t="s">
        <v>9</v>
      </c>
      <c r="K4" s="29" t="s">
        <v>10</v>
      </c>
      <c r="L4" s="29" t="s">
        <v>11</v>
      </c>
      <c r="M4" s="29" t="s">
        <v>12</v>
      </c>
      <c r="N4" s="29" t="s">
        <v>13</v>
      </c>
      <c r="O4" s="29" t="s">
        <v>14</v>
      </c>
      <c r="P4" s="29" t="s">
        <v>15</v>
      </c>
      <c r="Q4" s="29" t="s">
        <v>16</v>
      </c>
      <c r="R4" s="29" t="s">
        <v>17</v>
      </c>
      <c r="S4" s="29" t="s">
        <v>18</v>
      </c>
      <c r="T4" s="29" t="s">
        <v>19</v>
      </c>
      <c r="U4" s="29" t="s">
        <v>20</v>
      </c>
      <c r="V4" s="29"/>
      <c r="W4" s="29"/>
      <c r="X4" s="29"/>
      <c r="Y4" s="29"/>
      <c r="Z4" s="29" t="s">
        <v>21</v>
      </c>
      <c r="AA4" s="29"/>
      <c r="AB4" s="29"/>
      <c r="AC4" s="29" t="s">
        <v>22</v>
      </c>
      <c r="AD4" s="29" t="s">
        <v>23</v>
      </c>
      <c r="AE4" s="29" t="s">
        <v>24</v>
      </c>
      <c r="AF4" s="29"/>
      <c r="AG4" s="29"/>
      <c r="AH4" s="29"/>
      <c r="AI4" s="30" t="s">
        <v>25</v>
      </c>
      <c r="AJ4" s="30"/>
      <c r="AK4" s="30"/>
      <c r="AL4" s="31" t="s">
        <v>26</v>
      </c>
      <c r="AM4" s="29" t="s">
        <v>27</v>
      </c>
      <c r="AN4" s="29"/>
      <c r="AO4" s="29" t="s">
        <v>28</v>
      </c>
      <c r="AP4" s="29"/>
      <c r="AQ4" s="29"/>
      <c r="AR4" s="29"/>
      <c r="AS4" s="29"/>
      <c r="AT4" s="29"/>
      <c r="AU4" s="29"/>
      <c r="AV4" s="29"/>
      <c r="AW4" s="29"/>
      <c r="AX4" s="29" t="s">
        <v>29</v>
      </c>
      <c r="AY4" s="51" t="s">
        <v>30</v>
      </c>
    </row>
    <row r="5" spans="1:256" ht="12.95" customHeight="1" x14ac:dyDescent="0.25">
      <c r="A5" s="29"/>
      <c r="B5" s="29"/>
      <c r="C5" s="29"/>
      <c r="D5" s="29"/>
      <c r="E5" s="29"/>
      <c r="F5" s="29"/>
      <c r="G5" s="29"/>
      <c r="H5" s="29"/>
      <c r="I5" s="29"/>
      <c r="J5" s="29"/>
      <c r="K5" s="29"/>
      <c r="L5" s="29"/>
      <c r="M5" s="29"/>
      <c r="N5" s="29"/>
      <c r="O5" s="29"/>
      <c r="P5" s="29"/>
      <c r="Q5" s="29"/>
      <c r="R5" s="29"/>
      <c r="S5" s="29"/>
      <c r="T5" s="29"/>
      <c r="U5" s="29" t="s">
        <v>31</v>
      </c>
      <c r="V5" s="29"/>
      <c r="W5" s="29" t="s">
        <v>32</v>
      </c>
      <c r="X5" s="29" t="s">
        <v>33</v>
      </c>
      <c r="Y5" s="29"/>
      <c r="Z5" s="29"/>
      <c r="AA5" s="29"/>
      <c r="AB5" s="29"/>
      <c r="AC5" s="29"/>
      <c r="AD5" s="29"/>
      <c r="AE5" s="29" t="s">
        <v>34</v>
      </c>
      <c r="AF5" s="29" t="s">
        <v>35</v>
      </c>
      <c r="AG5" s="30" t="s">
        <v>36</v>
      </c>
      <c r="AH5" s="30" t="s">
        <v>37</v>
      </c>
      <c r="AI5" s="30" t="s">
        <v>34</v>
      </c>
      <c r="AJ5" s="30" t="s">
        <v>36</v>
      </c>
      <c r="AK5" s="30" t="s">
        <v>37</v>
      </c>
      <c r="AL5" s="31"/>
      <c r="AM5" s="29" t="s">
        <v>38</v>
      </c>
      <c r="AN5" s="29" t="s">
        <v>39</v>
      </c>
      <c r="AO5" s="29" t="s">
        <v>40</v>
      </c>
      <c r="AP5" s="29"/>
      <c r="AQ5" s="29"/>
      <c r="AR5" s="29" t="s">
        <v>41</v>
      </c>
      <c r="AS5" s="29"/>
      <c r="AT5" s="29"/>
      <c r="AU5" s="29" t="s">
        <v>42</v>
      </c>
      <c r="AV5" s="29"/>
      <c r="AW5" s="29"/>
      <c r="AX5" s="29"/>
      <c r="AY5" s="52"/>
    </row>
    <row r="6" spans="1:256" ht="12.95" customHeight="1" x14ac:dyDescent="0.25">
      <c r="A6" s="29"/>
      <c r="B6" s="29"/>
      <c r="C6" s="29"/>
      <c r="D6" s="29"/>
      <c r="E6" s="29"/>
      <c r="F6" s="29"/>
      <c r="G6" s="29"/>
      <c r="H6" s="29"/>
      <c r="I6" s="29"/>
      <c r="J6" s="29"/>
      <c r="K6" s="29"/>
      <c r="L6" s="29"/>
      <c r="M6" s="29"/>
      <c r="N6" s="29"/>
      <c r="O6" s="29"/>
      <c r="P6" s="29"/>
      <c r="Q6" s="29"/>
      <c r="R6" s="29"/>
      <c r="S6" s="29"/>
      <c r="T6" s="29"/>
      <c r="U6" s="29" t="s">
        <v>43</v>
      </c>
      <c r="V6" s="29" t="s">
        <v>44</v>
      </c>
      <c r="W6" s="29" t="s">
        <v>45</v>
      </c>
      <c r="X6" s="29" t="s">
        <v>46</v>
      </c>
      <c r="Y6" s="29" t="s">
        <v>45</v>
      </c>
      <c r="Z6" s="29" t="s">
        <v>47</v>
      </c>
      <c r="AA6" s="29" t="s">
        <v>48</v>
      </c>
      <c r="AB6" s="29" t="s">
        <v>49</v>
      </c>
      <c r="AC6" s="29"/>
      <c r="AD6" s="29"/>
      <c r="AE6" s="29"/>
      <c r="AF6" s="29"/>
      <c r="AG6" s="30"/>
      <c r="AH6" s="30"/>
      <c r="AI6" s="30"/>
      <c r="AJ6" s="30"/>
      <c r="AK6" s="30"/>
      <c r="AL6" s="31"/>
      <c r="AM6" s="29"/>
      <c r="AN6" s="29"/>
      <c r="AO6" s="29" t="s">
        <v>50</v>
      </c>
      <c r="AP6" s="29" t="s">
        <v>51</v>
      </c>
      <c r="AQ6" s="29" t="s">
        <v>52</v>
      </c>
      <c r="AR6" s="29" t="s">
        <v>50</v>
      </c>
      <c r="AS6" s="29" t="s">
        <v>51</v>
      </c>
      <c r="AT6" s="29" t="s">
        <v>52</v>
      </c>
      <c r="AU6" s="29" t="s">
        <v>50</v>
      </c>
      <c r="AV6" s="29" t="s">
        <v>51</v>
      </c>
      <c r="AW6" s="29" t="s">
        <v>52</v>
      </c>
      <c r="AX6" s="29"/>
      <c r="AY6" s="53"/>
    </row>
    <row r="7" spans="1:256" ht="12.95" customHeight="1" x14ac:dyDescent="0.25">
      <c r="A7" s="29"/>
      <c r="B7" s="29"/>
      <c r="C7" s="29"/>
      <c r="D7" s="29"/>
      <c r="E7" s="29"/>
      <c r="F7" s="29" t="s">
        <v>53</v>
      </c>
      <c r="G7" s="29" t="s">
        <v>54</v>
      </c>
      <c r="H7" s="29" t="s">
        <v>55</v>
      </c>
      <c r="I7" s="29" t="s">
        <v>56</v>
      </c>
      <c r="J7" s="29" t="s">
        <v>57</v>
      </c>
      <c r="K7" s="29" t="s">
        <v>58</v>
      </c>
      <c r="L7" s="29" t="s">
        <v>59</v>
      </c>
      <c r="M7" s="29" t="s">
        <v>60</v>
      </c>
      <c r="N7" s="29" t="s">
        <v>61</v>
      </c>
      <c r="O7" s="29" t="s">
        <v>62</v>
      </c>
      <c r="P7" s="29" t="s">
        <v>63</v>
      </c>
      <c r="Q7" s="29" t="s">
        <v>64</v>
      </c>
      <c r="R7" s="29" t="s">
        <v>65</v>
      </c>
      <c r="S7" s="29" t="s">
        <v>66</v>
      </c>
      <c r="T7" s="29" t="s">
        <v>67</v>
      </c>
      <c r="U7" s="29" t="s">
        <v>68</v>
      </c>
      <c r="V7" s="29" t="s">
        <v>69</v>
      </c>
      <c r="W7" s="29" t="s">
        <v>70</v>
      </c>
      <c r="X7" s="29" t="s">
        <v>71</v>
      </c>
      <c r="Y7" s="29" t="s">
        <v>72</v>
      </c>
      <c r="Z7" s="29" t="s">
        <v>73</v>
      </c>
      <c r="AA7" s="29" t="s">
        <v>74</v>
      </c>
      <c r="AB7" s="29" t="s">
        <v>75</v>
      </c>
      <c r="AC7" s="29" t="s">
        <v>76</v>
      </c>
      <c r="AD7" s="29" t="s">
        <v>77</v>
      </c>
      <c r="AE7" s="29" t="s">
        <v>78</v>
      </c>
      <c r="AF7" s="29" t="s">
        <v>79</v>
      </c>
      <c r="AG7" s="30" t="s">
        <v>80</v>
      </c>
      <c r="AH7" s="30" t="s">
        <v>81</v>
      </c>
      <c r="AI7" s="30" t="s">
        <v>82</v>
      </c>
      <c r="AJ7" s="30" t="s">
        <v>83</v>
      </c>
      <c r="AK7" s="30" t="s">
        <v>84</v>
      </c>
      <c r="AL7" s="31" t="s">
        <v>85</v>
      </c>
      <c r="AM7" s="29" t="s">
        <v>86</v>
      </c>
      <c r="AN7" s="29" t="s">
        <v>87</v>
      </c>
      <c r="AO7" s="29" t="s">
        <v>88</v>
      </c>
      <c r="AP7" s="29" t="s">
        <v>89</v>
      </c>
      <c r="AQ7" s="29" t="s">
        <v>90</v>
      </c>
      <c r="AR7" s="29" t="s">
        <v>91</v>
      </c>
      <c r="AS7" s="29" t="s">
        <v>92</v>
      </c>
      <c r="AT7" s="29" t="s">
        <v>93</v>
      </c>
      <c r="AU7" s="29" t="s">
        <v>94</v>
      </c>
      <c r="AV7" s="29" t="s">
        <v>95</v>
      </c>
      <c r="AW7" s="29" t="s">
        <v>96</v>
      </c>
      <c r="AX7" s="29" t="s">
        <v>97</v>
      </c>
      <c r="AY7" s="53"/>
    </row>
    <row r="8" spans="1:256" s="49" customFormat="1" ht="12.95" customHeight="1" outlineLevel="1" x14ac:dyDescent="0.25">
      <c r="A8" s="32"/>
      <c r="B8" s="32"/>
      <c r="C8" s="32"/>
      <c r="D8" s="32"/>
      <c r="E8" s="33"/>
      <c r="F8" s="29" t="s">
        <v>98</v>
      </c>
      <c r="G8" s="32"/>
      <c r="H8" s="32"/>
      <c r="I8" s="32"/>
      <c r="J8" s="32"/>
      <c r="K8" s="32"/>
      <c r="L8" s="33"/>
      <c r="M8" s="32"/>
      <c r="N8" s="32"/>
      <c r="O8" s="34"/>
      <c r="P8" s="33"/>
      <c r="Q8" s="33"/>
      <c r="R8" s="32"/>
      <c r="S8" s="34"/>
      <c r="T8" s="33"/>
      <c r="U8" s="33"/>
      <c r="V8" s="33"/>
      <c r="W8" s="33"/>
      <c r="X8" s="33"/>
      <c r="Y8" s="33"/>
      <c r="Z8" s="35"/>
      <c r="AA8" s="33"/>
      <c r="AB8" s="35"/>
      <c r="AC8" s="33"/>
      <c r="AD8" s="33"/>
      <c r="AE8" s="36"/>
      <c r="AF8" s="37"/>
      <c r="AG8" s="38"/>
      <c r="AH8" s="39"/>
      <c r="AI8" s="39"/>
      <c r="AJ8" s="39"/>
      <c r="AK8" s="39"/>
      <c r="AL8" s="40"/>
      <c r="AM8" s="41"/>
      <c r="AN8" s="41"/>
      <c r="AO8" s="33"/>
      <c r="AP8" s="33"/>
      <c r="AQ8" s="33"/>
      <c r="AR8" s="33"/>
      <c r="AS8" s="33"/>
      <c r="AT8" s="33"/>
      <c r="AU8" s="33"/>
      <c r="AV8" s="33"/>
      <c r="AW8" s="33"/>
      <c r="AX8" s="33"/>
      <c r="AY8" s="52"/>
    </row>
    <row r="9" spans="1:256" s="49" customFormat="1" ht="12.95" customHeight="1" outlineLevel="1" x14ac:dyDescent="0.25">
      <c r="A9" s="32"/>
      <c r="B9" s="32"/>
      <c r="C9" s="32"/>
      <c r="D9" s="32"/>
      <c r="E9" s="33"/>
      <c r="F9" s="29" t="s">
        <v>99</v>
      </c>
      <c r="G9" s="32"/>
      <c r="H9" s="32"/>
      <c r="I9" s="32"/>
      <c r="J9" s="32"/>
      <c r="K9" s="32"/>
      <c r="L9" s="33"/>
      <c r="M9" s="32"/>
      <c r="N9" s="32"/>
      <c r="O9" s="34"/>
      <c r="P9" s="33"/>
      <c r="Q9" s="33"/>
      <c r="R9" s="32"/>
      <c r="S9" s="34"/>
      <c r="T9" s="33"/>
      <c r="U9" s="33"/>
      <c r="V9" s="33"/>
      <c r="W9" s="33"/>
      <c r="X9" s="33"/>
      <c r="Y9" s="33"/>
      <c r="Z9" s="35"/>
      <c r="AA9" s="33"/>
      <c r="AB9" s="35"/>
      <c r="AC9" s="33"/>
      <c r="AD9" s="33"/>
      <c r="AE9" s="36"/>
      <c r="AF9" s="37"/>
      <c r="AG9" s="38"/>
      <c r="AH9" s="39"/>
      <c r="AI9" s="39"/>
      <c r="AJ9" s="39"/>
      <c r="AK9" s="39"/>
      <c r="AL9" s="40"/>
      <c r="AM9" s="41"/>
      <c r="AN9" s="41"/>
      <c r="AO9" s="33"/>
      <c r="AP9" s="33"/>
      <c r="AQ9" s="33"/>
      <c r="AR9" s="33"/>
      <c r="AS9" s="33"/>
      <c r="AT9" s="33"/>
      <c r="AU9" s="33"/>
      <c r="AV9" s="33"/>
      <c r="AW9" s="33"/>
      <c r="AX9" s="33"/>
      <c r="AY9" s="52"/>
    </row>
    <row r="10" spans="1:256" s="49" customFormat="1" ht="12.95" customHeight="1" outlineLevel="1" x14ac:dyDescent="0.25">
      <c r="A10" s="32"/>
      <c r="B10" s="32"/>
      <c r="C10" s="32"/>
      <c r="D10" s="32"/>
      <c r="E10" s="33"/>
      <c r="F10" s="29"/>
      <c r="G10" s="32"/>
      <c r="H10" s="32"/>
      <c r="I10" s="32"/>
      <c r="J10" s="32"/>
      <c r="K10" s="32"/>
      <c r="L10" s="33"/>
      <c r="M10" s="32"/>
      <c r="N10" s="32"/>
      <c r="O10" s="34"/>
      <c r="P10" s="33"/>
      <c r="Q10" s="33"/>
      <c r="R10" s="32"/>
      <c r="S10" s="34"/>
      <c r="T10" s="33"/>
      <c r="U10" s="33"/>
      <c r="V10" s="33"/>
      <c r="W10" s="33"/>
      <c r="X10" s="33"/>
      <c r="Y10" s="33"/>
      <c r="Z10" s="35"/>
      <c r="AA10" s="33"/>
      <c r="AB10" s="35"/>
      <c r="AC10" s="33"/>
      <c r="AD10" s="33"/>
      <c r="AE10" s="36"/>
      <c r="AF10" s="37"/>
      <c r="AG10" s="38"/>
      <c r="AH10" s="39"/>
      <c r="AI10" s="39"/>
      <c r="AJ10" s="39"/>
      <c r="AK10" s="39"/>
      <c r="AL10" s="40"/>
      <c r="AM10" s="41"/>
      <c r="AN10" s="41"/>
      <c r="AO10" s="33"/>
      <c r="AP10" s="33"/>
      <c r="AQ10" s="33"/>
      <c r="AR10" s="33"/>
      <c r="AS10" s="33"/>
      <c r="AT10" s="33"/>
      <c r="AU10" s="33"/>
      <c r="AV10" s="33"/>
      <c r="AW10" s="33"/>
      <c r="AX10" s="33"/>
      <c r="AY10" s="52"/>
    </row>
    <row r="11" spans="1:256" s="268" customFormat="1" ht="15" customHeight="1" x14ac:dyDescent="0.25">
      <c r="A11" s="235" t="s">
        <v>117</v>
      </c>
      <c r="B11" s="235"/>
      <c r="C11" s="235" t="s">
        <v>194</v>
      </c>
      <c r="D11" s="261" t="s">
        <v>195</v>
      </c>
      <c r="E11" s="235" t="s">
        <v>203</v>
      </c>
      <c r="F11" s="261"/>
      <c r="G11" s="261" t="s">
        <v>196</v>
      </c>
      <c r="H11" s="261" t="s">
        <v>197</v>
      </c>
      <c r="I11" s="261" t="s">
        <v>198</v>
      </c>
      <c r="J11" s="261" t="s">
        <v>199</v>
      </c>
      <c r="K11" s="262" t="s">
        <v>121</v>
      </c>
      <c r="L11" s="261" t="s">
        <v>127</v>
      </c>
      <c r="M11" s="262" t="s">
        <v>82</v>
      </c>
      <c r="N11" s="262" t="s">
        <v>115</v>
      </c>
      <c r="O11" s="261" t="s">
        <v>122</v>
      </c>
      <c r="P11" s="262" t="s">
        <v>200</v>
      </c>
      <c r="Q11" s="261" t="s">
        <v>112</v>
      </c>
      <c r="R11" s="262" t="s">
        <v>115</v>
      </c>
      <c r="S11" s="261" t="s">
        <v>123</v>
      </c>
      <c r="T11" s="261" t="s">
        <v>124</v>
      </c>
      <c r="U11" s="262">
        <v>60</v>
      </c>
      <c r="V11" s="261" t="s">
        <v>125</v>
      </c>
      <c r="W11" s="262"/>
      <c r="X11" s="262"/>
      <c r="Y11" s="262"/>
      <c r="Z11" s="263">
        <v>30</v>
      </c>
      <c r="AA11" s="261">
        <v>60</v>
      </c>
      <c r="AB11" s="261">
        <v>10</v>
      </c>
      <c r="AC11" s="264" t="s">
        <v>126</v>
      </c>
      <c r="AD11" s="261" t="s">
        <v>113</v>
      </c>
      <c r="AE11" s="264">
        <v>22</v>
      </c>
      <c r="AF11" s="265">
        <v>89936</v>
      </c>
      <c r="AG11" s="266">
        <v>1978592</v>
      </c>
      <c r="AH11" s="266">
        <v>2216023.04</v>
      </c>
      <c r="AI11" s="267"/>
      <c r="AJ11" s="266"/>
      <c r="AK11" s="266"/>
      <c r="AL11" s="235" t="s">
        <v>114</v>
      </c>
      <c r="AM11" s="261"/>
      <c r="AN11" s="261"/>
      <c r="AO11" s="261"/>
      <c r="AP11" s="261"/>
      <c r="AQ11" s="261" t="s">
        <v>201</v>
      </c>
      <c r="AR11" s="261"/>
      <c r="AS11" s="261"/>
      <c r="AT11" s="261"/>
      <c r="AU11" s="261"/>
      <c r="AV11" s="261"/>
      <c r="AW11" s="261"/>
      <c r="AX11" s="235" t="s">
        <v>99</v>
      </c>
      <c r="AY11" s="235" t="s">
        <v>202</v>
      </c>
    </row>
    <row r="12" spans="1:256" s="268" customFormat="1" ht="15" customHeight="1" x14ac:dyDescent="0.25">
      <c r="A12" s="235" t="s">
        <v>204</v>
      </c>
      <c r="B12" s="235"/>
      <c r="C12" s="235" t="s">
        <v>205</v>
      </c>
      <c r="D12" s="261" t="s">
        <v>206</v>
      </c>
      <c r="E12" s="235" t="s">
        <v>216</v>
      </c>
      <c r="F12" s="261"/>
      <c r="G12" s="261" t="s">
        <v>207</v>
      </c>
      <c r="H12" s="261" t="s">
        <v>208</v>
      </c>
      <c r="I12" s="261" t="s">
        <v>209</v>
      </c>
      <c r="J12" s="261" t="s">
        <v>157</v>
      </c>
      <c r="K12" s="262" t="s">
        <v>121</v>
      </c>
      <c r="L12" s="261"/>
      <c r="M12" s="262" t="s">
        <v>129</v>
      </c>
      <c r="N12" s="262" t="s">
        <v>115</v>
      </c>
      <c r="O12" s="261" t="s">
        <v>122</v>
      </c>
      <c r="P12" s="262" t="s">
        <v>210</v>
      </c>
      <c r="Q12" s="261" t="s">
        <v>112</v>
      </c>
      <c r="R12" s="262" t="s">
        <v>211</v>
      </c>
      <c r="S12" s="261" t="s">
        <v>212</v>
      </c>
      <c r="T12" s="261" t="s">
        <v>124</v>
      </c>
      <c r="U12" s="262">
        <v>90</v>
      </c>
      <c r="V12" s="261" t="s">
        <v>125</v>
      </c>
      <c r="W12" s="262"/>
      <c r="X12" s="262"/>
      <c r="Y12" s="262"/>
      <c r="Z12" s="263"/>
      <c r="AA12" s="261"/>
      <c r="AB12" s="261">
        <v>100</v>
      </c>
      <c r="AC12" s="264" t="s">
        <v>213</v>
      </c>
      <c r="AD12" s="261" t="s">
        <v>113</v>
      </c>
      <c r="AE12" s="264">
        <v>2</v>
      </c>
      <c r="AF12" s="265">
        <v>38000000</v>
      </c>
      <c r="AG12" s="266">
        <v>76000000</v>
      </c>
      <c r="AH12" s="266">
        <v>85120000</v>
      </c>
      <c r="AI12" s="267"/>
      <c r="AJ12" s="266"/>
      <c r="AK12" s="266"/>
      <c r="AL12" s="235" t="s">
        <v>114</v>
      </c>
      <c r="AM12" s="261"/>
      <c r="AN12" s="261"/>
      <c r="AO12" s="261"/>
      <c r="AP12" s="261"/>
      <c r="AQ12" s="261" t="s">
        <v>214</v>
      </c>
      <c r="AR12" s="261"/>
      <c r="AS12" s="261"/>
      <c r="AT12" s="261"/>
      <c r="AU12" s="261"/>
      <c r="AV12" s="261"/>
      <c r="AW12" s="261"/>
      <c r="AX12" s="235" t="s">
        <v>99</v>
      </c>
      <c r="AY12" s="235" t="s">
        <v>215</v>
      </c>
    </row>
    <row r="13" spans="1:256" s="268" customFormat="1" ht="15" customHeight="1" x14ac:dyDescent="0.25">
      <c r="A13" s="235" t="s">
        <v>128</v>
      </c>
      <c r="B13" s="235"/>
      <c r="C13" s="235" t="s">
        <v>217</v>
      </c>
      <c r="D13" s="261" t="s">
        <v>218</v>
      </c>
      <c r="E13" s="235" t="s">
        <v>225</v>
      </c>
      <c r="F13" s="261"/>
      <c r="G13" s="261" t="s">
        <v>219</v>
      </c>
      <c r="H13" s="261" t="s">
        <v>220</v>
      </c>
      <c r="I13" s="261" t="s">
        <v>221</v>
      </c>
      <c r="J13" s="261" t="s">
        <v>157</v>
      </c>
      <c r="K13" s="262" t="s">
        <v>121</v>
      </c>
      <c r="L13" s="261" t="s">
        <v>127</v>
      </c>
      <c r="M13" s="262" t="s">
        <v>82</v>
      </c>
      <c r="N13" s="262" t="s">
        <v>115</v>
      </c>
      <c r="O13" s="261" t="s">
        <v>122</v>
      </c>
      <c r="P13" s="262" t="s">
        <v>210</v>
      </c>
      <c r="Q13" s="261" t="s">
        <v>112</v>
      </c>
      <c r="R13" s="262" t="s">
        <v>115</v>
      </c>
      <c r="S13" s="261" t="s">
        <v>222</v>
      </c>
      <c r="T13" s="261" t="s">
        <v>124</v>
      </c>
      <c r="U13" s="262">
        <v>120</v>
      </c>
      <c r="V13" s="261" t="s">
        <v>125</v>
      </c>
      <c r="W13" s="262"/>
      <c r="X13" s="262"/>
      <c r="Y13" s="262"/>
      <c r="Z13" s="263">
        <v>30</v>
      </c>
      <c r="AA13" s="261">
        <v>60</v>
      </c>
      <c r="AB13" s="261">
        <v>10</v>
      </c>
      <c r="AC13" s="264" t="s">
        <v>213</v>
      </c>
      <c r="AD13" s="261" t="s">
        <v>113</v>
      </c>
      <c r="AE13" s="264">
        <v>3</v>
      </c>
      <c r="AF13" s="265">
        <v>10701469.300000001</v>
      </c>
      <c r="AG13" s="266">
        <v>32104407.899999999</v>
      </c>
      <c r="AH13" s="266">
        <v>35956936.850000001</v>
      </c>
      <c r="AI13" s="267"/>
      <c r="AJ13" s="266"/>
      <c r="AK13" s="266"/>
      <c r="AL13" s="235" t="s">
        <v>114</v>
      </c>
      <c r="AM13" s="261"/>
      <c r="AN13" s="261"/>
      <c r="AO13" s="261"/>
      <c r="AP13" s="261"/>
      <c r="AQ13" s="261" t="s">
        <v>223</v>
      </c>
      <c r="AR13" s="261"/>
      <c r="AS13" s="261"/>
      <c r="AT13" s="261"/>
      <c r="AU13" s="261"/>
      <c r="AV13" s="261"/>
      <c r="AW13" s="261"/>
      <c r="AX13" s="235" t="s">
        <v>99</v>
      </c>
      <c r="AY13" s="235" t="s">
        <v>224</v>
      </c>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269"/>
      <c r="GJ13" s="269"/>
      <c r="GK13" s="269"/>
      <c r="GL13" s="269"/>
      <c r="GM13" s="269"/>
      <c r="GN13" s="269"/>
      <c r="GO13" s="269"/>
      <c r="GP13" s="269"/>
      <c r="GQ13" s="269"/>
      <c r="GR13" s="269"/>
      <c r="GS13" s="269"/>
      <c r="GT13" s="269"/>
      <c r="GU13" s="269"/>
      <c r="GV13" s="269"/>
      <c r="GW13" s="269"/>
      <c r="GX13" s="269"/>
      <c r="GY13" s="269"/>
      <c r="GZ13" s="269"/>
      <c r="HA13" s="269"/>
      <c r="HB13" s="269"/>
      <c r="HC13" s="269"/>
      <c r="HD13" s="269"/>
      <c r="HE13" s="269"/>
      <c r="HF13" s="269"/>
      <c r="HG13" s="269"/>
      <c r="HH13" s="269"/>
      <c r="HI13" s="269"/>
      <c r="HJ13" s="269"/>
      <c r="HK13" s="269"/>
      <c r="HL13" s="269"/>
      <c r="HM13" s="269"/>
      <c r="HN13" s="269"/>
      <c r="HO13" s="269"/>
      <c r="HP13" s="269"/>
      <c r="HQ13" s="269"/>
      <c r="HR13" s="269"/>
      <c r="HS13" s="269"/>
      <c r="HT13" s="269"/>
      <c r="HU13" s="269"/>
      <c r="HV13" s="269"/>
      <c r="HW13" s="269"/>
      <c r="HX13" s="269"/>
      <c r="HY13" s="269"/>
      <c r="HZ13" s="269"/>
      <c r="IA13" s="269"/>
      <c r="IB13" s="269"/>
      <c r="IC13" s="269"/>
      <c r="ID13" s="269"/>
      <c r="IE13" s="269"/>
      <c r="IF13" s="269"/>
      <c r="IG13" s="269"/>
      <c r="IH13" s="269"/>
      <c r="II13" s="269"/>
      <c r="IJ13" s="269"/>
      <c r="IK13" s="269"/>
      <c r="IL13" s="269"/>
      <c r="IM13" s="269"/>
      <c r="IN13" s="269"/>
      <c r="IO13" s="269"/>
      <c r="IP13" s="269"/>
      <c r="IQ13" s="269"/>
      <c r="IR13" s="269"/>
      <c r="IS13" s="269"/>
      <c r="IT13" s="269"/>
      <c r="IU13" s="269"/>
      <c r="IV13" s="269"/>
    </row>
    <row r="14" spans="1:256" s="282" customFormat="1" ht="12.75" customHeight="1" x14ac:dyDescent="0.2">
      <c r="A14" s="270" t="s">
        <v>120</v>
      </c>
      <c r="B14" s="271"/>
      <c r="C14" s="272">
        <v>140001541</v>
      </c>
      <c r="D14" s="273" t="s">
        <v>226</v>
      </c>
      <c r="E14" s="272">
        <v>20101811</v>
      </c>
      <c r="F14" s="273" t="s">
        <v>227</v>
      </c>
      <c r="G14" s="273" t="s">
        <v>228</v>
      </c>
      <c r="H14" s="273" t="s">
        <v>229</v>
      </c>
      <c r="I14" s="273" t="s">
        <v>230</v>
      </c>
      <c r="J14" s="273" t="s">
        <v>157</v>
      </c>
      <c r="K14" s="274" t="s">
        <v>121</v>
      </c>
      <c r="L14" s="273" t="s">
        <v>127</v>
      </c>
      <c r="M14" s="274" t="s">
        <v>82</v>
      </c>
      <c r="N14" s="274" t="s">
        <v>115</v>
      </c>
      <c r="O14" s="273" t="s">
        <v>122</v>
      </c>
      <c r="P14" s="274" t="s">
        <v>118</v>
      </c>
      <c r="Q14" s="273" t="s">
        <v>112</v>
      </c>
      <c r="R14" s="274" t="s">
        <v>115</v>
      </c>
      <c r="S14" s="273" t="s">
        <v>123</v>
      </c>
      <c r="T14" s="273" t="s">
        <v>124</v>
      </c>
      <c r="U14" s="275">
        <v>60</v>
      </c>
      <c r="V14" s="273" t="s">
        <v>125</v>
      </c>
      <c r="W14" s="274"/>
      <c r="X14" s="274"/>
      <c r="Y14" s="274"/>
      <c r="Z14" s="276">
        <v>30</v>
      </c>
      <c r="AA14" s="273">
        <v>60</v>
      </c>
      <c r="AB14" s="273">
        <v>10</v>
      </c>
      <c r="AC14" s="277" t="s">
        <v>126</v>
      </c>
      <c r="AD14" s="273" t="s">
        <v>113</v>
      </c>
      <c r="AE14" s="277">
        <v>42</v>
      </c>
      <c r="AF14" s="278">
        <v>44986.67</v>
      </c>
      <c r="AG14" s="279">
        <f>AF14*AE14</f>
        <v>1889440.14</v>
      </c>
      <c r="AH14" s="279">
        <f>AG14*1.12</f>
        <v>2116172.9568000003</v>
      </c>
      <c r="AI14" s="280"/>
      <c r="AJ14" s="279"/>
      <c r="AK14" s="281"/>
      <c r="AL14" s="270" t="s">
        <v>114</v>
      </c>
      <c r="AM14" s="273"/>
      <c r="AN14" s="273"/>
      <c r="AO14" s="273"/>
      <c r="AP14" s="273"/>
      <c r="AQ14" s="273" t="s">
        <v>231</v>
      </c>
      <c r="AR14" s="273"/>
      <c r="AS14" s="273"/>
      <c r="AT14" s="273"/>
      <c r="AU14" s="273"/>
      <c r="AV14" s="273"/>
      <c r="AW14" s="273"/>
      <c r="AX14" s="235" t="s">
        <v>99</v>
      </c>
      <c r="AY14" s="235" t="s">
        <v>215</v>
      </c>
      <c r="BA14" s="250"/>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c r="EZ14" s="283"/>
      <c r="FA14" s="283"/>
      <c r="FB14" s="283"/>
      <c r="FC14" s="283"/>
      <c r="FD14" s="283"/>
      <c r="FE14" s="283"/>
      <c r="FF14" s="283"/>
      <c r="FG14" s="283"/>
      <c r="FH14" s="283"/>
      <c r="FI14" s="283"/>
      <c r="FJ14" s="283"/>
      <c r="FK14" s="283"/>
      <c r="FL14" s="283"/>
      <c r="FM14" s="283"/>
      <c r="FN14" s="283"/>
      <c r="FO14" s="283"/>
      <c r="FP14" s="283"/>
      <c r="FQ14" s="283"/>
      <c r="FR14" s="283"/>
      <c r="FS14" s="283"/>
      <c r="FT14" s="283"/>
      <c r="FU14" s="283"/>
      <c r="FV14" s="283"/>
      <c r="FW14" s="283"/>
      <c r="FX14" s="283"/>
      <c r="FY14" s="283"/>
      <c r="FZ14" s="283"/>
      <c r="GA14" s="283"/>
      <c r="GB14" s="283"/>
      <c r="GC14" s="283"/>
      <c r="GD14" s="283"/>
      <c r="GE14" s="283"/>
      <c r="GF14" s="283"/>
      <c r="GG14" s="283"/>
      <c r="GH14" s="283"/>
      <c r="GI14" s="283"/>
      <c r="GJ14" s="283"/>
      <c r="GK14" s="283"/>
      <c r="GL14" s="283"/>
      <c r="GM14" s="283"/>
      <c r="GN14" s="283"/>
      <c r="GO14" s="283"/>
      <c r="GP14" s="283"/>
      <c r="GQ14" s="283"/>
      <c r="GR14" s="283"/>
      <c r="GS14" s="283"/>
      <c r="GT14" s="283"/>
      <c r="GU14" s="283"/>
      <c r="GV14" s="283"/>
      <c r="GW14" s="283"/>
      <c r="GX14" s="283"/>
      <c r="GY14" s="283"/>
      <c r="GZ14" s="283"/>
      <c r="HA14" s="283"/>
      <c r="HB14" s="283"/>
      <c r="HC14" s="283"/>
      <c r="HD14" s="283"/>
      <c r="HE14" s="283"/>
      <c r="HF14" s="283"/>
      <c r="HG14" s="283"/>
      <c r="HH14" s="283"/>
      <c r="HI14" s="283"/>
      <c r="HJ14" s="283"/>
      <c r="HK14" s="283"/>
      <c r="HL14" s="283"/>
      <c r="HM14" s="283"/>
      <c r="HN14" s="283"/>
      <c r="HO14" s="283"/>
      <c r="HP14" s="283"/>
      <c r="HQ14" s="283"/>
      <c r="HR14" s="283"/>
      <c r="HS14" s="283"/>
      <c r="HT14" s="283"/>
      <c r="HU14" s="283"/>
      <c r="HV14" s="283"/>
      <c r="HW14" s="283"/>
      <c r="HX14" s="283"/>
      <c r="HY14" s="283"/>
      <c r="HZ14" s="283"/>
      <c r="IA14" s="283"/>
      <c r="IB14" s="283"/>
      <c r="IC14" s="283"/>
      <c r="ID14" s="283"/>
      <c r="IE14" s="283"/>
      <c r="IF14" s="283"/>
      <c r="IG14" s="283"/>
      <c r="IH14" s="283"/>
      <c r="II14" s="283"/>
      <c r="IJ14" s="283"/>
      <c r="IK14" s="283"/>
      <c r="IL14" s="283"/>
      <c r="IM14" s="283"/>
      <c r="IN14" s="283"/>
      <c r="IO14" s="283"/>
      <c r="IP14" s="283"/>
      <c r="IQ14" s="283"/>
      <c r="IR14" s="283"/>
      <c r="IS14" s="283"/>
      <c r="IT14" s="283"/>
      <c r="IU14" s="283"/>
      <c r="IV14" s="283"/>
    </row>
    <row r="15" spans="1:256" s="282" customFormat="1" ht="12.75" customHeight="1" x14ac:dyDescent="0.2">
      <c r="A15" s="270" t="s">
        <v>120</v>
      </c>
      <c r="B15" s="271"/>
      <c r="C15" s="272">
        <v>140001882</v>
      </c>
      <c r="D15" s="273" t="s">
        <v>232</v>
      </c>
      <c r="E15" s="272">
        <v>20102853</v>
      </c>
      <c r="F15" s="273" t="s">
        <v>233</v>
      </c>
      <c r="G15" s="273" t="s">
        <v>228</v>
      </c>
      <c r="H15" s="273" t="s">
        <v>229</v>
      </c>
      <c r="I15" s="273" t="s">
        <v>230</v>
      </c>
      <c r="J15" s="273" t="s">
        <v>157</v>
      </c>
      <c r="K15" s="274" t="s">
        <v>121</v>
      </c>
      <c r="L15" s="273" t="s">
        <v>127</v>
      </c>
      <c r="M15" s="274" t="s">
        <v>82</v>
      </c>
      <c r="N15" s="274" t="s">
        <v>115</v>
      </c>
      <c r="O15" s="273" t="s">
        <v>122</v>
      </c>
      <c r="P15" s="274" t="s">
        <v>118</v>
      </c>
      <c r="Q15" s="273" t="s">
        <v>112</v>
      </c>
      <c r="R15" s="274" t="s">
        <v>115</v>
      </c>
      <c r="S15" s="273" t="s">
        <v>123</v>
      </c>
      <c r="T15" s="273" t="s">
        <v>124</v>
      </c>
      <c r="U15" s="275">
        <v>60</v>
      </c>
      <c r="V15" s="273" t="s">
        <v>125</v>
      </c>
      <c r="W15" s="274"/>
      <c r="X15" s="274"/>
      <c r="Y15" s="274"/>
      <c r="Z15" s="276">
        <v>30</v>
      </c>
      <c r="AA15" s="273">
        <v>60</v>
      </c>
      <c r="AB15" s="273">
        <v>10</v>
      </c>
      <c r="AC15" s="277" t="s">
        <v>126</v>
      </c>
      <c r="AD15" s="273" t="s">
        <v>113</v>
      </c>
      <c r="AE15" s="277">
        <v>20</v>
      </c>
      <c r="AF15" s="278">
        <v>40653.33</v>
      </c>
      <c r="AG15" s="279">
        <f>AF15*AE15</f>
        <v>813066.60000000009</v>
      </c>
      <c r="AH15" s="279">
        <f>AG15*1.12</f>
        <v>910634.59200000018</v>
      </c>
      <c r="AI15" s="280"/>
      <c r="AJ15" s="279"/>
      <c r="AK15" s="281"/>
      <c r="AL15" s="270" t="s">
        <v>114</v>
      </c>
      <c r="AM15" s="273"/>
      <c r="AN15" s="273"/>
      <c r="AO15" s="273"/>
      <c r="AP15" s="273"/>
      <c r="AQ15" s="273" t="s">
        <v>234</v>
      </c>
      <c r="AR15" s="273"/>
      <c r="AS15" s="273"/>
      <c r="AT15" s="273"/>
      <c r="AU15" s="273"/>
      <c r="AV15" s="273"/>
      <c r="AW15" s="273"/>
      <c r="AX15" s="235" t="s">
        <v>99</v>
      </c>
      <c r="AY15" s="235" t="s">
        <v>215</v>
      </c>
      <c r="BA15" s="250"/>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3"/>
      <c r="FA15" s="283"/>
      <c r="FB15" s="283"/>
      <c r="FC15" s="283"/>
      <c r="FD15" s="283"/>
      <c r="FE15" s="283"/>
      <c r="FF15" s="283"/>
      <c r="FG15" s="283"/>
      <c r="FH15" s="283"/>
      <c r="FI15" s="283"/>
      <c r="FJ15" s="283"/>
      <c r="FK15" s="283"/>
      <c r="FL15" s="283"/>
      <c r="FM15" s="283"/>
      <c r="FN15" s="283"/>
      <c r="FO15" s="283"/>
      <c r="FP15" s="283"/>
      <c r="FQ15" s="283"/>
      <c r="FR15" s="283"/>
      <c r="FS15" s="283"/>
      <c r="FT15" s="283"/>
      <c r="FU15" s="283"/>
      <c r="FV15" s="283"/>
      <c r="FW15" s="283"/>
      <c r="FX15" s="283"/>
      <c r="FY15" s="283"/>
      <c r="FZ15" s="283"/>
      <c r="GA15" s="283"/>
      <c r="GB15" s="283"/>
      <c r="GC15" s="283"/>
      <c r="GD15" s="283"/>
      <c r="GE15" s="283"/>
      <c r="GF15" s="283"/>
      <c r="GG15" s="283"/>
      <c r="GH15" s="283"/>
      <c r="GI15" s="283"/>
      <c r="GJ15" s="283"/>
      <c r="GK15" s="283"/>
      <c r="GL15" s="283"/>
      <c r="GM15" s="283"/>
      <c r="GN15" s="283"/>
      <c r="GO15" s="283"/>
      <c r="GP15" s="283"/>
      <c r="GQ15" s="283"/>
      <c r="GR15" s="283"/>
      <c r="GS15" s="283"/>
      <c r="GT15" s="283"/>
      <c r="GU15" s="283"/>
      <c r="GV15" s="283"/>
      <c r="GW15" s="283"/>
      <c r="GX15" s="283"/>
      <c r="GY15" s="283"/>
      <c r="GZ15" s="283"/>
      <c r="HA15" s="283"/>
      <c r="HB15" s="283"/>
      <c r="HC15" s="283"/>
      <c r="HD15" s="283"/>
      <c r="HE15" s="283"/>
      <c r="HF15" s="283"/>
      <c r="HG15" s="283"/>
      <c r="HH15" s="283"/>
      <c r="HI15" s="283"/>
      <c r="HJ15" s="283"/>
      <c r="HK15" s="283"/>
      <c r="HL15" s="283"/>
      <c r="HM15" s="283"/>
      <c r="HN15" s="283"/>
      <c r="HO15" s="283"/>
      <c r="HP15" s="283"/>
      <c r="HQ15" s="283"/>
      <c r="HR15" s="283"/>
      <c r="HS15" s="283"/>
      <c r="HT15" s="283"/>
      <c r="HU15" s="283"/>
      <c r="HV15" s="283"/>
      <c r="HW15" s="283"/>
      <c r="HX15" s="283"/>
      <c r="HY15" s="283"/>
      <c r="HZ15" s="283"/>
      <c r="IA15" s="283"/>
      <c r="IB15" s="283"/>
      <c r="IC15" s="283"/>
      <c r="ID15" s="283"/>
      <c r="IE15" s="283"/>
      <c r="IF15" s="283"/>
      <c r="IG15" s="283"/>
      <c r="IH15" s="283"/>
      <c r="II15" s="283"/>
      <c r="IJ15" s="283"/>
      <c r="IK15" s="283"/>
      <c r="IL15" s="283"/>
      <c r="IM15" s="283"/>
      <c r="IN15" s="283"/>
      <c r="IO15" s="283"/>
      <c r="IP15" s="283"/>
      <c r="IQ15" s="283"/>
      <c r="IR15" s="283"/>
      <c r="IS15" s="283"/>
      <c r="IT15" s="283"/>
      <c r="IU15" s="283"/>
      <c r="IV15" s="283"/>
    </row>
    <row r="16" spans="1:256" s="49" customFormat="1" ht="12.95" customHeight="1" outlineLevel="1" x14ac:dyDescent="0.2">
      <c r="A16" s="74"/>
      <c r="B16" s="74"/>
      <c r="C16" s="74"/>
      <c r="D16" s="75"/>
      <c r="E16" s="74"/>
      <c r="F16" s="75"/>
      <c r="G16" s="74"/>
      <c r="H16" s="75"/>
      <c r="I16" s="75"/>
      <c r="J16" s="75"/>
      <c r="K16" s="75"/>
      <c r="L16" s="75"/>
      <c r="M16" s="76"/>
      <c r="N16" s="75"/>
      <c r="O16" s="76"/>
      <c r="P16" s="76"/>
      <c r="Q16" s="75"/>
      <c r="R16" s="76"/>
      <c r="S16" s="75"/>
      <c r="T16" s="76"/>
      <c r="U16" s="75"/>
      <c r="V16" s="75"/>
      <c r="W16" s="77"/>
      <c r="X16" s="75"/>
      <c r="Y16" s="76"/>
      <c r="Z16" s="76"/>
      <c r="AA16" s="76"/>
      <c r="AB16" s="101"/>
      <c r="AC16" s="75"/>
      <c r="AD16" s="75"/>
      <c r="AE16" s="78"/>
      <c r="AF16" s="75"/>
      <c r="AG16" s="78"/>
      <c r="AH16" s="79"/>
      <c r="AI16" s="80"/>
      <c r="AJ16" s="80"/>
      <c r="AK16" s="81"/>
      <c r="AL16" s="80"/>
      <c r="AM16" s="80"/>
      <c r="AN16" s="74"/>
      <c r="AO16" s="75"/>
      <c r="AP16" s="75"/>
      <c r="AQ16" s="75"/>
      <c r="AR16" s="75"/>
      <c r="AS16" s="75"/>
      <c r="AT16" s="75"/>
      <c r="AU16" s="75"/>
      <c r="AV16" s="75"/>
      <c r="AW16" s="75"/>
      <c r="AX16" s="75"/>
      <c r="AY16" s="75"/>
      <c r="AZ16" s="102"/>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s="49" customFormat="1" ht="12.95" customHeight="1" outlineLevel="1" x14ac:dyDescent="0.25">
      <c r="A17" s="32"/>
      <c r="B17" s="32"/>
      <c r="C17" s="32"/>
      <c r="D17" s="32"/>
      <c r="E17" s="33"/>
      <c r="F17" s="29" t="s">
        <v>100</v>
      </c>
      <c r="G17" s="32"/>
      <c r="H17" s="32"/>
      <c r="I17" s="32"/>
      <c r="J17" s="32"/>
      <c r="K17" s="32"/>
      <c r="L17" s="33"/>
      <c r="M17" s="32"/>
      <c r="N17" s="32"/>
      <c r="O17" s="34"/>
      <c r="P17" s="33"/>
      <c r="Q17" s="33"/>
      <c r="R17" s="32"/>
      <c r="S17" s="34"/>
      <c r="T17" s="33"/>
      <c r="U17" s="33"/>
      <c r="V17" s="33"/>
      <c r="W17" s="33"/>
      <c r="X17" s="33"/>
      <c r="Y17" s="33"/>
      <c r="Z17" s="35"/>
      <c r="AA17" s="33"/>
      <c r="AB17" s="35"/>
      <c r="AC17" s="33"/>
      <c r="AD17" s="33"/>
      <c r="AE17" s="42"/>
      <c r="AF17" s="43"/>
      <c r="AG17" s="44">
        <f>SUM(AG16:AG16)</f>
        <v>0</v>
      </c>
      <c r="AH17" s="44">
        <f>SUM(AH16:AH16)</f>
        <v>0</v>
      </c>
      <c r="AI17" s="45"/>
      <c r="AJ17" s="45"/>
      <c r="AK17" s="45"/>
      <c r="AL17" s="41"/>
      <c r="AM17" s="41"/>
      <c r="AN17" s="41"/>
      <c r="AO17" s="33"/>
      <c r="AP17" s="33"/>
      <c r="AQ17" s="33"/>
      <c r="AR17" s="33"/>
      <c r="AS17" s="33"/>
      <c r="AT17" s="33"/>
      <c r="AU17" s="33"/>
      <c r="AV17" s="33"/>
      <c r="AW17" s="33"/>
      <c r="AX17" s="33"/>
      <c r="AY17" s="52"/>
    </row>
    <row r="18" spans="1:256" s="152" customFormat="1" ht="13.5" customHeight="1" x14ac:dyDescent="0.25">
      <c r="A18" s="32"/>
      <c r="B18" s="32"/>
      <c r="C18" s="32"/>
      <c r="D18" s="32"/>
      <c r="E18" s="33"/>
      <c r="F18" s="29" t="s">
        <v>101</v>
      </c>
      <c r="G18" s="32"/>
      <c r="H18" s="32"/>
      <c r="I18" s="32"/>
      <c r="J18" s="32"/>
      <c r="K18" s="32"/>
      <c r="L18" s="33"/>
      <c r="M18" s="32"/>
      <c r="N18" s="32"/>
      <c r="O18" s="34"/>
      <c r="P18" s="33"/>
      <c r="Q18" s="33"/>
      <c r="R18" s="32"/>
      <c r="S18" s="34"/>
      <c r="T18" s="33"/>
      <c r="U18" s="33"/>
      <c r="V18" s="33"/>
      <c r="W18" s="33"/>
      <c r="X18" s="33"/>
      <c r="Y18" s="33"/>
      <c r="Z18" s="35"/>
      <c r="AA18" s="33"/>
      <c r="AB18" s="35"/>
      <c r="AC18" s="33"/>
      <c r="AD18" s="33"/>
      <c r="AE18" s="36"/>
      <c r="AF18" s="37"/>
      <c r="AG18" s="45"/>
      <c r="AH18" s="45"/>
      <c r="AI18" s="39"/>
      <c r="AJ18" s="45"/>
      <c r="AK18" s="45"/>
      <c r="AL18" s="41"/>
      <c r="AM18" s="41"/>
      <c r="AN18" s="41"/>
      <c r="AO18" s="33"/>
      <c r="AP18" s="33"/>
      <c r="AQ18" s="33"/>
      <c r="AR18" s="33"/>
      <c r="AS18" s="33"/>
      <c r="AT18" s="33"/>
      <c r="AU18" s="33"/>
      <c r="AV18" s="33"/>
      <c r="AW18" s="33"/>
      <c r="AX18" s="33"/>
      <c r="AY18" s="52"/>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228" customFormat="1" ht="13.5" customHeight="1" x14ac:dyDescent="0.25">
      <c r="A19" s="141" t="s">
        <v>119</v>
      </c>
      <c r="B19" s="141"/>
      <c r="C19" s="141">
        <v>270011525</v>
      </c>
      <c r="D19" s="221" t="s">
        <v>236</v>
      </c>
      <c r="E19" s="141" t="s">
        <v>138</v>
      </c>
      <c r="F19" s="221" t="s">
        <v>140</v>
      </c>
      <c r="G19" s="221" t="s">
        <v>139</v>
      </c>
      <c r="H19" s="221" t="s">
        <v>140</v>
      </c>
      <c r="I19" s="221" t="s">
        <v>141</v>
      </c>
      <c r="J19" s="221" t="s">
        <v>111</v>
      </c>
      <c r="K19" s="222" t="s">
        <v>133</v>
      </c>
      <c r="L19" s="221"/>
      <c r="M19" s="222"/>
      <c r="N19" s="222" t="s">
        <v>115</v>
      </c>
      <c r="O19" s="221" t="s">
        <v>122</v>
      </c>
      <c r="P19" s="222" t="s">
        <v>118</v>
      </c>
      <c r="Q19" s="221" t="s">
        <v>112</v>
      </c>
      <c r="R19" s="222" t="s">
        <v>115</v>
      </c>
      <c r="S19" s="221" t="s">
        <v>123</v>
      </c>
      <c r="T19" s="221" t="s">
        <v>124</v>
      </c>
      <c r="U19" s="222">
        <v>60</v>
      </c>
      <c r="V19" s="221" t="s">
        <v>125</v>
      </c>
      <c r="W19" s="222"/>
      <c r="X19" s="222"/>
      <c r="Y19" s="222"/>
      <c r="Z19" s="223">
        <v>100</v>
      </c>
      <c r="AA19" s="221"/>
      <c r="AB19" s="221"/>
      <c r="AC19" s="284" t="s">
        <v>237</v>
      </c>
      <c r="AD19" s="221" t="s">
        <v>113</v>
      </c>
      <c r="AE19" s="224">
        <v>5000</v>
      </c>
      <c r="AF19" s="225">
        <v>350</v>
      </c>
      <c r="AG19" s="226">
        <f>AF19*AE19</f>
        <v>1750000</v>
      </c>
      <c r="AH19" s="226">
        <f>AG19*1.12</f>
        <v>1960000.0000000002</v>
      </c>
      <c r="AI19" s="227"/>
      <c r="AJ19" s="226"/>
      <c r="AK19" s="226"/>
      <c r="AL19" s="141" t="s">
        <v>114</v>
      </c>
      <c r="AM19" s="221"/>
      <c r="AN19" s="221"/>
      <c r="AO19" s="221"/>
      <c r="AP19" s="221"/>
      <c r="AQ19" s="285" t="s">
        <v>143</v>
      </c>
      <c r="AR19" s="221"/>
      <c r="AS19" s="221"/>
      <c r="AT19" s="221"/>
      <c r="AU19" s="221"/>
      <c r="AV19" s="221"/>
      <c r="AW19" s="221"/>
      <c r="AX19" s="141" t="s">
        <v>238</v>
      </c>
      <c r="AY19" s="141" t="s">
        <v>238</v>
      </c>
      <c r="AZ19" s="141" t="s">
        <v>121</v>
      </c>
    </row>
    <row r="20" spans="1:256" s="152" customFormat="1" ht="13.5" customHeight="1" x14ac:dyDescent="0.25">
      <c r="A20" s="2"/>
      <c r="B20" s="12"/>
      <c r="C20" s="12"/>
      <c r="D20" s="111"/>
      <c r="E20" s="2"/>
      <c r="F20" s="111"/>
      <c r="G20" s="111"/>
      <c r="H20" s="111"/>
      <c r="I20" s="111"/>
      <c r="J20" s="111"/>
      <c r="K20" s="154"/>
      <c r="L20" s="111"/>
      <c r="M20" s="154"/>
      <c r="N20" s="154"/>
      <c r="O20" s="111"/>
      <c r="P20" s="154"/>
      <c r="Q20" s="111"/>
      <c r="R20" s="154"/>
      <c r="S20" s="111"/>
      <c r="T20" s="111"/>
      <c r="U20" s="154"/>
      <c r="V20" s="111"/>
      <c r="W20" s="154"/>
      <c r="X20" s="154"/>
      <c r="Y20" s="154"/>
      <c r="Z20" s="155"/>
      <c r="AA20" s="111"/>
      <c r="AB20" s="111"/>
      <c r="AC20" s="156"/>
      <c r="AD20" s="111"/>
      <c r="AE20" s="156"/>
      <c r="AF20" s="157"/>
      <c r="AG20" s="158"/>
      <c r="AH20" s="158"/>
      <c r="AI20" s="159"/>
      <c r="AJ20" s="158"/>
      <c r="AK20" s="158"/>
      <c r="AL20" s="2"/>
      <c r="AM20" s="111"/>
      <c r="AN20" s="111"/>
      <c r="AO20" s="111"/>
      <c r="AP20" s="111"/>
      <c r="AQ20" s="111"/>
      <c r="AR20" s="111"/>
      <c r="AS20" s="111"/>
      <c r="AT20" s="111"/>
      <c r="AU20" s="111"/>
      <c r="AV20" s="2"/>
      <c r="AW20" s="2"/>
      <c r="AX20" s="2"/>
      <c r="AY20" s="160"/>
    </row>
    <row r="21" spans="1:256" s="152" customFormat="1" ht="13.5" customHeight="1" x14ac:dyDescent="0.25">
      <c r="A21" s="2"/>
      <c r="B21" s="12"/>
      <c r="C21" s="12"/>
      <c r="D21" s="111"/>
      <c r="E21" s="2"/>
      <c r="F21" s="111"/>
      <c r="G21" s="111"/>
      <c r="H21" s="111"/>
      <c r="I21" s="111"/>
      <c r="J21" s="111"/>
      <c r="K21" s="154"/>
      <c r="L21" s="111"/>
      <c r="M21" s="154"/>
      <c r="N21" s="154"/>
      <c r="O21" s="111"/>
      <c r="P21" s="154"/>
      <c r="Q21" s="111"/>
      <c r="R21" s="154"/>
      <c r="S21" s="111"/>
      <c r="T21" s="111"/>
      <c r="U21" s="154"/>
      <c r="V21" s="111"/>
      <c r="W21" s="154"/>
      <c r="X21" s="154"/>
      <c r="Y21" s="154"/>
      <c r="Z21" s="155"/>
      <c r="AA21" s="111"/>
      <c r="AB21" s="111"/>
      <c r="AC21" s="156"/>
      <c r="AD21" s="111"/>
      <c r="AE21" s="156"/>
      <c r="AF21" s="157"/>
      <c r="AG21" s="158"/>
      <c r="AH21" s="158"/>
      <c r="AI21" s="159"/>
      <c r="AJ21" s="158"/>
      <c r="AK21" s="158"/>
      <c r="AL21" s="2"/>
      <c r="AM21" s="111"/>
      <c r="AN21" s="111"/>
      <c r="AO21" s="111"/>
      <c r="AP21" s="111"/>
      <c r="AQ21" s="111"/>
      <c r="AR21" s="111"/>
      <c r="AS21" s="111"/>
      <c r="AT21" s="111"/>
      <c r="AU21" s="111"/>
      <c r="AV21" s="2"/>
      <c r="AW21" s="2"/>
      <c r="AX21" s="2"/>
      <c r="AY21" s="160"/>
    </row>
    <row r="22" spans="1:256" s="152" customFormat="1" ht="13.5" customHeight="1" x14ac:dyDescent="0.25">
      <c r="A22" s="2"/>
      <c r="B22" s="2"/>
      <c r="C22" s="2"/>
      <c r="D22" s="111"/>
      <c r="E22" s="2"/>
      <c r="F22" s="111"/>
      <c r="G22" s="111"/>
      <c r="H22" s="111"/>
      <c r="I22" s="111"/>
      <c r="J22" s="111"/>
      <c r="K22" s="154"/>
      <c r="L22" s="111"/>
      <c r="M22" s="154"/>
      <c r="N22" s="154"/>
      <c r="O22" s="111"/>
      <c r="P22" s="154"/>
      <c r="Q22" s="111"/>
      <c r="R22" s="154"/>
      <c r="S22" s="111"/>
      <c r="T22" s="111"/>
      <c r="U22" s="154"/>
      <c r="V22" s="111"/>
      <c r="W22" s="154"/>
      <c r="X22" s="154"/>
      <c r="Y22" s="154"/>
      <c r="Z22" s="155"/>
      <c r="AA22" s="111"/>
      <c r="AB22" s="111"/>
      <c r="AC22" s="159"/>
      <c r="AD22" s="111"/>
      <c r="AE22" s="156"/>
      <c r="AF22" s="157"/>
      <c r="AG22" s="158"/>
      <c r="AH22" s="158"/>
      <c r="AI22" s="159"/>
      <c r="AJ22" s="158"/>
      <c r="AK22" s="158"/>
      <c r="AL22" s="2"/>
      <c r="AM22" s="111"/>
      <c r="AN22" s="111"/>
      <c r="AO22" s="111"/>
      <c r="AP22" s="111"/>
      <c r="AQ22" s="161"/>
      <c r="AR22" s="111"/>
      <c r="AS22" s="111"/>
      <c r="AT22" s="111"/>
      <c r="AU22" s="111"/>
      <c r="AV22" s="2"/>
      <c r="AW22" s="2"/>
      <c r="AX22" s="2"/>
      <c r="AY22" s="160"/>
    </row>
    <row r="23" spans="1:256" s="152" customFormat="1" ht="13.5" customHeight="1" x14ac:dyDescent="0.25">
      <c r="A23" s="2"/>
      <c r="B23" s="12"/>
      <c r="C23" s="12"/>
      <c r="D23" s="111"/>
      <c r="E23" s="2"/>
      <c r="F23" s="111"/>
      <c r="G23" s="111"/>
      <c r="H23" s="111"/>
      <c r="I23" s="111"/>
      <c r="J23" s="111"/>
      <c r="K23" s="154"/>
      <c r="L23" s="111"/>
      <c r="M23" s="154"/>
      <c r="N23" s="154"/>
      <c r="O23" s="111"/>
      <c r="P23" s="154"/>
      <c r="Q23" s="111"/>
      <c r="R23" s="154"/>
      <c r="S23" s="111"/>
      <c r="T23" s="111"/>
      <c r="U23" s="154"/>
      <c r="V23" s="111"/>
      <c r="W23" s="154"/>
      <c r="X23" s="154"/>
      <c r="Y23" s="154"/>
      <c r="Z23" s="155"/>
      <c r="AA23" s="111"/>
      <c r="AB23" s="111"/>
      <c r="AC23" s="156"/>
      <c r="AD23" s="111"/>
      <c r="AE23" s="156"/>
      <c r="AF23" s="157"/>
      <c r="AG23" s="158"/>
      <c r="AH23" s="158"/>
      <c r="AI23" s="159"/>
      <c r="AJ23" s="158"/>
      <c r="AK23" s="158"/>
      <c r="AL23" s="2"/>
      <c r="AM23" s="111"/>
      <c r="AN23" s="111"/>
      <c r="AO23" s="111"/>
      <c r="AP23" s="111"/>
      <c r="AQ23" s="111"/>
      <c r="AR23" s="111"/>
      <c r="AS23" s="111"/>
      <c r="AT23" s="111"/>
      <c r="AU23" s="111"/>
      <c r="AV23" s="2"/>
      <c r="AW23" s="2"/>
      <c r="AX23" s="2"/>
      <c r="AY23" s="160"/>
    </row>
    <row r="24" spans="1:256" s="143" customFormat="1" ht="12.95" customHeight="1" x14ac:dyDescent="0.2">
      <c r="A24" s="2"/>
      <c r="B24" s="2"/>
      <c r="C24" s="2"/>
      <c r="D24" s="111"/>
      <c r="E24" s="2"/>
      <c r="F24" s="111"/>
      <c r="G24" s="111"/>
      <c r="H24" s="111"/>
      <c r="I24" s="111"/>
      <c r="J24" s="111"/>
      <c r="K24" s="154"/>
      <c r="L24" s="111"/>
      <c r="M24" s="154"/>
      <c r="N24" s="154"/>
      <c r="O24" s="111"/>
      <c r="P24" s="154"/>
      <c r="Q24" s="111"/>
      <c r="R24" s="154"/>
      <c r="S24" s="111"/>
      <c r="T24" s="111"/>
      <c r="U24" s="154"/>
      <c r="V24" s="111"/>
      <c r="W24" s="154"/>
      <c r="X24" s="154"/>
      <c r="Y24" s="154"/>
      <c r="Z24" s="155"/>
      <c r="AA24" s="111"/>
      <c r="AB24" s="111"/>
      <c r="AC24" s="159"/>
      <c r="AD24" s="111"/>
      <c r="AE24" s="156"/>
      <c r="AF24" s="157"/>
      <c r="AG24" s="158"/>
      <c r="AH24" s="158"/>
      <c r="AI24" s="159"/>
      <c r="AJ24" s="158"/>
      <c r="AK24" s="158"/>
      <c r="AL24" s="2"/>
      <c r="AM24" s="111"/>
      <c r="AN24" s="111"/>
      <c r="AO24" s="111"/>
      <c r="AP24" s="111"/>
      <c r="AQ24" s="161"/>
      <c r="AR24" s="111"/>
      <c r="AS24" s="111"/>
      <c r="AT24" s="111"/>
      <c r="AU24" s="111"/>
      <c r="AV24" s="2"/>
      <c r="AW24" s="2"/>
      <c r="AX24" s="2"/>
      <c r="AY24" s="160"/>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row>
    <row r="25" spans="1:256" s="49" customFormat="1" ht="12.95" customHeight="1" outlineLevel="1" x14ac:dyDescent="0.2">
      <c r="A25" s="102"/>
      <c r="B25" s="100"/>
      <c r="C25" s="102"/>
      <c r="D25" s="103"/>
      <c r="E25" s="104"/>
      <c r="F25" s="103"/>
      <c r="G25" s="111"/>
      <c r="H25" s="103"/>
      <c r="I25" s="103"/>
      <c r="J25" s="103"/>
      <c r="K25" s="105"/>
      <c r="L25" s="103"/>
      <c r="M25" s="105"/>
      <c r="N25" s="105"/>
      <c r="O25" s="103"/>
      <c r="P25" s="105"/>
      <c r="Q25" s="103"/>
      <c r="R25" s="105"/>
      <c r="S25" s="103"/>
      <c r="T25" s="103"/>
      <c r="U25" s="106"/>
      <c r="V25" s="103"/>
      <c r="W25" s="105"/>
      <c r="X25" s="105"/>
      <c r="Y25" s="105"/>
      <c r="Z25" s="112"/>
      <c r="AA25" s="103"/>
      <c r="AB25" s="103"/>
      <c r="AC25" s="107"/>
      <c r="AD25" s="103"/>
      <c r="AE25" s="107"/>
      <c r="AF25" s="108"/>
      <c r="AG25" s="109"/>
      <c r="AH25" s="109"/>
      <c r="AI25" s="110"/>
      <c r="AJ25" s="109"/>
      <c r="AK25" s="109"/>
      <c r="AL25" s="102"/>
      <c r="AM25" s="103"/>
      <c r="AN25" s="103"/>
      <c r="AO25" s="103"/>
      <c r="AP25" s="103"/>
      <c r="AQ25" s="103"/>
      <c r="AR25" s="103"/>
      <c r="AS25" s="103"/>
      <c r="AT25" s="103"/>
      <c r="AU25" s="103"/>
      <c r="AV25" s="103"/>
      <c r="AW25" s="103"/>
      <c r="AX25" s="102"/>
      <c r="AY25" s="102"/>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spans="1:256" s="49" customFormat="1" ht="12.95" customHeight="1" x14ac:dyDescent="0.25">
      <c r="A26" s="55"/>
      <c r="B26" s="55"/>
      <c r="C26" s="55"/>
      <c r="D26" s="41"/>
      <c r="E26" s="55"/>
      <c r="F26" s="29" t="s">
        <v>102</v>
      </c>
      <c r="G26" s="41"/>
      <c r="H26" s="41"/>
      <c r="I26" s="41"/>
      <c r="J26" s="41"/>
      <c r="K26" s="55"/>
      <c r="L26" s="41"/>
      <c r="M26" s="55"/>
      <c r="N26" s="55"/>
      <c r="O26" s="41"/>
      <c r="P26" s="55"/>
      <c r="Q26" s="41"/>
      <c r="R26" s="55"/>
      <c r="S26" s="41"/>
      <c r="T26" s="41"/>
      <c r="U26" s="55"/>
      <c r="V26" s="41"/>
      <c r="W26" s="55"/>
      <c r="X26" s="55"/>
      <c r="Y26" s="55"/>
      <c r="Z26" s="56"/>
      <c r="AA26" s="41"/>
      <c r="AB26" s="41"/>
      <c r="AC26" s="57"/>
      <c r="AD26" s="41"/>
      <c r="AE26" s="58"/>
      <c r="AF26" s="59"/>
      <c r="AG26" s="58">
        <f>SUM(AG19:AG25)</f>
        <v>1750000</v>
      </c>
      <c r="AH26" s="58">
        <f>SUM(AH19:AH25)</f>
        <v>1960000.0000000002</v>
      </c>
      <c r="AI26" s="58"/>
      <c r="AJ26" s="58"/>
      <c r="AK26" s="58"/>
      <c r="AL26" s="55"/>
      <c r="AM26" s="41"/>
      <c r="AN26" s="41"/>
      <c r="AO26" s="41"/>
      <c r="AP26" s="41"/>
      <c r="AQ26" s="41"/>
      <c r="AR26" s="41"/>
      <c r="AS26" s="41"/>
      <c r="AT26" s="41"/>
      <c r="AU26" s="41"/>
      <c r="AV26" s="41"/>
      <c r="AW26" s="41"/>
      <c r="AX26" s="55"/>
      <c r="AY26" s="52"/>
    </row>
    <row r="27" spans="1:256" s="49" customFormat="1" ht="12.95" customHeight="1" x14ac:dyDescent="0.25">
      <c r="A27" s="32"/>
      <c r="B27" s="32"/>
      <c r="C27" s="32"/>
      <c r="D27" s="32"/>
      <c r="E27" s="33"/>
      <c r="F27" s="29" t="s">
        <v>103</v>
      </c>
      <c r="G27" s="32"/>
      <c r="H27" s="32"/>
      <c r="I27" s="32"/>
      <c r="J27" s="32"/>
      <c r="K27" s="32"/>
      <c r="L27" s="33"/>
      <c r="M27" s="32"/>
      <c r="N27" s="32"/>
      <c r="O27" s="34"/>
      <c r="P27" s="33"/>
      <c r="Q27" s="33"/>
      <c r="R27" s="32"/>
      <c r="S27" s="34"/>
      <c r="T27" s="33"/>
      <c r="U27" s="33"/>
      <c r="V27" s="33"/>
      <c r="W27" s="33"/>
      <c r="X27" s="33"/>
      <c r="Y27" s="33"/>
      <c r="Z27" s="35"/>
      <c r="AA27" s="33"/>
      <c r="AB27" s="35"/>
      <c r="AC27" s="33"/>
      <c r="AD27" s="33"/>
      <c r="AE27" s="36"/>
      <c r="AF27" s="37"/>
      <c r="AG27" s="45"/>
      <c r="AH27" s="45"/>
      <c r="AI27" s="45"/>
      <c r="AJ27" s="45"/>
      <c r="AK27" s="45"/>
      <c r="AL27" s="45"/>
      <c r="AM27" s="41"/>
      <c r="AN27" s="41"/>
      <c r="AO27" s="33"/>
      <c r="AP27" s="33"/>
      <c r="AQ27" s="33"/>
      <c r="AR27" s="33"/>
      <c r="AS27" s="33"/>
      <c r="AT27" s="33"/>
      <c r="AU27" s="33"/>
      <c r="AV27" s="33"/>
      <c r="AW27" s="33"/>
      <c r="AX27" s="33"/>
      <c r="AY27" s="52"/>
    </row>
    <row r="28" spans="1:256" s="70" customFormat="1" ht="12.95" customHeight="1" x14ac:dyDescent="0.2">
      <c r="A28" s="32"/>
      <c r="B28" s="32"/>
      <c r="C28" s="32"/>
      <c r="D28" s="32"/>
      <c r="E28" s="33"/>
      <c r="F28" s="29" t="s">
        <v>99</v>
      </c>
      <c r="G28" s="32"/>
      <c r="H28" s="32"/>
      <c r="I28" s="32"/>
      <c r="J28" s="32"/>
      <c r="K28" s="32"/>
      <c r="L28" s="33"/>
      <c r="M28" s="32"/>
      <c r="N28" s="32"/>
      <c r="O28" s="34"/>
      <c r="P28" s="33"/>
      <c r="Q28" s="33"/>
      <c r="R28" s="32"/>
      <c r="S28" s="34"/>
      <c r="T28" s="33"/>
      <c r="U28" s="33"/>
      <c r="V28" s="33"/>
      <c r="W28" s="33"/>
      <c r="X28" s="33"/>
      <c r="Y28" s="33"/>
      <c r="Z28" s="35"/>
      <c r="AA28" s="33"/>
      <c r="AB28" s="35"/>
      <c r="AC28" s="33"/>
      <c r="AD28" s="33"/>
      <c r="AE28" s="36"/>
      <c r="AF28" s="37"/>
      <c r="AG28" s="38"/>
      <c r="AH28" s="39"/>
      <c r="AI28" s="39"/>
      <c r="AJ28" s="39"/>
      <c r="AK28" s="39"/>
      <c r="AL28" s="41"/>
      <c r="AM28" s="41"/>
      <c r="AN28" s="41"/>
      <c r="AO28" s="33"/>
      <c r="AP28" s="33"/>
      <c r="AQ28" s="33"/>
      <c r="AR28" s="33"/>
      <c r="AS28" s="33"/>
      <c r="AT28" s="33"/>
      <c r="AU28" s="33"/>
      <c r="AV28" s="33"/>
      <c r="AW28" s="33"/>
      <c r="AX28" s="33"/>
      <c r="AY28" s="52"/>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49" customFormat="1" ht="12.95" customHeight="1" x14ac:dyDescent="0.2">
      <c r="A29" s="83"/>
      <c r="B29" s="8"/>
      <c r="C29" s="8"/>
      <c r="D29" s="2"/>
      <c r="E29" s="3"/>
      <c r="F29" s="8"/>
      <c r="G29" s="22"/>
      <c r="H29" s="22"/>
      <c r="I29" s="22"/>
      <c r="J29" s="8"/>
      <c r="K29" s="8"/>
      <c r="L29" s="8"/>
      <c r="M29" s="23"/>
      <c r="N29" s="4"/>
      <c r="O29" s="4"/>
      <c r="P29" s="8"/>
      <c r="Q29" s="8"/>
      <c r="R29" s="62"/>
      <c r="S29" s="84"/>
      <c r="T29" s="15"/>
      <c r="U29" s="17"/>
      <c r="V29" s="17"/>
      <c r="W29" s="8"/>
      <c r="X29" s="8"/>
      <c r="Y29" s="8"/>
      <c r="Z29" s="23"/>
      <c r="AA29" s="17"/>
      <c r="AB29" s="17"/>
      <c r="AC29" s="8"/>
      <c r="AD29" s="6"/>
      <c r="AE29" s="60"/>
      <c r="AF29" s="61"/>
      <c r="AG29" s="85"/>
      <c r="AH29" s="85"/>
      <c r="AI29" s="60"/>
      <c r="AJ29" s="61"/>
      <c r="AK29" s="61"/>
      <c r="AL29" s="23"/>
      <c r="AM29" s="8"/>
      <c r="AN29" s="16"/>
      <c r="AO29" s="86"/>
      <c r="AP29" s="8"/>
      <c r="AQ29" s="8"/>
      <c r="AR29" s="8"/>
      <c r="AS29" s="8"/>
      <c r="AT29" s="8"/>
      <c r="AU29" s="8"/>
      <c r="AV29" s="8"/>
      <c r="AW29" s="8"/>
      <c r="AX29" s="8"/>
      <c r="AY29" s="8"/>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s="49" customFormat="1" ht="12.95" customHeight="1" x14ac:dyDescent="0.25">
      <c r="A30" s="32"/>
      <c r="B30" s="32"/>
      <c r="C30" s="32"/>
      <c r="D30" s="32"/>
      <c r="E30" s="33"/>
      <c r="F30" s="29" t="s">
        <v>104</v>
      </c>
      <c r="G30" s="32"/>
      <c r="H30" s="32"/>
      <c r="I30" s="32"/>
      <c r="J30" s="32"/>
      <c r="K30" s="32"/>
      <c r="L30" s="33"/>
      <c r="M30" s="32"/>
      <c r="N30" s="32"/>
      <c r="O30" s="34"/>
      <c r="P30" s="33"/>
      <c r="Q30" s="33"/>
      <c r="R30" s="32"/>
      <c r="S30" s="34"/>
      <c r="T30" s="33"/>
      <c r="U30" s="33"/>
      <c r="V30" s="33"/>
      <c r="W30" s="33"/>
      <c r="X30" s="33"/>
      <c r="Y30" s="33"/>
      <c r="Z30" s="35"/>
      <c r="AA30" s="33"/>
      <c r="AB30" s="35"/>
      <c r="AC30" s="33"/>
      <c r="AD30" s="33"/>
      <c r="AE30" s="36"/>
      <c r="AF30" s="37"/>
      <c r="AG30" s="45">
        <f>SUM(AG29:AG29)</f>
        <v>0</v>
      </c>
      <c r="AH30" s="45">
        <f>SUM(AH29:AH29)</f>
        <v>0</v>
      </c>
      <c r="AI30" s="45" t="e">
        <f>SUM(#REF!)</f>
        <v>#REF!</v>
      </c>
      <c r="AJ30" s="45" t="e">
        <f>SUM(#REF!)</f>
        <v>#REF!</v>
      </c>
      <c r="AK30" s="45" t="e">
        <f>SUM(#REF!)</f>
        <v>#REF!</v>
      </c>
      <c r="AL30" s="41"/>
      <c r="AM30" s="41"/>
      <c r="AN30" s="41"/>
      <c r="AO30" s="33"/>
      <c r="AP30" s="33"/>
      <c r="AQ30" s="33"/>
      <c r="AR30" s="33"/>
      <c r="AS30" s="33"/>
      <c r="AT30" s="33"/>
      <c r="AU30" s="33"/>
      <c r="AV30" s="33"/>
      <c r="AW30" s="33"/>
      <c r="AX30" s="33"/>
      <c r="AY30" s="52"/>
    </row>
    <row r="31" spans="1:256" s="229" customFormat="1" ht="13.15" customHeight="1" x14ac:dyDescent="0.25">
      <c r="A31" s="32"/>
      <c r="B31" s="32"/>
      <c r="C31" s="32"/>
      <c r="D31" s="32"/>
      <c r="E31" s="33"/>
      <c r="F31" s="29" t="s">
        <v>101</v>
      </c>
      <c r="G31" s="32"/>
      <c r="H31" s="32"/>
      <c r="I31" s="32"/>
      <c r="J31" s="32"/>
      <c r="K31" s="32"/>
      <c r="L31" s="33"/>
      <c r="M31" s="32"/>
      <c r="N31" s="32"/>
      <c r="O31" s="34"/>
      <c r="P31" s="33"/>
      <c r="Q31" s="33"/>
      <c r="R31" s="32"/>
      <c r="S31" s="34"/>
      <c r="T31" s="33"/>
      <c r="U31" s="33"/>
      <c r="V31" s="33"/>
      <c r="W31" s="33"/>
      <c r="X31" s="33"/>
      <c r="Y31" s="33"/>
      <c r="Z31" s="35"/>
      <c r="AA31" s="33"/>
      <c r="AB31" s="35"/>
      <c r="AC31" s="33"/>
      <c r="AD31" s="33"/>
      <c r="AE31" s="36"/>
      <c r="AF31" s="37"/>
      <c r="AG31" s="38"/>
      <c r="AH31" s="39"/>
      <c r="AI31" s="39"/>
      <c r="AJ31" s="39"/>
      <c r="AK31" s="39"/>
      <c r="AL31" s="41"/>
      <c r="AM31" s="41"/>
      <c r="AN31" s="41"/>
      <c r="AO31" s="33"/>
      <c r="AP31" s="33"/>
      <c r="AQ31" s="33"/>
      <c r="AR31" s="33"/>
      <c r="AS31" s="33"/>
      <c r="AT31" s="33"/>
      <c r="AU31" s="33"/>
      <c r="AV31" s="33"/>
      <c r="AW31" s="33"/>
      <c r="AX31" s="33"/>
      <c r="AY31" s="52"/>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70" customFormat="1" ht="12.95" customHeight="1" x14ac:dyDescent="0.2">
      <c r="A32" s="83"/>
      <c r="B32" s="8"/>
      <c r="C32" s="8"/>
      <c r="D32" s="2"/>
      <c r="E32" s="3"/>
      <c r="F32" s="8"/>
      <c r="G32" s="22"/>
      <c r="H32" s="22"/>
      <c r="I32" s="22"/>
      <c r="J32" s="8"/>
      <c r="K32" s="8"/>
      <c r="L32" s="8"/>
      <c r="M32" s="23"/>
      <c r="N32" s="4"/>
      <c r="O32" s="4"/>
      <c r="P32" s="1"/>
      <c r="Q32" s="8"/>
      <c r="R32" s="62"/>
      <c r="S32" s="84"/>
      <c r="T32" s="15"/>
      <c r="U32" s="17"/>
      <c r="V32" s="17"/>
      <c r="W32" s="4"/>
      <c r="X32" s="8"/>
      <c r="Y32" s="8"/>
      <c r="Z32" s="23"/>
      <c r="AA32" s="17"/>
      <c r="AB32" s="17"/>
      <c r="AC32" s="8"/>
      <c r="AD32" s="6"/>
      <c r="AE32" s="60"/>
      <c r="AF32" s="61"/>
      <c r="AG32" s="85"/>
      <c r="AH32" s="87"/>
      <c r="AI32" s="60"/>
      <c r="AJ32" s="61"/>
      <c r="AK32" s="61"/>
      <c r="AL32" s="23"/>
      <c r="AM32" s="8"/>
      <c r="AN32" s="18"/>
      <c r="AO32" s="86"/>
      <c r="AP32" s="8"/>
      <c r="AQ32" s="8"/>
      <c r="AR32" s="8"/>
      <c r="AS32" s="8"/>
      <c r="AT32" s="8"/>
      <c r="AU32" s="8"/>
      <c r="AV32" s="8"/>
      <c r="AW32" s="8"/>
      <c r="AX32" s="8"/>
      <c r="AY32" s="8"/>
    </row>
    <row r="33" spans="1:256" s="70" customFormat="1" ht="12.95" customHeight="1" x14ac:dyDescent="0.2">
      <c r="A33" s="2"/>
      <c r="B33" s="5"/>
      <c r="C33" s="5"/>
      <c r="D33" s="2"/>
      <c r="E33" s="18"/>
      <c r="F33" s="19"/>
      <c r="G33" s="19"/>
      <c r="H33" s="20"/>
      <c r="I33" s="20"/>
      <c r="J33" s="5"/>
      <c r="K33" s="5"/>
      <c r="L33" s="5"/>
      <c r="M33" s="10"/>
      <c r="N33" s="5"/>
      <c r="O33" s="4"/>
      <c r="P33" s="1"/>
      <c r="Q33" s="2"/>
      <c r="R33" s="5"/>
      <c r="S33" s="19"/>
      <c r="T33" s="5"/>
      <c r="U33" s="5"/>
      <c r="V33" s="5"/>
      <c r="W33" s="5"/>
      <c r="X33" s="5"/>
      <c r="Y33" s="5"/>
      <c r="Z33" s="10"/>
      <c r="AA33" s="10"/>
      <c r="AB33" s="10"/>
      <c r="AC33" s="5"/>
      <c r="AD33" s="6"/>
      <c r="AE33" s="5"/>
      <c r="AF33" s="71"/>
      <c r="AG33" s="95"/>
      <c r="AH33" s="69"/>
      <c r="AI33" s="5"/>
      <c r="AJ33" s="13"/>
      <c r="AK33" s="13"/>
      <c r="AL33" s="5"/>
      <c r="AM33" s="8"/>
      <c r="AN33" s="8"/>
      <c r="AO33" s="3"/>
      <c r="AP33" s="5"/>
      <c r="AQ33" s="5"/>
      <c r="AR33" s="5"/>
      <c r="AS33" s="5"/>
      <c r="AT33" s="5"/>
      <c r="AU33" s="5"/>
      <c r="AV33" s="5"/>
      <c r="AW33" s="5"/>
      <c r="AX33" s="15"/>
      <c r="AY33" s="5"/>
      <c r="AZ33" s="144"/>
      <c r="BA33" s="145"/>
      <c r="BB33" s="146"/>
    </row>
    <row r="34" spans="1:256" s="148" customFormat="1" ht="12.95" customHeight="1" x14ac:dyDescent="0.2">
      <c r="A34" s="32"/>
      <c r="B34" s="32"/>
      <c r="C34" s="32"/>
      <c r="D34" s="32"/>
      <c r="E34" s="33"/>
      <c r="F34" s="29" t="s">
        <v>105</v>
      </c>
      <c r="G34" s="32"/>
      <c r="H34" s="32"/>
      <c r="I34" s="32"/>
      <c r="J34" s="32"/>
      <c r="K34" s="32"/>
      <c r="L34" s="33"/>
      <c r="M34" s="32"/>
      <c r="N34" s="32"/>
      <c r="O34" s="34"/>
      <c r="P34" s="33"/>
      <c r="Q34" s="33"/>
      <c r="R34" s="32"/>
      <c r="S34" s="34"/>
      <c r="T34" s="33"/>
      <c r="U34" s="33"/>
      <c r="V34" s="33"/>
      <c r="W34" s="33"/>
      <c r="X34" s="33"/>
      <c r="Y34" s="33"/>
      <c r="Z34" s="35"/>
      <c r="AA34" s="33"/>
      <c r="AB34" s="35"/>
      <c r="AC34" s="33"/>
      <c r="AD34" s="33"/>
      <c r="AE34" s="36"/>
      <c r="AF34" s="37"/>
      <c r="AG34" s="45">
        <f>SUM(AG32:AG33)</f>
        <v>0</v>
      </c>
      <c r="AH34" s="45">
        <f>SUM(AH32:AH33)</f>
        <v>0</v>
      </c>
      <c r="AI34" s="45">
        <f>SUM(AI32:AI33)</f>
        <v>0</v>
      </c>
      <c r="AJ34" s="45">
        <f>SUM(AJ32:AJ33)</f>
        <v>0</v>
      </c>
      <c r="AK34" s="45">
        <f>SUM(AK32:AK33)</f>
        <v>0</v>
      </c>
      <c r="AL34" s="29"/>
      <c r="AM34" s="72"/>
      <c r="AN34" s="29"/>
      <c r="AO34" s="29"/>
      <c r="AP34" s="29"/>
      <c r="AQ34" s="29"/>
      <c r="AR34" s="29"/>
      <c r="AS34" s="29"/>
      <c r="AT34" s="29"/>
      <c r="AU34" s="29"/>
      <c r="AV34" s="29"/>
      <c r="AW34" s="33"/>
      <c r="AX34" s="33"/>
      <c r="AY34" s="33"/>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spans="1:256" s="148" customFormat="1" ht="12.95" customHeight="1" x14ac:dyDescent="0.2">
      <c r="A35" s="29"/>
      <c r="B35" s="29"/>
      <c r="C35" s="29"/>
      <c r="D35" s="29"/>
      <c r="E35" s="29"/>
      <c r="F35" s="29" t="s">
        <v>106</v>
      </c>
      <c r="G35" s="29"/>
      <c r="H35" s="29"/>
      <c r="I35" s="29"/>
      <c r="J35" s="29"/>
      <c r="K35" s="29"/>
      <c r="L35" s="29"/>
      <c r="M35" s="29"/>
      <c r="N35" s="29"/>
      <c r="O35" s="29"/>
      <c r="P35" s="29"/>
      <c r="Q35" s="29"/>
      <c r="R35" s="29"/>
      <c r="S35" s="29"/>
      <c r="T35" s="29"/>
      <c r="U35" s="29"/>
      <c r="V35" s="29"/>
      <c r="W35" s="29"/>
      <c r="X35" s="29"/>
      <c r="Y35" s="29"/>
      <c r="Z35" s="46"/>
      <c r="AA35" s="29"/>
      <c r="AB35" s="29"/>
      <c r="AC35" s="29"/>
      <c r="AD35" s="29"/>
      <c r="AE35" s="29"/>
      <c r="AF35" s="29"/>
      <c r="AG35" s="30"/>
      <c r="AH35" s="30"/>
      <c r="AI35" s="30"/>
      <c r="AJ35" s="30"/>
      <c r="AK35" s="30"/>
      <c r="AL35" s="29"/>
      <c r="AM35" s="72"/>
      <c r="AN35" s="29"/>
      <c r="AO35" s="29"/>
      <c r="AP35" s="29"/>
      <c r="AQ35" s="29"/>
      <c r="AR35" s="29"/>
      <c r="AS35" s="29"/>
      <c r="AT35" s="29"/>
      <c r="AU35" s="29"/>
      <c r="AV35" s="33"/>
      <c r="AW35" s="33"/>
      <c r="AX35" s="33"/>
      <c r="AY35" s="52"/>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row>
    <row r="36" spans="1:256" s="70" customFormat="1" ht="12.95" customHeight="1" outlineLevel="1" x14ac:dyDescent="0.2">
      <c r="A36" s="29"/>
      <c r="B36" s="29"/>
      <c r="C36" s="29"/>
      <c r="D36" s="29"/>
      <c r="E36" s="29"/>
      <c r="F36" s="29" t="s">
        <v>99</v>
      </c>
      <c r="G36" s="29"/>
      <c r="H36" s="29"/>
      <c r="I36" s="29"/>
      <c r="J36" s="29"/>
      <c r="K36" s="29"/>
      <c r="L36" s="29"/>
      <c r="M36" s="29"/>
      <c r="N36" s="29"/>
      <c r="O36" s="29"/>
      <c r="P36" s="29"/>
      <c r="Q36" s="29"/>
      <c r="R36" s="29"/>
      <c r="S36" s="29"/>
      <c r="T36" s="29"/>
      <c r="U36" s="29"/>
      <c r="V36" s="29"/>
      <c r="W36" s="29"/>
      <c r="X36" s="29"/>
      <c r="Y36" s="29"/>
      <c r="Z36" s="46"/>
      <c r="AA36" s="29"/>
      <c r="AB36" s="29"/>
      <c r="AC36" s="29"/>
      <c r="AD36" s="29"/>
      <c r="AE36" s="29"/>
      <c r="AF36" s="29"/>
      <c r="AG36" s="30"/>
      <c r="AH36" s="30"/>
      <c r="AI36" s="30"/>
      <c r="AJ36" s="30"/>
      <c r="AK36" s="30"/>
      <c r="AL36" s="33"/>
      <c r="AM36" s="73"/>
      <c r="AN36" s="33"/>
      <c r="AO36" s="33"/>
      <c r="AP36" s="33"/>
      <c r="AQ36" s="33"/>
      <c r="AR36" s="33"/>
      <c r="AS36" s="33"/>
      <c r="AT36" s="33"/>
      <c r="AU36" s="33"/>
      <c r="AV36" s="33"/>
      <c r="AW36" s="33"/>
      <c r="AX36" s="33"/>
      <c r="AY36" s="63"/>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8"/>
      <c r="IE36" s="148"/>
      <c r="IF36" s="148"/>
      <c r="IG36" s="148"/>
      <c r="IH36" s="148"/>
      <c r="II36" s="148"/>
      <c r="IJ36" s="148"/>
      <c r="IK36" s="148"/>
      <c r="IL36" s="148"/>
      <c r="IM36" s="148"/>
      <c r="IN36" s="148"/>
      <c r="IO36" s="148"/>
      <c r="IP36" s="148"/>
      <c r="IQ36" s="148"/>
      <c r="IR36" s="148"/>
      <c r="IS36" s="148"/>
      <c r="IT36" s="148"/>
      <c r="IU36" s="148"/>
      <c r="IV36" s="148"/>
    </row>
    <row r="37" spans="1:256" s="254" customFormat="1" ht="12.95" customHeight="1" outlineLevel="1" x14ac:dyDescent="0.2">
      <c r="A37" s="232" t="s">
        <v>119</v>
      </c>
      <c r="B37" s="233" t="s">
        <v>152</v>
      </c>
      <c r="C37" s="234"/>
      <c r="D37" s="235" t="s">
        <v>153</v>
      </c>
      <c r="E37" s="236">
        <v>20200539</v>
      </c>
      <c r="F37" s="235" t="s">
        <v>154</v>
      </c>
      <c r="G37" s="232" t="s">
        <v>155</v>
      </c>
      <c r="H37" s="232" t="s">
        <v>156</v>
      </c>
      <c r="I37" s="232" t="s">
        <v>156</v>
      </c>
      <c r="J37" s="237" t="s">
        <v>157</v>
      </c>
      <c r="K37" s="237"/>
      <c r="L37" s="237"/>
      <c r="M37" s="237">
        <v>90</v>
      </c>
      <c r="N37" s="238">
        <v>230000000</v>
      </c>
      <c r="O37" s="239" t="s">
        <v>158</v>
      </c>
      <c r="P37" s="235" t="s">
        <v>118</v>
      </c>
      <c r="Q37" s="237" t="s">
        <v>112</v>
      </c>
      <c r="R37" s="238">
        <v>230000000</v>
      </c>
      <c r="S37" s="237" t="s">
        <v>159</v>
      </c>
      <c r="T37" s="240"/>
      <c r="U37" s="240" t="s">
        <v>160</v>
      </c>
      <c r="V37" s="234"/>
      <c r="W37" s="235" t="s">
        <v>116</v>
      </c>
      <c r="X37" s="234"/>
      <c r="Y37" s="235"/>
      <c r="Z37" s="237">
        <v>0</v>
      </c>
      <c r="AA37" s="241">
        <v>90</v>
      </c>
      <c r="AB37" s="241">
        <v>10</v>
      </c>
      <c r="AC37" s="241"/>
      <c r="AD37" s="242" t="s">
        <v>113</v>
      </c>
      <c r="AE37" s="237"/>
      <c r="AF37" s="237"/>
      <c r="AG37" s="243">
        <v>5571361.3199999994</v>
      </c>
      <c r="AH37" s="244">
        <v>6239924.6783999996</v>
      </c>
      <c r="AI37" s="237"/>
      <c r="AJ37" s="245"/>
      <c r="AK37" s="246"/>
      <c r="AL37" s="241">
        <v>120240021112</v>
      </c>
      <c r="AM37" s="232" t="s">
        <v>161</v>
      </c>
      <c r="AN37" s="238" t="s">
        <v>162</v>
      </c>
      <c r="AO37" s="236"/>
      <c r="AP37" s="240"/>
      <c r="AQ37" s="240"/>
      <c r="AR37" s="240"/>
      <c r="AS37" s="240"/>
      <c r="AT37" s="240"/>
      <c r="AU37" s="240"/>
      <c r="AV37" s="247"/>
      <c r="AW37" s="235"/>
      <c r="AX37" s="247" t="s">
        <v>99</v>
      </c>
      <c r="AY37" s="248" t="s">
        <v>191</v>
      </c>
      <c r="AZ37" s="249"/>
      <c r="BA37" s="250"/>
      <c r="BB37" s="251"/>
      <c r="BC37" s="252"/>
      <c r="BD37" s="252"/>
      <c r="BE37" s="252"/>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row>
    <row r="38" spans="1:256" s="254" customFormat="1" ht="12.95" customHeight="1" outlineLevel="1" x14ac:dyDescent="0.2">
      <c r="A38" s="232" t="s">
        <v>119</v>
      </c>
      <c r="B38" s="233" t="s">
        <v>152</v>
      </c>
      <c r="C38" s="234"/>
      <c r="D38" s="235" t="s">
        <v>163</v>
      </c>
      <c r="E38" s="236">
        <v>20200540</v>
      </c>
      <c r="F38" s="235" t="s">
        <v>164</v>
      </c>
      <c r="G38" s="232" t="s">
        <v>155</v>
      </c>
      <c r="H38" s="232" t="s">
        <v>156</v>
      </c>
      <c r="I38" s="232" t="s">
        <v>156</v>
      </c>
      <c r="J38" s="237" t="s">
        <v>157</v>
      </c>
      <c r="K38" s="237"/>
      <c r="L38" s="237"/>
      <c r="M38" s="237">
        <v>90</v>
      </c>
      <c r="N38" s="238">
        <v>230000000</v>
      </c>
      <c r="O38" s="239" t="s">
        <v>158</v>
      </c>
      <c r="P38" s="235" t="s">
        <v>118</v>
      </c>
      <c r="Q38" s="237" t="s">
        <v>112</v>
      </c>
      <c r="R38" s="238">
        <v>230000000</v>
      </c>
      <c r="S38" s="237" t="s">
        <v>165</v>
      </c>
      <c r="T38" s="240"/>
      <c r="U38" s="240" t="s">
        <v>160</v>
      </c>
      <c r="V38" s="234"/>
      <c r="W38" s="235" t="s">
        <v>116</v>
      </c>
      <c r="X38" s="234"/>
      <c r="Y38" s="235"/>
      <c r="Z38" s="237">
        <v>0</v>
      </c>
      <c r="AA38" s="241">
        <v>90</v>
      </c>
      <c r="AB38" s="241">
        <v>10</v>
      </c>
      <c r="AC38" s="241"/>
      <c r="AD38" s="242" t="s">
        <v>113</v>
      </c>
      <c r="AE38" s="237"/>
      <c r="AF38" s="237"/>
      <c r="AG38" s="255">
        <v>8913480</v>
      </c>
      <c r="AH38" s="256">
        <v>9983097.6000000015</v>
      </c>
      <c r="AI38" s="237"/>
      <c r="AJ38" s="245"/>
      <c r="AK38" s="246"/>
      <c r="AL38" s="241">
        <v>120240021112</v>
      </c>
      <c r="AM38" s="232" t="s">
        <v>166</v>
      </c>
      <c r="AN38" s="238" t="s">
        <v>167</v>
      </c>
      <c r="AO38" s="236"/>
      <c r="AP38" s="240"/>
      <c r="AQ38" s="240"/>
      <c r="AR38" s="240"/>
      <c r="AS38" s="240"/>
      <c r="AT38" s="240"/>
      <c r="AU38" s="240"/>
      <c r="AV38" s="247"/>
      <c r="AW38" s="235"/>
      <c r="AX38" s="247" t="s">
        <v>99</v>
      </c>
      <c r="AY38" s="248" t="s">
        <v>191</v>
      </c>
      <c r="AZ38" s="249"/>
      <c r="BA38" s="250"/>
      <c r="BB38" s="251"/>
      <c r="BC38" s="252"/>
      <c r="BD38" s="252"/>
      <c r="BE38" s="252"/>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3"/>
      <c r="DM38" s="253"/>
      <c r="DN38" s="253"/>
      <c r="DO38" s="253"/>
      <c r="DP38" s="253"/>
      <c r="DQ38" s="253"/>
      <c r="DR38" s="253"/>
      <c r="DS38" s="253"/>
      <c r="DT38" s="253"/>
      <c r="DU38" s="253"/>
      <c r="DV38" s="253"/>
      <c r="DW38" s="253"/>
      <c r="DX38" s="253"/>
      <c r="DY38" s="253"/>
      <c r="DZ38" s="253"/>
      <c r="EA38" s="253"/>
      <c r="EB38" s="253"/>
      <c r="EC38" s="253"/>
      <c r="ED38" s="253"/>
      <c r="EE38" s="253"/>
      <c r="EF38" s="253"/>
      <c r="EG38" s="253"/>
      <c r="EH38" s="253"/>
      <c r="EI38" s="253"/>
      <c r="EJ38" s="253"/>
      <c r="EK38" s="253"/>
      <c r="EL38" s="253"/>
      <c r="EM38" s="253"/>
      <c r="EN38" s="253"/>
      <c r="EO38" s="253"/>
      <c r="EP38" s="253"/>
      <c r="EQ38" s="253"/>
      <c r="ER38" s="253"/>
      <c r="ES38" s="253"/>
      <c r="ET38" s="253"/>
      <c r="EU38" s="253"/>
      <c r="EV38" s="253"/>
      <c r="EW38" s="253"/>
      <c r="EX38" s="253"/>
      <c r="EY38" s="253"/>
      <c r="EZ38" s="253"/>
      <c r="FA38" s="253"/>
      <c r="FB38" s="253"/>
      <c r="FC38" s="253"/>
      <c r="FD38" s="253"/>
      <c r="FE38" s="253"/>
      <c r="FF38" s="253"/>
      <c r="FG38" s="253"/>
      <c r="FH38" s="253"/>
      <c r="FI38" s="253"/>
      <c r="FJ38" s="253"/>
      <c r="FK38" s="253"/>
      <c r="FL38" s="253"/>
      <c r="FM38" s="253"/>
      <c r="FN38" s="253"/>
      <c r="FO38" s="253"/>
      <c r="FP38" s="253"/>
      <c r="FQ38" s="253"/>
      <c r="FR38" s="253"/>
      <c r="FS38" s="253"/>
      <c r="FT38" s="253"/>
      <c r="FU38" s="253"/>
      <c r="FV38" s="253"/>
      <c r="FW38" s="253"/>
      <c r="FX38" s="253"/>
      <c r="FY38" s="253"/>
      <c r="FZ38" s="253"/>
      <c r="GA38" s="253"/>
      <c r="GB38" s="253"/>
      <c r="GC38" s="253"/>
      <c r="GD38" s="253"/>
      <c r="GE38" s="253"/>
      <c r="GF38" s="253"/>
      <c r="GG38" s="253"/>
      <c r="GH38" s="253"/>
      <c r="GI38" s="253"/>
      <c r="GJ38" s="253"/>
      <c r="GK38" s="253"/>
      <c r="GL38" s="253"/>
      <c r="GM38" s="253"/>
      <c r="GN38" s="253"/>
      <c r="GO38" s="253"/>
      <c r="GP38" s="253"/>
      <c r="GQ38" s="253"/>
      <c r="GR38" s="253"/>
      <c r="GS38" s="253"/>
      <c r="GT38" s="253"/>
      <c r="GU38" s="253"/>
      <c r="GV38" s="253"/>
      <c r="GW38" s="253"/>
      <c r="GX38" s="253"/>
      <c r="GY38" s="253"/>
      <c r="GZ38" s="253"/>
      <c r="HA38" s="253"/>
      <c r="HB38" s="253"/>
      <c r="HC38" s="253"/>
      <c r="HD38" s="253"/>
      <c r="HE38" s="253"/>
      <c r="HF38" s="253"/>
      <c r="HG38" s="253"/>
      <c r="HH38" s="253"/>
      <c r="HI38" s="253"/>
      <c r="HJ38" s="253"/>
      <c r="HK38" s="253"/>
      <c r="HL38" s="253"/>
      <c r="HM38" s="253"/>
      <c r="HN38" s="253"/>
      <c r="HO38" s="253"/>
      <c r="HP38" s="253"/>
      <c r="HQ38" s="253"/>
      <c r="HR38" s="253"/>
      <c r="HS38" s="253"/>
      <c r="HT38" s="253"/>
      <c r="HU38" s="253"/>
      <c r="HV38" s="253"/>
      <c r="HW38" s="253"/>
      <c r="HX38" s="253"/>
      <c r="HY38" s="253"/>
      <c r="HZ38" s="253"/>
      <c r="IA38" s="253"/>
      <c r="IB38" s="253"/>
      <c r="IC38" s="253"/>
      <c r="ID38" s="253"/>
      <c r="IE38" s="253"/>
      <c r="IF38" s="253"/>
      <c r="IG38" s="253"/>
      <c r="IH38" s="253"/>
      <c r="II38" s="253"/>
      <c r="IJ38" s="253"/>
      <c r="IK38" s="253"/>
      <c r="IL38" s="253"/>
      <c r="IM38" s="253"/>
      <c r="IN38" s="253"/>
      <c r="IO38" s="253"/>
      <c r="IP38" s="253"/>
      <c r="IQ38" s="253"/>
      <c r="IR38" s="253"/>
    </row>
    <row r="39" spans="1:256" s="254" customFormat="1" ht="12.95" customHeight="1" outlineLevel="1" x14ac:dyDescent="0.2">
      <c r="A39" s="232" t="s">
        <v>119</v>
      </c>
      <c r="B39" s="233" t="s">
        <v>152</v>
      </c>
      <c r="C39" s="234"/>
      <c r="D39" s="235" t="s">
        <v>168</v>
      </c>
      <c r="E39" s="236">
        <v>20200541</v>
      </c>
      <c r="F39" s="235" t="s">
        <v>169</v>
      </c>
      <c r="G39" s="232" t="s">
        <v>155</v>
      </c>
      <c r="H39" s="232" t="s">
        <v>156</v>
      </c>
      <c r="I39" s="232" t="s">
        <v>156</v>
      </c>
      <c r="J39" s="237" t="s">
        <v>157</v>
      </c>
      <c r="K39" s="237"/>
      <c r="L39" s="237"/>
      <c r="M39" s="237">
        <v>90</v>
      </c>
      <c r="N39" s="238">
        <v>230000000</v>
      </c>
      <c r="O39" s="239" t="s">
        <v>158</v>
      </c>
      <c r="P39" s="235" t="s">
        <v>118</v>
      </c>
      <c r="Q39" s="237" t="s">
        <v>112</v>
      </c>
      <c r="R39" s="238">
        <v>230000000</v>
      </c>
      <c r="S39" s="237" t="s">
        <v>170</v>
      </c>
      <c r="T39" s="240"/>
      <c r="U39" s="240" t="s">
        <v>160</v>
      </c>
      <c r="V39" s="234"/>
      <c r="W39" s="235" t="s">
        <v>116</v>
      </c>
      <c r="X39" s="234"/>
      <c r="Y39" s="235"/>
      <c r="Z39" s="237">
        <v>0</v>
      </c>
      <c r="AA39" s="241">
        <v>90</v>
      </c>
      <c r="AB39" s="241">
        <v>10</v>
      </c>
      <c r="AC39" s="241"/>
      <c r="AD39" s="242" t="s">
        <v>113</v>
      </c>
      <c r="AE39" s="237"/>
      <c r="AF39" s="237"/>
      <c r="AG39" s="257">
        <v>3154262.8250000002</v>
      </c>
      <c r="AH39" s="244">
        <v>3532774.3640000005</v>
      </c>
      <c r="AI39" s="237"/>
      <c r="AJ39" s="245"/>
      <c r="AK39" s="246"/>
      <c r="AL39" s="241">
        <v>120240021112</v>
      </c>
      <c r="AM39" s="232" t="s">
        <v>171</v>
      </c>
      <c r="AN39" s="238" t="s">
        <v>172</v>
      </c>
      <c r="AO39" s="236"/>
      <c r="AP39" s="240"/>
      <c r="AQ39" s="240"/>
      <c r="AR39" s="240"/>
      <c r="AS39" s="240"/>
      <c r="AT39" s="240"/>
      <c r="AU39" s="240"/>
      <c r="AV39" s="247"/>
      <c r="AW39" s="235"/>
      <c r="AX39" s="247" t="s">
        <v>99</v>
      </c>
      <c r="AY39" s="248" t="s">
        <v>191</v>
      </c>
      <c r="AZ39" s="249"/>
      <c r="BA39" s="250"/>
      <c r="BB39" s="251"/>
      <c r="BC39" s="252"/>
      <c r="BD39" s="252"/>
      <c r="BE39" s="252"/>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c r="DE39" s="253"/>
      <c r="DF39" s="253"/>
      <c r="DG39" s="253"/>
      <c r="DH39" s="253"/>
      <c r="DI39" s="253"/>
      <c r="DJ39" s="253"/>
      <c r="DK39" s="253"/>
      <c r="DL39" s="253"/>
      <c r="DM39" s="253"/>
      <c r="DN39" s="253"/>
      <c r="DO39" s="253"/>
      <c r="DP39" s="253"/>
      <c r="DQ39" s="253"/>
      <c r="DR39" s="253"/>
      <c r="DS39" s="253"/>
      <c r="DT39" s="253"/>
      <c r="DU39" s="253"/>
      <c r="DV39" s="253"/>
      <c r="DW39" s="253"/>
      <c r="DX39" s="253"/>
      <c r="DY39" s="253"/>
      <c r="DZ39" s="253"/>
      <c r="EA39" s="253"/>
      <c r="EB39" s="253"/>
      <c r="EC39" s="253"/>
      <c r="ED39" s="253"/>
      <c r="EE39" s="253"/>
      <c r="EF39" s="253"/>
      <c r="EG39" s="253"/>
      <c r="EH39" s="253"/>
      <c r="EI39" s="253"/>
      <c r="EJ39" s="253"/>
      <c r="EK39" s="253"/>
      <c r="EL39" s="253"/>
      <c r="EM39" s="253"/>
      <c r="EN39" s="253"/>
      <c r="EO39" s="253"/>
      <c r="EP39" s="253"/>
      <c r="EQ39" s="253"/>
      <c r="ER39" s="253"/>
      <c r="ES39" s="253"/>
      <c r="ET39" s="253"/>
      <c r="EU39" s="253"/>
      <c r="EV39" s="253"/>
      <c r="EW39" s="253"/>
      <c r="EX39" s="253"/>
      <c r="EY39" s="253"/>
      <c r="EZ39" s="253"/>
      <c r="FA39" s="253"/>
      <c r="FB39" s="253"/>
      <c r="FC39" s="253"/>
      <c r="FD39" s="253"/>
      <c r="FE39" s="253"/>
      <c r="FF39" s="253"/>
      <c r="FG39" s="253"/>
      <c r="FH39" s="253"/>
      <c r="FI39" s="253"/>
      <c r="FJ39" s="253"/>
      <c r="FK39" s="253"/>
      <c r="FL39" s="253"/>
      <c r="FM39" s="253"/>
      <c r="FN39" s="253"/>
      <c r="FO39" s="253"/>
      <c r="FP39" s="253"/>
      <c r="FQ39" s="253"/>
      <c r="FR39" s="253"/>
      <c r="FS39" s="253"/>
      <c r="FT39" s="253"/>
      <c r="FU39" s="253"/>
      <c r="FV39" s="253"/>
      <c r="FW39" s="253"/>
      <c r="FX39" s="253"/>
      <c r="FY39" s="253"/>
      <c r="FZ39" s="253"/>
      <c r="GA39" s="253"/>
      <c r="GB39" s="253"/>
      <c r="GC39" s="253"/>
      <c r="GD39" s="253"/>
      <c r="GE39" s="253"/>
      <c r="GF39" s="253"/>
      <c r="GG39" s="253"/>
      <c r="GH39" s="253"/>
      <c r="GI39" s="253"/>
      <c r="GJ39" s="253"/>
      <c r="GK39" s="253"/>
      <c r="GL39" s="253"/>
      <c r="GM39" s="253"/>
      <c r="GN39" s="253"/>
      <c r="GO39" s="253"/>
      <c r="GP39" s="253"/>
      <c r="GQ39" s="253"/>
      <c r="GR39" s="253"/>
      <c r="GS39" s="253"/>
      <c r="GT39" s="253"/>
      <c r="GU39" s="253"/>
      <c r="GV39" s="253"/>
      <c r="GW39" s="253"/>
      <c r="GX39" s="253"/>
      <c r="GY39" s="253"/>
      <c r="GZ39" s="253"/>
      <c r="HA39" s="253"/>
      <c r="HB39" s="253"/>
      <c r="HC39" s="253"/>
      <c r="HD39" s="253"/>
      <c r="HE39" s="253"/>
      <c r="HF39" s="253"/>
      <c r="HG39" s="253"/>
      <c r="HH39" s="253"/>
      <c r="HI39" s="253"/>
      <c r="HJ39" s="253"/>
      <c r="HK39" s="253"/>
      <c r="HL39" s="253"/>
      <c r="HM39" s="253"/>
      <c r="HN39" s="253"/>
      <c r="HO39" s="253"/>
      <c r="HP39" s="253"/>
      <c r="HQ39" s="253"/>
      <c r="HR39" s="253"/>
      <c r="HS39" s="253"/>
      <c r="HT39" s="253"/>
      <c r="HU39" s="253"/>
      <c r="HV39" s="253"/>
      <c r="HW39" s="253"/>
      <c r="HX39" s="253"/>
      <c r="HY39" s="253"/>
      <c r="HZ39" s="253"/>
      <c r="IA39" s="253"/>
      <c r="IB39" s="253"/>
      <c r="IC39" s="253"/>
      <c r="ID39" s="253"/>
      <c r="IE39" s="253"/>
      <c r="IF39" s="253"/>
      <c r="IG39" s="253"/>
      <c r="IH39" s="253"/>
      <c r="II39" s="253"/>
      <c r="IJ39" s="253"/>
      <c r="IK39" s="253"/>
      <c r="IL39" s="253"/>
      <c r="IM39" s="253"/>
      <c r="IN39" s="253"/>
      <c r="IO39" s="253"/>
      <c r="IP39" s="253"/>
      <c r="IQ39" s="253"/>
      <c r="IR39" s="253"/>
    </row>
    <row r="40" spans="1:256" s="254" customFormat="1" ht="12.95" customHeight="1" outlineLevel="1" x14ac:dyDescent="0.2">
      <c r="A40" s="232" t="s">
        <v>119</v>
      </c>
      <c r="B40" s="233" t="s">
        <v>152</v>
      </c>
      <c r="C40" s="234"/>
      <c r="D40" s="235" t="s">
        <v>173</v>
      </c>
      <c r="E40" s="236">
        <v>20200542</v>
      </c>
      <c r="F40" s="235" t="s">
        <v>174</v>
      </c>
      <c r="G40" s="232" t="s">
        <v>155</v>
      </c>
      <c r="H40" s="232" t="s">
        <v>156</v>
      </c>
      <c r="I40" s="232" t="s">
        <v>156</v>
      </c>
      <c r="J40" s="237" t="s">
        <v>157</v>
      </c>
      <c r="K40" s="237"/>
      <c r="L40" s="237"/>
      <c r="M40" s="237">
        <v>90</v>
      </c>
      <c r="N40" s="238">
        <v>230000000</v>
      </c>
      <c r="O40" s="239" t="s">
        <v>158</v>
      </c>
      <c r="P40" s="235" t="s">
        <v>118</v>
      </c>
      <c r="Q40" s="237" t="s">
        <v>112</v>
      </c>
      <c r="R40" s="238">
        <v>230000000</v>
      </c>
      <c r="S40" s="237" t="s">
        <v>175</v>
      </c>
      <c r="T40" s="240"/>
      <c r="U40" s="240" t="s">
        <v>160</v>
      </c>
      <c r="V40" s="234"/>
      <c r="W40" s="235" t="s">
        <v>116</v>
      </c>
      <c r="X40" s="234"/>
      <c r="Y40" s="235"/>
      <c r="Z40" s="237">
        <v>0</v>
      </c>
      <c r="AA40" s="241">
        <v>90</v>
      </c>
      <c r="AB40" s="241">
        <v>10</v>
      </c>
      <c r="AC40" s="241"/>
      <c r="AD40" s="242" t="s">
        <v>113</v>
      </c>
      <c r="AE40" s="237"/>
      <c r="AF40" s="237"/>
      <c r="AG40" s="258">
        <v>3223626.08</v>
      </c>
      <c r="AH40" s="244">
        <v>3610461.2096000006</v>
      </c>
      <c r="AI40" s="237"/>
      <c r="AJ40" s="245"/>
      <c r="AK40" s="246"/>
      <c r="AL40" s="241">
        <v>120240021112</v>
      </c>
      <c r="AM40" s="232" t="s">
        <v>176</v>
      </c>
      <c r="AN40" s="238" t="s">
        <v>177</v>
      </c>
      <c r="AO40" s="236"/>
      <c r="AP40" s="240"/>
      <c r="AQ40" s="240"/>
      <c r="AR40" s="240"/>
      <c r="AS40" s="240"/>
      <c r="AT40" s="240"/>
      <c r="AU40" s="240"/>
      <c r="AV40" s="247"/>
      <c r="AW40" s="235"/>
      <c r="AX40" s="247" t="s">
        <v>99</v>
      </c>
      <c r="AY40" s="248" t="s">
        <v>191</v>
      </c>
      <c r="AZ40" s="249"/>
      <c r="BA40" s="250"/>
      <c r="BB40" s="251"/>
      <c r="BC40" s="252"/>
      <c r="BD40" s="252"/>
      <c r="BE40" s="252"/>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3"/>
      <c r="EO40" s="253"/>
      <c r="EP40" s="253"/>
      <c r="EQ40" s="253"/>
      <c r="ER40" s="253"/>
      <c r="ES40" s="253"/>
      <c r="ET40" s="253"/>
      <c r="EU40" s="253"/>
      <c r="EV40" s="253"/>
      <c r="EW40" s="253"/>
      <c r="EX40" s="253"/>
      <c r="EY40" s="253"/>
      <c r="EZ40" s="253"/>
      <c r="FA40" s="253"/>
      <c r="FB40" s="253"/>
      <c r="FC40" s="253"/>
      <c r="FD40" s="253"/>
      <c r="FE40" s="253"/>
      <c r="FF40" s="253"/>
      <c r="FG40" s="253"/>
      <c r="FH40" s="253"/>
      <c r="FI40" s="253"/>
      <c r="FJ40" s="253"/>
      <c r="FK40" s="253"/>
      <c r="FL40" s="253"/>
      <c r="FM40" s="253"/>
      <c r="FN40" s="253"/>
      <c r="FO40" s="253"/>
      <c r="FP40" s="253"/>
      <c r="FQ40" s="253"/>
      <c r="FR40" s="253"/>
      <c r="FS40" s="253"/>
      <c r="FT40" s="253"/>
      <c r="FU40" s="253"/>
      <c r="FV40" s="253"/>
      <c r="FW40" s="253"/>
      <c r="FX40" s="253"/>
      <c r="FY40" s="253"/>
      <c r="FZ40" s="253"/>
      <c r="GA40" s="253"/>
      <c r="GB40" s="253"/>
      <c r="GC40" s="253"/>
      <c r="GD40" s="253"/>
      <c r="GE40" s="253"/>
      <c r="GF40" s="253"/>
      <c r="GG40" s="253"/>
      <c r="GH40" s="253"/>
      <c r="GI40" s="253"/>
      <c r="GJ40" s="253"/>
      <c r="GK40" s="253"/>
      <c r="GL40" s="253"/>
      <c r="GM40" s="253"/>
      <c r="GN40" s="253"/>
      <c r="GO40" s="253"/>
      <c r="GP40" s="253"/>
      <c r="GQ40" s="253"/>
      <c r="GR40" s="253"/>
      <c r="GS40" s="253"/>
      <c r="GT40" s="253"/>
      <c r="GU40" s="253"/>
      <c r="GV40" s="253"/>
      <c r="GW40" s="253"/>
      <c r="GX40" s="253"/>
      <c r="GY40" s="253"/>
      <c r="GZ40" s="253"/>
      <c r="HA40" s="253"/>
      <c r="HB40" s="253"/>
      <c r="HC40" s="253"/>
      <c r="HD40" s="253"/>
      <c r="HE40" s="253"/>
      <c r="HF40" s="253"/>
      <c r="HG40" s="253"/>
      <c r="HH40" s="253"/>
      <c r="HI40" s="253"/>
      <c r="HJ40" s="253"/>
      <c r="HK40" s="253"/>
      <c r="HL40" s="253"/>
      <c r="HM40" s="253"/>
      <c r="HN40" s="253"/>
      <c r="HO40" s="253"/>
      <c r="HP40" s="253"/>
      <c r="HQ40" s="253"/>
      <c r="HR40" s="253"/>
      <c r="HS40" s="253"/>
      <c r="HT40" s="253"/>
      <c r="HU40" s="253"/>
      <c r="HV40" s="253"/>
      <c r="HW40" s="253"/>
      <c r="HX40" s="253"/>
      <c r="HY40" s="253"/>
      <c r="HZ40" s="253"/>
      <c r="IA40" s="253"/>
      <c r="IB40" s="253"/>
      <c r="IC40" s="253"/>
      <c r="ID40" s="253"/>
      <c r="IE40" s="253"/>
      <c r="IF40" s="253"/>
      <c r="IG40" s="253"/>
      <c r="IH40" s="253"/>
      <c r="II40" s="253"/>
      <c r="IJ40" s="253"/>
      <c r="IK40" s="253"/>
      <c r="IL40" s="253"/>
      <c r="IM40" s="253"/>
      <c r="IN40" s="253"/>
      <c r="IO40" s="253"/>
      <c r="IP40" s="253"/>
      <c r="IQ40" s="253"/>
      <c r="IR40" s="253"/>
    </row>
    <row r="41" spans="1:256" s="254" customFormat="1" ht="12.95" customHeight="1" outlineLevel="1" x14ac:dyDescent="0.2">
      <c r="A41" s="232" t="s">
        <v>119</v>
      </c>
      <c r="B41" s="259" t="s">
        <v>130</v>
      </c>
      <c r="C41" s="234"/>
      <c r="D41" s="235" t="s">
        <v>178</v>
      </c>
      <c r="E41" s="236">
        <v>20200543</v>
      </c>
      <c r="F41" s="235" t="s">
        <v>179</v>
      </c>
      <c r="G41" s="232" t="s">
        <v>155</v>
      </c>
      <c r="H41" s="232" t="s">
        <v>156</v>
      </c>
      <c r="I41" s="232" t="s">
        <v>156</v>
      </c>
      <c r="J41" s="237" t="s">
        <v>157</v>
      </c>
      <c r="K41" s="232"/>
      <c r="L41" s="237"/>
      <c r="M41" s="237">
        <v>90</v>
      </c>
      <c r="N41" s="238">
        <v>230000000</v>
      </c>
      <c r="O41" s="239" t="s">
        <v>158</v>
      </c>
      <c r="P41" s="235" t="s">
        <v>118</v>
      </c>
      <c r="Q41" s="237" t="s">
        <v>112</v>
      </c>
      <c r="R41" s="238">
        <v>230000000</v>
      </c>
      <c r="S41" s="237" t="s">
        <v>180</v>
      </c>
      <c r="T41" s="240"/>
      <c r="U41" s="234"/>
      <c r="V41" s="234"/>
      <c r="W41" s="235" t="s">
        <v>116</v>
      </c>
      <c r="X41" s="234"/>
      <c r="Y41" s="235"/>
      <c r="Z41" s="237">
        <v>0</v>
      </c>
      <c r="AA41" s="241">
        <v>90</v>
      </c>
      <c r="AB41" s="241">
        <v>10</v>
      </c>
      <c r="AC41" s="241"/>
      <c r="AD41" s="242" t="s">
        <v>113</v>
      </c>
      <c r="AE41" s="260"/>
      <c r="AF41" s="260"/>
      <c r="AG41" s="257">
        <v>2160200</v>
      </c>
      <c r="AH41" s="244">
        <v>2419424</v>
      </c>
      <c r="AI41" s="237"/>
      <c r="AJ41" s="245"/>
      <c r="AK41" s="246"/>
      <c r="AL41" s="241">
        <v>120240021112</v>
      </c>
      <c r="AM41" s="232" t="s">
        <v>181</v>
      </c>
      <c r="AN41" s="238" t="s">
        <v>182</v>
      </c>
      <c r="AO41" s="236"/>
      <c r="AP41" s="240"/>
      <c r="AQ41" s="240"/>
      <c r="AR41" s="240"/>
      <c r="AS41" s="240"/>
      <c r="AT41" s="240"/>
      <c r="AU41" s="240"/>
      <c r="AV41" s="247"/>
      <c r="AW41" s="235"/>
      <c r="AX41" s="247" t="s">
        <v>99</v>
      </c>
      <c r="AY41" s="248" t="s">
        <v>191</v>
      </c>
      <c r="AZ41" s="249"/>
      <c r="BA41" s="250"/>
      <c r="BB41" s="251"/>
      <c r="BC41" s="252"/>
      <c r="BD41" s="252"/>
      <c r="BE41" s="252"/>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3"/>
      <c r="FI41" s="253"/>
      <c r="FJ41" s="253"/>
      <c r="FK41" s="253"/>
      <c r="FL41" s="253"/>
      <c r="FM41" s="253"/>
      <c r="FN41" s="253"/>
      <c r="FO41" s="253"/>
      <c r="FP41" s="253"/>
      <c r="FQ41" s="253"/>
      <c r="FR41" s="253"/>
      <c r="FS41" s="253"/>
      <c r="FT41" s="253"/>
      <c r="FU41" s="253"/>
      <c r="FV41" s="253"/>
      <c r="FW41" s="253"/>
      <c r="FX41" s="253"/>
      <c r="FY41" s="253"/>
      <c r="FZ41" s="253"/>
      <c r="GA41" s="253"/>
      <c r="GB41" s="253"/>
      <c r="GC41" s="253"/>
      <c r="GD41" s="253"/>
      <c r="GE41" s="253"/>
      <c r="GF41" s="253"/>
      <c r="GG41" s="253"/>
      <c r="GH41" s="253"/>
      <c r="GI41" s="253"/>
      <c r="GJ41" s="253"/>
      <c r="GK41" s="253"/>
      <c r="GL41" s="253"/>
      <c r="GM41" s="253"/>
      <c r="GN41" s="253"/>
      <c r="GO41" s="253"/>
      <c r="GP41" s="253"/>
      <c r="GQ41" s="253"/>
      <c r="GR41" s="253"/>
      <c r="GS41" s="253"/>
      <c r="GT41" s="253"/>
      <c r="GU41" s="253"/>
      <c r="GV41" s="253"/>
      <c r="GW41" s="253"/>
      <c r="GX41" s="253"/>
      <c r="GY41" s="253"/>
      <c r="GZ41" s="253"/>
      <c r="HA41" s="253"/>
      <c r="HB41" s="253"/>
      <c r="HC41" s="253"/>
      <c r="HD41" s="253"/>
      <c r="HE41" s="253"/>
      <c r="HF41" s="253"/>
      <c r="HG41" s="253"/>
      <c r="HH41" s="253"/>
      <c r="HI41" s="253"/>
      <c r="HJ41" s="253"/>
      <c r="HK41" s="253"/>
      <c r="HL41" s="253"/>
      <c r="HM41" s="253"/>
      <c r="HN41" s="253"/>
      <c r="HO41" s="253"/>
      <c r="HP41" s="253"/>
      <c r="HQ41" s="253"/>
      <c r="HR41" s="253"/>
      <c r="HS41" s="253"/>
      <c r="HT41" s="253"/>
      <c r="HU41" s="253"/>
      <c r="HV41" s="253"/>
      <c r="HW41" s="253"/>
      <c r="HX41" s="253"/>
      <c r="HY41" s="253"/>
      <c r="HZ41" s="253"/>
      <c r="IA41" s="253"/>
      <c r="IB41" s="253"/>
      <c r="IC41" s="253"/>
      <c r="ID41" s="253"/>
      <c r="IE41" s="253"/>
      <c r="IF41" s="253"/>
      <c r="IG41" s="253"/>
      <c r="IH41" s="253"/>
      <c r="II41" s="253"/>
      <c r="IJ41" s="253"/>
      <c r="IK41" s="253"/>
      <c r="IL41" s="253"/>
      <c r="IM41" s="253"/>
      <c r="IN41" s="253"/>
      <c r="IO41" s="253"/>
      <c r="IP41" s="253"/>
      <c r="IQ41" s="253"/>
      <c r="IR41" s="253"/>
    </row>
    <row r="42" spans="1:256" s="70" customFormat="1" ht="12.95" customHeight="1" outlineLevel="1" x14ac:dyDescent="0.2">
      <c r="A42" s="187" t="s">
        <v>119</v>
      </c>
      <c r="B42" s="8" t="s">
        <v>130</v>
      </c>
      <c r="C42" s="188"/>
      <c r="D42" s="2" t="s">
        <v>183</v>
      </c>
      <c r="E42" s="3">
        <v>20200544</v>
      </c>
      <c r="F42" s="2" t="s">
        <v>184</v>
      </c>
      <c r="G42" s="187" t="s">
        <v>155</v>
      </c>
      <c r="H42" s="187" t="s">
        <v>156</v>
      </c>
      <c r="I42" s="187" t="s">
        <v>156</v>
      </c>
      <c r="J42" s="189" t="s">
        <v>157</v>
      </c>
      <c r="K42" s="187"/>
      <c r="L42" s="189"/>
      <c r="M42" s="189">
        <v>90</v>
      </c>
      <c r="N42" s="190">
        <v>230000000</v>
      </c>
      <c r="O42" s="4" t="s">
        <v>158</v>
      </c>
      <c r="P42" s="2" t="s">
        <v>118</v>
      </c>
      <c r="Q42" s="189" t="s">
        <v>112</v>
      </c>
      <c r="R42" s="190">
        <v>230000000</v>
      </c>
      <c r="S42" s="189" t="s">
        <v>180</v>
      </c>
      <c r="T42" s="5"/>
      <c r="U42" s="188"/>
      <c r="V42" s="188"/>
      <c r="W42" s="2" t="s">
        <v>116</v>
      </c>
      <c r="X42" s="188"/>
      <c r="Y42" s="2"/>
      <c r="Z42" s="189">
        <v>0</v>
      </c>
      <c r="AA42" s="191">
        <v>90</v>
      </c>
      <c r="AB42" s="191">
        <v>10</v>
      </c>
      <c r="AC42" s="191"/>
      <c r="AD42" s="6" t="s">
        <v>113</v>
      </c>
      <c r="AE42" s="202"/>
      <c r="AF42" s="202"/>
      <c r="AG42" s="200">
        <v>12929205.526000001</v>
      </c>
      <c r="AH42" s="201">
        <v>14480710.189120002</v>
      </c>
      <c r="AI42" s="189"/>
      <c r="AJ42" s="192"/>
      <c r="AK42" s="193"/>
      <c r="AL42" s="191">
        <v>120240021112</v>
      </c>
      <c r="AM42" s="187" t="s">
        <v>185</v>
      </c>
      <c r="AN42" s="190" t="s">
        <v>186</v>
      </c>
      <c r="AO42" s="3"/>
      <c r="AP42" s="5"/>
      <c r="AQ42" s="5"/>
      <c r="AR42" s="5"/>
      <c r="AS42" s="5"/>
      <c r="AT42" s="5"/>
      <c r="AU42" s="5"/>
      <c r="AV42" s="7"/>
      <c r="AW42" s="2"/>
      <c r="AX42" s="7" t="s">
        <v>189</v>
      </c>
      <c r="AY42" s="194"/>
      <c r="AZ42" s="195"/>
      <c r="BA42" s="196"/>
      <c r="BB42" s="197"/>
      <c r="BC42" s="198"/>
      <c r="BD42" s="198"/>
      <c r="BE42" s="198"/>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c r="IC42" s="199"/>
      <c r="ID42" s="199"/>
      <c r="IE42" s="199"/>
      <c r="IF42" s="199"/>
      <c r="IG42" s="199"/>
      <c r="IH42" s="199"/>
      <c r="II42" s="199"/>
      <c r="IJ42" s="199"/>
      <c r="IK42" s="199"/>
      <c r="IL42" s="199"/>
      <c r="IM42" s="199"/>
      <c r="IN42" s="199"/>
      <c r="IO42" s="199"/>
      <c r="IP42" s="199"/>
      <c r="IQ42" s="199"/>
      <c r="IR42" s="199"/>
    </row>
    <row r="43" spans="1:256" s="153" customFormat="1" ht="12.95" customHeight="1" x14ac:dyDescent="0.25">
      <c r="A43" s="307" t="s">
        <v>120</v>
      </c>
      <c r="B43" s="308" t="s">
        <v>130</v>
      </c>
      <c r="C43" s="309"/>
      <c r="D43" s="310" t="s">
        <v>244</v>
      </c>
      <c r="E43" s="311"/>
      <c r="F43" s="310"/>
      <c r="G43" s="311" t="s">
        <v>134</v>
      </c>
      <c r="H43" s="311" t="s">
        <v>135</v>
      </c>
      <c r="I43" s="311" t="s">
        <v>135</v>
      </c>
      <c r="J43" s="312" t="s">
        <v>111</v>
      </c>
      <c r="K43" s="312" t="s">
        <v>133</v>
      </c>
      <c r="L43" s="313"/>
      <c r="M43" s="313">
        <v>100</v>
      </c>
      <c r="N43" s="311">
        <v>230000000</v>
      </c>
      <c r="O43" s="314" t="s">
        <v>132</v>
      </c>
      <c r="P43" s="311" t="s">
        <v>118</v>
      </c>
      <c r="Q43" s="311" t="s">
        <v>112</v>
      </c>
      <c r="R43" s="311">
        <v>230000000</v>
      </c>
      <c r="S43" s="311" t="s">
        <v>245</v>
      </c>
      <c r="T43" s="315"/>
      <c r="U43" s="316"/>
      <c r="V43" s="317"/>
      <c r="W43" s="318" t="s">
        <v>116</v>
      </c>
      <c r="X43" s="309"/>
      <c r="Y43" s="309"/>
      <c r="Z43" s="319">
        <v>50</v>
      </c>
      <c r="AA43" s="319" t="s">
        <v>136</v>
      </c>
      <c r="AB43" s="313" t="s">
        <v>129</v>
      </c>
      <c r="AC43" s="309"/>
      <c r="AD43" s="320" t="s">
        <v>113</v>
      </c>
      <c r="AE43" s="321"/>
      <c r="AF43" s="322"/>
      <c r="AG43" s="323">
        <v>7076785.7199999997</v>
      </c>
      <c r="AH43" s="324">
        <v>7926000.0064000003</v>
      </c>
      <c r="AI43" s="321"/>
      <c r="AJ43" s="325"/>
      <c r="AK43" s="325"/>
      <c r="AL43" s="326" t="s">
        <v>114</v>
      </c>
      <c r="AM43" s="327" t="s">
        <v>246</v>
      </c>
      <c r="AN43" s="313" t="s">
        <v>247</v>
      </c>
      <c r="AO43" s="328"/>
      <c r="AP43" s="329"/>
      <c r="AQ43" s="329"/>
      <c r="AR43" s="328"/>
      <c r="AS43" s="329"/>
      <c r="AT43" s="329"/>
      <c r="AU43" s="328"/>
      <c r="AV43" s="329"/>
      <c r="AW43" s="329"/>
      <c r="AX43" s="330"/>
      <c r="AY43" s="330"/>
    </row>
    <row r="44" spans="1:256" s="153" customFormat="1" ht="12.95" customHeight="1" x14ac:dyDescent="0.25">
      <c r="A44" s="307" t="s">
        <v>120</v>
      </c>
      <c r="B44" s="308" t="s">
        <v>130</v>
      </c>
      <c r="C44" s="309"/>
      <c r="D44" s="310" t="s">
        <v>248</v>
      </c>
      <c r="E44" s="311"/>
      <c r="F44" s="310"/>
      <c r="G44" s="311" t="s">
        <v>134</v>
      </c>
      <c r="H44" s="311" t="s">
        <v>135</v>
      </c>
      <c r="I44" s="311" t="s">
        <v>135</v>
      </c>
      <c r="J44" s="312" t="s">
        <v>111</v>
      </c>
      <c r="K44" s="312" t="s">
        <v>133</v>
      </c>
      <c r="L44" s="313"/>
      <c r="M44" s="313">
        <v>100</v>
      </c>
      <c r="N44" s="311">
        <v>230000000</v>
      </c>
      <c r="O44" s="314" t="s">
        <v>132</v>
      </c>
      <c r="P44" s="311" t="s">
        <v>118</v>
      </c>
      <c r="Q44" s="311" t="s">
        <v>112</v>
      </c>
      <c r="R44" s="311">
        <v>230000000</v>
      </c>
      <c r="S44" s="311" t="s">
        <v>131</v>
      </c>
      <c r="T44" s="315"/>
      <c r="U44" s="316"/>
      <c r="V44" s="317"/>
      <c r="W44" s="318" t="s">
        <v>116</v>
      </c>
      <c r="X44" s="309"/>
      <c r="Y44" s="309"/>
      <c r="Z44" s="319">
        <v>50</v>
      </c>
      <c r="AA44" s="319" t="s">
        <v>136</v>
      </c>
      <c r="AB44" s="313" t="s">
        <v>129</v>
      </c>
      <c r="AC44" s="309"/>
      <c r="AD44" s="320" t="s">
        <v>113</v>
      </c>
      <c r="AE44" s="321"/>
      <c r="AF44" s="322"/>
      <c r="AG44" s="323">
        <v>8257142.8499999996</v>
      </c>
      <c r="AH44" s="324">
        <v>9247999.9920000006</v>
      </c>
      <c r="AI44" s="321"/>
      <c r="AJ44" s="325"/>
      <c r="AK44" s="325"/>
      <c r="AL44" s="326" t="s">
        <v>114</v>
      </c>
      <c r="AM44" s="327" t="s">
        <v>249</v>
      </c>
      <c r="AN44" s="313" t="s">
        <v>250</v>
      </c>
      <c r="AO44" s="328"/>
      <c r="AP44" s="329"/>
      <c r="AQ44" s="329"/>
      <c r="AR44" s="328"/>
      <c r="AS44" s="329"/>
      <c r="AT44" s="329"/>
      <c r="AU44" s="328"/>
      <c r="AV44" s="329"/>
      <c r="AW44" s="329"/>
      <c r="AX44" s="330"/>
      <c r="AY44" s="330"/>
    </row>
    <row r="45" spans="1:256" s="153" customFormat="1" ht="12.95" customHeight="1" x14ac:dyDescent="0.25">
      <c r="A45" s="307" t="s">
        <v>120</v>
      </c>
      <c r="B45" s="308" t="s">
        <v>130</v>
      </c>
      <c r="C45" s="309"/>
      <c r="D45" s="310" t="s">
        <v>251</v>
      </c>
      <c r="E45" s="311"/>
      <c r="F45" s="310"/>
      <c r="G45" s="311" t="s">
        <v>134</v>
      </c>
      <c r="H45" s="311" t="s">
        <v>135</v>
      </c>
      <c r="I45" s="311" t="s">
        <v>135</v>
      </c>
      <c r="J45" s="312" t="s">
        <v>111</v>
      </c>
      <c r="K45" s="312" t="s">
        <v>133</v>
      </c>
      <c r="L45" s="313"/>
      <c r="M45" s="313">
        <v>100</v>
      </c>
      <c r="N45" s="311">
        <v>230000000</v>
      </c>
      <c r="O45" s="314" t="s">
        <v>132</v>
      </c>
      <c r="P45" s="311" t="s">
        <v>118</v>
      </c>
      <c r="Q45" s="311" t="s">
        <v>112</v>
      </c>
      <c r="R45" s="311">
        <v>230000000</v>
      </c>
      <c r="S45" s="311" t="s">
        <v>131</v>
      </c>
      <c r="T45" s="315"/>
      <c r="U45" s="316"/>
      <c r="V45" s="317"/>
      <c r="W45" s="318" t="s">
        <v>116</v>
      </c>
      <c r="X45" s="309"/>
      <c r="Y45" s="309"/>
      <c r="Z45" s="319">
        <v>50</v>
      </c>
      <c r="AA45" s="319" t="s">
        <v>136</v>
      </c>
      <c r="AB45" s="313" t="s">
        <v>129</v>
      </c>
      <c r="AC45" s="309"/>
      <c r="AD45" s="320" t="s">
        <v>113</v>
      </c>
      <c r="AE45" s="321"/>
      <c r="AF45" s="322"/>
      <c r="AG45" s="323">
        <v>4790178.58</v>
      </c>
      <c r="AH45" s="324">
        <v>5365000.0096000005</v>
      </c>
      <c r="AI45" s="321"/>
      <c r="AJ45" s="325"/>
      <c r="AK45" s="325"/>
      <c r="AL45" s="326" t="s">
        <v>114</v>
      </c>
      <c r="AM45" s="331" t="s">
        <v>252</v>
      </c>
      <c r="AN45" s="332" t="s">
        <v>253</v>
      </c>
      <c r="AO45" s="328"/>
      <c r="AP45" s="329"/>
      <c r="AQ45" s="329"/>
      <c r="AR45" s="328"/>
      <c r="AS45" s="329"/>
      <c r="AT45" s="329"/>
      <c r="AU45" s="328"/>
      <c r="AV45" s="329"/>
      <c r="AW45" s="329"/>
      <c r="AX45" s="330"/>
      <c r="AY45" s="330"/>
    </row>
    <row r="46" spans="1:256" s="153" customFormat="1" ht="12.95" customHeight="1" x14ac:dyDescent="0.25">
      <c r="A46" s="334" t="s">
        <v>120</v>
      </c>
      <c r="B46" s="335" t="s">
        <v>130</v>
      </c>
      <c r="C46" s="336"/>
      <c r="D46" s="336" t="s">
        <v>254</v>
      </c>
      <c r="E46" s="337"/>
      <c r="F46" s="338"/>
      <c r="G46" s="337" t="s">
        <v>134</v>
      </c>
      <c r="H46" s="337" t="s">
        <v>135</v>
      </c>
      <c r="I46" s="337" t="s">
        <v>135</v>
      </c>
      <c r="J46" s="339" t="s">
        <v>111</v>
      </c>
      <c r="K46" s="339" t="s">
        <v>133</v>
      </c>
      <c r="L46" s="340"/>
      <c r="M46" s="340">
        <v>100</v>
      </c>
      <c r="N46" s="337">
        <v>230000000</v>
      </c>
      <c r="O46" s="341" t="s">
        <v>132</v>
      </c>
      <c r="P46" s="337" t="s">
        <v>118</v>
      </c>
      <c r="Q46" s="337" t="s">
        <v>112</v>
      </c>
      <c r="R46" s="337">
        <v>230000000</v>
      </c>
      <c r="S46" s="337" t="s">
        <v>131</v>
      </c>
      <c r="T46" s="342"/>
      <c r="U46" s="343"/>
      <c r="V46" s="344"/>
      <c r="W46" s="345" t="s">
        <v>116</v>
      </c>
      <c r="X46" s="336"/>
      <c r="Y46" s="336"/>
      <c r="Z46" s="346">
        <v>50</v>
      </c>
      <c r="AA46" s="346" t="s">
        <v>136</v>
      </c>
      <c r="AB46" s="340" t="s">
        <v>129</v>
      </c>
      <c r="AC46" s="336"/>
      <c r="AD46" s="347" t="s">
        <v>113</v>
      </c>
      <c r="AE46" s="348"/>
      <c r="AF46" s="349"/>
      <c r="AG46" s="350">
        <v>3952500</v>
      </c>
      <c r="AH46" s="351">
        <f>AG46*1.12</f>
        <v>4426800</v>
      </c>
      <c r="AI46" s="348"/>
      <c r="AJ46" s="352"/>
      <c r="AK46" s="352"/>
      <c r="AL46" s="353" t="s">
        <v>114</v>
      </c>
      <c r="AM46" s="354" t="s">
        <v>255</v>
      </c>
      <c r="AN46" s="340" t="s">
        <v>256</v>
      </c>
      <c r="AO46" s="355"/>
      <c r="AP46" s="356"/>
      <c r="AQ46" s="356"/>
      <c r="AR46" s="355"/>
      <c r="AS46" s="356"/>
      <c r="AT46" s="356"/>
      <c r="AU46" s="355"/>
      <c r="AV46" s="356"/>
      <c r="AW46" s="356"/>
      <c r="AX46" s="357"/>
      <c r="AY46" s="357"/>
    </row>
    <row r="47" spans="1:256" s="153" customFormat="1" ht="12.95" customHeight="1" x14ac:dyDescent="0.25">
      <c r="A47" s="334" t="s">
        <v>120</v>
      </c>
      <c r="B47" s="335" t="s">
        <v>130</v>
      </c>
      <c r="C47" s="336"/>
      <c r="D47" s="336" t="s">
        <v>257</v>
      </c>
      <c r="E47" s="337"/>
      <c r="F47" s="338"/>
      <c r="G47" s="337" t="s">
        <v>134</v>
      </c>
      <c r="H47" s="337" t="s">
        <v>135</v>
      </c>
      <c r="I47" s="337" t="s">
        <v>135</v>
      </c>
      <c r="J47" s="339" t="s">
        <v>111</v>
      </c>
      <c r="K47" s="339" t="s">
        <v>133</v>
      </c>
      <c r="L47" s="340"/>
      <c r="M47" s="340">
        <v>100</v>
      </c>
      <c r="N47" s="337">
        <v>230000000</v>
      </c>
      <c r="O47" s="341" t="s">
        <v>132</v>
      </c>
      <c r="P47" s="337" t="s">
        <v>118</v>
      </c>
      <c r="Q47" s="337" t="s">
        <v>112</v>
      </c>
      <c r="R47" s="337">
        <v>230000000</v>
      </c>
      <c r="S47" s="337" t="s">
        <v>131</v>
      </c>
      <c r="T47" s="342"/>
      <c r="U47" s="343"/>
      <c r="V47" s="344"/>
      <c r="W47" s="345" t="s">
        <v>116</v>
      </c>
      <c r="X47" s="336"/>
      <c r="Y47" s="336"/>
      <c r="Z47" s="346">
        <v>50</v>
      </c>
      <c r="AA47" s="346" t="s">
        <v>136</v>
      </c>
      <c r="AB47" s="340" t="s">
        <v>129</v>
      </c>
      <c r="AC47" s="336"/>
      <c r="AD47" s="347" t="s">
        <v>113</v>
      </c>
      <c r="AE47" s="348"/>
      <c r="AF47" s="349"/>
      <c r="AG47" s="350">
        <v>4240000</v>
      </c>
      <c r="AH47" s="351">
        <f>AG47*1.12</f>
        <v>4748800</v>
      </c>
      <c r="AI47" s="348"/>
      <c r="AJ47" s="352"/>
      <c r="AK47" s="352"/>
      <c r="AL47" s="353" t="s">
        <v>114</v>
      </c>
      <c r="AM47" s="354" t="s">
        <v>258</v>
      </c>
      <c r="AN47" s="340" t="s">
        <v>259</v>
      </c>
      <c r="AO47" s="355"/>
      <c r="AP47" s="356"/>
      <c r="AQ47" s="356"/>
      <c r="AR47" s="355"/>
      <c r="AS47" s="356"/>
      <c r="AT47" s="356"/>
      <c r="AU47" s="355"/>
      <c r="AV47" s="356"/>
      <c r="AW47" s="356"/>
      <c r="AX47" s="357"/>
      <c r="AY47" s="357"/>
    </row>
    <row r="48" spans="1:256" s="49" customFormat="1" ht="12.95" customHeight="1" outlineLevel="1" x14ac:dyDescent="0.2">
      <c r="A48" s="82"/>
      <c r="B48" s="82"/>
      <c r="C48" s="82"/>
      <c r="D48" s="18"/>
      <c r="E48" s="97"/>
      <c r="F48" s="18"/>
      <c r="G48" s="97"/>
      <c r="H48" s="97"/>
      <c r="I48" s="97"/>
      <c r="J48" s="82"/>
      <c r="K48" s="82"/>
      <c r="L48" s="98"/>
      <c r="M48" s="82"/>
      <c r="N48" s="82"/>
      <c r="O48" s="82"/>
      <c r="P48" s="82"/>
      <c r="Q48" s="97"/>
      <c r="R48" s="97"/>
      <c r="S48" s="82"/>
      <c r="T48" s="82"/>
      <c r="U48" s="82"/>
      <c r="V48" s="82"/>
      <c r="W48" s="82"/>
      <c r="X48" s="82"/>
      <c r="Y48" s="98"/>
      <c r="Z48" s="98"/>
      <c r="AA48" s="98"/>
      <c r="AB48" s="82"/>
      <c r="AC48" s="82"/>
      <c r="AD48" s="115"/>
      <c r="AE48" s="114"/>
      <c r="AF48" s="113"/>
      <c r="AG48" s="113"/>
      <c r="AH48" s="116"/>
      <c r="AI48" s="114"/>
      <c r="AJ48" s="114"/>
      <c r="AK48" s="82"/>
      <c r="AL48" s="97"/>
      <c r="AM48" s="97"/>
      <c r="AN48" s="82"/>
      <c r="AO48" s="82"/>
      <c r="AP48" s="82"/>
      <c r="AQ48" s="82"/>
      <c r="AR48" s="82"/>
      <c r="AS48" s="82"/>
      <c r="AT48" s="82"/>
      <c r="AU48" s="82"/>
      <c r="AV48" s="82"/>
      <c r="AW48" s="82"/>
      <c r="AX48" s="99"/>
      <c r="AY48" s="99"/>
      <c r="AZ48" s="150"/>
      <c r="BA48" s="145"/>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c r="EN48" s="151"/>
      <c r="EO48" s="151"/>
      <c r="EP48" s="151"/>
      <c r="EQ48" s="151"/>
      <c r="ER48" s="151"/>
      <c r="ES48" s="151"/>
      <c r="ET48" s="151"/>
      <c r="EU48" s="151"/>
      <c r="EV48" s="151"/>
      <c r="EW48" s="151"/>
      <c r="EX48" s="151"/>
      <c r="EY48" s="151"/>
      <c r="EZ48" s="151"/>
      <c r="FA48" s="151"/>
      <c r="FB48" s="151"/>
      <c r="FC48" s="151"/>
      <c r="FD48" s="151"/>
      <c r="FE48" s="151"/>
      <c r="FF48" s="151"/>
      <c r="FG48" s="151"/>
      <c r="FH48" s="151"/>
      <c r="FI48" s="151"/>
      <c r="FJ48" s="151"/>
      <c r="FK48" s="151"/>
      <c r="FL48" s="151"/>
      <c r="FM48" s="151"/>
      <c r="FN48" s="151"/>
      <c r="FO48" s="151"/>
      <c r="FP48" s="151"/>
      <c r="FQ48" s="151"/>
      <c r="FR48" s="151"/>
      <c r="FS48" s="151"/>
      <c r="FT48" s="151"/>
      <c r="FU48" s="151"/>
      <c r="FV48" s="151"/>
      <c r="FW48" s="151"/>
      <c r="FX48" s="151"/>
      <c r="FY48" s="151"/>
      <c r="FZ48" s="151"/>
      <c r="GA48" s="151"/>
      <c r="GB48" s="151"/>
      <c r="GC48" s="151"/>
      <c r="GD48" s="151"/>
      <c r="GE48" s="151"/>
      <c r="GF48" s="151"/>
      <c r="GG48" s="151"/>
      <c r="GH48" s="151"/>
      <c r="GI48" s="151"/>
      <c r="GJ48" s="151"/>
      <c r="GK48" s="151"/>
      <c r="GL48" s="151"/>
      <c r="GM48" s="151"/>
      <c r="GN48" s="151"/>
      <c r="GO48" s="151"/>
      <c r="GP48" s="151"/>
      <c r="GQ48" s="151"/>
      <c r="GR48" s="151"/>
      <c r="GS48" s="151"/>
      <c r="GT48" s="151"/>
      <c r="GU48" s="151"/>
      <c r="GV48" s="151"/>
      <c r="GW48" s="151"/>
      <c r="GX48" s="151"/>
      <c r="GY48" s="151"/>
      <c r="GZ48" s="151"/>
      <c r="HA48" s="151"/>
      <c r="HB48" s="151"/>
      <c r="HC48" s="151"/>
      <c r="HD48" s="151"/>
      <c r="HE48" s="151"/>
      <c r="HF48" s="151"/>
      <c r="HG48" s="151"/>
      <c r="HH48" s="151"/>
      <c r="HI48" s="151"/>
      <c r="HJ48" s="151"/>
      <c r="HK48" s="151"/>
      <c r="HL48" s="151"/>
      <c r="HM48" s="151"/>
      <c r="HN48" s="151"/>
      <c r="HO48" s="151"/>
      <c r="HP48" s="151"/>
      <c r="HQ48" s="151"/>
      <c r="HR48" s="151"/>
      <c r="HS48" s="151"/>
      <c r="HT48" s="151"/>
      <c r="HU48" s="151"/>
      <c r="HV48" s="151"/>
      <c r="HW48" s="151"/>
      <c r="HX48" s="151"/>
      <c r="HY48" s="151"/>
      <c r="HZ48" s="151"/>
      <c r="IA48" s="151"/>
      <c r="IB48" s="151"/>
      <c r="IC48" s="151"/>
      <c r="ID48" s="151"/>
      <c r="IE48" s="151"/>
      <c r="IF48" s="151"/>
      <c r="IG48" s="151"/>
      <c r="IH48" s="151"/>
      <c r="II48" s="151"/>
      <c r="IJ48" s="151"/>
      <c r="IK48" s="151"/>
      <c r="IL48" s="151"/>
      <c r="IM48" s="151"/>
      <c r="IN48" s="151"/>
      <c r="IO48" s="151"/>
      <c r="IP48" s="151"/>
      <c r="IQ48" s="151"/>
      <c r="IR48" s="151"/>
      <c r="IS48" s="70"/>
      <c r="IT48" s="70"/>
      <c r="IU48" s="70"/>
      <c r="IV48" s="70"/>
    </row>
    <row r="49" spans="1:256" s="49" customFormat="1" ht="12.75" customHeight="1" outlineLevel="1" x14ac:dyDescent="0.25">
      <c r="A49" s="64"/>
      <c r="B49" s="64"/>
      <c r="C49" s="64"/>
      <c r="D49" s="64"/>
      <c r="E49" s="64"/>
      <c r="F49" s="64"/>
      <c r="G49" s="64" t="s">
        <v>107</v>
      </c>
      <c r="H49" s="64"/>
      <c r="I49" s="64"/>
      <c r="J49" s="64"/>
      <c r="K49" s="64"/>
      <c r="L49" s="64"/>
      <c r="M49" s="64"/>
      <c r="N49" s="64"/>
      <c r="O49" s="64"/>
      <c r="P49" s="64"/>
      <c r="Q49" s="64"/>
      <c r="R49" s="64"/>
      <c r="S49" s="64"/>
      <c r="T49" s="64"/>
      <c r="U49" s="64"/>
      <c r="V49" s="64"/>
      <c r="W49" s="64"/>
      <c r="X49" s="64"/>
      <c r="Y49" s="64"/>
      <c r="Z49" s="64"/>
      <c r="AA49" s="65"/>
      <c r="AB49" s="64"/>
      <c r="AC49" s="64"/>
      <c r="AD49" s="64"/>
      <c r="AE49" s="64"/>
      <c r="AF49" s="64"/>
      <c r="AG49" s="66">
        <f>SUM(AG37:AG48)</f>
        <v>64268742.901000001</v>
      </c>
      <c r="AH49" s="66">
        <f>SUM(AH37:AH48)</f>
        <v>71980992.049120009</v>
      </c>
      <c r="AI49" s="66">
        <f>SUM(AI37:AI48)</f>
        <v>0</v>
      </c>
      <c r="AJ49" s="66">
        <f>SUM(AJ37:AJ48)</f>
        <v>0</v>
      </c>
      <c r="AK49" s="66">
        <f>SUM(AK37:AK48)</f>
        <v>0</v>
      </c>
      <c r="AL49" s="66"/>
      <c r="AM49" s="66"/>
      <c r="AN49" s="64"/>
      <c r="AO49" s="64"/>
      <c r="AP49" s="64"/>
      <c r="AQ49" s="64"/>
      <c r="AR49" s="64"/>
      <c r="AS49" s="64"/>
      <c r="AT49" s="64"/>
      <c r="AU49" s="8"/>
      <c r="AV49" s="8"/>
      <c r="AW49" s="8"/>
      <c r="AX49" s="8"/>
      <c r="AY49" s="8"/>
    </row>
    <row r="50" spans="1:256" s="230" customFormat="1" ht="12.95" customHeight="1" x14ac:dyDescent="0.25">
      <c r="A50" s="64"/>
      <c r="B50" s="64"/>
      <c r="C50" s="64"/>
      <c r="D50" s="64"/>
      <c r="E50" s="64"/>
      <c r="F50" s="64"/>
      <c r="G50" s="64" t="s">
        <v>101</v>
      </c>
      <c r="H50" s="64"/>
      <c r="I50" s="64"/>
      <c r="J50" s="64"/>
      <c r="K50" s="64"/>
      <c r="L50" s="64"/>
      <c r="M50" s="64"/>
      <c r="N50" s="64"/>
      <c r="O50" s="64"/>
      <c r="P50" s="64"/>
      <c r="Q50" s="64"/>
      <c r="R50" s="64"/>
      <c r="S50" s="64"/>
      <c r="T50" s="64"/>
      <c r="U50" s="64"/>
      <c r="V50" s="64"/>
      <c r="W50" s="64"/>
      <c r="X50" s="64"/>
      <c r="Y50" s="64"/>
      <c r="Z50" s="64"/>
      <c r="AA50" s="65"/>
      <c r="AB50" s="64"/>
      <c r="AC50" s="64"/>
      <c r="AD50" s="64"/>
      <c r="AE50" s="64"/>
      <c r="AF50" s="64"/>
      <c r="AG50" s="64"/>
      <c r="AH50" s="51"/>
      <c r="AI50" s="51"/>
      <c r="AJ50" s="51"/>
      <c r="AK50" s="51"/>
      <c r="AL50" s="51"/>
      <c r="AM50" s="64"/>
      <c r="AN50" s="64"/>
      <c r="AO50" s="64"/>
      <c r="AP50" s="64"/>
      <c r="AQ50" s="64"/>
      <c r="AR50" s="64"/>
      <c r="AS50" s="64"/>
      <c r="AT50" s="64"/>
      <c r="AU50" s="8"/>
      <c r="AV50" s="8"/>
      <c r="AW50" s="8"/>
      <c r="AX50" s="8"/>
      <c r="AY50" s="8"/>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row>
    <row r="51" spans="1:256" s="230" customFormat="1" ht="12.95" customHeight="1" x14ac:dyDescent="0.25">
      <c r="A51" s="162" t="s">
        <v>120</v>
      </c>
      <c r="B51" s="163" t="s">
        <v>130</v>
      </c>
      <c r="C51" s="164"/>
      <c r="D51" s="306" t="s">
        <v>242</v>
      </c>
      <c r="E51" s="165"/>
      <c r="F51" s="166"/>
      <c r="G51" s="165" t="s">
        <v>134</v>
      </c>
      <c r="H51" s="165" t="s">
        <v>135</v>
      </c>
      <c r="I51" s="165" t="s">
        <v>135</v>
      </c>
      <c r="J51" s="167" t="s">
        <v>111</v>
      </c>
      <c r="K51" s="167" t="s">
        <v>133</v>
      </c>
      <c r="L51" s="168"/>
      <c r="M51" s="168">
        <v>100</v>
      </c>
      <c r="N51" s="165">
        <v>230000000</v>
      </c>
      <c r="O51" s="169" t="s">
        <v>132</v>
      </c>
      <c r="P51" s="165" t="s">
        <v>118</v>
      </c>
      <c r="Q51" s="165" t="s">
        <v>112</v>
      </c>
      <c r="R51" s="165">
        <v>230000000</v>
      </c>
      <c r="S51" s="165" t="s">
        <v>131</v>
      </c>
      <c r="T51" s="170"/>
      <c r="U51" s="171"/>
      <c r="V51" s="172"/>
      <c r="W51" s="173" t="s">
        <v>116</v>
      </c>
      <c r="X51" s="164"/>
      <c r="Y51" s="164"/>
      <c r="Z51" s="174">
        <v>50</v>
      </c>
      <c r="AA51" s="174" t="s">
        <v>129</v>
      </c>
      <c r="AB51" s="168" t="s">
        <v>136</v>
      </c>
      <c r="AC51" s="164"/>
      <c r="AD51" s="175" t="s">
        <v>113</v>
      </c>
      <c r="AE51" s="176"/>
      <c r="AF51" s="177"/>
      <c r="AG51" s="178">
        <v>4000000</v>
      </c>
      <c r="AH51" s="179">
        <f>AG51*1.12</f>
        <v>4480000</v>
      </c>
      <c r="AI51" s="176"/>
      <c r="AJ51" s="180"/>
      <c r="AK51" s="180"/>
      <c r="AL51" s="186" t="s">
        <v>114</v>
      </c>
      <c r="AM51" s="181" t="s">
        <v>137</v>
      </c>
      <c r="AN51" s="168" t="s">
        <v>142</v>
      </c>
      <c r="AO51" s="182"/>
      <c r="AP51" s="183"/>
      <c r="AQ51" s="183"/>
      <c r="AR51" s="182"/>
      <c r="AS51" s="183"/>
      <c r="AT51" s="183"/>
      <c r="AU51" s="182"/>
      <c r="AV51" s="183"/>
      <c r="AW51" s="183"/>
      <c r="AX51" s="185" t="s">
        <v>147</v>
      </c>
      <c r="AY51" s="184"/>
    </row>
    <row r="52" spans="1:256" s="231" customFormat="1" ht="12.95" customHeight="1" x14ac:dyDescent="0.25">
      <c r="A52" s="162" t="s">
        <v>120</v>
      </c>
      <c r="B52" s="163" t="s">
        <v>130</v>
      </c>
      <c r="C52" s="164"/>
      <c r="D52" s="306" t="s">
        <v>243</v>
      </c>
      <c r="E52" s="165"/>
      <c r="F52" s="166"/>
      <c r="G52" s="165" t="s">
        <v>134</v>
      </c>
      <c r="H52" s="165" t="s">
        <v>135</v>
      </c>
      <c r="I52" s="165" t="s">
        <v>135</v>
      </c>
      <c r="J52" s="167" t="s">
        <v>111</v>
      </c>
      <c r="K52" s="167" t="s">
        <v>133</v>
      </c>
      <c r="L52" s="168"/>
      <c r="M52" s="168">
        <v>100</v>
      </c>
      <c r="N52" s="165">
        <v>230000000</v>
      </c>
      <c r="O52" s="169" t="s">
        <v>132</v>
      </c>
      <c r="P52" s="165" t="s">
        <v>118</v>
      </c>
      <c r="Q52" s="165" t="s">
        <v>112</v>
      </c>
      <c r="R52" s="165">
        <v>230000000</v>
      </c>
      <c r="S52" s="165" t="s">
        <v>131</v>
      </c>
      <c r="T52" s="170"/>
      <c r="U52" s="171"/>
      <c r="V52" s="172"/>
      <c r="W52" s="173" t="s">
        <v>116</v>
      </c>
      <c r="X52" s="164"/>
      <c r="Y52" s="164"/>
      <c r="Z52" s="174">
        <v>50</v>
      </c>
      <c r="AA52" s="174"/>
      <c r="AB52" s="168" t="s">
        <v>136</v>
      </c>
      <c r="AC52" s="164"/>
      <c r="AD52" s="175" t="s">
        <v>113</v>
      </c>
      <c r="AE52" s="176"/>
      <c r="AF52" s="177"/>
      <c r="AG52" s="178">
        <v>3120000</v>
      </c>
      <c r="AH52" s="179">
        <f>AG52*1.12</f>
        <v>3494400.0000000005</v>
      </c>
      <c r="AI52" s="176"/>
      <c r="AJ52" s="180"/>
      <c r="AK52" s="180"/>
      <c r="AL52" s="186" t="s">
        <v>114</v>
      </c>
      <c r="AM52" s="181" t="s">
        <v>145</v>
      </c>
      <c r="AN52" s="168" t="s">
        <v>146</v>
      </c>
      <c r="AO52" s="182"/>
      <c r="AP52" s="183"/>
      <c r="AQ52" s="183"/>
      <c r="AR52" s="182"/>
      <c r="AS52" s="183"/>
      <c r="AT52" s="183"/>
      <c r="AU52" s="182"/>
      <c r="AV52" s="183"/>
      <c r="AW52" s="183"/>
      <c r="AX52" s="185" t="s">
        <v>147</v>
      </c>
      <c r="AY52" s="184"/>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c r="HZ52" s="230"/>
      <c r="IA52" s="230"/>
      <c r="IB52" s="230"/>
      <c r="IC52" s="230"/>
      <c r="ID52" s="230"/>
      <c r="IE52" s="230"/>
      <c r="IF52" s="230"/>
      <c r="IG52" s="230"/>
      <c r="IH52" s="230"/>
      <c r="II52" s="230"/>
      <c r="IJ52" s="230"/>
      <c r="IK52" s="230"/>
      <c r="IL52" s="230"/>
      <c r="IM52" s="230"/>
      <c r="IN52" s="230"/>
      <c r="IO52" s="230"/>
      <c r="IP52" s="230"/>
      <c r="IQ52" s="230"/>
      <c r="IR52" s="230"/>
      <c r="IS52" s="230"/>
      <c r="IT52" s="230"/>
      <c r="IU52" s="230"/>
      <c r="IV52" s="230"/>
    </row>
    <row r="53" spans="1:256" s="305" customFormat="1" ht="12.95" customHeight="1" x14ac:dyDescent="0.25">
      <c r="A53" s="286" t="s">
        <v>148</v>
      </c>
      <c r="B53" s="287"/>
      <c r="C53" s="288"/>
      <c r="D53" s="306" t="s">
        <v>241</v>
      </c>
      <c r="E53" s="163"/>
      <c r="F53" s="289"/>
      <c r="G53" s="290" t="s">
        <v>239</v>
      </c>
      <c r="H53" s="291" t="s">
        <v>240</v>
      </c>
      <c r="I53" s="291" t="s">
        <v>240</v>
      </c>
      <c r="J53" s="292" t="s">
        <v>111</v>
      </c>
      <c r="K53" s="293" t="s">
        <v>149</v>
      </c>
      <c r="L53" s="163"/>
      <c r="M53" s="294">
        <v>100</v>
      </c>
      <c r="N53" s="294">
        <v>230000000</v>
      </c>
      <c r="O53" s="295" t="s">
        <v>150</v>
      </c>
      <c r="P53" s="296" t="s">
        <v>118</v>
      </c>
      <c r="Q53" s="294" t="s">
        <v>112</v>
      </c>
      <c r="R53" s="294">
        <v>230000000</v>
      </c>
      <c r="S53" s="163" t="s">
        <v>131</v>
      </c>
      <c r="T53" s="163"/>
      <c r="U53" s="163"/>
      <c r="V53" s="163"/>
      <c r="W53" s="297" t="s">
        <v>116</v>
      </c>
      <c r="X53" s="163"/>
      <c r="Y53" s="163"/>
      <c r="Z53" s="294">
        <v>0</v>
      </c>
      <c r="AA53" s="294">
        <v>100</v>
      </c>
      <c r="AB53" s="294">
        <v>0</v>
      </c>
      <c r="AC53" s="163"/>
      <c r="AD53" s="294" t="s">
        <v>113</v>
      </c>
      <c r="AE53" s="163"/>
      <c r="AF53" s="163"/>
      <c r="AG53" s="298">
        <v>56000000</v>
      </c>
      <c r="AH53" s="180">
        <f>AG53*1.12</f>
        <v>62720000.000000007</v>
      </c>
      <c r="AI53" s="163"/>
      <c r="AJ53" s="163"/>
      <c r="AK53" s="163"/>
      <c r="AL53" s="294" t="s">
        <v>114</v>
      </c>
      <c r="AM53" s="299" t="s">
        <v>151</v>
      </c>
      <c r="AN53" s="300" t="s">
        <v>235</v>
      </c>
      <c r="AO53" s="163"/>
      <c r="AP53" s="163"/>
      <c r="AQ53" s="301"/>
      <c r="AR53" s="301"/>
      <c r="AS53" s="301"/>
      <c r="AT53" s="302"/>
      <c r="AU53" s="302"/>
      <c r="AV53" s="302"/>
      <c r="AW53" s="302"/>
      <c r="AX53" s="185" t="s">
        <v>147</v>
      </c>
      <c r="AY53" s="303"/>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c r="EO53" s="304"/>
      <c r="EP53" s="304"/>
      <c r="EQ53" s="304"/>
      <c r="ER53" s="304"/>
      <c r="ES53" s="304"/>
      <c r="ET53" s="304"/>
      <c r="EU53" s="304"/>
      <c r="EV53" s="304"/>
      <c r="EW53" s="304"/>
      <c r="EX53" s="304"/>
      <c r="EY53" s="304"/>
      <c r="EZ53" s="304"/>
      <c r="FA53" s="304"/>
      <c r="FB53" s="304"/>
      <c r="FC53" s="304"/>
      <c r="FD53" s="304"/>
      <c r="FE53" s="304"/>
      <c r="FF53" s="304"/>
      <c r="FG53" s="304"/>
      <c r="FH53" s="304"/>
      <c r="FI53" s="304"/>
      <c r="FJ53" s="304"/>
      <c r="FK53" s="304"/>
      <c r="FL53" s="304"/>
      <c r="FM53" s="304"/>
      <c r="FN53" s="304"/>
      <c r="FO53" s="304"/>
      <c r="FP53" s="304"/>
      <c r="FQ53" s="304"/>
      <c r="FR53" s="304"/>
      <c r="FS53" s="304"/>
      <c r="FT53" s="304"/>
      <c r="FU53" s="304"/>
      <c r="FV53" s="304"/>
      <c r="FW53" s="304"/>
      <c r="FX53" s="304"/>
      <c r="FY53" s="304"/>
      <c r="FZ53" s="304"/>
      <c r="GA53" s="304"/>
      <c r="GB53" s="304"/>
      <c r="GC53" s="304"/>
      <c r="GD53" s="304"/>
      <c r="GE53" s="304"/>
      <c r="GF53" s="304"/>
      <c r="GG53" s="304"/>
      <c r="GH53" s="304"/>
      <c r="GI53" s="304"/>
      <c r="GJ53" s="304"/>
      <c r="GK53" s="304"/>
      <c r="GL53" s="304"/>
      <c r="GM53" s="304"/>
      <c r="GN53" s="304"/>
      <c r="GO53" s="304"/>
      <c r="GP53" s="304"/>
      <c r="GQ53" s="304"/>
      <c r="GR53" s="304"/>
      <c r="GS53" s="304"/>
      <c r="GT53" s="304"/>
      <c r="GU53" s="304"/>
      <c r="GV53" s="304"/>
      <c r="GW53" s="304"/>
      <c r="GX53" s="304"/>
      <c r="GY53" s="304"/>
      <c r="GZ53" s="304"/>
      <c r="HA53" s="304"/>
      <c r="HB53" s="304"/>
      <c r="HC53" s="304"/>
      <c r="HD53" s="304"/>
      <c r="HE53" s="304"/>
      <c r="HF53" s="304"/>
      <c r="HG53" s="304"/>
      <c r="HH53" s="304"/>
      <c r="HI53" s="304"/>
      <c r="HJ53" s="304"/>
      <c r="HK53" s="304"/>
      <c r="HL53" s="304"/>
      <c r="HM53" s="304"/>
      <c r="HN53" s="304"/>
      <c r="HO53" s="304"/>
      <c r="HP53" s="304"/>
      <c r="HQ53" s="304"/>
      <c r="HR53" s="304"/>
      <c r="HS53" s="304"/>
      <c r="HT53" s="304"/>
      <c r="HU53" s="304"/>
      <c r="HV53" s="304"/>
      <c r="HW53" s="304"/>
      <c r="HX53" s="304"/>
      <c r="HY53" s="304"/>
      <c r="HZ53" s="304"/>
      <c r="IA53" s="304"/>
      <c r="IB53" s="304"/>
      <c r="IC53" s="304"/>
      <c r="ID53" s="304"/>
      <c r="IE53" s="304"/>
      <c r="IF53" s="304"/>
      <c r="IG53" s="304"/>
      <c r="IH53" s="304"/>
      <c r="II53" s="304"/>
      <c r="IJ53" s="304"/>
      <c r="IK53" s="304"/>
      <c r="IL53" s="304"/>
      <c r="IM53" s="304"/>
      <c r="IN53" s="304"/>
      <c r="IO53" s="304"/>
      <c r="IP53" s="304"/>
      <c r="IQ53" s="304"/>
      <c r="IR53" s="304"/>
      <c r="IS53" s="304"/>
      <c r="IT53" s="304"/>
      <c r="IU53" s="304"/>
      <c r="IV53" s="304"/>
    </row>
    <row r="54" spans="1:256" s="153" customFormat="1" ht="12.95" customHeight="1" x14ac:dyDescent="0.25">
      <c r="A54" s="203" t="s">
        <v>119</v>
      </c>
      <c r="B54" s="204" t="s">
        <v>130</v>
      </c>
      <c r="C54" s="205"/>
      <c r="D54" s="206" t="s">
        <v>193</v>
      </c>
      <c r="E54" s="207">
        <v>20200544</v>
      </c>
      <c r="F54" s="206"/>
      <c r="G54" s="203" t="s">
        <v>155</v>
      </c>
      <c r="H54" s="203" t="s">
        <v>156</v>
      </c>
      <c r="I54" s="203" t="s">
        <v>156</v>
      </c>
      <c r="J54" s="208" t="s">
        <v>157</v>
      </c>
      <c r="K54" s="203"/>
      <c r="L54" s="208"/>
      <c r="M54" s="208">
        <v>90</v>
      </c>
      <c r="N54" s="209">
        <v>230000000</v>
      </c>
      <c r="O54" s="210" t="s">
        <v>158</v>
      </c>
      <c r="P54" s="206" t="s">
        <v>118</v>
      </c>
      <c r="Q54" s="208" t="s">
        <v>112</v>
      </c>
      <c r="R54" s="209">
        <v>230000000</v>
      </c>
      <c r="S54" s="208" t="s">
        <v>192</v>
      </c>
      <c r="T54" s="211"/>
      <c r="U54" s="205"/>
      <c r="V54" s="205"/>
      <c r="W54" s="206" t="s">
        <v>116</v>
      </c>
      <c r="X54" s="205"/>
      <c r="Y54" s="206"/>
      <c r="Z54" s="208">
        <v>0</v>
      </c>
      <c r="AA54" s="212">
        <v>90</v>
      </c>
      <c r="AB54" s="212">
        <v>10</v>
      </c>
      <c r="AC54" s="212"/>
      <c r="AD54" s="213" t="s">
        <v>113</v>
      </c>
      <c r="AE54" s="214"/>
      <c r="AF54" s="214"/>
      <c r="AG54" s="219">
        <v>35952135.751000002</v>
      </c>
      <c r="AH54" s="220">
        <f>AG54*1.12</f>
        <v>40266392.041120008</v>
      </c>
      <c r="AI54" s="208"/>
      <c r="AJ54" s="215"/>
      <c r="AK54" s="216"/>
      <c r="AL54" s="212">
        <v>120240021112</v>
      </c>
      <c r="AM54" s="203" t="s">
        <v>187</v>
      </c>
      <c r="AN54" s="209" t="s">
        <v>188</v>
      </c>
      <c r="AO54" s="207"/>
      <c r="AP54" s="211"/>
      <c r="AQ54" s="211"/>
      <c r="AR54" s="211"/>
      <c r="AS54" s="211"/>
      <c r="AT54" s="211"/>
      <c r="AU54" s="211"/>
      <c r="AV54" s="217"/>
      <c r="AW54" s="206"/>
      <c r="AX54" s="217" t="s">
        <v>189</v>
      </c>
      <c r="AY54" s="218" t="s">
        <v>190</v>
      </c>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c r="FF54" s="231"/>
      <c r="FG54" s="231"/>
      <c r="FH54" s="231"/>
      <c r="FI54" s="231"/>
      <c r="FJ54" s="231"/>
      <c r="FK54" s="231"/>
      <c r="FL54" s="231"/>
      <c r="FM54" s="231"/>
      <c r="FN54" s="231"/>
      <c r="FO54" s="231"/>
      <c r="FP54" s="231"/>
      <c r="FQ54" s="231"/>
      <c r="FR54" s="231"/>
      <c r="FS54" s="231"/>
      <c r="FT54" s="231"/>
      <c r="FU54" s="231"/>
      <c r="FV54" s="231"/>
      <c r="FW54" s="231"/>
      <c r="FX54" s="231"/>
      <c r="FY54" s="231"/>
      <c r="FZ54" s="231"/>
      <c r="GA54" s="231"/>
      <c r="GB54" s="231"/>
      <c r="GC54" s="231"/>
      <c r="GD54" s="231"/>
      <c r="GE54" s="231"/>
      <c r="GF54" s="231"/>
      <c r="GG54" s="231"/>
      <c r="GH54" s="231"/>
      <c r="GI54" s="231"/>
      <c r="GJ54" s="231"/>
      <c r="GK54" s="231"/>
      <c r="GL54" s="231"/>
      <c r="GM54" s="231"/>
      <c r="GN54" s="231"/>
      <c r="GO54" s="231"/>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c r="IQ54" s="231"/>
      <c r="IR54" s="231"/>
      <c r="IS54" s="231"/>
      <c r="IT54" s="231"/>
      <c r="IU54" s="231"/>
      <c r="IV54" s="231"/>
    </row>
    <row r="55" spans="1:256" s="153" customFormat="1" ht="12.95" customHeight="1" x14ac:dyDescent="0.25">
      <c r="A55" s="307" t="s">
        <v>120</v>
      </c>
      <c r="B55" s="308" t="s">
        <v>130</v>
      </c>
      <c r="C55" s="309"/>
      <c r="D55" s="310" t="s">
        <v>244</v>
      </c>
      <c r="E55" s="311"/>
      <c r="F55" s="310"/>
      <c r="G55" s="311" t="s">
        <v>134</v>
      </c>
      <c r="H55" s="311" t="s">
        <v>135</v>
      </c>
      <c r="I55" s="311" t="s">
        <v>135</v>
      </c>
      <c r="J55" s="312" t="s">
        <v>111</v>
      </c>
      <c r="K55" s="312" t="s">
        <v>133</v>
      </c>
      <c r="L55" s="313"/>
      <c r="M55" s="313">
        <v>100</v>
      </c>
      <c r="N55" s="311">
        <v>230000000</v>
      </c>
      <c r="O55" s="314" t="s">
        <v>132</v>
      </c>
      <c r="P55" s="311" t="s">
        <v>118</v>
      </c>
      <c r="Q55" s="311" t="s">
        <v>112</v>
      </c>
      <c r="R55" s="311">
        <v>230000000</v>
      </c>
      <c r="S55" s="311" t="s">
        <v>245</v>
      </c>
      <c r="T55" s="315"/>
      <c r="U55" s="316"/>
      <c r="V55" s="317"/>
      <c r="W55" s="318" t="s">
        <v>116</v>
      </c>
      <c r="X55" s="309"/>
      <c r="Y55" s="309"/>
      <c r="Z55" s="319">
        <v>50</v>
      </c>
      <c r="AA55" s="333"/>
      <c r="AB55" s="332" t="s">
        <v>136</v>
      </c>
      <c r="AC55" s="309"/>
      <c r="AD55" s="320" t="s">
        <v>113</v>
      </c>
      <c r="AE55" s="321"/>
      <c r="AF55" s="322"/>
      <c r="AG55" s="323">
        <v>7076785.7199999997</v>
      </c>
      <c r="AH55" s="324">
        <v>7926000.0064000003</v>
      </c>
      <c r="AI55" s="321"/>
      <c r="AJ55" s="325"/>
      <c r="AK55" s="325"/>
      <c r="AL55" s="326" t="s">
        <v>114</v>
      </c>
      <c r="AM55" s="327" t="s">
        <v>246</v>
      </c>
      <c r="AN55" s="313" t="s">
        <v>247</v>
      </c>
      <c r="AO55" s="328"/>
      <c r="AP55" s="329"/>
      <c r="AQ55" s="329"/>
      <c r="AR55" s="328"/>
      <c r="AS55" s="329"/>
      <c r="AT55" s="329"/>
      <c r="AU55" s="328"/>
      <c r="AV55" s="329"/>
      <c r="AW55" s="329"/>
      <c r="AX55" s="330"/>
      <c r="AY55" s="330"/>
    </row>
    <row r="56" spans="1:256" s="153" customFormat="1" ht="12.95" customHeight="1" x14ac:dyDescent="0.25">
      <c r="A56" s="307" t="s">
        <v>120</v>
      </c>
      <c r="B56" s="308" t="s">
        <v>130</v>
      </c>
      <c r="C56" s="309"/>
      <c r="D56" s="310" t="s">
        <v>248</v>
      </c>
      <c r="E56" s="311"/>
      <c r="F56" s="310"/>
      <c r="G56" s="311" t="s">
        <v>134</v>
      </c>
      <c r="H56" s="311" t="s">
        <v>135</v>
      </c>
      <c r="I56" s="311" t="s">
        <v>135</v>
      </c>
      <c r="J56" s="312" t="s">
        <v>111</v>
      </c>
      <c r="K56" s="312" t="s">
        <v>133</v>
      </c>
      <c r="L56" s="313"/>
      <c r="M56" s="313">
        <v>100</v>
      </c>
      <c r="N56" s="311">
        <v>230000000</v>
      </c>
      <c r="O56" s="314" t="s">
        <v>132</v>
      </c>
      <c r="P56" s="311" t="s">
        <v>118</v>
      </c>
      <c r="Q56" s="311" t="s">
        <v>112</v>
      </c>
      <c r="R56" s="311">
        <v>230000000</v>
      </c>
      <c r="S56" s="311" t="s">
        <v>131</v>
      </c>
      <c r="T56" s="315"/>
      <c r="U56" s="316"/>
      <c r="V56" s="317"/>
      <c r="W56" s="318" t="s">
        <v>116</v>
      </c>
      <c r="X56" s="309"/>
      <c r="Y56" s="309"/>
      <c r="Z56" s="319">
        <v>50</v>
      </c>
      <c r="AA56" s="333"/>
      <c r="AB56" s="332" t="s">
        <v>136</v>
      </c>
      <c r="AC56" s="309"/>
      <c r="AD56" s="320" t="s">
        <v>113</v>
      </c>
      <c r="AE56" s="321"/>
      <c r="AF56" s="322"/>
      <c r="AG56" s="323">
        <v>8257142.8499999996</v>
      </c>
      <c r="AH56" s="324">
        <v>9247999.9920000006</v>
      </c>
      <c r="AI56" s="321"/>
      <c r="AJ56" s="325"/>
      <c r="AK56" s="325"/>
      <c r="AL56" s="326" t="s">
        <v>114</v>
      </c>
      <c r="AM56" s="327" t="s">
        <v>249</v>
      </c>
      <c r="AN56" s="313" t="s">
        <v>250</v>
      </c>
      <c r="AO56" s="328"/>
      <c r="AP56" s="329"/>
      <c r="AQ56" s="329"/>
      <c r="AR56" s="328"/>
      <c r="AS56" s="329"/>
      <c r="AT56" s="329"/>
      <c r="AU56" s="328"/>
      <c r="AV56" s="329"/>
      <c r="AW56" s="329"/>
      <c r="AX56" s="330"/>
      <c r="AY56" s="330"/>
    </row>
    <row r="57" spans="1:256" s="153" customFormat="1" ht="12.95" customHeight="1" x14ac:dyDescent="0.25">
      <c r="A57" s="307" t="s">
        <v>120</v>
      </c>
      <c r="B57" s="308" t="s">
        <v>130</v>
      </c>
      <c r="C57" s="309"/>
      <c r="D57" s="310" t="s">
        <v>251</v>
      </c>
      <c r="E57" s="311"/>
      <c r="F57" s="310"/>
      <c r="G57" s="311" t="s">
        <v>134</v>
      </c>
      <c r="H57" s="311" t="s">
        <v>135</v>
      </c>
      <c r="I57" s="311" t="s">
        <v>135</v>
      </c>
      <c r="J57" s="312" t="s">
        <v>111</v>
      </c>
      <c r="K57" s="312" t="s">
        <v>133</v>
      </c>
      <c r="L57" s="313"/>
      <c r="M57" s="313">
        <v>100</v>
      </c>
      <c r="N57" s="311">
        <v>230000000</v>
      </c>
      <c r="O57" s="314" t="s">
        <v>132</v>
      </c>
      <c r="P57" s="311" t="s">
        <v>118</v>
      </c>
      <c r="Q57" s="311" t="s">
        <v>112</v>
      </c>
      <c r="R57" s="311">
        <v>230000000</v>
      </c>
      <c r="S57" s="311" t="s">
        <v>131</v>
      </c>
      <c r="T57" s="315"/>
      <c r="U57" s="316"/>
      <c r="V57" s="317"/>
      <c r="W57" s="318" t="s">
        <v>116</v>
      </c>
      <c r="X57" s="309"/>
      <c r="Y57" s="309"/>
      <c r="Z57" s="319">
        <v>50</v>
      </c>
      <c r="AA57" s="333"/>
      <c r="AB57" s="332" t="s">
        <v>136</v>
      </c>
      <c r="AC57" s="309"/>
      <c r="AD57" s="320" t="s">
        <v>113</v>
      </c>
      <c r="AE57" s="321"/>
      <c r="AF57" s="322"/>
      <c r="AG57" s="323">
        <v>4790178.58</v>
      </c>
      <c r="AH57" s="324">
        <v>5365000.0096000005</v>
      </c>
      <c r="AI57" s="321"/>
      <c r="AJ57" s="325"/>
      <c r="AK57" s="325"/>
      <c r="AL57" s="326" t="s">
        <v>114</v>
      </c>
      <c r="AM57" s="331" t="s">
        <v>252</v>
      </c>
      <c r="AN57" s="332" t="s">
        <v>253</v>
      </c>
      <c r="AO57" s="328"/>
      <c r="AP57" s="329"/>
      <c r="AQ57" s="329"/>
      <c r="AR57" s="328"/>
      <c r="AS57" s="329"/>
      <c r="AT57" s="329"/>
      <c r="AU57" s="328"/>
      <c r="AV57" s="329"/>
      <c r="AW57" s="329"/>
      <c r="AX57" s="330"/>
      <c r="AY57" s="330"/>
    </row>
    <row r="58" spans="1:256" s="153" customFormat="1" ht="12.95" customHeight="1" x14ac:dyDescent="0.25">
      <c r="A58" s="334" t="s">
        <v>120</v>
      </c>
      <c r="B58" s="335" t="s">
        <v>130</v>
      </c>
      <c r="C58" s="336"/>
      <c r="D58" s="336" t="s">
        <v>254</v>
      </c>
      <c r="E58" s="337"/>
      <c r="F58" s="338"/>
      <c r="G58" s="337" t="s">
        <v>134</v>
      </c>
      <c r="H58" s="337" t="s">
        <v>135</v>
      </c>
      <c r="I58" s="337" t="s">
        <v>135</v>
      </c>
      <c r="J58" s="339" t="s">
        <v>111</v>
      </c>
      <c r="K58" s="339" t="s">
        <v>133</v>
      </c>
      <c r="L58" s="340"/>
      <c r="M58" s="340">
        <v>100</v>
      </c>
      <c r="N58" s="337">
        <v>230000000</v>
      </c>
      <c r="O58" s="341" t="s">
        <v>132</v>
      </c>
      <c r="P58" s="337" t="s">
        <v>118</v>
      </c>
      <c r="Q58" s="337" t="s">
        <v>112</v>
      </c>
      <c r="R58" s="337">
        <v>230000000</v>
      </c>
      <c r="S58" s="337" t="s">
        <v>131</v>
      </c>
      <c r="T58" s="342"/>
      <c r="U58" s="343"/>
      <c r="V58" s="344"/>
      <c r="W58" s="345" t="s">
        <v>116</v>
      </c>
      <c r="X58" s="336"/>
      <c r="Y58" s="336"/>
      <c r="Z58" s="346">
        <v>50</v>
      </c>
      <c r="AA58" s="333"/>
      <c r="AB58" s="333" t="s">
        <v>136</v>
      </c>
      <c r="AC58" s="336"/>
      <c r="AD58" s="347" t="s">
        <v>113</v>
      </c>
      <c r="AE58" s="348"/>
      <c r="AF58" s="349"/>
      <c r="AG58" s="350">
        <v>3952500</v>
      </c>
      <c r="AH58" s="351">
        <f>AG58*1.12</f>
        <v>4426800</v>
      </c>
      <c r="AI58" s="348"/>
      <c r="AJ58" s="352"/>
      <c r="AK58" s="352"/>
      <c r="AL58" s="353" t="s">
        <v>114</v>
      </c>
      <c r="AM58" s="354" t="s">
        <v>255</v>
      </c>
      <c r="AN58" s="340" t="s">
        <v>256</v>
      </c>
      <c r="AO58" s="355"/>
      <c r="AP58" s="356"/>
      <c r="AQ58" s="356"/>
      <c r="AR58" s="355"/>
      <c r="AS58" s="356"/>
      <c r="AT58" s="356"/>
      <c r="AU58" s="355"/>
      <c r="AV58" s="356"/>
      <c r="AW58" s="356"/>
      <c r="AX58" s="357"/>
      <c r="AY58" s="357"/>
    </row>
    <row r="59" spans="1:256" s="153" customFormat="1" ht="12.95" customHeight="1" x14ac:dyDescent="0.25">
      <c r="A59" s="334" t="s">
        <v>120</v>
      </c>
      <c r="B59" s="335" t="s">
        <v>130</v>
      </c>
      <c r="C59" s="336"/>
      <c r="D59" s="336" t="s">
        <v>257</v>
      </c>
      <c r="E59" s="337"/>
      <c r="F59" s="338"/>
      <c r="G59" s="337" t="s">
        <v>134</v>
      </c>
      <c r="H59" s="337" t="s">
        <v>135</v>
      </c>
      <c r="I59" s="337" t="s">
        <v>135</v>
      </c>
      <c r="J59" s="339" t="s">
        <v>111</v>
      </c>
      <c r="K59" s="339" t="s">
        <v>133</v>
      </c>
      <c r="L59" s="340"/>
      <c r="M59" s="340">
        <v>100</v>
      </c>
      <c r="N59" s="337">
        <v>230000000</v>
      </c>
      <c r="O59" s="341" t="s">
        <v>132</v>
      </c>
      <c r="P59" s="337" t="s">
        <v>118</v>
      </c>
      <c r="Q59" s="337" t="s">
        <v>112</v>
      </c>
      <c r="R59" s="337">
        <v>230000000</v>
      </c>
      <c r="S59" s="337" t="s">
        <v>131</v>
      </c>
      <c r="T59" s="342"/>
      <c r="U59" s="343"/>
      <c r="V59" s="344"/>
      <c r="W59" s="345" t="s">
        <v>116</v>
      </c>
      <c r="X59" s="336"/>
      <c r="Y59" s="336"/>
      <c r="Z59" s="346">
        <v>50</v>
      </c>
      <c r="AA59" s="333"/>
      <c r="AB59" s="333" t="s">
        <v>136</v>
      </c>
      <c r="AC59" s="336"/>
      <c r="AD59" s="347" t="s">
        <v>113</v>
      </c>
      <c r="AE59" s="348"/>
      <c r="AF59" s="349"/>
      <c r="AG59" s="350">
        <v>4240000</v>
      </c>
      <c r="AH59" s="351">
        <f>AG59*1.12</f>
        <v>4748800</v>
      </c>
      <c r="AI59" s="348"/>
      <c r="AJ59" s="352"/>
      <c r="AK59" s="352"/>
      <c r="AL59" s="353" t="s">
        <v>114</v>
      </c>
      <c r="AM59" s="354" t="s">
        <v>258</v>
      </c>
      <c r="AN59" s="340" t="s">
        <v>259</v>
      </c>
      <c r="AO59" s="355"/>
      <c r="AP59" s="356"/>
      <c r="AQ59" s="356"/>
      <c r="AR59" s="355"/>
      <c r="AS59" s="356"/>
      <c r="AT59" s="356"/>
      <c r="AU59" s="355"/>
      <c r="AV59" s="356"/>
      <c r="AW59" s="356"/>
      <c r="AX59" s="357"/>
      <c r="AY59" s="357"/>
    </row>
    <row r="60" spans="1:256" s="70" customFormat="1" ht="12.95" customHeight="1" outlineLevel="1" x14ac:dyDescent="0.2">
      <c r="A60" s="2"/>
      <c r="B60" s="5"/>
      <c r="C60" s="5"/>
      <c r="D60" s="2"/>
      <c r="E60" s="3"/>
      <c r="F60" s="5"/>
      <c r="G60" s="9"/>
      <c r="H60" s="5"/>
      <c r="I60" s="5"/>
      <c r="J60" s="5"/>
      <c r="K60" s="5"/>
      <c r="L60" s="5"/>
      <c r="M60" s="10"/>
      <c r="N60" s="2"/>
      <c r="O60" s="4"/>
      <c r="P60" s="15"/>
      <c r="Q60" s="5"/>
      <c r="R60" s="3"/>
      <c r="S60" s="11"/>
      <c r="T60" s="5"/>
      <c r="U60" s="5"/>
      <c r="V60" s="5"/>
      <c r="W60" s="2"/>
      <c r="X60" s="5"/>
      <c r="Y60" s="5"/>
      <c r="Z60" s="14"/>
      <c r="AA60" s="12"/>
      <c r="AB60" s="14"/>
      <c r="AC60" s="5"/>
      <c r="AD60" s="6"/>
      <c r="AE60" s="118"/>
      <c r="AF60" s="119"/>
      <c r="AG60" s="92"/>
      <c r="AH60" s="21"/>
      <c r="AI60" s="96"/>
      <c r="AJ60" s="13"/>
      <c r="AK60" s="13"/>
      <c r="AL60" s="2"/>
      <c r="AM60" s="5"/>
      <c r="AN60" s="5"/>
      <c r="AO60" s="3"/>
      <c r="AP60" s="5"/>
      <c r="AQ60" s="5"/>
      <c r="AR60" s="5"/>
      <c r="AS60" s="5"/>
      <c r="AT60" s="5"/>
      <c r="AU60" s="5"/>
      <c r="AV60" s="5"/>
      <c r="AW60" s="5"/>
      <c r="AX60" s="5"/>
      <c r="AY60" s="140"/>
      <c r="BA60" s="145"/>
    </row>
    <row r="61" spans="1:256" s="149" customFormat="1" ht="12.95" customHeight="1" x14ac:dyDescent="0.25">
      <c r="A61" s="2"/>
      <c r="B61" s="8"/>
      <c r="C61" s="5"/>
      <c r="D61" s="2"/>
      <c r="E61" s="3"/>
      <c r="F61" s="5"/>
      <c r="G61" s="9"/>
      <c r="H61" s="5"/>
      <c r="I61" s="5"/>
      <c r="J61" s="5"/>
      <c r="K61" s="5"/>
      <c r="L61" s="5"/>
      <c r="M61" s="10"/>
      <c r="N61" s="2"/>
      <c r="O61" s="4"/>
      <c r="P61" s="15"/>
      <c r="Q61" s="5"/>
      <c r="R61" s="3"/>
      <c r="S61" s="11"/>
      <c r="T61" s="5"/>
      <c r="U61" s="5"/>
      <c r="V61" s="5"/>
      <c r="W61" s="2"/>
      <c r="X61" s="5"/>
      <c r="Y61" s="5"/>
      <c r="Z61" s="14"/>
      <c r="AA61" s="12"/>
      <c r="AB61" s="14"/>
      <c r="AC61" s="5"/>
      <c r="AD61" s="6"/>
      <c r="AE61" s="118"/>
      <c r="AF61" s="119"/>
      <c r="AG61" s="92"/>
      <c r="AH61" s="21"/>
      <c r="AI61" s="96"/>
      <c r="AJ61" s="13"/>
      <c r="AK61" s="13"/>
      <c r="AL61" s="2"/>
      <c r="AM61" s="5"/>
      <c r="AN61" s="5"/>
      <c r="AO61" s="3"/>
      <c r="AP61" s="5"/>
      <c r="AQ61" s="5"/>
      <c r="AR61" s="5"/>
      <c r="AS61" s="5"/>
      <c r="AT61" s="5"/>
      <c r="AU61" s="5"/>
      <c r="AV61" s="5"/>
      <c r="AW61" s="5"/>
      <c r="AX61" s="5"/>
      <c r="AY61" s="140"/>
      <c r="AZ61" s="70"/>
      <c r="BA61" s="145"/>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c r="IR61" s="70"/>
      <c r="IS61" s="70"/>
      <c r="IT61" s="70"/>
      <c r="IU61" s="70"/>
      <c r="IV61" s="70"/>
    </row>
    <row r="62" spans="1:256" s="151" customFormat="1" ht="12.95" customHeight="1" x14ac:dyDescent="0.25">
      <c r="A62" s="120"/>
      <c r="B62" s="121"/>
      <c r="C62" s="122"/>
      <c r="D62" s="122"/>
      <c r="E62" s="123"/>
      <c r="F62" s="124"/>
      <c r="G62" s="125"/>
      <c r="H62" s="125"/>
      <c r="I62" s="125"/>
      <c r="J62" s="124"/>
      <c r="K62" s="124"/>
      <c r="L62" s="124"/>
      <c r="M62" s="126"/>
      <c r="N62" s="127"/>
      <c r="O62" s="128"/>
      <c r="P62" s="124"/>
      <c r="Q62" s="124"/>
      <c r="R62" s="129"/>
      <c r="S62" s="128"/>
      <c r="T62" s="124"/>
      <c r="U62" s="130"/>
      <c r="V62" s="130"/>
      <c r="W62" s="124"/>
      <c r="X62" s="124"/>
      <c r="Y62" s="124"/>
      <c r="Z62" s="131"/>
      <c r="AA62" s="131"/>
      <c r="AB62" s="132"/>
      <c r="AC62" s="124"/>
      <c r="AD62" s="124"/>
      <c r="AE62" s="133"/>
      <c r="AF62" s="134"/>
      <c r="AG62" s="135"/>
      <c r="AH62" s="136"/>
      <c r="AI62" s="133"/>
      <c r="AJ62" s="137"/>
      <c r="AK62" s="137"/>
      <c r="AL62" s="126"/>
      <c r="AM62" s="124"/>
      <c r="AN62" s="124"/>
      <c r="AO62" s="123"/>
      <c r="AP62" s="124"/>
      <c r="AQ62" s="124"/>
      <c r="AR62" s="124"/>
      <c r="AS62" s="124"/>
      <c r="AT62" s="124"/>
      <c r="AU62" s="124"/>
      <c r="AV62" s="138"/>
      <c r="AW62" s="127"/>
      <c r="AX62" s="138"/>
      <c r="AY62" s="13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c r="IU62" s="149"/>
      <c r="IV62" s="149"/>
    </row>
    <row r="63" spans="1:256" ht="12.95" customHeight="1" x14ac:dyDescent="0.2">
      <c r="A63" s="5"/>
      <c r="B63" s="8"/>
      <c r="C63" s="15"/>
      <c r="D63" s="88"/>
      <c r="E63" s="3"/>
      <c r="F63" s="15"/>
      <c r="G63" s="89"/>
      <c r="H63" s="90"/>
      <c r="I63" s="90"/>
      <c r="J63" s="15"/>
      <c r="K63" s="15"/>
      <c r="L63" s="7"/>
      <c r="M63" s="91"/>
      <c r="N63" s="15"/>
      <c r="O63" s="4"/>
      <c r="P63" s="5"/>
      <c r="Q63" s="15"/>
      <c r="R63" s="15"/>
      <c r="S63" s="5"/>
      <c r="T63" s="15"/>
      <c r="U63" s="15"/>
      <c r="V63" s="15"/>
      <c r="W63" s="7"/>
      <c r="X63" s="15"/>
      <c r="Y63" s="15"/>
      <c r="Z63" s="5"/>
      <c r="AA63" s="5"/>
      <c r="AB63" s="5"/>
      <c r="AC63" s="15"/>
      <c r="AD63" s="6"/>
      <c r="AE63" s="90"/>
      <c r="AF63" s="90"/>
      <c r="AG63" s="117"/>
      <c r="AH63" s="92"/>
      <c r="AI63" s="93"/>
      <c r="AJ63" s="94"/>
      <c r="AK63" s="94"/>
      <c r="AL63" s="15"/>
      <c r="AM63" s="15"/>
      <c r="AN63" s="15"/>
      <c r="AO63" s="15"/>
      <c r="AP63" s="15"/>
      <c r="AQ63" s="15"/>
      <c r="AR63" s="15"/>
      <c r="AS63" s="15"/>
      <c r="AT63" s="15"/>
      <c r="AU63" s="15"/>
      <c r="AV63" s="15"/>
      <c r="AW63" s="15"/>
      <c r="AX63" s="8"/>
      <c r="AY63" s="15"/>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151"/>
      <c r="IQ63" s="151"/>
      <c r="IR63" s="151"/>
      <c r="IS63" s="151"/>
      <c r="IT63" s="151"/>
      <c r="IU63" s="151"/>
      <c r="IV63" s="151"/>
    </row>
    <row r="64" spans="1:256" ht="12.95" customHeight="1" x14ac:dyDescent="0.25">
      <c r="A64" s="29"/>
      <c r="B64" s="29"/>
      <c r="C64" s="29"/>
      <c r="D64" s="29"/>
      <c r="E64" s="29"/>
      <c r="F64" s="29" t="s">
        <v>108</v>
      </c>
      <c r="G64" s="29"/>
      <c r="H64" s="29"/>
      <c r="I64" s="29"/>
      <c r="J64" s="29"/>
      <c r="K64" s="29"/>
      <c r="L64" s="29"/>
      <c r="M64" s="29"/>
      <c r="N64" s="29"/>
      <c r="O64" s="29"/>
      <c r="P64" s="29"/>
      <c r="Q64" s="29"/>
      <c r="R64" s="29"/>
      <c r="S64" s="29"/>
      <c r="T64" s="29"/>
      <c r="U64" s="29"/>
      <c r="V64" s="29"/>
      <c r="W64" s="29"/>
      <c r="X64" s="29"/>
      <c r="Y64" s="29"/>
      <c r="Z64" s="46"/>
      <c r="AA64" s="29"/>
      <c r="AB64" s="29"/>
      <c r="AC64" s="29"/>
      <c r="AD64" s="29"/>
      <c r="AE64" s="29"/>
      <c r="AF64" s="29"/>
      <c r="AG64" s="45">
        <f>SUM(AG51:AG63)</f>
        <v>127388742.90099999</v>
      </c>
      <c r="AH64" s="45">
        <f>SUM(AH51:AH63)</f>
        <v>142675392.04912001</v>
      </c>
      <c r="AI64" s="45"/>
      <c r="AJ64" s="45"/>
      <c r="AK64" s="45"/>
      <c r="AL64" s="45"/>
      <c r="AM64" s="33"/>
      <c r="AN64" s="33"/>
      <c r="AO64" s="33"/>
      <c r="AP64" s="33"/>
      <c r="AQ64" s="33"/>
      <c r="AR64" s="33"/>
      <c r="AS64" s="33"/>
      <c r="AT64" s="33"/>
      <c r="AX64" s="54"/>
    </row>
    <row r="65" spans="23:50" ht="12.95" customHeight="1" x14ac:dyDescent="0.25">
      <c r="AX65" s="54"/>
    </row>
    <row r="67" spans="23:50" ht="12.95" customHeight="1" x14ac:dyDescent="0.25">
      <c r="AG67" s="68"/>
    </row>
    <row r="68" spans="23:50" ht="12.95" customHeight="1" x14ac:dyDescent="0.25">
      <c r="W68" s="50"/>
    </row>
  </sheetData>
  <protectedRanges>
    <protectedRange sqref="H60" name="Диапазон3_16_1_2_1_1_2_1_1_5_1_5_1" securityDescriptor="O:WDG:WDD:(A;;CC;;;S-1-5-21-1281035640-548247933-376692995-11259)(A;;CC;;;S-1-5-21-1281035640-548247933-376692995-11258)(A;;CC;;;S-1-5-21-1281035640-548247933-376692995-5864)"/>
    <protectedRange sqref="I60" name="Диапазон3_16_1_2_1_1_2_1_1_1_4_1_3_1" securityDescriptor="O:WDG:WDD:(A;;CC;;;S-1-5-21-1281035640-548247933-376692995-11259)(A;;CC;;;S-1-5-21-1281035640-548247933-376692995-11258)(A;;CC;;;S-1-5-21-1281035640-548247933-376692995-5864)"/>
    <protectedRange sqref="S42" name="Диапазон3_19_1_1_1_1_1_1_2_1_1" securityDescriptor="O:WDG:WDD:(A;;CC;;;S-1-5-21-1281035640-548247933-376692995-11259)(A;;CC;;;S-1-5-21-1281035640-548247933-376692995-11258)(A;;CC;;;S-1-5-21-1281035640-548247933-376692995-5864)"/>
  </protectedRanges>
  <autoFilter ref="A7:GS65"/>
  <conditionalFormatting sqref="D64:D1048576 D49:E50 D30:D31 D34:D36 D26:D28 D1:D13 D16:D18">
    <cfRule type="duplicateValues" dxfId="116" priority="1652"/>
  </conditionalFormatting>
  <conditionalFormatting sqref="D29">
    <cfRule type="duplicateValues" dxfId="115" priority="536" stopIfTrue="1"/>
  </conditionalFormatting>
  <conditionalFormatting sqref="D29">
    <cfRule type="duplicateValues" dxfId="114" priority="537" stopIfTrue="1"/>
  </conditionalFormatting>
  <conditionalFormatting sqref="D29">
    <cfRule type="duplicateValues" dxfId="113" priority="538" stopIfTrue="1"/>
  </conditionalFormatting>
  <conditionalFormatting sqref="D29">
    <cfRule type="duplicateValues" dxfId="112" priority="539" stopIfTrue="1"/>
  </conditionalFormatting>
  <conditionalFormatting sqref="D29">
    <cfRule type="duplicateValues" dxfId="111" priority="535" stopIfTrue="1"/>
  </conditionalFormatting>
  <conditionalFormatting sqref="D32">
    <cfRule type="duplicateValues" dxfId="110" priority="489" stopIfTrue="1"/>
  </conditionalFormatting>
  <conditionalFormatting sqref="D32">
    <cfRule type="duplicateValues" dxfId="109" priority="490" stopIfTrue="1"/>
  </conditionalFormatting>
  <conditionalFormatting sqref="D32">
    <cfRule type="duplicateValues" dxfId="108" priority="491" stopIfTrue="1"/>
  </conditionalFormatting>
  <conditionalFormatting sqref="D32">
    <cfRule type="duplicateValues" dxfId="107" priority="492" stopIfTrue="1"/>
  </conditionalFormatting>
  <conditionalFormatting sqref="D32">
    <cfRule type="duplicateValues" dxfId="106" priority="488" stopIfTrue="1"/>
  </conditionalFormatting>
  <conditionalFormatting sqref="B63">
    <cfRule type="duplicateValues" dxfId="105" priority="414"/>
    <cfRule type="duplicateValues" dxfId="104" priority="415"/>
    <cfRule type="duplicateValues" dxfId="103" priority="416"/>
    <cfRule type="duplicateValues" dxfId="102" priority="417" stopIfTrue="1"/>
  </conditionalFormatting>
  <conditionalFormatting sqref="B63">
    <cfRule type="duplicateValues" dxfId="101" priority="418" stopIfTrue="1"/>
  </conditionalFormatting>
  <conditionalFormatting sqref="B63">
    <cfRule type="duplicateValues" dxfId="100" priority="419" stopIfTrue="1"/>
  </conditionalFormatting>
  <conditionalFormatting sqref="C63">
    <cfRule type="duplicateValues" dxfId="99" priority="420"/>
    <cfRule type="duplicateValues" dxfId="98" priority="421"/>
    <cfRule type="duplicateValues" dxfId="97" priority="422"/>
    <cfRule type="duplicateValues" dxfId="96" priority="423" stopIfTrue="1"/>
  </conditionalFormatting>
  <conditionalFormatting sqref="C63">
    <cfRule type="duplicateValues" dxfId="95" priority="424" stopIfTrue="1"/>
  </conditionalFormatting>
  <conditionalFormatting sqref="C33">
    <cfRule type="duplicateValues" dxfId="94" priority="359"/>
  </conditionalFormatting>
  <conditionalFormatting sqref="D33">
    <cfRule type="duplicateValues" dxfId="93" priority="360" stopIfTrue="1"/>
  </conditionalFormatting>
  <conditionalFormatting sqref="D33">
    <cfRule type="duplicateValues" dxfId="92" priority="361" stopIfTrue="1"/>
  </conditionalFormatting>
  <conditionalFormatting sqref="D33">
    <cfRule type="duplicateValues" dxfId="91" priority="362" stopIfTrue="1"/>
  </conditionalFormatting>
  <conditionalFormatting sqref="D33">
    <cfRule type="duplicateValues" dxfId="90" priority="363" stopIfTrue="1"/>
  </conditionalFormatting>
  <conditionalFormatting sqref="D33">
    <cfRule type="duplicateValues" dxfId="89" priority="358" stopIfTrue="1"/>
  </conditionalFormatting>
  <conditionalFormatting sqref="D18">
    <cfRule type="duplicateValues" dxfId="88" priority="2016"/>
  </conditionalFormatting>
  <conditionalFormatting sqref="F60">
    <cfRule type="duplicateValues" dxfId="87" priority="260" stopIfTrue="1"/>
  </conditionalFormatting>
  <conditionalFormatting sqref="F60">
    <cfRule type="duplicateValues" dxfId="86" priority="261" stopIfTrue="1"/>
  </conditionalFormatting>
  <conditionalFormatting sqref="F60">
    <cfRule type="duplicateValues" dxfId="85" priority="262" stopIfTrue="1"/>
  </conditionalFormatting>
  <conditionalFormatting sqref="F60">
    <cfRule type="duplicateValues" dxfId="84" priority="263" stopIfTrue="1"/>
  </conditionalFormatting>
  <conditionalFormatting sqref="F61">
    <cfRule type="duplicateValues" dxfId="83" priority="259" stopIfTrue="1"/>
  </conditionalFormatting>
  <conditionalFormatting sqref="D60">
    <cfRule type="duplicateValues" dxfId="82" priority="266" stopIfTrue="1"/>
  </conditionalFormatting>
  <conditionalFormatting sqref="D61">
    <cfRule type="duplicateValues" dxfId="81" priority="267" stopIfTrue="1"/>
  </conditionalFormatting>
  <conditionalFormatting sqref="D60:D61">
    <cfRule type="duplicateValues" dxfId="80" priority="268" stopIfTrue="1"/>
  </conditionalFormatting>
  <conditionalFormatting sqref="D60:D61">
    <cfRule type="duplicateValues" dxfId="79" priority="258" stopIfTrue="1"/>
  </conditionalFormatting>
  <conditionalFormatting sqref="D62">
    <cfRule type="duplicateValues" dxfId="78" priority="169" stopIfTrue="1"/>
  </conditionalFormatting>
  <conditionalFormatting sqref="D62">
    <cfRule type="duplicateValues" dxfId="77" priority="170" stopIfTrue="1"/>
  </conditionalFormatting>
  <conditionalFormatting sqref="D62">
    <cfRule type="duplicateValues" dxfId="76" priority="171" stopIfTrue="1"/>
  </conditionalFormatting>
  <conditionalFormatting sqref="D62">
    <cfRule type="duplicateValues" dxfId="75" priority="172" stopIfTrue="1"/>
  </conditionalFormatting>
  <conditionalFormatting sqref="D62">
    <cfRule type="duplicateValues" dxfId="74" priority="168" stopIfTrue="1"/>
  </conditionalFormatting>
  <conditionalFormatting sqref="C62">
    <cfRule type="duplicateValues" dxfId="73" priority="167"/>
  </conditionalFormatting>
  <conditionalFormatting sqref="F62">
    <cfRule type="duplicateValues" dxfId="72" priority="163" stopIfTrue="1"/>
  </conditionalFormatting>
  <conditionalFormatting sqref="F62">
    <cfRule type="duplicateValues" dxfId="71" priority="164" stopIfTrue="1"/>
  </conditionalFormatting>
  <conditionalFormatting sqref="F62">
    <cfRule type="duplicateValues" dxfId="70" priority="165" stopIfTrue="1"/>
  </conditionalFormatting>
  <conditionalFormatting sqref="F62">
    <cfRule type="duplicateValues" dxfId="69" priority="166" stopIfTrue="1"/>
  </conditionalFormatting>
  <conditionalFormatting sqref="F62">
    <cfRule type="duplicateValues" dxfId="68" priority="162" stopIfTrue="1"/>
  </conditionalFormatting>
  <conditionalFormatting sqref="D19">
    <cfRule type="duplicateValues" dxfId="67" priority="140"/>
  </conditionalFormatting>
  <conditionalFormatting sqref="C48">
    <cfRule type="duplicateValues" dxfId="66" priority="2022"/>
  </conditionalFormatting>
  <conditionalFormatting sqref="D51">
    <cfRule type="duplicateValues" dxfId="65" priority="71" stopIfTrue="1"/>
  </conditionalFormatting>
  <conditionalFormatting sqref="F51">
    <cfRule type="duplicateValues" dxfId="64" priority="70" stopIfTrue="1"/>
  </conditionalFormatting>
  <conditionalFormatting sqref="D52">
    <cfRule type="duplicateValues" dxfId="63" priority="69" stopIfTrue="1"/>
  </conditionalFormatting>
  <conditionalFormatting sqref="F52">
    <cfRule type="duplicateValues" dxfId="62" priority="68" stopIfTrue="1"/>
  </conditionalFormatting>
  <conditionalFormatting sqref="C37">
    <cfRule type="duplicateValues" dxfId="61" priority="60"/>
  </conditionalFormatting>
  <conditionalFormatting sqref="F37">
    <cfRule type="duplicateValues" dxfId="60" priority="57" stopIfTrue="1"/>
  </conditionalFormatting>
  <conditionalFormatting sqref="F37">
    <cfRule type="duplicateValues" dxfId="59" priority="58" stopIfTrue="1"/>
  </conditionalFormatting>
  <conditionalFormatting sqref="F37">
    <cfRule type="duplicateValues" dxfId="58" priority="59" stopIfTrue="1"/>
  </conditionalFormatting>
  <conditionalFormatting sqref="D37">
    <cfRule type="duplicateValues" dxfId="57" priority="61" stopIfTrue="1"/>
  </conditionalFormatting>
  <conditionalFormatting sqref="D37:D42">
    <cfRule type="duplicateValues" dxfId="56" priority="62" stopIfTrue="1"/>
  </conditionalFormatting>
  <conditionalFormatting sqref="D37:D42">
    <cfRule type="duplicateValues" dxfId="55" priority="56" stopIfTrue="1"/>
  </conditionalFormatting>
  <conditionalFormatting sqref="D37:D42">
    <cfRule type="duplicateValues" dxfId="54" priority="55" stopIfTrue="1"/>
  </conditionalFormatting>
  <conditionalFormatting sqref="D37:D42">
    <cfRule type="duplicateValues" dxfId="53" priority="54" stopIfTrue="1"/>
  </conditionalFormatting>
  <conditionalFormatting sqref="C38">
    <cfRule type="duplicateValues" dxfId="52" priority="52"/>
  </conditionalFormatting>
  <conditionalFormatting sqref="F38">
    <cfRule type="duplicateValues" dxfId="51" priority="49" stopIfTrue="1"/>
  </conditionalFormatting>
  <conditionalFormatting sqref="F38">
    <cfRule type="duplicateValues" dxfId="50" priority="50" stopIfTrue="1"/>
  </conditionalFormatting>
  <conditionalFormatting sqref="F38">
    <cfRule type="duplicateValues" dxfId="49" priority="51" stopIfTrue="1"/>
  </conditionalFormatting>
  <conditionalFormatting sqref="D38">
    <cfRule type="duplicateValues" dxfId="48" priority="53" stopIfTrue="1"/>
  </conditionalFormatting>
  <conditionalFormatting sqref="F39:F40">
    <cfRule type="duplicateValues" dxfId="47" priority="47" stopIfTrue="1"/>
  </conditionalFormatting>
  <conditionalFormatting sqref="D39:D40">
    <cfRule type="duplicateValues" dxfId="46" priority="48" stopIfTrue="1"/>
  </conditionalFormatting>
  <conditionalFormatting sqref="F41">
    <cfRule type="duplicateValues" dxfId="45" priority="45" stopIfTrue="1"/>
  </conditionalFormatting>
  <conditionalFormatting sqref="D41">
    <cfRule type="duplicateValues" dxfId="44" priority="46" stopIfTrue="1"/>
  </conditionalFormatting>
  <conditionalFormatting sqref="F42">
    <cfRule type="duplicateValues" dxfId="43" priority="43" stopIfTrue="1"/>
  </conditionalFormatting>
  <conditionalFormatting sqref="D42">
    <cfRule type="duplicateValues" dxfId="42" priority="44" stopIfTrue="1"/>
  </conditionalFormatting>
  <conditionalFormatting sqref="E54">
    <cfRule type="duplicateValues" dxfId="41" priority="41"/>
  </conditionalFormatting>
  <conditionalFormatting sqref="D54">
    <cfRule type="duplicateValues" dxfId="40" priority="42" stopIfTrue="1"/>
  </conditionalFormatting>
  <conditionalFormatting sqref="D14">
    <cfRule type="duplicateValues" dxfId="39" priority="36" stopIfTrue="1"/>
  </conditionalFormatting>
  <conditionalFormatting sqref="D14">
    <cfRule type="duplicateValues" dxfId="38" priority="37" stopIfTrue="1"/>
  </conditionalFormatting>
  <conditionalFormatting sqref="D14">
    <cfRule type="duplicateValues" dxfId="37" priority="38" stopIfTrue="1"/>
  </conditionalFormatting>
  <conditionalFormatting sqref="D14">
    <cfRule type="duplicateValues" dxfId="36" priority="39" stopIfTrue="1"/>
  </conditionalFormatting>
  <conditionalFormatting sqref="D14">
    <cfRule type="duplicateValues" dxfId="35" priority="40" stopIfTrue="1"/>
  </conditionalFormatting>
  <conditionalFormatting sqref="D14">
    <cfRule type="duplicateValues" dxfId="34" priority="35" stopIfTrue="1"/>
  </conditionalFormatting>
  <conditionalFormatting sqref="D14">
    <cfRule type="duplicateValues" dxfId="33" priority="34" stopIfTrue="1"/>
  </conditionalFormatting>
  <conditionalFormatting sqref="D14">
    <cfRule type="duplicateValues" dxfId="32" priority="33" stopIfTrue="1"/>
  </conditionalFormatting>
  <conditionalFormatting sqref="D15">
    <cfRule type="duplicateValues" dxfId="31" priority="29" stopIfTrue="1"/>
  </conditionalFormatting>
  <conditionalFormatting sqref="D15">
    <cfRule type="duplicateValues" dxfId="30" priority="30" stopIfTrue="1"/>
  </conditionalFormatting>
  <conditionalFormatting sqref="D15">
    <cfRule type="duplicateValues" dxfId="29" priority="31" stopIfTrue="1"/>
  </conditionalFormatting>
  <conditionalFormatting sqref="D15">
    <cfRule type="duplicateValues" dxfId="28" priority="32" stopIfTrue="1"/>
  </conditionalFormatting>
  <conditionalFormatting sqref="D15">
    <cfRule type="duplicateValues" dxfId="27" priority="28" stopIfTrue="1"/>
  </conditionalFormatting>
  <conditionalFormatting sqref="D15">
    <cfRule type="duplicateValues" dxfId="26" priority="27" stopIfTrue="1"/>
  </conditionalFormatting>
  <conditionalFormatting sqref="D15">
    <cfRule type="duplicateValues" dxfId="25" priority="26" stopIfTrue="1"/>
  </conditionalFormatting>
  <conditionalFormatting sqref="D53">
    <cfRule type="duplicateValues" dxfId="24" priority="22" stopIfTrue="1"/>
  </conditionalFormatting>
  <conditionalFormatting sqref="D53">
    <cfRule type="duplicateValues" dxfId="23" priority="23" stopIfTrue="1"/>
  </conditionalFormatting>
  <conditionalFormatting sqref="D53">
    <cfRule type="duplicateValues" dxfId="22" priority="24" stopIfTrue="1"/>
  </conditionalFormatting>
  <conditionalFormatting sqref="D53">
    <cfRule type="duplicateValues" dxfId="21" priority="25" stopIfTrue="1"/>
  </conditionalFormatting>
  <conditionalFormatting sqref="D53">
    <cfRule type="duplicateValues" dxfId="20" priority="21" stopIfTrue="1"/>
  </conditionalFormatting>
  <conditionalFormatting sqref="F43">
    <cfRule type="duplicateValues" dxfId="19" priority="20" stopIfTrue="1"/>
  </conditionalFormatting>
  <conditionalFormatting sqref="D43">
    <cfRule type="duplicateValues" dxfId="18" priority="19" stopIfTrue="1"/>
  </conditionalFormatting>
  <conditionalFormatting sqref="F44">
    <cfRule type="duplicateValues" dxfId="17" priority="18" stopIfTrue="1"/>
  </conditionalFormatting>
  <conditionalFormatting sqref="D44">
    <cfRule type="duplicateValues" dxfId="16" priority="17" stopIfTrue="1"/>
  </conditionalFormatting>
  <conditionalFormatting sqref="F45">
    <cfRule type="duplicateValues" dxfId="15" priority="16" stopIfTrue="1"/>
  </conditionalFormatting>
  <conditionalFormatting sqref="D45">
    <cfRule type="duplicateValues" dxfId="14" priority="15" stopIfTrue="1"/>
  </conditionalFormatting>
  <conditionalFormatting sqref="F55">
    <cfRule type="duplicateValues" dxfId="13" priority="14" stopIfTrue="1"/>
  </conditionalFormatting>
  <conditionalFormatting sqref="D55">
    <cfRule type="duplicateValues" dxfId="12" priority="13" stopIfTrue="1"/>
  </conditionalFormatting>
  <conditionalFormatting sqref="F56">
    <cfRule type="duplicateValues" dxfId="11" priority="12" stopIfTrue="1"/>
  </conditionalFormatting>
  <conditionalFormatting sqref="D56">
    <cfRule type="duplicateValues" dxfId="10" priority="11" stopIfTrue="1"/>
  </conditionalFormatting>
  <conditionalFormatting sqref="F57">
    <cfRule type="duplicateValues" dxfId="9" priority="10" stopIfTrue="1"/>
  </conditionalFormatting>
  <conditionalFormatting sqref="D57">
    <cfRule type="duplicateValues" dxfId="8" priority="9" stopIfTrue="1"/>
  </conditionalFormatting>
  <conditionalFormatting sqref="D46">
    <cfRule type="duplicateValues" dxfId="7" priority="8" stopIfTrue="1"/>
  </conditionalFormatting>
  <conditionalFormatting sqref="F46">
    <cfRule type="duplicateValues" dxfId="6" priority="7" stopIfTrue="1"/>
  </conditionalFormatting>
  <conditionalFormatting sqref="D47">
    <cfRule type="duplicateValues" dxfId="5" priority="6" stopIfTrue="1"/>
  </conditionalFormatting>
  <conditionalFormatting sqref="F47">
    <cfRule type="duplicateValues" dxfId="4" priority="5" stopIfTrue="1"/>
  </conditionalFormatting>
  <conditionalFormatting sqref="D58">
    <cfRule type="duplicateValues" dxfId="3" priority="4" stopIfTrue="1"/>
  </conditionalFormatting>
  <conditionalFormatting sqref="F58">
    <cfRule type="duplicateValues" dxfId="2" priority="3" stopIfTrue="1"/>
  </conditionalFormatting>
  <conditionalFormatting sqref="D59">
    <cfRule type="duplicateValues" dxfId="1" priority="2" stopIfTrue="1"/>
  </conditionalFormatting>
  <conditionalFormatting sqref="F59">
    <cfRule type="duplicateValues" dxfId="0" priority="1" stopIfTrue="1"/>
  </conditionalFormatting>
  <dataValidations count="12">
    <dataValidation type="list" allowBlank="1" showInputMessage="1" showErrorMessage="1" sqref="JWF29:JWF30 UVT29:UVT30 EEN29:EEN30 ULX29:ULX30 JMJ29:JMJ30 UCB29:UCB30 AAF29:AAF30 TSF29:TSF30 JCN29:JCN30 TIJ29:TIJ30 DUR29:DUR30 SYN29:SYN30 ISR29:ISR30 SOR29:SOR30 BDT29:BDT30 SEV29:SEV30 IIV29:IIV30 RUZ29:RUZ30 DKV29:DKV30 RLD29:RLD30 HYZ29:HYZ30 RBH29:RBH30 GN30:GN31 QRL29:QRL30 HPD29:HPD30 QHP29:QHP30 DAZ29:DAZ30 PXT29:PXT30 HFH29:HFH30 PNX29:PNX30 ATX29:ATX30 PEB29:PEB30 GVL29:GVL30 OUF29:OUF30 CRD29:CRD30 OKJ29:OKJ30 GLP29:GLP30 OAN29:OAN30 QJ29:QJ30 NQR29:NQR30 GBT29:GBT30 NGV29:NGV30 CHH29:CHH30 MWZ29:MWZ30 FRX29:FRX30 MND29:MND30 AKB29:AKB30 MDH29:MDH30 FIB29:FIB30 LTL29:LTL30 BXL29:BXL30 LJP29:LJP30 EYF29:EYF30 KZT29:KZT30 WSZ29:WSZ30 WJD29:WJD30 KPX29:KPX30 EOJ29:EOJ30 VZH29:VZH30 KGB29:KGB30 VPL29:VPL30 BNP29:BNP30 VFP29:VFP30 J51:J52 IB39:IB40 RX38:RX39 ABT38:ABT39 ALP38:ALP39 AVL38:AVL39 BFH38:BFH39 BPD38:BPD39 BYZ38:BYZ39 CIV38:CIV39 CSR38:CSR39 DCN38:DCN39 DMJ38:DMJ39 DWF38:DWF39 EGB38:EGB39 EPX38:EPX39 EZT38:EZT39 FJP38:FJP39 FTL38:FTL39 GDH38:GDH39 GND38:GND39 GWZ38:GWZ39 HGV38:HGV39 HQR38:HQR39 IAN38:IAN39 IKJ38:IKJ39 IUF38:IUF39 JEB38:JEB39 JNX38:JNX39 JXT38:JXT39 KHP38:KHP39 KRL38:KRL39 LBH38:LBH39 LLD38:LLD39 LUZ38:LUZ39 MEV38:MEV39 MOR38:MOR39 MYN38:MYN39 NIJ38:NIJ39 NSF38:NSF39 OCB38:OCB39 OLX38:OLX39 OVT38:OVT39 PFP38:PFP39 PPL38:PPL39 PZH38:PZH39 QJD38:QJD39 QSZ38:QSZ39 RCV38:RCV39 RMR38:RMR39 RWN38:RWN39 SGJ38:SGJ39 SQF38:SQF39 TAB38:TAB39 TJX38:TJX39 TTT38:TTT39 UDP38:UDP39 UNL38:UNL39 UXH38:UXH39 VHD38:VHD39 VQZ38:VQZ39 WAV38:WAV39 WKR38:WKR39 WUN38:WUN39 XEJ38:XEJ39 WBZ41:WBZ47 LCL50:LCL51 RDZ50:RDZ51 KSP50:KSP51 UET50:UET51 KIT50:KIT51 QUD50:QUD51 JYX50:JYX51 VSD50:VSD51 JPB50:JPB51 QKH50:QKH51 JFF50:JFF51 TUX50:TUX51 IVJ50:IVJ51 QAL50:QAL51 ILN50:ILN51 WLV50:WLV51 IBR50:IBR51 PQP50:PQP51 HRV50:HRV51 TLB50:TLB51 HHZ50:HHZ51 PGT50:PGT51 GYD50:GYD51 VIH50:VIH51 GOH50:GOH51 OWX50:OWX51 GEL50:GEL51 TBF50:TBF51 FUP50:FUP51 ONB50:ONB51 FKT50:FKT51 WVR50:WVR51 FAX50:FAX51 ODF50:ODF51 ERB50:ERB51 SRJ50:SRJ51 EHF50:EHF51 NTJ50:NTJ51 DXJ50:DXJ51 UYL50:UYL51 DNN50:DNN51 NJN50:NJN51 DDR50:DDR51 SHN50:SHN51 CTV50:CTV51 MZR50:MZR51 CJZ50:CJZ51 WBZ50:WBZ51 CAD50:CAD51 MPV50:MPV51 BQH50:BQH51 RXR50:RXR51 BGL50:BGL51 MFZ50:MFZ51 AWP50:AWP51 UOP50:UOP51 AMT50:AMT51 LWD50:LWD51 ACX50:ACX51 RNV50:RNV51 TB50:TB51 LMH50:LMH51 JF50:JF51 VSD41:VSD47 VIH41:VIH47 UYL41:UYL47 UOP41:UOP47 UET41:UET47 TUX41:TUX47 TLB41:TLB47 TBF41:TBF47 SRJ41:SRJ47 SHN41:SHN47 RXR41:RXR47 RNV41:RNV47 RDZ41:RDZ47 QUD41:QUD47 QKH41:QKH47 QAL41:QAL47 PQP41:PQP47 PGT41:PGT47 OWX41:OWX47 ONB41:ONB47 ODF41:ODF47 NTJ41:NTJ47 NJN41:NJN47 MZR41:MZR47 MPV41:MPV47 MFZ41:MFZ47 LWD41:LWD47 LMH41:LMH47 LCL41:LCL47 KSP41:KSP47 KIT41:KIT47 JYX41:JYX47 JPB41:JPB47 JFF41:JFF47 IVJ41:IVJ47 ILN41:ILN47 IBR41:IBR47 HRV41:HRV47 HHZ41:HHZ47 GYD41:GYD47 GOH41:GOH47 GEL41:GEL47 FUP41:FUP47 FKT41:FKT47 FAX41:FAX47 ERB41:ERB47 EHF41:EHF47 DXJ41:DXJ47 DNN41:DNN47 DDR41:DDR47 CTV41:CTV47 CJZ41:CJZ47 CAD41:CAD47 BQH41:BQH47 BGL41:BGL47 AWP41:AWP47 AMT41:AMT47 ACX41:ACX47 TB41:TB47 JF41:JF47 WVR41:WVR47 J55:J61 WLV41:WLV47 LMH54:LMH60 TB54:TB60 RNV54:RNV60 ACX54:ACX60 LWD54:LWD60 AMT54:AMT60 UOP54:UOP60 AWP54:AWP60 MFZ54:MFZ60 BGL54:BGL60 RXR54:RXR60 BQH54:BQH60 MPV54:MPV60 CAD54:CAD60 WBZ54:WBZ60 CJZ54:CJZ60 MZR54:MZR60 CTV54:CTV60 SHN54:SHN60 DDR54:DDR60 NJN54:NJN60 DNN54:DNN60 UYL54:UYL60 DXJ54:DXJ60 NTJ54:NTJ60 EHF54:EHF60 SRJ54:SRJ60 ERB54:ERB60 ODF54:ODF60 FAX54:FAX60 WVR54:WVR60 FKT54:FKT60 ONB54:ONB60 FUP54:FUP60 TBF54:TBF60 GEL54:GEL60 OWX54:OWX60 GOH54:GOH60 VIH54:VIH60 GYD54:GYD60 PGT54:PGT60 HHZ54:HHZ60 TLB54:TLB60 HRV54:HRV60 PQP54:PQP60 IBR54:IBR60 WLV54:WLV60 ILN54:ILN60 QAL54:QAL60 IVJ54:IVJ60 TUX54:TUX60 JFF54:JFF60 QKH54:QKH60 JPB54:JPB60 VSD54:VSD60 JYX54:JYX60 QUD54:QUD60 KIT54:KIT60 UET54:UET60 KSP54:KSP60 RDZ54:RDZ60 LCL54:LCL60 J42:J47 L39:L40 JH38:JH39 TD38:TD39 ACZ38:ACZ39 AMV38:AMV39 AWR38:AWR39 BGN38:BGN39 BQJ38:BQJ39 CAF38:CAF39 CKB38:CKB39 CTX38:CTX39 DDT38:DDT39 DNP38:DNP39 DXL38:DXL39 EHH38:EHH39 ERD38:ERD39 FAZ38:FAZ39 FKV38:FKV39 FUR38:FUR39 GEN38:GEN39 GOJ38:GOJ39 GYF38:GYF39 HIB38:HIB39 HRX38:HRX39 IBT38:IBT39 ILP38:ILP39 IVL38:IVL39 JFH38:JFH39 JPD38:JPD39 JYZ38:JYZ39 KIV38:KIV39 KSR38:KSR39 LCN38:LCN39 LMJ38:LMJ39 LWF38:LWF39 MGB38:MGB39 MPX38:MPX39 MZT38:MZT39 NJP38:NJP39 NTL38:NTL39 ODH38:ODH39 OND38:OND39 OWZ38:OWZ39 PGV38:PGV39 PQR38:PQR39 QAN38:QAN39 QKJ38:QKJ39 QUF38:QUF39 REB38:REB39 RNX38:RNX39 RXT38:RXT39 SHP38:SHP39 SRL38:SRL39 TBH38:TBH39 TLD38:TLD39 TUZ38:TUZ39 UEV38:UEV39 UOR38:UOR39 UYN38:UYN39 VIJ38:VIJ39 VSF38:VSF39 WCB38:WCB39 WLX38:WLX39 WVT38:WVT39 JF54:JF60">
      <formula1>Способ_закупок</formula1>
    </dataValidation>
    <dataValidation type="custom" allowBlank="1" showInputMessage="1" showErrorMessage="1" sqref="JXC29:JXC30 UWQ29:UWQ30 EFK29:EFK30 UMU29:UMU30 JNG29:JNG30 UCY29:UCY30 ABC29:ABC30 TTC29:TTC30 JDK29:JDK30 TJG29:TJG30 DVO29:DVO30 SZK29:SZK30 ITO29:ITO30 SPO29:SPO30 BEQ29:BEQ30 SFS29:SFS30 IJS29:IJS30 RVW29:RVW30 DLS29:DLS30 RMA29:RMA30 HZW29:HZW30 RCE29:RCE30 HK30:HK31 QSI29:QSI30 HQA29:HQA30 QIM29:QIM30 DBW29:DBW30 PYQ29:PYQ30 HGE29:HGE30 POU29:POU30 AUU29:AUU30 PEY29:PEY30 GWI29:GWI30 OVC29:OVC30 CSA29:CSA30 OLG29:OLG30 GMM29:GMM30 OBK29:OBK30 RG29:RG30 NRO29:NRO30 GCQ29:GCQ30 NHS29:NHS30 CIE29:CIE30 MXW29:MXW30 FSU29:FSU30 MOA29:MOA30 AKY29:AKY30 MEE29:MEE30 FIY29:FIY30 LUI29:LUI30 BYI29:BYI30 LKM29:LKM30 EZC29:EZC30 LAQ29:LAQ30 WTW29:WTW30 WKA29:WKA30 KQU29:KQU30 EPG29:EPG30 WAE29:WAE30 KGY29:KGY30 VQI29:VQI30 BOM29:BOM30 VGM29:VGM30 UA38:UA39 ADW38:ADW39 ANS38:ANS39 AXO38:AXO39 BHK38:BHK39 BRG38:BRG39 CBC38:CBC39 CKY38:CKY39 CUU38:CUU39 DEQ38:DEQ39 DOM38:DOM39 DYI38:DYI39 EIE38:EIE39 ESA38:ESA39 FBW38:FBW39 FLS38:FLS39 FVO38:FVO39 GFK38:GFK39 GPG38:GPG39 GZC38:GZC39 HIY38:HIY39 HSU38:HSU39 ICQ38:ICQ39 IMM38:IMM39 IWI38:IWI39 JGE38:JGE39 JQA38:JQA39 JZW38:JZW39 KJS38:KJS39 KTO38:KTO39 LDK38:LDK39 LNG38:LNG39 LXC38:LXC39 MGY38:MGY39 MQU38:MQU39 NAQ38:NAQ39 NKM38:NKM39 NUI38:NUI39 OEE38:OEE39 OOA38:OOA39 OXW38:OXW39 PHS38:PHS39 PRO38:PRO39 QBK38:QBK39 QLG38:QLG39 QVC38:QVC39 REY38:REY39 ROU38:ROU39 RYQ38:RYQ39 SIM38:SIM39 SSI38:SSI39 TCE38:TCE39 TMA38:TMA39 TVW38:TVW39 UFS38:UFS39 UPO38:UPO39 UZK38:UZK39 VJG38:VJG39 VTC38:VTC39 WCY38:WCY39 WMU38:WMU39 WWQ38:WWQ39 WCW41:WCW42 AG60 VTA41:VTA42 VJE41:VJE42 UZI41:UZI42 UPM41:UPM42 UFQ41:UFQ42 TVU41:TVU42 TLY41:TLY42 TCC41:TCC42 SSG41:SSG42 SIK41:SIK42 RYO41:RYO42 ROS41:ROS42 REW41:REW42 QVA41:QVA42 QLE41:QLE42 QBI41:QBI42 PRM41:PRM42 PHQ41:PHQ42 OXU41:OXU42 ONY41:ONY42 OEC41:OEC42 NUG41:NUG42 NKK41:NKK42 NAO41:NAO42 MQS41:MQS42 MGW41:MGW42 LXA41:LXA42 LNE41:LNE42 LDI41:LDI42 KTM41:KTM42 KJQ41:KJQ42 JZU41:JZU42 JPY41:JPY42 JGC41:JGC42 IWG41:IWG42 IMK41:IMK42 ICO41:ICO42 HSS41:HSS42 HIW41:HIW42 GZA41:GZA42 GPE41:GPE42 GFI41:GFI42 FVM41:FVM42 FLQ41:FLQ42 FBU41:FBU42 ERY41:ERY42 EIC41:EIC42 DYG41:DYG42 DOK41:DOK42 DEO41:DEO42 CUS41:CUS42 CKW41:CKW42 CBA41:CBA42 BRE41:BRE42 BHI41:BHI42 AXM41:AXM42 ANQ41:ANQ42 ADU41:ADU42 TY41:TY42 KC41:KC42 AG42 WMS41:WMS42 AG54 WWO41:WWO42 AI39:AI40 KE38:KE39">
      <formula1>AE29*AF29</formula1>
    </dataValidation>
    <dataValidation type="textLength" operator="equal" allowBlank="1" showInputMessage="1" showErrorMessage="1" error="БИН должен содержать 12 символов" sqref="JNN29:JNN30 UNB29:UNB30 DVV29:DVV30 UDF29:UDF30 JDR29:JDR30 TTJ29:TTJ30 RN29:RN30 TJN29:TJN30 ITV29:ITV30 SZR29:SZR30 DLZ29:DLZ30 SPV29:SPV30 IJZ29:IJZ30 SFZ29:SFZ30 AVB29:AVB30 RWD29:RWD30 IAD29:IAD30 RMH29:RMH30 DCD29:DCD30 RCL29:RCL30 HQH29:HQH30 QSP29:QSP30 WUD29:WUD30 QIT29:QIT30 HGL29:HGL30 PYX29:PYX30 CSH29:CSH30 PPB29:PPB30 GWP29:GWP30 PFF29:PFF30 ALF29:ALF30 OVJ29:OVJ30 GMT29:GMT30 OLN29:OLN30 CIL29:CIL30 OBR29:OBR30 GCX29:GCX30 NRV29:NRV30 HR30:HR31 NHZ29:NHZ30 FTB29:FTB30 MYD29:MYD30 BYP29:BYP30 MOH29:MOH30 FJF29:FJF30 MEL29:MEL30 ABJ29:ABJ30 LUP29:LUP30 EZJ29:EZJ30 LKT29:LKT30 BOT29:BOT30 LAX29:LAX30 EPN29:EPN30 KRB29:KRB30 WKH29:WKH30 KHF29:KHF30 WAL29:WAL30 EFR29:EFR30 VQP29:VQP30 JXJ29:JXJ30 VGT29:VGT30 BEX29:BEX30 UWX29:UWX30 AL60 VTF41:VTF42 VJJ41:VJJ42 UZN41:UZN42 UPR41:UPR42 UFV41:UFV42 TVZ41:TVZ42 TMD41:TMD42 TCH41:TCH42 SSL41:SSL42 SIP41:SIP42 RYT41:RYT42 ROX41:ROX42 RFB41:RFB42 QVF41:QVF42 QLJ41:QLJ42 QBN41:QBN42 PRR41:PRR42 PHV41:PHV42 OXZ41:OXZ42 OOD41:OOD42 OEH41:OEH42 NUL41:NUL42 NKP41:NKP42 NAT41:NAT42 MQX41:MQX42 MHB41:MHB42 LXF41:LXF42 LNJ41:LNJ42 LDN41:LDN42 KTR41:KTR42 KJV41:KJV42 JZZ41:JZZ42 JQD41:JQD42 JGH41:JGH42 IWL41:IWL42 IMP41:IMP42 ICT41:ICT42 HSX41:HSX42 HJB41:HJB42 GZF41:GZF42 GPJ41:GPJ42 GFN41:GFN42 FVR41:FVR42 FLV41:FLV42 FBZ41:FBZ42 ESD41:ESD42 EIH41:EIH42 DYL41:DYL42 DOP41:DOP42 DET41:DET42 CUX41:CUX42 CLB41:CLB42 CBF41:CBF42 BRJ41:BRJ42 BHN41:BHN42 AXR41:AXR42 ANV41:ANV42 ADZ41:ADZ42 UD41:UD42 KH41:KH42 AL42 WMX41:WMX42 WWT41:WWT42 WDB41:WDB42">
      <formula1>12</formula1>
    </dataValidation>
    <dataValidation type="whole" allowBlank="1" showInputMessage="1" showErrorMessage="1" sqref="CHK29:CHK30 CRG29:CRG30 DBC29:DBC30 DKY29:DKY30 DUU29:DUU30 EEQ29:EEQ30 EOM29:EOM30 EYI29:EYI30 FIE29:FIE30 FSA29:FSA30 GBW29:GBW30 GLS29:GLS30 GVO29:GVO30 HFK29:HFK30 HPG29:HPG30 HZC29:HZC30 IIY29:IIY30 ISU29:ISU30 JCQ29:JCQ30 JMM29:JMM30 JWI29:JWI30 KGE29:KGE30 KQA29:KQA30 KZW29:KZW30 LJS29:LJS30 LTO29:LTO30 MDK29:MDK30 MNG29:MNG30 MXC29:MXC30 NGY29:NGY30 NQU29:NQU30 OAQ29:OAQ30 OKM29:OKM30 OUI29:OUI30 PEE29:PEE30 POA29:POA30 PXW29:PXW30 QHS29:QHS30 QRO29:QRO30 RBK29:RBK30 RLG29:RLG30 RVC29:RVC30 SEY29:SEY30 SOU29:SOU30 SYQ29:SYQ30 TIM29:TIM30 TSI29:TSI30 UCE29:UCE30 UMA29:UMA30 UVW29:UVW30 VFS29:VFS30 VPO29:VPO30 VZK29:VZK30 WJG29:WJG30 WTC29:WTC30 WTP29:WTR30 KGR29:KGT30 WJT29:WJV30 JWV29:JWX30 NRH29:NRJ30 JMZ29:JNB30 VZX29:VZZ30 JDD29:JDF30 QIF29:QIH30 ITH29:ITJ30 VQB29:VQD30 IJL29:IJN30 MDX29:MDZ30 HZP29:HZR30 VGF29:VGH30 HPT29:HPV30 PYJ29:PYL30 HFX29:HFZ30 UWJ29:UWL30 GWB29:GWD30 NHL29:NHN30 GMF29:GMH30 UMN29:UMP30 GCJ29:GCL30 PON29:POP30 FSN29:FSP30 UCR29:UCT30 FIR29:FIT30 LKF29:LKH30 EYV29:EYX30 TSV29:TSX30 EOZ29:EPB30 PER29:PET30 EFD29:EFF30 TIZ29:TJB30 DVH29:DVJ30 MXP29:MXR30 DLL29:DLN30 SZD29:SZF30 DBP29:DBR30 OUV29:OUX30 CRT29:CRV30 SPH29:SPJ30 CHX29:CHZ30 LUB29:LUD30 BYB29:BYD30 SFL29:SFN30 BOF29:BOH30 OKZ29:OLB30 BEJ29:BEL30 RVP29:RVR30 AUN29:AUP30 MNT29:MNV30 AKR29:AKT30 RLT29:RLV30 AAV29:AAX30 OBD29:OBF30 QZ29:RB30 RBX29:RBZ30 HD30:HF31 LAJ29:LAL30 GQ30:GQ31 QM29:QM30 KQN29:KQP30 QSB29:QSD30 AAI29:AAI30 AKE29:AKE30 AUA29:AUA30 BDW29:BDW30 BNS29:BNS30 BXO29:BXO30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IR40:IT40 SN39:SP39 ACJ39:ACL39 AMF39:AMH39 AWB39:AWD39 BFX39:BFZ39 BPT39:BPV39 BZP39:BZR39 CJL39:CJN39 CTH39:CTJ39 DDD39:DDF39 DMZ39:DNB39 DWV39:DWX39 EGR39:EGT39 EQN39:EQP39 FAJ39:FAL39 FKF39:FKH39 FUB39:FUD39 GDX39:GDZ39 GNT39:GNV39 GXP39:GXR39 HHL39:HHN39 HRH39:HRJ39 IBD39:IBF39 IKZ39:ILB39 IUV39:IUX39 JER39:JET39 JON39:JOP39 JYJ39:JYL39 KIF39:KIH39 KSB39:KSD39 LBX39:LBZ39 LLT39:LLV39 LVP39:LVR39 MFL39:MFN39 MPH39:MPJ39 MZD39:MZF39 NIZ39:NJB39 NSV39:NSX39 OCR39:OCT39 OMN39:OMP39 OWJ39:OWL39 PGF39:PGH39 PQB39:PQD39 PZX39:PZZ39 QJT39:QJV39 QTP39:QTR39 RDL39:RDN39 RNH39:RNJ39 RXD39:RXF39 SGZ39:SHB39 SQV39:SQX39 TAR39:TAT39 TKN39:TKP39 TUJ39:TUL39 UEF39:UEH39 UOB39:UOD39 UXX39:UXZ39 VHT39:VHV39 VRP39:VRR39 WBL39:WBN39 WLH39:WLJ39 WVD39:WVF39 XEZ39:XFB39 AB40:AD40 JX39:JZ39 TT39:TV39 ADP39:ADR39 ANL39:ANN39 AXH39:AXJ39 BHD39:BHF39 BQZ39:BRB39 CAV39:CAX39 CKR39:CKT39 CUN39:CUP39 DEJ39:DEL39 DOF39:DOH39 DYB39:DYD39 EHX39:EHZ39 ERT39:ERV39 FBP39:FBR39 FLL39:FLN39 FVH39:FVJ39 GFD39:GFF39 GOZ39:GPB39 GYV39:GYX39 HIR39:HIT39 HSN39:HSP39 ICJ39:ICL39 IMF39:IMH39 IWB39:IWD39 JFX39:JFZ39 JPT39:JPV39 JZP39:JZR39 KJL39:KJN39 KTH39:KTJ39 LDD39:LDF39 LMZ39:LNB39 LWV39:LWX39 MGR39:MGT39 MQN39:MQP39 NAJ39:NAL39 NKF39:NKH39 NUB39:NUD39 ODX39:ODZ39 ONT39:ONV39 OXP39:OXR39 PHL39:PHN39 PRH39:PRJ39 QBD39:QBF39 QKZ39:QLB39 QUV39:QUX39 RER39:RET39 RON39:ROP39 RYJ39:RYL39 SIF39:SIH39 SSB39:SSD39 TBX39:TBZ39 TLT39:TLV39 TVP39:TVR39 UFL39:UFN39 UPH39:UPJ39 UZD39:UZF39 VIZ39:VJB39 VSV39:VSX39 WCR39:WCT39 WMN39:WMP39 WWJ39:WWL39 UYO41:UYO47 UOS41:UOS47 UEW41:UEW47 TVA41:TVA47 TLE41:TLE47 TBI41:TBI47 SRM41:SRM47 SHQ41:SHQ47 RXU41:RXU47 RNY41:RNY47 REC41:REC47 QUG41:QUG47 QKK41:QKK47 QAO41:QAO47 PQS41:PQS47 PGW41:PGW47 OXA41:OXA47 ONE41:ONE47 ODI41:ODI47 NTM41:NTM47 NJQ41:NJQ47 MZU41:MZU47 MPY41:MPY47 MGC41:MGC47 LWG41:LWG47 LMK41:LMK47 LCO41:LCO47 KSS41:KSS47 KIW41:KIW47 JZA41:JZA47 JPE41:JPE47 JFI41:JFI47 IVM41:IVM47 ILQ41:ILQ47 IBU41:IBU47 HRY41:HRY47 HIC41:HIC47 GYG41:GYG47 GOK41:GOK47 GEO41:GEO47 FUS41:FUS47 FKW41:FKW47 FBA41:FBA47 ERE41:ERE47 EHI41:EHI47 DXM41:DXM47 DNQ41:DNQ47 DDU41:DDU47 CTY41:CTY47 CKC41:CKC47 CAG41:CAG47 BQK41:BQK47 BGO41:BGO47 AWS41:AWS47 AMW41:AMW47 ADA41:ADA47 TE41:TE47 JI41:JI47 VSG41:VSG47 WWH41:WWJ42 WVU41:WVU47 M42:M47 M51:M52 WLY41:WLY47 WVU50:WVU51 WLY50:WLY51 Z60:AB60 WCC50:WCC51 VSG50:VSG51 VIK50:VIK51 UYO50:UYO51 UOS50:UOS51 UEW50:UEW51 TVA50:TVA51 TLE50:TLE51 TBI50:TBI51 SRM50:SRM51 SHQ50:SHQ51 RXU50:RXU51 RNY50:RNY51 REC50:REC51 QUG50:QUG51 QKK50:QKK51 QAO50:QAO51 PQS50:PQS51 PGW50:PGW51 OXA50:OXA51 ONE50:ONE51 ODI50:ODI51 NTM50:NTM51 NJQ50:NJQ51 MZU50:MZU51 MPY50:MPY51 MGC50:MGC51 LWG50:LWG51 LMK50:LMK51 LCO50:LCO51 KSS50:KSS51 KIW50:KIW51 JZA50:JZA51 JPE50:JPE51 JFI50:JFI51 IVM50:IVM51 ILQ50:ILQ51 IBU50:IBU51 HRY50:HRY51 HIC50:HIC51 GYG50:GYG51 GOK50:GOK51 GEO50:GEO51 FUS50:FUS51 FKW50:FKW51 FBA50:FBA51 ERE50:ERE51 EHI50:EHI51 DXM50:DXM51 DNQ50:DNQ51 DDU50:DDU51 CTY50:CTY51 CKC50:CKC51 CAG50:CAG51 BQK50:BQK51 BGO50:BGO51 AWS50:AWS51 AMW50:AMW51 ADA50:ADA51 TE50:TE51 JI50:JI51 WML41:WMN42 WCP41:WCR42 VST41:VSV42 VIX41:VIZ42 UZB41:UZD42 UPF41:UPH42 UFJ41:UFL42 TVN41:TVP42 TLR41:TLT42 TBV41:TBX42 SRZ41:SSB42 SID41:SIF42 RYH41:RYJ42 ROL41:RON42 REP41:RER42 QUT41:QUV42 QKX41:QKZ42 QBB41:QBD42 PRF41:PRH42 PHJ41:PHL42 OXN41:OXP42 ONR41:ONT42 ODV41:ODX42 NTZ41:NUB42 NKD41:NKF42 NAH41:NAJ42 MQL41:MQN42 MGP41:MGR42 LWT41:LWV42 LMX41:LMZ42 LDB41:LDD42 KTF41:KTH42 KJJ41:KJL42 JZN41:JZP42 JPR41:JPT42 JFV41:JFX42 IVZ41:IWB42 IMD41:IMF42 ICH41:ICJ42 HSL41:HSN42 HIP41:HIR42 GYT41:GYV42 GOX41:GOZ42 GFB41:GFD42 FVF41:FVH42 FLJ41:FLL42 FBN41:FBP42 ERR41:ERT42 EHV41:EHX42 DXZ41:DYB42 DOD41:DOF42 DEH41:DEJ42 CUL41:CUN42 CKP41:CKR42 CAT41:CAV42 BQX41:BQZ42 BHB41:BHD42 AXF41:AXH42 ANJ41:ANL42 ADN41:ADP42 TR41:TT42 JV41:JX42 Z42:AB42 M55:M60 WCC41:WCC47 TE54:TE59 ADA54:ADA59 IE39:IE40 AMW54:AMW59 SA38:SA39 AWS54:AWS59 ABW38:ABW39 BGO54:BGO59 ALS38:ALS39 BQK54:BQK59 AVO38:AVO39 CAG54:CAG59 BFK38:BFK39 CKC54:CKC59 BPG38:BPG39 CTY54:CTY59 BZC38:BZC39 DDU54:DDU59 CIY38:CIY39 DNQ54:DNQ59 CSU38:CSU39 DXM54:DXM59 DCQ38:DCQ39 EHI54:EHI59 DMM38:DMM39 ERE54:ERE59 DWI38:DWI39 FBA54:FBA59 EGE38:EGE39 FKW54:FKW59 EQA38:EQA39 FUS54:FUS59 EZW38:EZW39 GEO54:GEO59 FJS38:FJS39 GOK54:GOK59 FTO38:FTO39 GYG54:GYG59 GDK38:GDK39 HIC54:HIC59 GNG38:GNG39 HRY54:HRY59 GXC38:GXC39 IBU54:IBU59 HGY38:HGY39 ILQ54:ILQ59 HQU38:HQU39 IVM54:IVM59 IAQ38:IAQ39 JFI54:JFI59 IKM38:IKM39 JPE54:JPE59 IUI38:IUI39 JZA54:JZA59 JEE38:JEE39 KIW54:KIW59 JOA38:JOA39 KSS54:KSS59 JXW38:JXW39 LCO54:LCO59 KHS38:KHS39 LMK54:LMK59 KRO38:KRO39 LWG54:LWG59 LBK38:LBK39 MGC54:MGC59 LLG38:LLG39 MPY54:MPY59 LVC38:LVC39 MZU54:MZU59 MEY38:MEY39 NJQ54:NJQ59 MOU38:MOU39 NTM54:NTM59 MYQ38:MYQ39 ODI54:ODI59 NIM38:NIM39 ONE54:ONE59 NSI38:NSI39 OXA54:OXA59 OCE38:OCE39 PGW54:PGW59 OMA38:OMA39 PQS54:PQS59 OVW38:OVW39 QAO54:QAO59 PFS38:PFS39 QKK54:QKK59 PPO38:PPO39 QUG54:QUG59 PZK38:PZK39 REC54:REC59 QJG38:QJG39 RNY54:RNY59 QTC38:QTC39 RXU54:RXU59 RCY38:RCY39 SHQ54:SHQ59 RMU38:RMU39 SRM54:SRM59 RWQ38:RWQ39 TBI54:TBI59 SGM38:SGM39 TLE54:TLE59 SQI38:SQI39 TVA54:TVA59 TAE38:TAE39 UEW54:UEW59 TKA38:TKA39 UOS54:UOS59 TTW38:TTW39 UYO54:UYO59 UDS38:UDS39 VIK54:VIK59 UNO38:UNO39 VSG54:VSG59 UXK38:UXK39 WCC54:WCC59 VHG38:VHG39 WLY54:WLY59 VRC38:VRC39 WVU54:WVU59 WAY38:WAY39 VIK41:VIK47 WKU38:WKU39 JI54:JI59 WUQ38:WUQ39 XEM38:XEM39 AC39:AD39 JY38:JZ38 TU38:TV38 ADQ38:ADR38 ANM38:ANN38 AXI38:AXJ38 BHE38:BHF38 BRA38:BRB38 CAW38:CAX38 CKS38:CKT38 CUO38:CUP38 DEK38:DEL38 DOG38:DOH38 DYC38:DYD38 EHY38:EHZ38 ERU38:ERV38 FBQ38:FBR38 FLM38:FLN38 FVI38:FVJ38 GFE38:GFF38 GPA38:GPB38 GYW38:GYX38 HIS38:HIT38 HSO38:HSP38 ICK38:ICL38 IMG38:IMH38 IWC38:IWD38 JFY38:JFZ38 JPU38:JPV38 JZQ38:JZR38 KJM38:KJN38 KTI38:KTJ38 LDE38:LDF38 LNA38:LNB38 LWW38:LWX38 MGS38:MGT38 MQO38:MQP38 NAK38:NAL38 NKG38:NKH38 NUC38:NUD38 ODY38:ODZ38 ONU38:ONV38 OXQ38:OXR38 PHM38:PHN38 PRI38:PRJ38 QBE38:QBF38 QLA38:QLB38 QUW38:QUX38 RES38:RET38 ROO38:ROP38 RYK38:RYL38 SIG38:SIH38 SSC38:SSD38 TBY38:TBZ38 TLU38:TLV38 TVQ38:TVR38 UFM38:UFN38 UPI38:UPJ38 UZE38:UZF38 VJA38:VJB38 VSW38:VSX38 WCS38:WCT38 WMO38:WMP38 WWK38:WWL38 IS39:IT39 SO38:SP38 ACK38:ACL38 AMG38:AMH38 AWC38:AWD38 BFY38:BFZ38 BPU38:BPV38 BZQ38:BZR38 CJM38:CJN38 CTI38:CTJ38 DDE38:DDF38 DNA38:DNB38 DWW38:DWX38 EGS38:EGT38 EQO38:EQP38 FAK38:FAL38 FKG38:FKH38 FUC38:FUD38 GDY38:GDZ38 GNU38:GNV38 GXQ38:GXR38 HHM38:HHN38 HRI38:HRJ38 IBE38:IBF38 ILA38:ILB38 IUW38:IUX38 JES38:JET38 JOO38:JOP38 JYK38:JYL38 KIG38:KIH38 KSC38:KSD38 LBY38:LBZ38 LLU38:LLV38 LVQ38:LVR38 MFM38:MFN38 MPI38:MPJ38 MZE38:MZF38 NJA38:NJB38 NSW38:NSX38 OCS38:OCT38 OMO38:OMP38 OWK38:OWL38 PGG38:PGH38 PQC38:PQD38 PZY38:PZZ38 QJU38:QJV38 QTQ38:QTR38 RDM38:RDN38 RNI38:RNJ38 RXE38:RXF38 SHA38:SHB38 SQW38:SQX38 TAS38:TAT38 TKO38:TKP38 TUK38:TUL38 UEG38:UEH38 UOC38:UOD38 UXY38:UXZ38 VHU38:VHV38 VRQ38:VRR38 WBM38:WBN38 WLI38:WLJ38 WVE38:WVF38 XFA38:XFB38 O39:O40 JK38:JK39 TG38:TG39">
      <formula1>0</formula1>
      <formula2>100</formula2>
    </dataValidation>
    <dataValidation type="textLength" operator="equal" allowBlank="1" showInputMessage="1" showErrorMessage="1" error="Код КАТО должен содержать 9 символов" sqref="KGJ29:KGJ30 VFX29:VFX30 EOR29:EOR30 UWB29:UWB30 JWN29:JWN30 UMF29:UMF30 AKJ29:AKJ30 UCJ29:UCJ30 JMR29:JMR30 TSN29:TSN30 EEV29:EEV30 TIR29:TIR30 JCV29:JCV30 SYV29:SYV30 BNX29:BNX30 SOZ29:SOZ30 ISZ29:ISZ30 SFD29:SFD30 DUZ29:DUZ30 RVH29:RVH30 IJD29:IJD30 RLL29:RLL30 QR29:QR30 RBP29:RBP30 HZH29:HZH30 QRT29:QRT30 DLD29:DLD30 QHX29:QHX30 HPL29:HPL30 PYB29:PYB30 BEB29:BEB30 POF29:POF30 HFP29:HFP30 PEJ29:PEJ30 DBH29:DBH30 OUN29:OUN30 GVT29:GVT30 OKR29:OKR30 AAN29:AAN30 OAV29:OAV30 GLX29:GLX30 NQZ29:NQZ30 CRL29:CRL30 NHD29:NHD30 GCB29:GCB30 MXH29:MXH30 AUF29:AUF30 MNL29:MNL30 FSF29:FSF30 MDP29:MDP30 CHP29:CHP30 LTT29:LTT30 FIJ29:FIJ30 LJX29:LJX30 GV30:GV31 LAB29:LAB30 WTH29:WTH30 EYN29:EYN30 WJL29:WJL30 KQF29:KQF30 VZP29:VZP30 BXT29:BXT30 VPT29:VPT30 N60:O60 WVV50:WVV51 WLZ50:WLZ51 WCD50:WCD51 VSH50:VSH51 VIL50:VIL51 UYP50:UYP51 UOT50:UOT51 UEX50:UEX51 TVB50:TVB51 TLF50:TLF51 TBJ50:TBJ51 SRN50:SRN51 SHR50:SHR51 RXV50:RXV51 RNZ50:RNZ51 RED50:RED51 QUH50:QUH51 QKL50:QKL51 QAP50:QAP51 PQT50:PQT51 PGX50:PGX51 OXB50:OXB51 ONF50:ONF51 ODJ50:ODJ51 NTN50:NTN51 NJR50:NJR51 MZV50:MZV51 MPZ50:MPZ51 MGD50:MGD51 LWH50:LWH51 LML50:LML51 LCP50:LCP51 KST50:KST51 KIX50:KIX51 JZB50:JZB51 JPF50:JPF51 JFJ50:JFJ51 IVN50:IVN51 ILR50:ILR51 IBV50:IBV51 HRZ50:HRZ51 HID50:HID51 GYH50:GYH51 GOL50:GOL51 GEP50:GEP51 FUT50:FUT51 FKX50:FKX51 FBB50:FBB51 ERF50:ERF51 EHJ50:EHJ51 DXN50:DXN51 DNR50:DNR51 DDV50:DDV51 CTZ50:CTZ51 CKD50:CKD51 CAH50:CAH51 BQL50:BQL51 BGP50:BGP51 AWT50:AWT51 AMX50:AMX51 ADB50:ADB51 TF50:TF51 JJ50:JJ51 WCD41:WCD47 WVZ50:WVZ51 WMD50:WMD51 WCH50:WCH51 VSL50:VSL51 VIP50:VIP51 UYT50:UYT51 UOX50:UOX51 UFB50:UFB51 TVF50:TVF51 TLJ50:TLJ51 TBN50:TBN51 SRR50:SRR51 SHV50:SHV51 RXZ50:RXZ51 ROD50:ROD51 REH50:REH51 QUL50:QUL51 QKP50:QKP51 QAT50:QAT51 PQX50:PQX51 PHB50:PHB51 OXF50:OXF51 ONJ50:ONJ51 ODN50:ODN51 NTR50:NTR51 NJV50:NJV51 MZZ50:MZZ51 MQD50:MQD51 MGH50:MGH51 LWL50:LWL51 LMP50:LMP51 LCT50:LCT51 KSX50:KSX51 KJB50:KJB51 JZF50:JZF51 JPJ50:JPJ51 JFN50:JFN51 IVR50:IVR51 ILV50:ILV51 IBZ50:IBZ51 HSD50:HSD51 HIH50:HIH51 GYL50:GYL51 GOP50:GOP51 GET50:GET51 FUX50:FUX51 FLB50:FLB51 FBF50:FBF51 ERJ50:ERJ51 EHN50:EHN51 DXR50:DXR51 DNV50:DNV51 DDZ50:DDZ51 CUD50:CUD51 CKH50:CKH51 CAL50:CAL51 BQP50:BQP51 BGT50:BGT51 AWX50:AWX51 ANB50:ANB51 ADF50:ADF51 TJ50:TJ51 JN50:JN51 VSH41:VSH47 VIL41:VIL47 UYP41:UYP47 UOT41:UOT47 UEX41:UEX47 TVB41:TVB47 TLF41:TLF47 TBJ41:TBJ47 SRN41:SRN47 SHR41:SHR47 RXV41:RXV47 RNZ41:RNZ47 RED41:RED47 QUH41:QUH47 QKL41:QKL47 QAP41:QAP47 PQT41:PQT47 PGX41:PGX47 OXB41:OXB47 ONF41:ONF47 ODJ41:ODJ47 NTN41:NTN47 NJR41:NJR47 MZV41:MZV47 MPZ41:MPZ47 MGD41:MGD47 LWH41:LWH47 LML41:LML47 LCP41:LCP47 KST41:KST47 KIX41:KIX47 JZB41:JZB47 JPF41:JPF47 JFJ41:JFJ47 IVN41:IVN47 ILR41:ILR47 IBV41:IBV47 HRZ41:HRZ47 HID41:HID47 GYH41:GYH47 GOL41:GOL47 GEP41:GEP47 FUT41:FUT47 FKX41:FKX47 FBB41:FBB47 ERF41:ERF47 EHJ41:EHJ47 DXN41:DXN47 DNR41:DNR47 DDV41:DDV47 CTZ41:CTZ47 CKD41:CKD47 CAH41:CAH47 BQL41:BQL47 BGP41:BGP47 AWT41:AWT47 AMX41:AMX47 ADB41:ADB47 TF41:TF47 JJ41:JJ47 WVZ41:WVZ47 WMD41:WMD47 WCH41:WCH47 VSL41:VSL47 VIP41:VIP47 UYT41:UYT47 UOX41:UOX47 UFB41:UFB47 TVF41:TVF47 TLJ41:TLJ47 TBN41:TBN47 SRR41:SRR47 SHV41:SHV47 RXZ41:RXZ47 ROD41:ROD47 REH41:REH47 QUL41:QUL47 QKP41:QKP47 QAT41:QAT47 PQX41:PQX47 PHB41:PHB47 OXF41:OXF47 ONJ41:ONJ47 ODN41:ODN47 NTR41:NTR47 NJV41:NJV47 MZZ41:MZZ47 MQD41:MQD47 MGH41:MGH47 LWL41:LWL47 LMP41:LMP47 LCT41:LCT47 KSX41:KSX47 KJB41:KJB47 JZF41:JZF47 JPJ41:JPJ47 JFN41:JFN47 IVR41:IVR47 ILV41:ILV47 IBZ41:IBZ47 HSD41:HSD47 HIH41:HIH47 GYL41:GYL47 GOP41:GOP47 GET41:GET47 FUX41:FUX47 FLB41:FLB47 FBF41:FBF47 ERJ41:ERJ47 EHN41:EHN47 DXR41:DXR47 DNV41:DNV47 DDZ41:DDZ47 CUD41:CUD47 CKH41:CKH47 CAL41:CAL47 BQP41:BQP47 BGT41:BGT47 AWX41:AWX47 ANB41:ANB47 ADF41:ADF47 TJ41:TJ47 JN41:JN47 WVV41:WVV47 R55:R59 N42:N47 N55:N59 TJ54:TJ59 ADF54:ADF59 IF39:IF40 ANB54:ANB59 SB38:SB39 AWX54:AWX59 ABX38:ABX39 BGT54:BGT59 ALT38:ALT39 BQP54:BQP59 AVP38:AVP39 CAL54:CAL59 BFL38:BFL39 CKH54:CKH59 BPH38:BPH39 CUD54:CUD59 BZD38:BZD39 DDZ54:DDZ59 CIZ38:CIZ39 DNV54:DNV59 CSV38:CSV39 DXR54:DXR59 DCR38:DCR39 EHN54:EHN59 DMN38:DMN39 ERJ54:ERJ59 DWJ38:DWJ39 FBF54:FBF59 EGF38:EGF39 FLB54:FLB59 EQB38:EQB39 FUX54:FUX59 EZX38:EZX39 GET54:GET59 FJT38:FJT39 GOP54:GOP59 FTP38:FTP39 GYL54:GYL59 GDL38:GDL39 HIH54:HIH59 GNH38:GNH39 HSD54:HSD59 GXD38:GXD39 IBZ54:IBZ59 HGZ38:HGZ39 ILV54:ILV59 HQV38:HQV39 IVR54:IVR59 IAR38:IAR39 JFN54:JFN59 IKN38:IKN39 JPJ54:JPJ59 IUJ38:IUJ39 JZF54:JZF59 JEF38:JEF39 KJB54:KJB59 JOB38:JOB39 KSX54:KSX59 JXX38:JXX39 LCT54:LCT59 KHT38:KHT39 LMP54:LMP59 KRP38:KRP39 LWL54:LWL59 LBL38:LBL39 MGH54:MGH59 LLH38:LLH39 MQD54:MQD59 LVD38:LVD39 MZZ54:MZZ59 MEZ38:MEZ39 NJV54:NJV59 MOV38:MOV39 NTR54:NTR59 MYR38:MYR39 ODN54:ODN59 NIN38:NIN39 ONJ54:ONJ59 NSJ38:NSJ39 OXF54:OXF59 OCF38:OCF39 PHB54:PHB59 OMB38:OMB39 PQX54:PQX59 OVX38:OVX39 QAT54:QAT59 PFT38:PFT39 QKP54:QKP59 PPP38:PPP39 QUL54:QUL59 PZL38:PZL39 REH54:REH59 QJH38:QJH39 ROD54:ROD59 QTD38:QTD39 RXZ54:RXZ59 RCZ38:RCZ39 SHV54:SHV59 RMV38:RMV39 SRR54:SRR59 RWR38:RWR39 TBN54:TBN59 SGN38:SGN39 TLJ54:TLJ59 SQJ38:SQJ39 TVF54:TVF59 TAF38:TAF39 UFB54:UFB59 TKB38:TKB39 UOX54:UOX59 TTX38:TTX39 UYT54:UYT59 UDT38:UDT39 VIP54:VIP59 UNP38:UNP39 VSL54:VSL59 UXL38:UXL39 WCH54:WCH59 VHH38:VHH39 WMD54:WMD59 VRD38:VRD39 WVZ54:WVZ59 WAZ38:WAZ39 WLZ41:WLZ47 WKV38:WKV39 JJ54:JJ59 WUR38:WUR39 TF54:TF59 XEN38:XEN39 ADB54:ADB59 T39:T40 AMX54:AMX59 JP38:JP39 AWT54:AWT59 TL38:TL39 BGP54:BGP59 ADH38:ADH39 BQL54:BQL59 AND38:AND39 CAH54:CAH59 AWZ38:AWZ39 CKD54:CKD59 BGV38:BGV39 CTZ54:CTZ59 BQR38:BQR39 DDV54:DDV59 CAN38:CAN39 DNR54:DNR59 CKJ38:CKJ39 DXN54:DXN59 CUF38:CUF39 EHJ54:EHJ59 DEB38:DEB39 ERF54:ERF59 DNX38:DNX39 FBB54:FBB59 DXT38:DXT39 FKX54:FKX59 EHP38:EHP39 FUT54:FUT59 ERL38:ERL39 GEP54:GEP59 FBH38:FBH39 GOL54:GOL59 FLD38:FLD39 GYH54:GYH59 FUZ38:FUZ39 HID54:HID59 GEV38:GEV39 HRZ54:HRZ59 GOR38:GOR39 IBV54:IBV59 GYN38:GYN39 ILR54:ILR59 HIJ38:HIJ39 IVN54:IVN59 HSF38:HSF39 JFJ54:JFJ59 ICB38:ICB39 JPF54:JPF59 ILX38:ILX39 JZB54:JZB59 IVT38:IVT39 KIX54:KIX59 JFP38:JFP39 KST54:KST59 JPL38:JPL39 LCP54:LCP59 JZH38:JZH39 LML54:LML59 KJD38:KJD39 LWH54:LWH59 KSZ38:KSZ39 MGD54:MGD59 LCV38:LCV39 MPZ54:MPZ59 LMR38:LMR39 MZV54:MZV59 LWN38:LWN39 NJR54:NJR59 MGJ38:MGJ39 NTN54:NTN59 MQF38:MQF39 ODJ54:ODJ59 NAB38:NAB39 ONF54:ONF59 NJX38:NJX39 OXB54:OXB59 NTT38:NTT39 PGX54:PGX59 ODP38:ODP39 PQT54:PQT59 ONL38:ONL39 QAP54:QAP59 OXH38:OXH39 QKL54:QKL59 PHD38:PHD39 QUH54:QUH59 PQZ38:PQZ39 RED54:RED59 QAV38:QAV39 RNZ54:RNZ59 QKR38:QKR39 RXV54:RXV59 QUN38:QUN39 SHR54:SHR59 REJ38:REJ39 SRN54:SRN59 ROF38:ROF39 TBJ54:TBJ59 RYB38:RYB39 TLF54:TLF59 SHX38:SHX39 TVB54:TVB59 SRT38:SRT39 UEX54:UEX59 TBP38:TBP39 UOT54:UOT59 TLL38:TLL39 UYP54:UYP59 TVH38:TVH39 VIL54:VIL59 UFD38:UFD39 VSH54:VSH59 UOZ38:UOZ39 WCD54:WCD59 UYV38:UYV39 WLZ54:WLZ59 VIR38:VIR39 WVV54:WVV59 VSN38:VSN39 R42:R47 WCJ38:WCJ39 JN54:JN59 WMF38:WMF39 WWB38:WWB39 IJ39:IJ40 SF38:SF39 ACB38:ACB39 ALX38:ALX39 AVT38:AVT39 BFP38:BFP39 BPL38:BPL39 BZH38:BZH39 CJD38:CJD39 CSZ38:CSZ39 DCV38:DCV39 DMR38:DMR39 DWN38:DWN39 EGJ38:EGJ39 EQF38:EQF39 FAB38:FAB39 FJX38:FJX39 FTT38:FTT39 GDP38:GDP39 GNL38:GNL39 GXH38:GXH39 HHD38:HHD39 HQZ38:HQZ39 IAV38:IAV39 IKR38:IKR39 IUN38:IUN39 JEJ38:JEJ39 JOF38:JOF39 JYB38:JYB39 KHX38:KHX39 KRT38:KRT39 LBP38:LBP39 LLL38:LLL39 LVH38:LVH39 MFD38:MFD39 MOZ38:MOZ39 MYV38:MYV39 NIR38:NIR39 NSN38:NSN39 OCJ38:OCJ39 OMF38:OMF39 OWB38:OWB39 PFX38:PFX39 PPT38:PPT39 PZP38:PZP39 QJL38:QJL39 QTH38:QTH39 RDD38:RDD39 RMZ38:RMZ39 RWV38:RWV39 SGR38:SGR39 SQN38:SQN39 TAJ38:TAJ39 TKF38:TKF39 TUB38:TUB39 UDX38:UDX39 UNT38:UNT39 UXP38:UXP39 VHL38:VHL39 VRH38:VRH39 WBD38:WBD39 WKZ38:WKZ39 WUV38:WUV39 XER38:XER39 P39:P40 JL38:JL39 TH38:TH39 ADD38:ADD39 AMZ38:AMZ39 AWV38:AWV39 BGR38:BGR39 BQN38:BQN39 CAJ38:CAJ39 CKF38:CKF39 CUB38:CUB39 DDX38:DDX39 DNT38:DNT39 DXP38:DXP39 EHL38:EHL39 ERH38:ERH39 FBD38:FBD39 FKZ38:FKZ39 FUV38:FUV39 GER38:GER39 GON38:GON39 GYJ38:GYJ39 HIF38:HIF39 HSB38:HSB39 IBX38:IBX39 ILT38:ILT39 IVP38:IVP39 JFL38:JFL39 JPH38:JPH39 JZD38:JZD39 KIZ38:KIZ39 KSV38:KSV39 LCR38:LCR39 LMN38:LMN39 LWJ38:LWJ39 MGF38:MGF39 MQB38:MQB39 MZX38:MZX39 NJT38:NJT39 NTP38:NTP39 ODL38:ODL39 ONH38:ONH39 OXD38:OXD39 PGZ38:PGZ39 PQV38:PQV39 QAR38:QAR39 QKN38:QKN39 QUJ38:QUJ39 REF38:REF39 ROB38:ROB39 RXX38:RXX39 SHT38:SHT39 SRP38:SRP39 TBL38:TBL39 TLH38:TLH39 TVD38:TVD39 UEZ38:UEZ39 UOV38:UOV39 UYR38:UYR39 VIN38:VIN39 VSJ38:VSJ39 WCF38:WCF39 WMB38:WMB39 WVX38:WVX39 R51:R52 N51:N52">
      <formula1>9</formula1>
    </dataValidation>
    <dataValidation type="list" allowBlank="1" showInputMessage="1" showErrorMessage="1" sqref="CRF29:CRF30 DBB29:DBB30 DKX29:DKX30 DUT29:DUT30 EEP29:EEP30 EOL29:EOL30 EYH29:EYH30 FID29:FID30 FRZ29:FRZ30 GBV29:GBV30 GLR29:GLR30 GVN29:GVN30 HFJ29:HFJ30 HPF29:HPF30 HZB29:HZB30 IIX29:IIX30 IST29:IST30 JCP29:JCP30 JML29:JML30 JWH29:JWH30 KGD29:KGD30 KPZ29:KPZ30 KZV29:KZV30 LJR29:LJR30 LTN29:LTN30 MDJ29:MDJ30 MNF29:MNF30 MXB29:MXB30 NGX29:NGX30 NQT29:NQT30 OAP29:OAP30 OKL29:OKL30 OUH29:OUH30 PED29:PED30 PNZ29:PNZ30 PXV29:PXV30 QHR29:QHR30 QRN29:QRN30 RBJ29:RBJ30 RLF29:RLF30 RVB29:RVB30 SEX29:SEX30 SOT29:SOT30 SYP29:SYP30 TIL29:TIL30 TSH29:TSH30 UCD29:UCD30 ULZ29:ULZ30 UVV29:UVV30 VFR29:VFR30 VPN29:VPN30 VZJ29:VZJ30 WJF29:WJF30 WTB29:WTB30 GP30:GP31 AAH29:AAH30 QL29:QL30 AKD29:AKD30 ATZ29:ATZ30 BDV29:BDV30 BNR29:BNR30 BXN29:BXN30 CHJ29:CHJ30 RZ38:RZ39 ABV38:ABV39 ALR38:ALR39 AVN38:AVN39 BFJ38:BFJ39 BPF38:BPF39 BZB38:BZB39 CIX38:CIX39 CST38:CST39 DCP38:DCP39 DML38:DML39 DWH38:DWH39 EGD38:EGD39 EPZ38:EPZ39 EZV38:EZV39 FJR38:FJR39 FTN38:FTN39 GDJ38:GDJ39 GNF38:GNF39 GXB38:GXB39 HGX38:HGX39 HQT38:HQT39 IAP38:IAP39 IKL38:IKL39 IUH38:IUH39 JED38:JED39 JNZ38:JNZ39 JXV38:JXV39 KHR38:KHR39 KRN38:KRN39 LBJ38:LBJ39 LLF38:LLF39 LVB38:LVB39 MEX38:MEX39 MOT38:MOT39 MYP38:MYP39 NIL38:NIL39 NSH38:NSH39 OCD38:OCD39 OLZ38:OLZ39 OVV38:OVV39 PFR38:PFR39 PPN38:PPN39 PZJ38:PZJ39 QJF38:QJF39 QTB38:QTB39 RCX38:RCX39 RMT38:RMT39 RWP38:RWP39 SGL38:SGL39 SQH38:SQH39 TAD38:TAD39 TJZ38:TJZ39 TTV38:TTV39 UDR38:UDR39 UNN38:UNN39 UXJ38:UXJ39 VHF38:VHF39 VRB38:VRB39 WAX38:WAX39 WKT38:WKT39 WUP38:WUP39 XEL38:XEL39 N39:N40 JJ38:JJ39 TF38:TF39 ADB38:ADB39 AMX38:AMX39 AWT38:AWT39 BGP38:BGP39 BQL38:BQL39 CAH38:CAH39 CKD38:CKD39 CTZ38:CTZ39 DDV38:DDV39 DNR38:DNR39 DXN38:DXN39 EHJ38:EHJ39 ERF38:ERF39 FBB38:FBB39 FKX38:FKX39 FUT38:FUT39 GEP38:GEP39 GOL38:GOL39 GYH38:GYH39 HID38:HID39 HRZ38:HRZ39 IBV38:IBV39 ILR38:ILR39 IVN38:IVN39 JFJ38:JFJ39 JPF38:JPF39 JZB38:JZB39 KIX38:KIX39 KST38:KST39 LCP38:LCP39 LML38:LML39 LWH38:LWH39 MGD38:MGD39 MPZ38:MPZ39 MZV38:MZV39 NJR38:NJR39 NTN38:NTN39 ODJ38:ODJ39 ONF38:ONF39 OXB38:OXB39 PGX38:PGX39 PQT38:PQT39 QAP38:QAP39 QKL38:QKL39 QUH38:QUH39 RED38:RED39 RNZ38:RNZ39 RXV38:RXV39 SHR38:SHR39 SRN38:SRN39 TBJ38:TBJ39 TLF38:TLF39 TVB38:TVB39 UEX38:UEX39 UOT38:UOT39 UYP38:UYP39 VIL38:VIL39 VSH38:VSH39 WCD38:WCD39 WLZ38:WLZ39 WVV38:WVV39 WVT41:WVT42 L60 WCB41:WCB42 VSF41:VSF42 VIJ41:VIJ42 UYN41:UYN42 UOR41:UOR42 UEV41:UEV42 TUZ41:TUZ42 TLD41:TLD42 TBH41:TBH42 SRL41:SRL42 SHP41:SHP42 RXT41:RXT42 RNX41:RNX42 REB41:REB42 QUF41:QUF42 QKJ41:QKJ42 QAN41:QAN42 PQR41:PQR42 PGV41:PGV42 OWZ41:OWZ42 OND41:OND42 ODH41:ODH42 NTL41:NTL42 NJP41:NJP42 MZT41:MZT42 MPX41:MPX42 MGB41:MGB42 LWF41:LWF42 LMJ41:LMJ42 LCN41:LCN42 KSR41:KSR42 KIV41:KIV42 JYZ41:JYZ42 JPD41:JPD42 JFH41:JFH42 IVL41:IVL42 ILP41:ILP42 IBT41:IBT42 HRX41:HRX42 HIB41:HIB42 GYF41:GYF42 GOJ41:GOJ42 GEN41:GEN42 FUR41:FUR42 FKV41:FKV42 FAZ41:FAZ42 ERD41:ERD42 EHH41:EHH42 DXL41:DXL42 DNP41:DNP42 DDT41:DDT42 CTX41:CTX42 CKB41:CKB42 CAF41:CAF42 BQJ41:BQJ42 BGN41:BGN42 AWR41:AWR42 AMV41:AMV42 ACZ41:ACZ42 TD41:TD42 JH41:JH42 L42 WLX41:WLX42 ID39:ID40">
      <formula1>Приоритет_закупок</formula1>
    </dataValidation>
    <dataValidation type="list" allowBlank="1" showInputMessage="1" sqref="AU60 UQA41:UQA42 UGE41:UGE42 TWI41:TWI42 TMM41:TMM42 TCQ41:TCQ42 SSU41:SSU42 SIY41:SIY42 RZC41:RZC42 RPG41:RPG42 RFK41:RFK42 QVO41:QVO42 QLS41:QLS42 QBW41:QBW42 PSA41:PSA42 PIE41:PIE42 OYI41:OYI42 OOM41:OOM42 OEQ41:OEQ42 NUU41:NUU42 NKY41:NKY42 NBC41:NBC42 MRG41:MRG42 MHK41:MHK42 LXO41:LXO42 LNS41:LNS42 LDW41:LDW42 KUA41:KUA42 KKE41:KKE42 KAI41:KAI42 JQM41:JQM42 JGQ41:JGQ42 IWU41:IWU42 IMY41:IMY42 IDC41:IDC42 HTG41:HTG42 HJK41:HJK42 GZO41:GZO42 GPS41:GPS42 GFW41:GFW42 FWA41:FWA42 FME41:FME42 FCI41:FCI42 ESM41:ESM42 EIQ41:EIQ42 DYU41:DYU42 DOY41:DOY42 DFC41:DFC42 CVG41:CVG42 CLK41:CLK42 CBO41:CBO42 BRS41:BRS42 BHW41:BHW42 AYA41:AYA42 AOE41:AOE42 AEI41:AEI42 UM41:UM42 KQ41:KQ42 AU42 WWZ41:WWZ42 WDE41:WDE42 WND41:WND42 WDH41:WDH42 VTL41:VTL42 AR60 VJP41:VJP42 UZT41:UZT42 UPX41:UPX42 UGB41:UGB42 TWF41:TWF42 TMJ41:TMJ42 TCN41:TCN42 SSR41:SSR42 SIV41:SIV42 RYZ41:RYZ42 RPD41:RPD42 RFH41:RFH42 QVL41:QVL42 QLP41:QLP42 QBT41:QBT42 PRX41:PRX42 PIB41:PIB42 OYF41:OYF42 OOJ41:OOJ42 OEN41:OEN42 NUR41:NUR42 NKV41:NKV42 NAZ41:NAZ42 MRD41:MRD42 MHH41:MHH42 LXL41:LXL42 LNP41:LNP42 LDT41:LDT42 KTX41:KTX42 KKB41:KKB42 KAF41:KAF42 JQJ41:JQJ42 JGN41:JGN42 IWR41:IWR42 IMV41:IMV42 ICZ41:ICZ42 HTD41:HTD42 HJH41:HJH42 GZL41:GZL42 GPP41:GPP42 GFT41:GFT42 FVX41:FVX42 FMB41:FMB42 FCF41:FCF42 ESJ41:ESJ42 EIN41:EIN42 DYR41:DYR42 DOV41:DOV42 DEZ41:DEZ42 CVD41:CVD42 CLH41:CLH42 CBL41:CBL42 BRP41:BRP42 BHT41:BHT42 AXX41:AXX42 AOB41:AOB42 AEF41:AEF42 UJ41:UJ42 KN41:KN42 AR42 VTI41:VTI42 AU53 WWW41:WWW42 KQ31 UM31 AEI31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WXC31 VJM41:VJM42 UZQ41:UZQ42 UPU41:UPU42 UFY41:UFY42 TWC41:TWC42 TMG41:TMG42 TCK41:TCK42 SSO41:SSO42 SIS41:SIS42 RYW41:RYW42 RPA41:RPA42 RFE41:RFE42 QVI41:QVI42 QLM41:QLM42 QBQ41:QBQ42 PRU41:PRU42 PHY41:PHY42 OYC41:OYC42 OOG41:OOG42 OEK41:OEK42 NUO41:NUO42 NKS41:NKS42 NAW41:NAW42 MRA41:MRA42 MHE41:MHE42 LXI41:LXI42 LNM41:LNM42 LDQ41:LDQ42 KTU41:KTU42 KJY41:KJY42 KAC41:KAC42 JQG41:JQG42 JGK41:JGK42 IWO41:IWO42 IMS41:IMS42 ICW41:ICW42 HTA41:HTA42 HJE41:HJE42 GZI41:GZI42 GPM41:GPM42 GFQ41:GFQ42 FVU41:FVU42 FLY41:FLY42 FCC41:FCC42 ESG41:ESG42 EIK41:EIK42 DYO41:DYO42 DOS41:DOS42 DEW41:DEW42 CVA41:CVA42 CLE41:CLE42 CBI41:CBI42 BRM41:BRM42 BHQ41:BHQ42 AXU41:AXU42 ANY41:ANY42 AEC41:AEC42 UG41:UG42 KK41:KK42 AO42 WXC41:WXC42 WNG41:WNG42 WNA41:WNA42 WDK41:WDK42 VTO41:VTO42 VJS41:VJS42 UZW41:UZW42">
      <formula1>атр</formula1>
    </dataValidation>
    <dataValidation type="list" allowBlank="1" showInputMessage="1" showErrorMessage="1" sqref="EPD29:EPD30 UWN29:UWN30 JWZ29:JWZ30 UMR29:UMR30 AKV29:AKV30 UCV29:UCV30 JND29:JND30 TSZ29:TSZ30 EFH29:EFH30 TJD29:TJD30 JDH29:JDH30 SZH29:SZH30 BOJ29:BOJ30 SPL29:SPL30 ITL29:ITL30 SFP29:SFP30 DVL29:DVL30 RVT29:RVT30 IJP29:IJP30 RLX29:RLX30 RD29:RD30 RCB29:RCB30 HZT29:HZT30 QSF29:QSF30 DLP29:DLP30 QIJ29:QIJ30 HPX29:HPX30 PYN29:PYN30 BEN29:BEN30 POR29:POR30 HGB29:HGB30 PEV29:PEV30 DBT29:DBT30 OUZ29:OUZ30 GWF29:GWF30 OLD29:OLD30 AAZ29:AAZ30 OBH29:OBH30 GMJ29:GMJ30 NRL29:NRL30 CRX29:CRX30 NHP29:NHP30 GCN29:GCN30 MXT29:MXT30 AUR29:AUR30 MNX29:MNX30 FSR29:FSR30 MEB29:MEB30 CIB29:CIB30 LUF29:LUF30 FIV29:FIV30 LKJ29:LKJ30 HH30:HH31 LAN29:LAN30 EYZ29:EYZ30 WJX29:WJX30 WTT29:WTT30 KQR29:KQR30 WAB29:WAB30 BYF29:BYF30 VQF29:VQF30 KGV29:KGV30 VGJ29:VGJ30">
      <formula1>НДС</formula1>
    </dataValidation>
    <dataValidation type="list" allowBlank="1" showInputMessage="1" showErrorMessage="1" sqref="DBA29:DBA30 DKW29:DKW30 DUS29:DUS30 EEO29:EEO30 EOK29:EOK30 EYG29:EYG30 FIC29:FIC30 FRY29:FRY30 GBU29:GBU30 GLQ29:GLQ30 GVM29:GVM30 HFI29:HFI30 HPE29:HPE30 HZA29:HZA30 IIW29:IIW30 ISS29:ISS30 JCO29:JCO30 JMK29:JMK30 JWG29:JWG30 KGC29:KGC30 KPY29:KPY30 KZU29:KZU30 LJQ29:LJQ30 LTM29:LTM30 MDI29:MDI30 MNE29:MNE30 MXA29:MXA30 NGW29:NGW30 NQS29:NQS30 OAO29:OAO30 OKK29:OKK30 OUG29:OUG30 PEC29:PEC30 PNY29:PNY30 PXU29:PXU30 QHQ29:QHQ30 QRM29:QRM30 RBI29:RBI30 RLE29:RLE30 RVA29:RVA30 SEW29:SEW30 SOS29:SOS30 SYO29:SYO30 TIK29:TIK30 TSG29:TSG30 UCC29:UCC30 ULY29:ULY30 UVU29:UVU30 VFQ29:VFQ30 VPM29:VPM30 VZI29:VZI30 WJE29:WJE30 WTA29:WTA30 GO30:GO31 QK29:QK30 AAG29:AAG30 AKC29:AKC30 ATY29:ATY30 BDU29:BDU30 BNQ29:BNQ30 BXM29:BXM30 CHI29:CHI30 CRE29:CRE30 WCA41:WCA42 VSE41:VSE42 VII41:VII42 UYM41:UYM42 UOQ41:UOQ42 UEU41:UEU42 TUY41:TUY42 TLC41:TLC42 TBG41:TBG42 SRK41:SRK42 SHO41:SHO42 RXS41:RXS42 RNW41:RNW42 REA41:REA42 QUE41:QUE42 QKI41:QKI42 QAM41:QAM42 PQQ41:PQQ42 PGU41:PGU42 OWY41:OWY42 ONC41:ONC42 ODG41:ODG42 NTK41:NTK42 NJO41:NJO42 MZS41:MZS42 MPW41:MPW42 MGA41:MGA42 LWE41:LWE42 LMI41:LMI42 LCM41:LCM42 KSQ41:KSQ42 KIU41:KIU42 JYY41:JYY42 JPC41:JPC42 JFG41:JFG42 IVK41:IVK42 ILO41:ILO42 IBS41:IBS42 HRW41:HRW42 HIA41:HIA42 GYE41:GYE42 GOI41:GOI42 GEM41:GEM42 FUQ41:FUQ42 FKU41:FKU42 FAY41:FAY42 ERC41:ERC42 EHG41:EHG42 DXK41:DXK42 DNO41:DNO42 DDS41:DDS42 CTW41:CTW42 CKA41:CKA42 CAE41:CAE42 BQI41:BQI42 BGM41:BGM42 AWQ41:AWQ42 AMU41:AMU42 ACY41:ACY42 TC41:TC42 JG41:JG42 K42 WLW41:WLW42 WVS41:WVS42">
      <formula1>осн</formula1>
    </dataValidation>
    <dataValidation type="list" allowBlank="1" showInputMessage="1" showErrorMessage="1" sqref="V39:V40 JR38:JR39 TN38:TN39 ADJ38:ADJ39 ANF38:ANF39 AXB38:AXB39 BGX38:BGX39 BQT38:BQT39 CAP38:CAP39 CKL38:CKL39 CUH38:CUH39 DED38:DED39 DNZ38:DNZ39 DXV38:DXV39 EHR38:EHR39 ERN38:ERN39 FBJ38:FBJ39 FLF38:FLF39 FVB38:FVB39 GEX38:GEX39 GOT38:GOT39 GYP38:GYP39 HIL38:HIL39 HSH38:HSH39 ICD38:ICD39 ILZ38:ILZ39 IVV38:IVV39 JFR38:JFR39 JPN38:JPN39 JZJ38:JZJ39 KJF38:KJF39 KTB38:KTB39 LCX38:LCX39 LMT38:LMT39 LWP38:LWP39 MGL38:MGL39 MQH38:MQH39 NAD38:NAD39 NJZ38:NJZ39 NTV38:NTV39 ODR38:ODR39 ONN38:ONN39 OXJ38:OXJ39 PHF38:PHF39 PRB38:PRB39 QAX38:QAX39 QKT38:QKT39 QUP38:QUP39 REL38:REL39 ROH38:ROH39 RYD38:RYD39 SHZ38:SHZ39 SRV38:SRV39 TBR38:TBR39 TLN38:TLN39 TVJ38:TVJ39 UFF38:UFF39 UPB38:UPB39 UYX38:UYX39 VIT38:VIT39 VSP38:VSP39 WCL38:WCL39 WMH38:WMH39 WWD38:WWD39 IL39:IL40 SH38:SH39 ACD38:ACD39 ALZ38:ALZ39 AVV38:AVV39 BFR38:BFR39 BPN38:BPN39 BZJ38:BZJ39 CJF38:CJF39 CTB38:CTB39 DCX38:DCX39 DMT38:DMT39 DWP38:DWP39 EGL38:EGL39 EQH38:EQH39 FAD38:FAD39 FJZ38:FJZ39 FTV38:FTV39 GDR38:GDR39 GNN38:GNN39 GXJ38:GXJ39 HHF38:HHF39 HRB38:HRB39 IAX38:IAX39 IKT38:IKT39 IUP38:IUP39 JEL38:JEL39 JOH38:JOH39 JYD38:JYD39 KHZ38:KHZ39 KRV38:KRV39 LBR38:LBR39 LLN38:LLN39 LVJ38:LVJ39 MFF38:MFF39 MPB38:MPB39 MYX38:MYX39 NIT38:NIT39 NSP38:NSP39 OCL38:OCL39 OMH38:OMH39 OWD38:OWD39 PFZ38:PFZ39 PPV38:PPV39 PZR38:PZR39 QJN38:QJN39 QTJ38:QTJ39 RDF38:RDF39 RNB38:RNB39 RWX38:RWX39 SGT38:SGT39 SQP38:SQP39 TAL38:TAL39 TKH38:TKH39 TUD38:TUD39 UDZ38:UDZ39 UNV38:UNV39 UXR38:UXR39 VHN38:VHN39 VRJ38:VRJ39 WBF38:WBF39 WLB38:WLB39 WUX38:WUX39 XET38:XET39">
      <formula1>Инкотермс</formula1>
    </dataValidation>
    <dataValidation type="list" allowBlank="1" showInputMessage="1" showErrorMessage="1" sqref="IU39:IV40 SQ38:SR39 ACM38:ACN39 AMI38:AMJ39 AWE38:AWF39 BGA38:BGB39 BPW38:BPX39 BZS38:BZT39 CJO38:CJP39 CTK38:CTL39 DDG38:DDH39 DNC38:DND39 DWY38:DWZ39 EGU38:EGV39 EQQ38:EQR39 FAM38:FAN39 FKI38:FKJ39 FUE38:FUF39 GEA38:GEB39 GNW38:GNX39 GXS38:GXT39 HHO38:HHP39 HRK38:HRL39 IBG38:IBH39 ILC38:ILD39 IUY38:IUZ39 JEU38:JEV39 JOQ38:JOR39 JYM38:JYN39 KII38:KIJ39 KSE38:KSF39 LCA38:LCB39 LLW38:LLX39 LVS38:LVT39 MFO38:MFP39 MPK38:MPL39 MZG38:MZH39 NJC38:NJD39 NSY38:NSZ39 OCU38:OCV39 OMQ38:OMR39 OWM38:OWN39 PGI38:PGJ39 PQE38:PQF39 QAA38:QAB39 QJW38:QJX39 QTS38:QTT39 RDO38:RDP39 RNK38:RNL39 RXG38:RXH39 SHC38:SHD39 SQY38:SQZ39 TAU38:TAV39 TKQ38:TKR39 TUM38:TUN39 UEI38:UEJ39 UOE38:UOF39 UYA38:UYB39 VHW38:VHX39 VRS38:VRT39 WBO38:WBP39 WLK38:WLL39 WVG38:WVH39 AE39:AE40 KA38:KA39 TW38:TW39 ADS38:ADS39 ANO38:ANO39 AXK38:AXK39 BHG38:BHG39 BRC38:BRC39 CAY38:CAY39 CKU38:CKU39 CUQ38:CUQ39 DEM38:DEM39 DOI38:DOI39 DYE38:DYE39 EIA38:EIA39 ERW38:ERW39 FBS38:FBS39 FLO38:FLO39 FVK38:FVK39 GFG38:GFG39 GPC38:GPC39 GYY38:GYY39 HIU38:HIU39 HSQ38:HSQ39 ICM38:ICM39 IMI38:IMI39 IWE38:IWE39 JGA38:JGA39 JPW38:JPW39 JZS38:JZS39 KJO38:KJO39 KTK38:KTK39 LDG38:LDG39 LNC38:LNC39 LWY38:LWY39 MGU38:MGU39 MQQ38:MQQ39 NAM38:NAM39 NKI38:NKI39 NUE38:NUE39 OEA38:OEA39 ONW38:ONW39 OXS38:OXS39 PHO38:PHO39 PRK38:PRK39 QBG38:QBG39 QLC38:QLC39 QUY38:QUY39 REU38:REU39 ROQ38:ROQ39 RYM38:RYM39 SII38:SII39 SSE38:SSE39 TCA38:TCA39 TLW38:TLW39 TVS38:TVS39 UFO38:UFO39 UPK38:UPK39 UZG38:UZG39 VJC38:VJC39 VSY38:VSY39 WCU38:WCU39 WMQ38:WMQ39 WWM38:WWM39 XFC38:XFD39 AC60">
      <formula1>ЕИ</formula1>
    </dataValidation>
    <dataValidation type="list" allowBlank="1" showInputMessage="1" showErrorMessage="1" sqref="X39:X40 JT38:JT39 TP38:TP39 ADL38:ADL39 ANH38:ANH39 AXD38:AXD39 BGZ38:BGZ39 BQV38:BQV39 CAR38:CAR39 CKN38:CKN39 CUJ38:CUJ39 DEF38:DEF39 DOB38:DOB39 DXX38:DXX39 EHT38:EHT39 ERP38:ERP39 FBL38:FBL39 FLH38:FLH39 FVD38:FVD39 GEZ38:GEZ39 GOV38:GOV39 GYR38:GYR39 HIN38:HIN39 HSJ38:HSJ39 ICF38:ICF39 IMB38:IMB39 IVX38:IVX39 JFT38:JFT39 JPP38:JPP39 JZL38:JZL39 KJH38:KJH39 KTD38:KTD39 LCZ38:LCZ39 LMV38:LMV39 LWR38:LWR39 MGN38:MGN39 MQJ38:MQJ39 NAF38:NAF39 NKB38:NKB39 NTX38:NTX39 ODT38:ODT39 ONP38:ONP39 OXL38:OXL39 PHH38:PHH39 PRD38:PRD39 QAZ38:QAZ39 QKV38:QKV39 QUR38:QUR39 REN38:REN39 ROJ38:ROJ39 RYF38:RYF39 SIB38:SIB39 SRX38:SRX39 TBT38:TBT39 TLP38:TLP39 TVL38:TVL39 UFH38:UFH39 UPD38:UPD39 UYZ38:UYZ39 VIV38:VIV39 VSR38:VSR39 WCN38:WCN39 WMJ38:WMJ39 IN39:IN40 SJ38:SJ39 ACF38:ACF39 AMB38:AMB39 AVX38:AVX39 BFT38:BFT39 BPP38:BPP39 BZL38:BZL39 CJH38:CJH39 CTD38:CTD39 DCZ38:DCZ39 DMV38:DMV39 DWR38:DWR39 EGN38:EGN39 EQJ38:EQJ39 FAF38:FAF39 FKB38:FKB39 FTX38:FTX39 GDT38:GDT39 GNP38:GNP39 GXL38:GXL39 HHH38:HHH39 HRD38:HRD39 IAZ38:IAZ39 IKV38:IKV39 IUR38:IUR39 JEN38:JEN39 JOJ38:JOJ39 JYF38:JYF39 KIB38:KIB39 KRX38:KRX39 LBT38:LBT39 LLP38:LLP39 LVL38:LVL39 MFH38:MFH39 MPD38:MPD39 MYZ38:MYZ39 NIV38:NIV39 NSR38:NSR39 OCN38:OCN39 OMJ38:OMJ39 OWF38:OWF39 PGB38:PGB39 PPX38:PPX39 PZT38:PZT39 QJP38:QJP39 QTL38:QTL39 RDH38:RDH39 RND38:RND39 RWZ38:RWZ39 SGV38:SGV39 SQR38:SQR39 TAN38:TAN39 TKJ38:TKJ39 TUF38:TUF39 UEB38:UEB39 UNX38:UNX39 UXT38:UXT39 VHP38:VHP39 VRL38:VRL39 WBH38:WBH39 WLD38:WLD39 WUZ38:WUZ39 XEV38:XEV39 WWF38:WWF39 V60">
      <formula1>Тип_дней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2020-07-13T07:47:40Z</dcterms:modified>
</cp:coreProperties>
</file>